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defaultThemeVersion="166925"/>
  <mc:AlternateContent xmlns:mc="http://schemas.openxmlformats.org/markup-compatibility/2006">
    <mc:Choice Requires="x15">
      <x15ac:absPath xmlns:x15ac="http://schemas.microsoft.com/office/spreadsheetml/2010/11/ac" url="/Volumes/MAP-Lysa/Strategicky_ramec_MAP/2022_06/"/>
    </mc:Choice>
  </mc:AlternateContent>
  <xr:revisionPtr revIDLastSave="0" documentId="13_ncr:1_{04A7BAEB-B00E-5B40-A79A-F77493BACD15}" xr6:coauthVersionLast="47" xr6:coauthVersionMax="47" xr10:uidLastSave="{00000000-0000-0000-0000-000000000000}"/>
  <bookViews>
    <workbookView xWindow="0" yWindow="500" windowWidth="28800" windowHeight="16540" activeTab="2" xr2:uid="{7DB0BA34-03CC-4C94-8C8C-BCB741C815FA}"/>
  </bookViews>
  <sheets>
    <sheet name="MŠ" sheetId="4" r:id="rId1"/>
    <sheet name="ZŠ" sheetId="12" r:id="rId2"/>
    <sheet name="ZUŠ" sheetId="13" r:id="rId3"/>
  </sheets>
  <definedNames>
    <definedName name="_xlnm.Print_Area" localSheetId="0">MŠ!$A$1:$S$33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13" l="1"/>
  <c r="L5" i="13"/>
  <c r="M114" i="12" l="1"/>
  <c r="M113" i="12"/>
  <c r="M112" i="12"/>
  <c r="M111" i="12"/>
  <c r="M110" i="12"/>
  <c r="M109" i="12"/>
  <c r="M108" i="12"/>
  <c r="M107" i="12"/>
  <c r="M106" i="12"/>
  <c r="M105" i="12"/>
  <c r="M104"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47" i="12"/>
  <c r="M46" i="12"/>
  <c r="M45" i="12"/>
  <c r="M44" i="12"/>
  <c r="M43" i="12"/>
  <c r="M42" i="12"/>
  <c r="M41" i="12"/>
  <c r="M40" i="12"/>
  <c r="M39" i="12"/>
  <c r="M38" i="12"/>
  <c r="M37" i="12"/>
  <c r="M36" i="12"/>
  <c r="M35" i="12"/>
  <c r="M34" i="12"/>
  <c r="M33" i="12"/>
  <c r="M32" i="12"/>
  <c r="M31" i="12"/>
  <c r="M30" i="12"/>
  <c r="M29" i="12"/>
  <c r="M28" i="12"/>
  <c r="M27" i="12"/>
  <c r="M26" i="12"/>
  <c r="M12" i="12"/>
  <c r="M13" i="12"/>
  <c r="M14" i="12"/>
  <c r="M15" i="12"/>
  <c r="M16" i="12"/>
  <c r="M17" i="12"/>
  <c r="M18" i="12"/>
  <c r="M19" i="12"/>
  <c r="M20" i="12"/>
  <c r="M21" i="12"/>
  <c r="M22" i="12"/>
  <c r="M23" i="12"/>
  <c r="M24" i="12"/>
  <c r="M25" i="12"/>
  <c r="M5" i="12"/>
  <c r="M33" i="4" l="1"/>
  <c r="M32" i="4"/>
  <c r="M31" i="4"/>
  <c r="M27" i="4"/>
  <c r="M26" i="4"/>
  <c r="M25" i="4"/>
  <c r="M24" i="4"/>
  <c r="M23" i="4"/>
  <c r="M22" i="4"/>
  <c r="M21" i="4"/>
  <c r="M20" i="4"/>
  <c r="M19" i="4"/>
  <c r="M18" i="4"/>
  <c r="M17" i="4"/>
  <c r="M16" i="4"/>
  <c r="M15" i="4"/>
  <c r="M14" i="4"/>
  <c r="M13" i="4"/>
  <c r="M12" i="4"/>
  <c r="M11" i="4"/>
  <c r="M10" i="4"/>
  <c r="M9" i="4"/>
  <c r="M8" i="4"/>
  <c r="M7" i="4"/>
  <c r="M6" i="4"/>
  <c r="M5" i="4"/>
  <c r="M4" i="4"/>
</calcChain>
</file>

<file path=xl/sharedStrings.xml><?xml version="1.0" encoding="utf-8"?>
<sst xmlns="http://schemas.openxmlformats.org/spreadsheetml/2006/main" count="1351" uniqueCount="346">
  <si>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</si>
  <si>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</si>
  <si>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</si>
  <si>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</si>
  <si>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</si>
  <si>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</si>
  <si>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</si>
  <si>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</si>
  <si>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</si>
  <si>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</si>
  <si>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</si>
  <si>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</si>
  <si>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</si>
  <si>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</si>
  <si>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</si>
  <si>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</si>
  <si>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</si>
  <si>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</si>
  <si>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</si>
  <si>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</si>
  <si>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</si>
  <si>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</si>
  <si>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</si>
  <si>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</si>
  <si>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</si>
  <si>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Město Milovice</t>
  </si>
  <si>
    <t>Retenční nádrž na zachytávání dešťové vody na zalévání</t>
  </si>
  <si>
    <t>Středočeský</t>
  </si>
  <si>
    <t>Lysá nad Labem</t>
  </si>
  <si>
    <t>Milovice - Mladá</t>
  </si>
  <si>
    <t>Oprava fasády MŠ - hl. a vedlejší budovy</t>
  </si>
  <si>
    <t>Pořízení nového zahradního traktoru</t>
  </si>
  <si>
    <t>Doplnění - oprava výtahů v hl. budově MŠ</t>
  </si>
  <si>
    <t>Mateřská škola Sluníčko</t>
  </si>
  <si>
    <t>Základní škola a mateřská škola Přerov na Labem</t>
  </si>
  <si>
    <t>Obec Přerov nad Labem</t>
  </si>
  <si>
    <t>Nová budova MŠ</t>
  </si>
  <si>
    <t>Přerov nad Labem</t>
  </si>
  <si>
    <t>x</t>
  </si>
  <si>
    <t>Mateřská škola Dráček</t>
  </si>
  <si>
    <t>Město Lysá nad Labem</t>
  </si>
  <si>
    <t xml:space="preserve">Středočeský </t>
  </si>
  <si>
    <t>Lysá nad Labem - Litol</t>
  </si>
  <si>
    <t>Rozšíření mateřské školy</t>
  </si>
  <si>
    <t>Vybavení a rekonstrukce ŠJ</t>
  </si>
  <si>
    <t>Rekonstrukce prostoru pro celorončí využití</t>
  </si>
  <si>
    <t>Rekonstrukce oplocení</t>
  </si>
  <si>
    <t>Chodníky okolo MŠ</t>
  </si>
  <si>
    <t>Příjezdová cesta v MŠ, dopravní hřiště</t>
  </si>
  <si>
    <t>Stavba srubu</t>
  </si>
  <si>
    <t>Mondernizace počítačů a interaktivní tabule</t>
  </si>
  <si>
    <t>Zateplení a fasáda MŠ Dráček</t>
  </si>
  <si>
    <t>Zastřešení chodníků v areálu MŠ</t>
  </si>
  <si>
    <t>Ne</t>
  </si>
  <si>
    <t>Mateřská škola Semice</t>
  </si>
  <si>
    <t>Obec Semice</t>
  </si>
  <si>
    <t>Úprava zahrady, venkovní třída</t>
  </si>
  <si>
    <t>Semice</t>
  </si>
  <si>
    <t>Mateřská škola Stratov</t>
  </si>
  <si>
    <t>Obec Stratov</t>
  </si>
  <si>
    <t>Nová MŠ</t>
  </si>
  <si>
    <t>Stratov</t>
  </si>
  <si>
    <t>Sklad ke školní kuchyni</t>
  </si>
  <si>
    <t>Rozšíření prostor MŠ, tělocvična, sklad</t>
  </si>
  <si>
    <t>Ano</t>
  </si>
  <si>
    <t>Mateřská škola Mašinka</t>
  </si>
  <si>
    <t>Mateřská škola Pampeliška</t>
  </si>
  <si>
    <t>Venkovní toalety</t>
  </si>
  <si>
    <t>Mateřská škola Čtyřlístek</t>
  </si>
  <si>
    <t>Vybudování dětského dopravního hřiště</t>
  </si>
  <si>
    <t>Oplocení areálu mateřské školy</t>
  </si>
  <si>
    <t>Přístupová cesta a parkovací stání</t>
  </si>
  <si>
    <t>Mateřská škola Ostrá</t>
  </si>
  <si>
    <t>obec Ostrá</t>
  </si>
  <si>
    <t>Ostrá</t>
  </si>
  <si>
    <t>Cílem projektu je realizace přístupové cesty včetně plochy pro otáčení vozidel k zadnímu traktu budovy - dovoz stravy pro děti MŠ</t>
  </si>
  <si>
    <t>Venkovní bezbariérové úpravy školní zahrady</t>
  </si>
  <si>
    <t>Stavba zahájena</t>
  </si>
  <si>
    <t>Víceúčelové hřiště a zázemí pro hrya hygienu dětí</t>
  </si>
  <si>
    <t>Hřiště na míčové sporty, rozvoj pohybových schopností u dětí při navýšení kapacity MŠ, Zajištění hygienických požadavků - WC pro venkovní hry a uskladnění herních pomůcek. Hřiště s umělou trávou a vymezením bezpečného prostoru, osvětlení. WC a místo, kde by se ukladnily hrací pomůčky - míče, branky, kužele, sítě.</t>
  </si>
  <si>
    <t>Výběrové řízení na dodavatele</t>
  </si>
  <si>
    <t>Revitalizace části školní zahrady</t>
  </si>
  <si>
    <t>Revitalizace kopce u nové budovy školy, který je velmi problematicky udržovatelný. Nově kopec pokrýt kokosovou rohoží, aby nedocházelo k sesuvu půdy, osázet kopec půdokryvnými rostlinami. Po takovém osázení kopce bude plocha bezúdržbová nebu bude nutná jen minimální péče. Projekt bude realizován s odborníky na danou problematiku.</t>
  </si>
  <si>
    <t>Mateřská škola Kostička</t>
  </si>
  <si>
    <t>Milovice</t>
  </si>
  <si>
    <t>Retenční nádrž na zachytávání dešťové vody</t>
  </si>
  <si>
    <t>Venkovní učebna - kuchyň</t>
  </si>
  <si>
    <t>Navýšení kapacity MŠ</t>
  </si>
  <si>
    <t>Cílem projektu je ralizace rozšíření apacity MŠ tak, aby bylo v budoucnu možné nabídnout místa ro nové občany obce Ostrá</t>
  </si>
  <si>
    <t>Projekt je ve fázi příprav</t>
  </si>
  <si>
    <t>Projekt je ve fáz příprav, výběr dodavatele, zpracování stavebního povolení. Pozemek školy.</t>
  </si>
  <si>
    <t>Kompletní projektová dokumentace</t>
  </si>
  <si>
    <t>ANO</t>
  </si>
  <si>
    <t>Kompletní projektová dokumentace pro stavební povolení</t>
  </si>
  <si>
    <t>Výstavba hřiště pro MŠ</t>
  </si>
  <si>
    <t>Probíhá realizace projektu</t>
  </si>
  <si>
    <t>Předmětem projektu bude modernizace, vybudování a vybavení odborných učeben pro potřeby ZŠ Bedřicha Hrozného. V rámci projektu budeřešena bezbariérovost objektu, vznik nových odborných učeben a rozšíření školního poradenského pracovniště. Projekt bude realizován na náměstí B. Hrozného zejména v čp. 13 (akce Komunitní dům p. 13), případně čp. 12</t>
  </si>
  <si>
    <t>Modernizace a rozšíření infrastruktury ZŠ Bedřicha Hrozného</t>
  </si>
  <si>
    <t>Základní škola Bedřicha Hrozného Lysá nad Labem</t>
  </si>
  <si>
    <t>Rozšíření prostor školní zahrady u budovy I. supně (TGM) včetně vybavení a rekonstrukce zázemí pro svoz odpadů</t>
  </si>
  <si>
    <t>Rozšíření prostor školní zahrady u budovy I. stupně (TGM) včetně vybavení a rekonstrukce zázemí pro svoz odpadů</t>
  </si>
  <si>
    <t>Řešení bezbariérovosti obou budov</t>
  </si>
  <si>
    <t>Rozšíření konektivity školy BH</t>
  </si>
  <si>
    <t>Rekonstrukce oplocení budovy BH</t>
  </si>
  <si>
    <t>Rozšíření chodníků u. Na Písku a Škrétova - kolem areálu ZŠ JAK</t>
  </si>
  <si>
    <t>Základní škola Bedřicha Hrozného Lysá nad labem</t>
  </si>
  <si>
    <t>Parkoviště ZŠ B. Hrozného</t>
  </si>
  <si>
    <r>
      <t>práce s digi. tech.</t>
    </r>
    <r>
      <rPr>
        <vertAlign val="superscript"/>
        <sz val="10"/>
        <color theme="1"/>
        <rFont val="Calibri"/>
        <family val="2"/>
        <charset val="238"/>
        <scheme val="minor"/>
      </rPr>
      <t>5)</t>
    </r>
    <r>
      <rPr>
        <sz val="10"/>
        <color theme="1"/>
        <rFont val="Calibri"/>
        <family val="2"/>
        <scheme val="minor"/>
      </rPr>
      <t xml:space="preserve">
</t>
    </r>
  </si>
  <si>
    <r>
      <t>polytech. vzdělávání</t>
    </r>
    <r>
      <rPr>
        <vertAlign val="superscript"/>
        <sz val="10"/>
        <color theme="1"/>
        <rFont val="Calibri"/>
        <family val="2"/>
        <charset val="238"/>
        <scheme val="minor"/>
      </rPr>
      <t>4)</t>
    </r>
  </si>
  <si>
    <r>
      <t>přírodní vědy</t>
    </r>
    <r>
      <rPr>
        <vertAlign val="superscript"/>
        <sz val="10"/>
        <color theme="1"/>
        <rFont val="Calibri"/>
        <family val="2"/>
        <charset val="238"/>
        <scheme val="minor"/>
      </rPr>
      <t>3)</t>
    </r>
    <r>
      <rPr>
        <sz val="10"/>
        <color theme="1"/>
        <rFont val="Calibri"/>
        <family val="2"/>
        <scheme val="minor"/>
      </rPr>
      <t xml:space="preserve"> 
</t>
    </r>
  </si>
  <si>
    <t xml:space="preserve">cizí jazyky
</t>
  </si>
  <si>
    <t>konektivita</t>
  </si>
  <si>
    <t>budování zázemí družin a školních klubů</t>
  </si>
  <si>
    <t>vnitřní/venkovní zázemí pro komunitní aktivity vedoucí k sociální inkluzi</t>
  </si>
  <si>
    <r>
      <t>zázemí pro školní poradenské pracoviště</t>
    </r>
    <r>
      <rPr>
        <sz val="10"/>
        <color theme="1"/>
        <rFont val="Calibri"/>
        <family val="2"/>
        <scheme val="minor"/>
      </rPr>
      <t xml:space="preserve"> </t>
    </r>
  </si>
  <si>
    <t>rekonstrukce učeben neúplných škol v CLLD</t>
  </si>
  <si>
    <t>s vazbou na podporovanou oblast</t>
  </si>
  <si>
    <r>
      <t xml:space="preserve">z toho předpokládané výdaje </t>
    </r>
    <r>
      <rPr>
        <sz val="10"/>
        <rFont val="Calibri"/>
        <family val="2"/>
        <charset val="238"/>
        <scheme val="minor"/>
      </rPr>
      <t>EFRR</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</si>
  <si>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</si>
  <si>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</si>
  <si>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t>Kraj realizace</t>
  </si>
  <si>
    <t>Strategický rámec MAP - seznam investičních priorit ZŠ (2021-2027)</t>
  </si>
  <si>
    <t>Úprava školní zahrady</t>
  </si>
  <si>
    <t>Základní škola J.A. Komenského Lysá nad Labem</t>
  </si>
  <si>
    <t>Navýšení kapacity pavilonu B</t>
  </si>
  <si>
    <t>Rozšíření školní jídelny v pavilonu F</t>
  </si>
  <si>
    <t>Specializované třídy</t>
  </si>
  <si>
    <t>Chodníky, přechod a široké zpomalovací ruhy před hl. vchodem do areálu</t>
  </si>
  <si>
    <t xml:space="preserve">Relaxační zóna mezi pavionyA,D,F,H </t>
  </si>
  <si>
    <t>Úprava prostoru garáž vč. Vybdování zzemí pro svoz odpadů v areálu</t>
  </si>
  <si>
    <t>Rekonstrukce šaten, celého pavilonu A v areálu ZŠ</t>
  </si>
  <si>
    <t>Rekonstrukce zastávky včetně rozšíření chodníků u jídelny</t>
  </si>
  <si>
    <t>Rekostruckce oplocení, bezbariérovost, obdnova zeleně pavilonu</t>
  </si>
  <si>
    <t xml:space="preserve">Bezbariéroost oranžový pavilon D, výtah vareálu </t>
  </si>
  <si>
    <t>Bezbarierovost pavilonu E, výtah</t>
  </si>
  <si>
    <t>Pavilon E - rekonstrukce podlah chodeb u tělocvičen</t>
  </si>
  <si>
    <t>Rekonstrukce podlah, bezperiérovost, vybavení kabinetů, kanceláří</t>
  </si>
  <si>
    <t>Základní škola T. G. Masaryka Lysá nad Labem</t>
  </si>
  <si>
    <t>Tělocvična ZŠ TGM v Lysé nad Labem - Litoli</t>
  </si>
  <si>
    <t>Venkovní učebna</t>
  </si>
  <si>
    <t>Zabezpečení budovy školy a školní družiny, elektronický docházkový systém</t>
  </si>
  <si>
    <t>Rekonstrukce nového zabezpečení budov s propojením docházkového systému žáků i zaměstnanců</t>
  </si>
  <si>
    <t>Obnova interaktivních tabulí</t>
  </si>
  <si>
    <t>Škola má v současné době ščst tříd z toho interaktivní tabule jsou ouze ve třech třídách. Jejich stáří je 16 let. Dataprojektory a interaktivní tabule postupně dosluhují a je potřeba jejich výměna či dodání do tříd. Jejich současný stav i nedostatek neumožňuje pracovat s hybridními učebnicemi, aj.</t>
  </si>
  <si>
    <t>Vytvoření podnětného a atraktivního prostředí pro žáky</t>
  </si>
  <si>
    <t>Estetické a ergonomické vybavení školních tříd, chodby (nástěnky pro práce žáků, barevná výmalba tříd, výměna podlahové krytiny, kvalitní sedací nábytek, obnova úložných prostor, aj.) Vytvoření prostředí pro každodenní aktivity podporující vytváření sociálních vazeb uvnitř třídního kolektivu a podpory inkluze.</t>
  </si>
  <si>
    <t>Obnova digiálních technologiií včetně programů</t>
  </si>
  <si>
    <t>Škola disponuje počítačovou technikou, která neodpovídá současným potřebám. Pro výuku požadovaných kompetencí je nutné obnovit současný stav a nahradit je mobilní počítačovou techniku s kterou by žáci mohli pracovat ve vyučovacích hodinách (ověřování poznatků, aj.), odpoledním zájmovém kroužku. Nákup mobilních zařízení a jejich intergrace do běžného života by vedl k vyššímu začleňování dětí ze sociálně znevýhodněných majorit.</t>
  </si>
  <si>
    <t>Půdní vestavba</t>
  </si>
  <si>
    <t>Škola disponuje půdními prostory, které nejsou plně využívány. Vzhledem k rozloze by zde mohly vzniknout učebny, a to i odborné, zázení pro pedagogy i nepedagogy, prostorpro školní družinu s odpočinkovou zénou pro žáky.</t>
  </si>
  <si>
    <t>Navýšení kapacity internetové sítě pro mobilní připojení v budově ZŠ</t>
  </si>
  <si>
    <t>Navýšení kapacity internetové sítě, tak aby byla přístupná po celé škole a pro práci na moblních počítačích.</t>
  </si>
  <si>
    <t>Základní a mateřská škola Přerov nad Labem</t>
  </si>
  <si>
    <t>Vzduchotechnika školní jídelny</t>
  </si>
  <si>
    <t>PD před dokončením</t>
  </si>
  <si>
    <t>Zateplení, fasáda- Eneretická soběstačnost objektu ZŠ</t>
  </si>
  <si>
    <t>Kompletní PD pro stavební povolení</t>
  </si>
  <si>
    <t>Rekonstrukce plotu</t>
  </si>
  <si>
    <t>Půdní nástavba</t>
  </si>
  <si>
    <t>Navýšení kapacity internetové sítě</t>
  </si>
  <si>
    <t>Dílny-vybavení</t>
  </si>
  <si>
    <t>Dostavba venkovního hřiště</t>
  </si>
  <si>
    <t>Vybavení tělocvičny</t>
  </si>
  <si>
    <t xml:space="preserve">Doplnění hřiště MŠ a ŠD o herní venkovní prvky </t>
  </si>
  <si>
    <t>Podpora tvorby projektů - fundraising</t>
  </si>
  <si>
    <t>Zázemí pro svoz odpadů</t>
  </si>
  <si>
    <t>Přírodovědná učebna, laboratoře a specializované učebny, učebna fyziky, včetně nových  rozvodů elektřiny a vybavení učeben</t>
  </si>
  <si>
    <t>Přírodovědná učebna, laboratoře a specializované učebny (biologie, chemie a hudební sál), učebna fyziky, včetně nových  rozvodů elektřiny a vybavení učeben (mikroskopy, specifické oborové pomůcky)</t>
  </si>
  <si>
    <t>Šatny ZŠ</t>
  </si>
  <si>
    <t>Nákup interaktivních tabulí</t>
  </si>
  <si>
    <t>Vybudování kolárny</t>
  </si>
  <si>
    <t>Obnovení nových PC v PC učebně včetně programů</t>
  </si>
  <si>
    <t>Revitalizace školní zahrady po rekonstrukci budovy</t>
  </si>
  <si>
    <t>Bezbariérovost</t>
  </si>
  <si>
    <t>Akustika vnitřních prostor budovy</t>
  </si>
  <si>
    <t>Adaptace učeben v budově školy</t>
  </si>
  <si>
    <t>Víceúčelová hala</t>
  </si>
  <si>
    <t>Přírodní zahrada</t>
  </si>
  <si>
    <t>Výchovně vzdělávací pobyty pro žáky</t>
  </si>
  <si>
    <t>My se nedáme - projekt primární prevence</t>
  </si>
  <si>
    <t>Vzdělávání pedagogů</t>
  </si>
  <si>
    <t>Osvětlení venkovního hřiště</t>
  </si>
  <si>
    <t>Parkoviště k ZŠ a MŠ</t>
  </si>
  <si>
    <t>Parkoviště k ZŠ a k MŠ</t>
  </si>
  <si>
    <t>Rekonstrukce a vybavení vývařovny pro školní areál</t>
  </si>
  <si>
    <t>Zabezpečení ZŠ a elektronický docházkový systém</t>
  </si>
  <si>
    <t>ne</t>
  </si>
  <si>
    <t>Praktická škola a Základní škola Lysá nad Labem</t>
  </si>
  <si>
    <t>Středočeský kraj</t>
  </si>
  <si>
    <t>102650411/110451163</t>
  </si>
  <si>
    <t>Navýšení kapacity pavilon A, B i C</t>
  </si>
  <si>
    <t>Navýšení kapacity pavilonu A, B i C</t>
  </si>
  <si>
    <t>Vybavení počítačových učeben pro děti a SVP</t>
  </si>
  <si>
    <t>Vybavení počítačovýchučeben pro děti s SVP</t>
  </si>
  <si>
    <t>Základní škola T. G. Masaryka Milovice</t>
  </si>
  <si>
    <t>Vybavení dopravního hřiště</t>
  </si>
  <si>
    <t>Školní jídelna</t>
  </si>
  <si>
    <t>Tělocvična</t>
  </si>
  <si>
    <t>Workhoutové hřiště</t>
  </si>
  <si>
    <t>Jedná se o vytvoření venkovního zázemí pro komunitní aktivity při ZŠ vedoucí k socilní inkluzi (veřejně přístupné prostory pro sportovní aktivity), které by po vyučování sloužilo kromě rozvoje silových dovedností a obratnosti také jako centrum komutních aktivit.</t>
  </si>
  <si>
    <t>V tuto chvílí provedena poze poptávka na realizaci</t>
  </si>
  <si>
    <t>Základní škola Juventa, příspěvková organizace, Komenského 578, Milovice-Mladá</t>
  </si>
  <si>
    <t>město Milovice</t>
  </si>
  <si>
    <t>Vybudování učebny digitálních technologií</t>
  </si>
  <si>
    <t>Obsahem projektu je vybudování kompletně nové učebny digitálních technologií</t>
  </si>
  <si>
    <t xml:space="preserve">        x</t>
  </si>
  <si>
    <t>Vše je připraveno na úrovniuvažovaných produktů a dodavatelů.</t>
  </si>
  <si>
    <t>Venkovní volnočasový prostor pro školní družinu</t>
  </si>
  <si>
    <t>Obsahem projekt je vytvoření venkovního volnočasového prostoru pro děti ze školních družin. Jde zejména o pořízení hodného venkovního nábytku a venkovních herních aktivit</t>
  </si>
  <si>
    <t xml:space="preserve">       x</t>
  </si>
  <si>
    <t>Návrh projektu a dodavatelů</t>
  </si>
  <si>
    <t>Vybavení venkovními hracím prvky prostorů pro školní družinu</t>
  </si>
  <si>
    <t>Obshem projektu je vybavení venkovními hracími prvky nového venkovního prostoru pro školní družinu</t>
  </si>
  <si>
    <t>Vybraný dodavatel</t>
  </si>
  <si>
    <t>Venkovní odborných učeben výukovými dotykovými tabulemi</t>
  </si>
  <si>
    <t>Obsahem projektu je pořízení výukových dotykových interaktivních tabulé pro zvýšení interaktivity výuky</t>
  </si>
  <si>
    <t xml:space="preserve">          x</t>
  </si>
  <si>
    <t>Naplánované množství tabulí je 8ks.</t>
  </si>
  <si>
    <t>3D tiskárny pro rozšíření polytechnické výuky</t>
  </si>
  <si>
    <t>Zakoupení 3D tiskáren pro výuku technických a konstrukčních prací v rámci pracovní činnosti</t>
  </si>
  <si>
    <t>Vybraná technika, prostory připravené k vybavení.</t>
  </si>
  <si>
    <t>Revitalizace zelených ploch v rámci areálu školy</t>
  </si>
  <si>
    <t>Celková revitalizace zeleně v prostorách školy, obnova zeleně, vybudování školní zahrady jako volnočasového a relaxačního prostoru školy, vybudování pozemků na pěstování plodin</t>
  </si>
  <si>
    <t>Vybavení venkovníhosportovního areálu workhoutovými prvky</t>
  </si>
  <si>
    <t>Rozšíření sportovních a pohybových možností pro všechny žáky školy o aktivity prováděné s pomocí workhoutový prvků</t>
  </si>
  <si>
    <t>Předběžně zpracovaný projekt</t>
  </si>
  <si>
    <t>Základní škola Semice</t>
  </si>
  <si>
    <t>Úprava zpevněných ploch na školním dvoře</t>
  </si>
  <si>
    <t>Úprava zpevněnýchproch na školním dvoře</t>
  </si>
  <si>
    <t>Rekonstrukce školní kuchyně</t>
  </si>
  <si>
    <t>Vnitřní rekonstrukce, zdivo, obklady, rozvody vody, odpady. Nové vnitřní vybavení</t>
  </si>
  <si>
    <t>Rekonstrukce další části budovy</t>
  </si>
  <si>
    <t>Kompletní tekonstrukce učeben včetně rozvodů plynu a vody. Rekuperace, odvětrávání tříd, fotovoltaická výroba energie</t>
  </si>
  <si>
    <t xml:space="preserve">         x</t>
  </si>
  <si>
    <t>Výstavba parkovacích míst v okolí školy</t>
  </si>
  <si>
    <t>Vybudování pohodlného parkování pro zaměstnance školy, rodiče a návštěvníky školy (cca 15-20 míst), projekt připraven</t>
  </si>
  <si>
    <t>Projekt připraven</t>
  </si>
  <si>
    <t>Regenerace školního dvora</t>
  </si>
  <si>
    <t>Vybudování účelného prostoru rpo žáky školy - venkovní učebny, zázemí pro práco školní družiny, školního klubu, zájmových útvarů. Tento prostor by měl sloužit také jako relaxační místo pro žáky v průběhu velkých přestávek.</t>
  </si>
  <si>
    <t>Renovace parku u školy</t>
  </si>
  <si>
    <t>Vybudovat důstojné a klidné zázemí se zelení a avičkami rpo odpočinek žáků v průběhu školního dne a také pro veřejnost. Dále park, kde je stávající pomník padlých za 2. světové války využívat jako pietní místo.</t>
  </si>
  <si>
    <t>Výstavba učebny pro technickou výchovu v rámci pracovních činností</t>
  </si>
  <si>
    <t>Vybudování pracovní dílny s vybavením k výuce předmětu Pracovní činnosti</t>
  </si>
  <si>
    <t>Základní škola otevřeno, z. ú.</t>
  </si>
  <si>
    <t>Mgr. Jindřich Monček</t>
  </si>
  <si>
    <t>Vybudování zahrady k enviromentální výuce</t>
  </si>
  <si>
    <t>Benátky nad Jizerou</t>
  </si>
  <si>
    <t>Rekonstrukce a přístavba budovy Základní školy Otevřeno</t>
  </si>
  <si>
    <t>Nákup vybraného pozemku se stávajícím objekem, stavební úpravy, nástavba a přístavba stávajícího objektu, novostavba víceúčelového sálu</t>
  </si>
  <si>
    <t>Sportoviště a klidová zéna Základní školy Otevřeno</t>
  </si>
  <si>
    <t>Hřiště, sportoviště, terénní a parkové úpravy</t>
  </si>
  <si>
    <t>Základní škola Benátky nad Jizeru , Husovo nám. 55</t>
  </si>
  <si>
    <t>Město Benátky nad Jizerou</t>
  </si>
  <si>
    <t>Rekonstrukce domu na Husově náměstí</t>
  </si>
  <si>
    <t>Nákup a rekonstrukce bývalého objektu za školou</t>
  </si>
  <si>
    <t>Vybavení počítačové učebny</t>
  </si>
  <si>
    <t>Školní a sportovní areáln Na Kosince, družina na Husově náměstí č.p.44</t>
  </si>
  <si>
    <t>Vzhledem k naplněnosti kapacit škol v BnJ vybudovat přístavbu pravního supně včetně dvou školních tělocvičen a kuchně s jídelnou. Dále zrealizovat školní družinu v již městem koupeném domě Husovo náměstí 44.</t>
  </si>
  <si>
    <t>Vypracovaná studie rozvoje školství, nyní zadána PD na realizaci školní družiny. Areáln na Kosince v přípravě.</t>
  </si>
  <si>
    <t>Zkvalitnění zázemí školní družiny modernizací domu Husova náměstí č.p. 44</t>
  </si>
  <si>
    <t>Projekt obsahuje 3 oddělení školní družiny, které se momentálně nacházejí v nevyhovujících prostorech</t>
  </si>
  <si>
    <t>Kompletní dokumentace je hotova</t>
  </si>
  <si>
    <t>Rozšíře kapacity ZŠ Benátky Husovo náměstí se sportovním zázemím a školní jídelnou</t>
  </si>
  <si>
    <t>Projekt obsahuje 15 kmenových tříd 1.stupně se zázemím, dvě školní tělocvičny a školní jídelnu</t>
  </si>
  <si>
    <t>Zadaná dokumentace ke stavebnímu řízení</t>
  </si>
  <si>
    <t>Základní škola Benátky nad Jizeru , Husovo nám. 56</t>
  </si>
  <si>
    <t>Modernizace odborných učeben ZŠ Benátky nad Jizerou, Husovo náměstí 55</t>
  </si>
  <si>
    <t>Předmětem projektu bude modernizace vybavení stávající počítačové učebny, zřízení a vybavení nových odborných učeben fyziky, robotiky / kybernetiky a informatiky. V rámci projektu bude řešena obměna stávajícícho hadwaru, rekonstrukce pasivních síťových prsků a výměna aktivních síťových prvků ve stávající počítačové učebně tak, aby splňovaly zvyšující se nároky na objem a kvalitu přenesených dat. Dále bude realizvána přestavba stávajících "běžných" učeben na učebny robotiky/kybernetiky, vybavení robotickými stavebnicemi, CNC frézkami, plotterem, 3D tiskárnami nové generace a sadou brýlí virtuální reality, která bude formou mobilního kitu tak, aby byla využitelná napříč všemi předměty ve všech učebnách a realizací nové učebny výpočetní techniky včetně vybavené, zejména z důvodu navyšování počtu žáků, ale i změn v oblasti vzdělávání ve výpočetní technice.</t>
  </si>
  <si>
    <t>I.23</t>
  </si>
  <si>
    <t>XII.27</t>
  </si>
  <si>
    <t>Vypracované cenové nabídky na dodávky hardwaru, vybavení a rekonstrukce datových rozvodů</t>
  </si>
  <si>
    <t>Základní škola Benátky nad Jizeru , Husovo nám. 57</t>
  </si>
  <si>
    <t>Modernizace učebny F a Ch</t>
  </si>
  <si>
    <t>P5edmětem projektu bude kompletní obnova měřáků, čidel a senzorů pro výuku přírodovedných předmětů pomocí systému Vernier. Vernier umožňuje měření v laboratoři i venku pomocí mobilních labqvestů. Zpracování je možné skupinové i individuální, grafické i početní. Systém vernier nabízí velké množství senzorů pro výuku fyziky, chemie a biologie a rozvíjí tak technickou vyspělost žáků, která je bezesporu důležitá pro jejich konkurenceschopnost na současném trhu práce.</t>
  </si>
  <si>
    <t>XII.23</t>
  </si>
  <si>
    <t>Vypracování cenové nabídky na kompletní dodávku</t>
  </si>
  <si>
    <t>Základní škola Kounice</t>
  </si>
  <si>
    <t>Městys Kounice</t>
  </si>
  <si>
    <t>Odborná učebna přírodních věd</t>
  </si>
  <si>
    <t>Kounice</t>
  </si>
  <si>
    <t>Vytvořená studie, projektová dokumentace je zadaná projektantovi</t>
  </si>
  <si>
    <t>Odborná učebna cizích jazyků a informatiky</t>
  </si>
  <si>
    <t>Učebna specializovaná pro výuku cizích jazyků v kombinaci s rozšřenou výukou informatiky</t>
  </si>
  <si>
    <t>Rovinka 60 m s doběhem a plocha pro skok vysoký s tribunou Kounice</t>
  </si>
  <si>
    <t>Sportoviště pro TV sport, zázemí pro družinu, tribuna s plochou - kulturní akce.</t>
  </si>
  <si>
    <t>Projektová dokumentace</t>
  </si>
  <si>
    <t>ZŠ Benátky nad Jizerou, příspěvková organizace</t>
  </si>
  <si>
    <t>Děti v kuchyni</t>
  </si>
  <si>
    <t>Vytvoření prostoru nejen pro vaření, ale pro učení nových dovedností, znalostí a seberealizaci. Být nezávislý, soběstačný. Cíl: Rekostrukce kuchyňky pro žáky, její vybavení moderními spotřebiči</t>
  </si>
  <si>
    <t xml:space="preserve">      </t>
  </si>
  <si>
    <t>možnost realizace ihned</t>
  </si>
  <si>
    <t>"Digi škola"</t>
  </si>
  <si>
    <t>Podpora výuky praktických digitálních kompetencí, která je doprovázena rozvojem sebepoznávání, vnímání sebedůvěry a vědomého žití. Cíl: Důstojné ICT prostředí školy</t>
  </si>
  <si>
    <t>zajištěný dodavatel IT Techniky</t>
  </si>
  <si>
    <t>NE</t>
  </si>
  <si>
    <t>SNOEZELEN</t>
  </si>
  <si>
    <t>Vybudování místnosti SNOEZELEN pro handicapované žáky. Vybudování prostředí, které je variabilní, využívné k individuálním hodinám, ke cvičení, k relaxačním technikám. Cíl: Aktivizace smyslů dětí a zapojení obou hemisfér pro spontánní reakce</t>
  </si>
  <si>
    <t>místnost připravena</t>
  </si>
  <si>
    <t>Spokojený učitel</t>
  </si>
  <si>
    <t>Vybudovat zázemí - sborovnu pro učitele školy</t>
  </si>
  <si>
    <t>zajištěný výběr dodavatele</t>
  </si>
  <si>
    <t>"Škola hrou"</t>
  </si>
  <si>
    <t xml:space="preserve">Projekt se soustřeďuje na vytvoření podnětného a araktivního prostředí </t>
  </si>
  <si>
    <t>připravený dodavatel</t>
  </si>
  <si>
    <t>Základní škola Benátky nad Jizerou, Pražská 135</t>
  </si>
  <si>
    <t>Rekonstrukce odborných pracoven chemie a fyziky</t>
  </si>
  <si>
    <t>Modernizace počítačové a interaktivní techniky</t>
  </si>
  <si>
    <t>Modernizace počítačové a interaktivní techninky</t>
  </si>
  <si>
    <t>Vybudování open air učebny</t>
  </si>
  <si>
    <t>Základní škola Pražská - Stará radnice</t>
  </si>
  <si>
    <t>Vzhledem k naplněnosti kapacit škol v BjN realizovat přístavbu křídla budovy Staré radnice a tím zvýšit prostorové možnosti o tři učebny</t>
  </si>
  <si>
    <t>Modernizace odborných učeben Zš Benátky nad Jizerou, Pražská 135</t>
  </si>
  <si>
    <t>Mladá Boleslav</t>
  </si>
  <si>
    <t>Předmětem projektu bude modernizace a rekonstrukce odborných pracoven chemie, přírodopisu, zeměpisu a výtvarné výchovy. Zřízení a vybavení nové učebny IT a robotiky. V rámci projektu bude řešena obměna stávajícího hardwaru, rekonstrukce pasivních síťových prvků a výměna aktivních síťových prvků ve stávající počítačové učebně tak, aby splňovaly zvyšující se nároky na objem a kvalitu přenesených dat. Dále open air učebny pro výuku přírodovědných a polytechnických předmětů. Vybavení pro učebnu jazyků.</t>
  </si>
  <si>
    <t>Vypracované cenové nabídky na dodávky hardwaru, vybavení a rekonstrukce datových rozvodů.</t>
  </si>
  <si>
    <t>ano</t>
  </si>
  <si>
    <t>Vybavení počítačové učebny.</t>
  </si>
  <si>
    <t>Vypracované cenové nabídky.</t>
  </si>
  <si>
    <t>Vybavení školící, multifunkční místnosti</t>
  </si>
  <si>
    <t>V rámci projektu bude řešeno vybavení IT technikou (síťové prvky, konektivita), mobiliářem půdní vestavby.</t>
  </si>
  <si>
    <t>Obnova interaktivních a smart tabulí včetně ozvučení.</t>
  </si>
  <si>
    <t>Rekonstrukce multifunkčního hřiště a tartanové dráhy</t>
  </si>
  <si>
    <t>obnova povrchu dráhy a hřiště včetně oplocení.</t>
  </si>
  <si>
    <t>Základní škola Benátky nad Jizerou, Pražská 136</t>
  </si>
  <si>
    <t>Přístavba budovy Staré pošty</t>
  </si>
  <si>
    <t>Rekonstrukce budovy spojená s přístavbou 3 nových učeben z níchž jedna je jazyková.</t>
  </si>
  <si>
    <t>Komplet zpracovaná dokumentace ke stavebnímu povolení, připraveno k soutěži</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</si>
  <si>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</si>
  <si>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</si>
  <si>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</si>
  <si>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</si>
  <si>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</si>
  <si>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</si>
  <si>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</si>
  <si>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</si>
  <si>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</si>
  <si>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</si>
  <si>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</si>
  <si>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</si>
  <si>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Základní umělecká škola Františka Antonín Šporka</t>
  </si>
  <si>
    <t>Výtah</t>
  </si>
  <si>
    <t>Stavba výtahu v budově ZUŠ</t>
  </si>
  <si>
    <t>Základní umělecká škola Milovice</t>
  </si>
  <si>
    <t>Hudební příměstský tábor</t>
  </si>
  <si>
    <t>Hudební vzdělávání žáků ZUŠ Milovice zábavnou formou v rámci příměstského tábora</t>
  </si>
  <si>
    <t>zpracovává 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</si>
</sst>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38"/>
      <scheme val="minor"/>
    </font>
    <font>
      <b/>
      <sz val="14"/>
      <name val="Calibri"/>
      <family val="2"/>
      <charset val="238"/>
      <scheme val="minor"/>
    </font>
    <font>
      <b/>
      <sz val="10"/>
      <color theme="1"/>
      <name val="Calibri"/>
      <family val="2"/>
      <charset val="238"/>
      <scheme val="minor"/>
    </font>
    <font>
      <b/>
      <sz val="10"/>
      <name val="Calibri"/>
      <family val="2"/>
      <charset val="238"/>
      <scheme val="minor"/>
    </font>
    <font>
      <sz val="10"/>
      <color theme="1"/>
      <name val="Calibri"/>
      <family val="2"/>
      <charset val="238"/>
      <scheme val="minor"/>
    </font>
    <font>
      <vertAlign val="superscript"/>
      <sz val="10"/>
      <color theme="1"/>
      <name val="Calibri"/>
      <family val="2"/>
      <charset val="238"/>
      <scheme val="minor"/>
    </font>
    <font>
      <i/>
      <sz val="10"/>
      <color theme="1"/>
      <name val="Calibri"/>
      <family val="2"/>
      <charset val="238"/>
      <scheme val="minor"/>
    </font>
    <font>
      <sz val="11"/>
      <name val="Calibri"/>
      <family val="2"/>
      <charset val="238"/>
      <scheme val="minor"/>
    </font>
    <font>
      <sz val="10"/>
      <name val="Calibri"/>
      <family val="2"/>
      <charset val="238"/>
      <scheme val="minor"/>
    </font>
    <font>
      <sz val="10"/>
      <color theme="1"/>
      <name val="Calibri"/>
      <family val="2"/>
      <scheme val="minor"/>
    </font>
    <font>
      <b/>
      <sz val="10"/>
      <color theme="1"/>
      <name val="Calibri"/>
      <family val="2"/>
      <scheme val="minor"/>
    </font>
    <font>
      <b/>
      <sz val="10"/>
      <name val="Calibri"/>
      <family val="2"/>
      <scheme val="minor"/>
    </font>
    <font>
      <sz val="10"/>
      <color rgb="FFFF0000"/>
      <name val="Calibri"/>
      <family val="2"/>
      <charset val="238"/>
      <scheme val="minor"/>
    </font>
    <font>
      <i/>
      <vertAlign val="superscript"/>
      <sz val="10"/>
      <color theme="1"/>
      <name val="Calibri"/>
      <family val="2"/>
      <charset val="238"/>
      <scheme val="minor"/>
    </font>
    <font>
      <b/>
      <sz val="14"/>
      <color theme="1"/>
      <name val="Calibri"/>
      <family val="2"/>
      <charset val="238"/>
      <scheme val="minor"/>
    </font>
    <font>
      <sz val="11"/>
      <name val="Calibri"/>
      <family val="2"/>
    </font>
    <font>
      <sz val="11"/>
      <name val="Calibri"/>
      <family val="2"/>
      <charset val="238"/>
    </font>
    <font>
      <b/>
      <i/>
      <sz val="10"/>
      <color theme="1"/>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00"/>
        <bgColor rgb="FFFFFF00"/>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s>
  <cellStyleXfs count="1">
    <xf numFmtId="0" fontId="0" fillId="0" borderId="0"/>
  </cellStyleXfs>
  <cellXfs count="200">
    <xf numFmtId="0" fontId="0" fillId="0" borderId="0" xfId="0"/>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13" xfId="0" applyFont="1" applyBorder="1" applyAlignment="1">
      <alignment horizontal="center" vertical="center" wrapText="1"/>
    </xf>
    <xf numFmtId="0" fontId="0" fillId="0" borderId="14" xfId="0" applyBorder="1" applyAlignment="1">
      <alignment horizontal="center"/>
    </xf>
    <xf numFmtId="0" fontId="0" fillId="0" borderId="15" xfId="0" applyBorder="1"/>
    <xf numFmtId="0" fontId="0" fillId="0" borderId="16" xfId="0" applyBorder="1"/>
    <xf numFmtId="0" fontId="0" fillId="0" borderId="17" xfId="0" applyBorder="1"/>
    <xf numFmtId="0" fontId="0" fillId="0" borderId="14" xfId="0" applyBorder="1"/>
    <xf numFmtId="3" fontId="0" fillId="0" borderId="15" xfId="0" applyNumberFormat="1" applyBorder="1"/>
    <xf numFmtId="3" fontId="0" fillId="0" borderId="17" xfId="0" applyNumberFormat="1" applyBorder="1"/>
    <xf numFmtId="3" fontId="0" fillId="0" borderId="0" xfId="0" applyNumberFormat="1"/>
    <xf numFmtId="0" fontId="0" fillId="0" borderId="0" xfId="0" applyAlignment="1">
      <alignment horizontal="center"/>
    </xf>
    <xf numFmtId="0" fontId="0" fillId="0" borderId="15" xfId="0" applyBorder="1" applyAlignment="1">
      <alignment horizontal="center"/>
    </xf>
    <xf numFmtId="0" fontId="0" fillId="0" borderId="17" xfId="0" applyBorder="1" applyAlignment="1">
      <alignment horizontal="center"/>
    </xf>
    <xf numFmtId="0" fontId="2" fillId="2" borderId="22"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3" fontId="4" fillId="0" borderId="22" xfId="0" applyNumberFormat="1" applyFont="1" applyBorder="1" applyAlignment="1">
      <alignment vertical="center" wrapText="1"/>
    </xf>
    <xf numFmtId="3" fontId="4" fillId="0" borderId="27" xfId="0" applyNumberFormat="1" applyFont="1" applyBorder="1" applyAlignment="1">
      <alignment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top" wrapText="1"/>
    </xf>
    <xf numFmtId="0" fontId="2" fillId="0" borderId="7" xfId="0" applyFont="1" applyBorder="1" applyAlignment="1">
      <alignment horizontal="center" vertical="top"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2" fillId="2" borderId="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2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5" xfId="0" applyFont="1" applyBorder="1" applyAlignment="1">
      <alignment horizontal="center" vertical="center" wrapText="1"/>
    </xf>
    <xf numFmtId="3" fontId="2" fillId="0" borderId="5" xfId="0" applyNumberFormat="1" applyFont="1" applyBorder="1" applyAlignment="1">
      <alignment horizontal="center" vertical="center"/>
    </xf>
    <xf numFmtId="3" fontId="2" fillId="0" borderId="7" xfId="0" applyNumberFormat="1" applyFont="1" applyBorder="1" applyAlignment="1">
      <alignment horizontal="center" vertical="center"/>
    </xf>
    <xf numFmtId="0" fontId="2" fillId="0" borderId="8" xfId="0" applyFont="1" applyBorder="1" applyAlignment="1">
      <alignment horizontal="center" vertical="center" wrapText="1"/>
    </xf>
    <xf numFmtId="0" fontId="3" fillId="0" borderId="8" xfId="0" applyFont="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0" fillId="0" borderId="21" xfId="0" applyBorder="1" applyAlignment="1">
      <alignment vertical="center" wrapText="1"/>
    </xf>
    <xf numFmtId="0" fontId="0" fillId="0" borderId="20" xfId="0" applyBorder="1" applyAlignment="1">
      <alignment vertical="center" wrapText="1"/>
    </xf>
    <xf numFmtId="0" fontId="0" fillId="0" borderId="21" xfId="0" applyBorder="1" applyAlignment="1">
      <alignment horizontal="center" vertical="center" wrapText="1"/>
    </xf>
    <xf numFmtId="0" fontId="0" fillId="0" borderId="19" xfId="0" applyBorder="1" applyAlignment="1">
      <alignment horizontal="center" vertical="center" wrapText="1"/>
    </xf>
    <xf numFmtId="0" fontId="0" fillId="0" borderId="17" xfId="0" applyBorder="1" applyAlignment="1">
      <alignment vertical="center" wrapText="1"/>
    </xf>
    <xf numFmtId="0" fontId="0" fillId="0" borderId="16" xfId="0" applyBorder="1" applyAlignment="1">
      <alignment vertical="center" wrapText="1"/>
    </xf>
    <xf numFmtId="0" fontId="0" fillId="0" borderId="15" xfId="0"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8" fillId="2" borderId="32"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0" borderId="28"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2"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7" xfId="0" applyNumberFormat="1" applyFont="1" applyBorder="1" applyAlignment="1">
      <alignment horizontal="center" vertical="center" wrapText="1"/>
    </xf>
    <xf numFmtId="3" fontId="4" fillId="0" borderId="22" xfId="0" applyNumberFormat="1" applyFont="1" applyBorder="1" applyAlignment="1">
      <alignment horizontal="center" vertical="center" wrapText="1"/>
    </xf>
    <xf numFmtId="0" fontId="10" fillId="2" borderId="33"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1" fillId="0" borderId="25" xfId="0" applyFont="1" applyBorder="1" applyAlignment="1">
      <alignment horizontal="center" vertical="center" wrapText="1"/>
    </xf>
    <xf numFmtId="0" fontId="10" fillId="0" borderId="29" xfId="0" applyFont="1" applyBorder="1" applyAlignment="1">
      <alignment horizontal="center" vertical="center" wrapText="1"/>
    </xf>
    <xf numFmtId="0" fontId="10" fillId="2" borderId="22"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3" fontId="4" fillId="0" borderId="21" xfId="0" applyNumberFormat="1" applyFont="1" applyBorder="1" applyAlignment="1">
      <alignment horizontal="center" vertical="center" wrapText="1"/>
    </xf>
    <xf numFmtId="3" fontId="4" fillId="0" borderId="19" xfId="0" applyNumberFormat="1" applyFont="1" applyBorder="1" applyAlignment="1">
      <alignment horizontal="center" vertical="center" wrapText="1"/>
    </xf>
    <xf numFmtId="0" fontId="10" fillId="2" borderId="24"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0" borderId="18" xfId="0" applyFont="1" applyBorder="1" applyAlignment="1">
      <alignment horizontal="center" vertical="center" wrapText="1"/>
    </xf>
    <xf numFmtId="0" fontId="10" fillId="2" borderId="19"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2" fillId="0" borderId="39" xfId="0" applyFont="1" applyBorder="1" applyAlignment="1">
      <alignment horizontal="center" vertical="top" wrapText="1"/>
    </xf>
    <xf numFmtId="0" fontId="2" fillId="0" borderId="40" xfId="0" applyFont="1" applyBorder="1" applyAlignment="1">
      <alignment horizontal="center" vertical="top" wrapText="1"/>
    </xf>
    <xf numFmtId="3" fontId="2" fillId="0" borderId="17" xfId="0" applyNumberFormat="1" applyFont="1" applyBorder="1" applyAlignment="1">
      <alignment horizontal="center" vertical="center" wrapText="1"/>
    </xf>
    <xf numFmtId="3" fontId="2" fillId="0" borderId="15" xfId="0" applyNumberFormat="1" applyFont="1" applyBorder="1" applyAlignment="1">
      <alignment horizontal="center" vertical="center" wrapText="1"/>
    </xf>
    <xf numFmtId="0" fontId="10" fillId="2" borderId="14" xfId="0" applyFont="1" applyFill="1" applyBorder="1" applyAlignment="1">
      <alignment horizontal="center" vertical="center" wrapText="1"/>
    </xf>
    <xf numFmtId="0" fontId="11" fillId="0" borderId="4" xfId="0" applyFont="1" applyBorder="1" applyAlignment="1">
      <alignment horizontal="center" vertical="center" wrapText="1"/>
    </xf>
    <xf numFmtId="0" fontId="10" fillId="0" borderId="14" xfId="0" applyFont="1" applyBorder="1" applyAlignment="1">
      <alignment horizontal="center" vertical="center" wrapText="1"/>
    </xf>
    <xf numFmtId="0" fontId="10" fillId="2" borderId="41"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2" fillId="2" borderId="14" xfId="0" applyFont="1" applyFill="1" applyBorder="1" applyAlignment="1">
      <alignment horizontal="center" vertical="center" wrapText="1"/>
    </xf>
    <xf numFmtId="3" fontId="14" fillId="0" borderId="39" xfId="0" applyNumberFormat="1" applyFont="1" applyBorder="1" applyAlignment="1">
      <alignment horizontal="center" wrapText="1"/>
    </xf>
    <xf numFmtId="3" fontId="14" fillId="0" borderId="42" xfId="0" applyNumberFormat="1" applyFont="1" applyBorder="1" applyAlignment="1">
      <alignment horizontal="center" wrapText="1"/>
    </xf>
    <xf numFmtId="3" fontId="14" fillId="0" borderId="40" xfId="0" applyNumberFormat="1" applyFont="1" applyBorder="1" applyAlignment="1">
      <alignment horizontal="center" wrapText="1"/>
    </xf>
    <xf numFmtId="0" fontId="0" fillId="0" borderId="20" xfId="0" applyBorder="1" applyAlignment="1">
      <alignment horizontal="center" vertical="center" wrapText="1"/>
    </xf>
    <xf numFmtId="0" fontId="0" fillId="0" borderId="16" xfId="0" applyBorder="1" applyAlignment="1">
      <alignment horizontal="center" vertical="center" wrapText="1"/>
    </xf>
    <xf numFmtId="0" fontId="0" fillId="3" borderId="20" xfId="0" applyFill="1" applyBorder="1" applyAlignment="1">
      <alignment vertical="center" wrapText="1"/>
    </xf>
    <xf numFmtId="0" fontId="0" fillId="3" borderId="21" xfId="0" applyFill="1" applyBorder="1" applyAlignment="1">
      <alignment vertical="center" wrapText="1"/>
    </xf>
    <xf numFmtId="0" fontId="0" fillId="3" borderId="19"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0" xfId="0" applyFill="1" applyBorder="1" applyAlignment="1">
      <alignment horizontal="center" vertical="center" wrapText="1"/>
    </xf>
    <xf numFmtId="0" fontId="0" fillId="2" borderId="20" xfId="0" applyFill="1" applyBorder="1" applyAlignment="1">
      <alignment vertical="center" wrapText="1"/>
    </xf>
    <xf numFmtId="0" fontId="0" fillId="2" borderId="21" xfId="0" applyFill="1" applyBorder="1" applyAlignment="1">
      <alignment horizontal="center" vertical="center" wrapText="1"/>
    </xf>
    <xf numFmtId="0" fontId="0" fillId="2" borderId="20" xfId="0" applyFill="1" applyBorder="1" applyAlignment="1">
      <alignment horizontal="center" vertical="center" wrapText="1"/>
    </xf>
    <xf numFmtId="0" fontId="9" fillId="3" borderId="20" xfId="0" applyFont="1" applyFill="1" applyBorder="1" applyAlignment="1">
      <alignment horizontal="center" vertical="center"/>
    </xf>
    <xf numFmtId="0" fontId="9" fillId="3" borderId="20" xfId="0" applyFont="1" applyFill="1" applyBorder="1" applyAlignment="1">
      <alignment vertical="center"/>
    </xf>
    <xf numFmtId="3" fontId="0" fillId="0" borderId="16" xfId="0" applyNumberFormat="1" applyBorder="1" applyAlignment="1">
      <alignment vertical="center" wrapText="1"/>
    </xf>
    <xf numFmtId="3" fontId="0" fillId="0" borderId="20" xfId="0" applyNumberFormat="1" applyBorder="1" applyAlignment="1">
      <alignment vertical="center" wrapText="1"/>
    </xf>
    <xf numFmtId="3" fontId="0" fillId="3" borderId="20" xfId="0" applyNumberFormat="1" applyFill="1" applyBorder="1" applyAlignment="1">
      <alignment vertical="center" wrapText="1"/>
    </xf>
    <xf numFmtId="3" fontId="0" fillId="2" borderId="20" xfId="0" applyNumberFormat="1" applyFill="1" applyBorder="1" applyAlignment="1">
      <alignment vertical="center" wrapText="1"/>
    </xf>
    <xf numFmtId="17" fontId="0" fillId="0" borderId="20" xfId="0" applyNumberFormat="1" applyBorder="1" applyAlignment="1">
      <alignment horizontal="center" vertical="center" wrapText="1"/>
    </xf>
    <xf numFmtId="17" fontId="0" fillId="3" borderId="20" xfId="0" applyNumberFormat="1" applyFill="1" applyBorder="1" applyAlignment="1">
      <alignment horizontal="center" vertical="center" wrapText="1"/>
    </xf>
    <xf numFmtId="3" fontId="0" fillId="0" borderId="20" xfId="0" applyNumberFormat="1" applyBorder="1" applyAlignment="1">
      <alignment horizontal="center" vertical="center" wrapText="1"/>
    </xf>
    <xf numFmtId="0" fontId="15" fillId="3" borderId="20" xfId="0" applyFont="1" applyFill="1" applyBorder="1" applyAlignment="1">
      <alignment vertical="center" wrapText="1"/>
    </xf>
    <xf numFmtId="0" fontId="15" fillId="3" borderId="20" xfId="0" applyFont="1" applyFill="1" applyBorder="1" applyAlignment="1">
      <alignment horizontal="center" vertical="center" wrapText="1"/>
    </xf>
    <xf numFmtId="3" fontId="15" fillId="3" borderId="20" xfId="0" applyNumberFormat="1" applyFont="1" applyFill="1" applyBorder="1" applyAlignment="1">
      <alignment vertical="center" wrapText="1"/>
    </xf>
    <xf numFmtId="0" fontId="16" fillId="4" borderId="20"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5" fillId="3" borderId="10" xfId="0" applyFont="1" applyFill="1" applyBorder="1" applyAlignment="1">
      <alignment vertical="center" wrapText="1"/>
    </xf>
    <xf numFmtId="0" fontId="15" fillId="3" borderId="10" xfId="0" applyFont="1" applyFill="1" applyBorder="1" applyAlignment="1">
      <alignment horizontal="center" vertical="center" wrapText="1"/>
    </xf>
    <xf numFmtId="3" fontId="15" fillId="3" borderId="10" xfId="0" applyNumberFormat="1" applyFont="1" applyFill="1" applyBorder="1" applyAlignment="1">
      <alignment vertical="center" wrapText="1"/>
    </xf>
    <xf numFmtId="0" fontId="15" fillId="3" borderId="11"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15" xfId="0" applyBorder="1" applyAlignment="1">
      <alignment horizontal="center" wrapText="1"/>
    </xf>
    <xf numFmtId="0" fontId="0" fillId="0" borderId="16" xfId="0" applyBorder="1" applyAlignment="1">
      <alignment wrapText="1"/>
    </xf>
    <xf numFmtId="0" fontId="0" fillId="0" borderId="16" xfId="0" applyBorder="1" applyAlignment="1">
      <alignment horizontal="left" vertical="center" wrapText="1"/>
    </xf>
    <xf numFmtId="1" fontId="0" fillId="0" borderId="16" xfId="0" applyNumberFormat="1" applyBorder="1" applyAlignment="1">
      <alignment horizontal="right" wrapText="1"/>
    </xf>
    <xf numFmtId="0" fontId="0" fillId="0" borderId="16" xfId="0" applyBorder="1" applyAlignment="1">
      <alignment horizontal="center" wrapText="1"/>
    </xf>
    <xf numFmtId="0" fontId="0" fillId="0" borderId="17" xfId="0" applyBorder="1" applyAlignment="1">
      <alignment horizontal="center" wrapText="1"/>
    </xf>
    <xf numFmtId="0" fontId="0" fillId="0" borderId="19" xfId="0" applyBorder="1" applyAlignment="1">
      <alignment horizontal="center" wrapText="1"/>
    </xf>
    <xf numFmtId="0" fontId="0" fillId="0" borderId="20" xfId="0" applyBorder="1" applyAlignment="1">
      <alignment wrapText="1"/>
    </xf>
    <xf numFmtId="0" fontId="0" fillId="0" borderId="20" xfId="0" applyBorder="1" applyAlignment="1">
      <alignment horizontal="left" vertical="center" wrapText="1"/>
    </xf>
    <xf numFmtId="1" fontId="0" fillId="0" borderId="20" xfId="0" applyNumberFormat="1" applyBorder="1" applyAlignment="1">
      <alignment horizontal="right" wrapText="1"/>
    </xf>
    <xf numFmtId="0" fontId="0" fillId="0" borderId="20" xfId="0" applyBorder="1" applyAlignment="1">
      <alignment horizontal="center" wrapText="1"/>
    </xf>
    <xf numFmtId="0" fontId="0" fillId="0" borderId="21" xfId="0" applyBorder="1" applyAlignment="1">
      <alignment horizontal="center" wrapText="1"/>
    </xf>
    <xf numFmtId="0" fontId="0" fillId="3" borderId="20" xfId="0" applyFill="1" applyBorder="1" applyAlignment="1">
      <alignment wrapText="1"/>
    </xf>
    <xf numFmtId="0" fontId="0" fillId="3" borderId="20" xfId="0" applyFill="1" applyBorder="1" applyAlignment="1">
      <alignment horizontal="left" vertical="center" wrapText="1"/>
    </xf>
    <xf numFmtId="1" fontId="0" fillId="3" borderId="20" xfId="0" applyNumberFormat="1" applyFill="1" applyBorder="1" applyAlignment="1">
      <alignment horizontal="right" wrapText="1"/>
    </xf>
    <xf numFmtId="0" fontId="0" fillId="3" borderId="20" xfId="0" applyFill="1" applyBorder="1" applyAlignment="1">
      <alignment horizontal="center" wrapText="1"/>
    </xf>
    <xf numFmtId="0" fontId="0" fillId="3" borderId="21" xfId="0" applyFill="1" applyBorder="1" applyAlignment="1">
      <alignment horizontal="center" wrapText="1"/>
    </xf>
    <xf numFmtId="0" fontId="0" fillId="2" borderId="20" xfId="0" applyFill="1" applyBorder="1" applyAlignment="1">
      <alignment wrapText="1"/>
    </xf>
    <xf numFmtId="0" fontId="0" fillId="0" borderId="20" xfId="0" applyNumberFormat="1" applyBorder="1" applyAlignment="1">
      <alignment horizontal="center" wrapText="1"/>
    </xf>
    <xf numFmtId="0" fontId="0" fillId="0" borderId="20" xfId="0" applyBorder="1" applyAlignment="1">
      <alignment horizontal="left" wrapText="1"/>
    </xf>
    <xf numFmtId="0" fontId="7" fillId="0" borderId="20" xfId="0" applyFont="1" applyBorder="1" applyAlignment="1">
      <alignment horizontal="center" wrapText="1"/>
    </xf>
    <xf numFmtId="0" fontId="0" fillId="0" borderId="9" xfId="0" applyBorder="1" applyAlignment="1">
      <alignment horizontal="center" wrapText="1"/>
    </xf>
    <xf numFmtId="0" fontId="0" fillId="0" borderId="10" xfId="0" applyBorder="1" applyAlignment="1">
      <alignment wrapText="1"/>
    </xf>
    <xf numFmtId="0" fontId="0" fillId="0" borderId="10" xfId="0" applyBorder="1" applyAlignment="1">
      <alignment horizontal="left" vertical="center" wrapText="1"/>
    </xf>
    <xf numFmtId="1" fontId="0" fillId="0" borderId="10" xfId="0" applyNumberFormat="1" applyBorder="1" applyAlignment="1">
      <alignment horizontal="right" wrapText="1"/>
    </xf>
    <xf numFmtId="0" fontId="0" fillId="0" borderId="10" xfId="0" applyBorder="1" applyAlignment="1">
      <alignment horizontal="center" wrapText="1"/>
    </xf>
    <xf numFmtId="0" fontId="0" fillId="0" borderId="11" xfId="0" applyBorder="1" applyAlignment="1">
      <alignment horizontal="center" wrapText="1"/>
    </xf>
    <xf numFmtId="0" fontId="14" fillId="0" borderId="1" xfId="0" applyFont="1" applyBorder="1" applyAlignment="1">
      <alignment horizontal="center"/>
    </xf>
    <xf numFmtId="0" fontId="14" fillId="0" borderId="2" xfId="0" applyFont="1" applyBorder="1" applyAlignment="1">
      <alignment horizontal="center"/>
    </xf>
    <xf numFmtId="0" fontId="14" fillId="0" borderId="3" xfId="0" applyFont="1" applyBorder="1" applyAlignment="1">
      <alignment horizontal="center"/>
    </xf>
    <xf numFmtId="0" fontId="10" fillId="2"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11" fillId="2" borderId="4" xfId="0" applyFont="1" applyFill="1" applyBorder="1" applyAlignment="1">
      <alignment horizontal="center" vertical="center" wrapText="1"/>
    </xf>
    <xf numFmtId="0" fontId="2" fillId="0" borderId="15" xfId="0" applyFont="1" applyBorder="1" applyAlignment="1">
      <alignment horizontal="center" vertical="top" wrapText="1"/>
    </xf>
    <xf numFmtId="0" fontId="2" fillId="0" borderId="17" xfId="0" applyFont="1" applyBorder="1" applyAlignment="1">
      <alignment horizontal="center" vertical="top" wrapText="1"/>
    </xf>
    <xf numFmtId="0" fontId="10" fillId="2" borderId="46" xfId="0" applyFont="1" applyFill="1" applyBorder="1" applyAlignment="1">
      <alignment horizontal="center" vertical="center"/>
    </xf>
    <xf numFmtId="0" fontId="10" fillId="2" borderId="47" xfId="0" applyFont="1" applyFill="1" applyBorder="1" applyAlignment="1">
      <alignment horizontal="center" vertical="center"/>
    </xf>
    <xf numFmtId="0" fontId="2" fillId="2" borderId="48"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0" borderId="25" xfId="0" applyFont="1" applyBorder="1" applyAlignment="1">
      <alignment horizontal="center" vertical="center" wrapText="1"/>
    </xf>
    <xf numFmtId="0" fontId="11" fillId="2" borderId="2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21" xfId="0" applyFont="1" applyBorder="1" applyAlignment="1">
      <alignment horizontal="center" vertical="center" wrapText="1"/>
    </xf>
    <xf numFmtId="0" fontId="2" fillId="2" borderId="23"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0" borderId="8" xfId="0" applyFont="1" applyBorder="1" applyAlignment="1">
      <alignment horizontal="center" vertical="center" wrapText="1"/>
    </xf>
    <xf numFmtId="0" fontId="11" fillId="2" borderId="8" xfId="0" applyFont="1" applyFill="1" applyBorder="1" applyAlignment="1">
      <alignment horizontal="center" vertical="center" wrapText="1"/>
    </xf>
    <xf numFmtId="3" fontId="4" fillId="0" borderId="43" xfId="0" applyNumberFormat="1"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0" fillId="2" borderId="14" xfId="0" applyFill="1" applyBorder="1"/>
    <xf numFmtId="0" fontId="0" fillId="2" borderId="5" xfId="0" applyFill="1" applyBorder="1"/>
    <xf numFmtId="3" fontId="0" fillId="0" borderId="14" xfId="0" applyNumberFormat="1" applyBorder="1" applyAlignment="1">
      <alignment horizontal="center"/>
    </xf>
    <xf numFmtId="3" fontId="0" fillId="0" borderId="7" xfId="0" applyNumberFormat="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BDFE7-BEA4-4A0C-A300-1B63EDD18761}">
  <sheetPr>
    <pageSetUpPr fitToPage="1"/>
  </sheetPr>
  <dimension ref="A1:S33"/>
  <sheetViews>
    <sheetView view="pageBreakPreview" zoomScale="80" zoomScaleNormal="100" zoomScaleSheetLayoutView="80" zoomScalePageLayoutView="50" workbookViewId="0">
      <selection activeCell="R41" sqref="R41"/>
    </sheetView>
  </sheetViews>
  <sheetFormatPr baseColWidth="10" defaultColWidth="8.83203125" defaultRowHeight="15" x14ac:dyDescent="0.2"/>
  <cols>
    <col min="2" max="2" width="30.83203125" customWidth="1"/>
    <col min="3" max="3" width="20" bestFit="1" customWidth="1"/>
    <col min="4" max="4" width="9.83203125" bestFit="1" customWidth="1"/>
    <col min="5" max="6" width="10.83203125" bestFit="1" customWidth="1"/>
    <col min="7" max="7" width="80.83203125" customWidth="1"/>
    <col min="8" max="8" width="11.6640625" bestFit="1" customWidth="1"/>
    <col min="9" max="9" width="17.6640625" customWidth="1"/>
    <col min="10" max="10" width="18.5" bestFit="1" customWidth="1"/>
    <col min="11" max="11" width="80.83203125" customWidth="1"/>
    <col min="12" max="12" width="11.33203125" bestFit="1" customWidth="1"/>
    <col min="13" max="13" width="11.5" bestFit="1" customWidth="1"/>
    <col min="14" max="14" width="8.1640625" bestFit="1" customWidth="1"/>
    <col min="18" max="18" width="80.83203125" customWidth="1"/>
    <col min="19" max="19" width="9.6640625" customWidth="1"/>
  </cols>
  <sheetData>
    <row r="1" spans="1:19" ht="20" thickBot="1" x14ac:dyDescent="0.3">
      <c r="A1" s="26" t="s">
        <v>0</v>
      </c>
      <c r="B1" s="27"/>
      <c r="C1" s="27"/>
      <c r="D1" s="27"/>
      <c r="E1" s="27"/>
      <c r="F1" s="27"/>
      <c r="G1" s="27"/>
      <c r="H1" s="27"/>
      <c r="I1" s="27"/>
      <c r="J1" s="27"/>
      <c r="K1" s="27"/>
      <c r="L1" s="27"/>
      <c r="M1" s="27"/>
      <c r="N1" s="27"/>
      <c r="O1" s="27"/>
      <c r="P1" s="27"/>
      <c r="Q1" s="27"/>
      <c r="R1" s="27"/>
      <c r="S1" s="28"/>
    </row>
    <row r="2" spans="1:19" ht="16" x14ac:dyDescent="0.2">
      <c r="A2" s="29" t="s">
        <v>1</v>
      </c>
      <c r="B2" s="31" t="s">
        <v>2</v>
      </c>
      <c r="C2" s="32"/>
      <c r="D2" s="32"/>
      <c r="E2" s="32"/>
      <c r="F2" s="33"/>
      <c r="G2" s="29" t="s">
        <v>3</v>
      </c>
      <c r="H2" s="35" t="s">
        <v>4</v>
      </c>
      <c r="I2" s="37" t="s">
        <v>5</v>
      </c>
      <c r="J2" s="29" t="s">
        <v>6</v>
      </c>
      <c r="K2" s="29" t="s">
        <v>7</v>
      </c>
      <c r="L2" s="39" t="s">
        <v>8</v>
      </c>
      <c r="M2" s="40"/>
      <c r="N2" s="24" t="s">
        <v>9</v>
      </c>
      <c r="O2" s="25"/>
      <c r="P2" s="22" t="s">
        <v>10</v>
      </c>
      <c r="Q2" s="23"/>
      <c r="R2" s="24" t="s">
        <v>11</v>
      </c>
      <c r="S2" s="25"/>
    </row>
    <row r="3" spans="1:19" ht="138" thickBot="1" x14ac:dyDescent="0.25">
      <c r="A3" s="30"/>
      <c r="B3" s="17" t="s">
        <v>12</v>
      </c>
      <c r="C3" s="18" t="s">
        <v>13</v>
      </c>
      <c r="D3" s="18" t="s">
        <v>14</v>
      </c>
      <c r="E3" s="18" t="s">
        <v>15</v>
      </c>
      <c r="F3" s="19" t="s">
        <v>16</v>
      </c>
      <c r="G3" s="34"/>
      <c r="H3" s="36"/>
      <c r="I3" s="38"/>
      <c r="J3" s="34"/>
      <c r="K3" s="34"/>
      <c r="L3" s="20" t="s">
        <v>17</v>
      </c>
      <c r="M3" s="21" t="s">
        <v>18</v>
      </c>
      <c r="N3" s="1" t="s">
        <v>19</v>
      </c>
      <c r="O3" s="2" t="s">
        <v>20</v>
      </c>
      <c r="P3" s="3" t="s">
        <v>21</v>
      </c>
      <c r="Q3" s="4" t="s">
        <v>22</v>
      </c>
      <c r="R3" s="5" t="s">
        <v>23</v>
      </c>
      <c r="S3" s="2" t="s">
        <v>24</v>
      </c>
    </row>
    <row r="4" spans="1:19" s="43" customFormat="1" ht="16" x14ac:dyDescent="0.2">
      <c r="A4" s="136">
        <v>1</v>
      </c>
      <c r="B4" s="137" t="s">
        <v>68</v>
      </c>
      <c r="C4" s="137" t="s">
        <v>40</v>
      </c>
      <c r="D4" s="137">
        <v>70991308</v>
      </c>
      <c r="E4" s="137">
        <v>107515105</v>
      </c>
      <c r="F4" s="137">
        <v>600050297</v>
      </c>
      <c r="G4" s="137" t="s">
        <v>69</v>
      </c>
      <c r="H4" s="137" t="s">
        <v>27</v>
      </c>
      <c r="I4" s="137" t="s">
        <v>28</v>
      </c>
      <c r="J4" s="138" t="s">
        <v>28</v>
      </c>
      <c r="K4" s="137" t="s">
        <v>69</v>
      </c>
      <c r="L4" s="139">
        <v>1000000</v>
      </c>
      <c r="M4" s="139">
        <f>L4/100*70</f>
        <v>700000</v>
      </c>
      <c r="N4" s="140">
        <v>2021</v>
      </c>
      <c r="O4" s="140">
        <v>2025</v>
      </c>
      <c r="P4" s="140"/>
      <c r="Q4" s="140"/>
      <c r="R4" s="140"/>
      <c r="S4" s="141"/>
    </row>
    <row r="5" spans="1:19" s="43" customFormat="1" ht="16" x14ac:dyDescent="0.2">
      <c r="A5" s="142">
        <v>2</v>
      </c>
      <c r="B5" s="143" t="s">
        <v>68</v>
      </c>
      <c r="C5" s="143" t="s">
        <v>40</v>
      </c>
      <c r="D5" s="143">
        <v>70991308</v>
      </c>
      <c r="E5" s="143">
        <v>107515105</v>
      </c>
      <c r="F5" s="143">
        <v>600050297</v>
      </c>
      <c r="G5" s="143" t="s">
        <v>70</v>
      </c>
      <c r="H5" s="143" t="s">
        <v>27</v>
      </c>
      <c r="I5" s="143" t="s">
        <v>28</v>
      </c>
      <c r="J5" s="144" t="s">
        <v>28</v>
      </c>
      <c r="K5" s="143" t="s">
        <v>70</v>
      </c>
      <c r="L5" s="145">
        <v>1000000</v>
      </c>
      <c r="M5" s="145">
        <f t="shared" ref="M5" si="0">L5/100*70</f>
        <v>700000</v>
      </c>
      <c r="N5" s="146">
        <v>2021</v>
      </c>
      <c r="O5" s="146">
        <v>2025</v>
      </c>
      <c r="P5" s="146"/>
      <c r="Q5" s="146"/>
      <c r="R5" s="146"/>
      <c r="S5" s="147"/>
    </row>
    <row r="6" spans="1:19" s="43" customFormat="1" ht="64" x14ac:dyDescent="0.2">
      <c r="A6" s="142">
        <v>3</v>
      </c>
      <c r="B6" s="148" t="s">
        <v>68</v>
      </c>
      <c r="C6" s="148" t="s">
        <v>40</v>
      </c>
      <c r="D6" s="148">
        <v>70991308</v>
      </c>
      <c r="E6" s="148">
        <v>107515105</v>
      </c>
      <c r="F6" s="148">
        <v>600050297</v>
      </c>
      <c r="G6" s="148" t="s">
        <v>81</v>
      </c>
      <c r="H6" s="148" t="s">
        <v>27</v>
      </c>
      <c r="I6" s="148" t="s">
        <v>28</v>
      </c>
      <c r="J6" s="149" t="s">
        <v>28</v>
      </c>
      <c r="K6" s="148" t="s">
        <v>82</v>
      </c>
      <c r="L6" s="150">
        <v>300000</v>
      </c>
      <c r="M6" s="150">
        <f>L6/100*70</f>
        <v>210000</v>
      </c>
      <c r="N6" s="151">
        <v>2023</v>
      </c>
      <c r="O6" s="151">
        <v>2024</v>
      </c>
      <c r="P6" s="151"/>
      <c r="Q6" s="151"/>
      <c r="R6" s="151"/>
      <c r="S6" s="152"/>
    </row>
    <row r="7" spans="1:19" s="43" customFormat="1" ht="16" x14ac:dyDescent="0.2">
      <c r="A7" s="142">
        <v>4</v>
      </c>
      <c r="B7" s="143" t="s">
        <v>39</v>
      </c>
      <c r="C7" s="143" t="s">
        <v>40</v>
      </c>
      <c r="D7" s="143">
        <v>70991235</v>
      </c>
      <c r="E7" s="143">
        <v>107515571</v>
      </c>
      <c r="F7" s="143">
        <v>600050475</v>
      </c>
      <c r="G7" s="143" t="s">
        <v>43</v>
      </c>
      <c r="H7" s="143" t="s">
        <v>41</v>
      </c>
      <c r="I7" s="143" t="s">
        <v>28</v>
      </c>
      <c r="J7" s="144" t="s">
        <v>42</v>
      </c>
      <c r="K7" s="143" t="s">
        <v>43</v>
      </c>
      <c r="L7" s="145">
        <v>55000000</v>
      </c>
      <c r="M7" s="145">
        <f>L7/100*70</f>
        <v>38500000</v>
      </c>
      <c r="N7" s="146">
        <v>2021</v>
      </c>
      <c r="O7" s="146">
        <v>2022</v>
      </c>
      <c r="P7" s="146" t="s">
        <v>38</v>
      </c>
      <c r="Q7" s="143"/>
      <c r="R7" s="143" t="s">
        <v>77</v>
      </c>
      <c r="S7" s="147" t="s">
        <v>64</v>
      </c>
    </row>
    <row r="8" spans="1:19" s="43" customFormat="1" ht="16" x14ac:dyDescent="0.2">
      <c r="A8" s="142">
        <v>5</v>
      </c>
      <c r="B8" s="143" t="s">
        <v>39</v>
      </c>
      <c r="C8" s="143" t="s">
        <v>40</v>
      </c>
      <c r="D8" s="143">
        <v>70991235</v>
      </c>
      <c r="E8" s="143">
        <v>107515571</v>
      </c>
      <c r="F8" s="143">
        <v>600050475</v>
      </c>
      <c r="G8" s="143" t="s">
        <v>44</v>
      </c>
      <c r="H8" s="143" t="s">
        <v>41</v>
      </c>
      <c r="I8" s="143" t="s">
        <v>28</v>
      </c>
      <c r="J8" s="144" t="s">
        <v>42</v>
      </c>
      <c r="K8" s="143" t="s">
        <v>44</v>
      </c>
      <c r="L8" s="145">
        <v>150000</v>
      </c>
      <c r="M8" s="145">
        <f t="shared" ref="M8:M16" si="1">L8/100*70</f>
        <v>105000</v>
      </c>
      <c r="N8" s="146">
        <v>2022</v>
      </c>
      <c r="O8" s="146">
        <v>2022</v>
      </c>
      <c r="P8" s="146"/>
      <c r="Q8" s="143"/>
      <c r="R8" s="143"/>
      <c r="S8" s="147"/>
    </row>
    <row r="9" spans="1:19" s="43" customFormat="1" ht="16" x14ac:dyDescent="0.2">
      <c r="A9" s="142">
        <v>6</v>
      </c>
      <c r="B9" s="143" t="s">
        <v>39</v>
      </c>
      <c r="C9" s="143" t="s">
        <v>40</v>
      </c>
      <c r="D9" s="143">
        <v>70991235</v>
      </c>
      <c r="E9" s="143">
        <v>107515571</v>
      </c>
      <c r="F9" s="143">
        <v>600050475</v>
      </c>
      <c r="G9" s="143" t="s">
        <v>45</v>
      </c>
      <c r="H9" s="143" t="s">
        <v>41</v>
      </c>
      <c r="I9" s="143" t="s">
        <v>28</v>
      </c>
      <c r="J9" s="144" t="s">
        <v>42</v>
      </c>
      <c r="K9" s="143" t="s">
        <v>45</v>
      </c>
      <c r="L9" s="145">
        <v>5000000</v>
      </c>
      <c r="M9" s="145">
        <f t="shared" si="1"/>
        <v>3500000</v>
      </c>
      <c r="N9" s="146">
        <v>2022</v>
      </c>
      <c r="O9" s="146">
        <v>2022</v>
      </c>
      <c r="P9" s="146"/>
      <c r="Q9" s="143"/>
      <c r="R9" s="143"/>
      <c r="S9" s="147"/>
    </row>
    <row r="10" spans="1:19" s="43" customFormat="1" ht="16" x14ac:dyDescent="0.2">
      <c r="A10" s="142">
        <v>7</v>
      </c>
      <c r="B10" s="143" t="s">
        <v>39</v>
      </c>
      <c r="C10" s="143" t="s">
        <v>40</v>
      </c>
      <c r="D10" s="143">
        <v>70991235</v>
      </c>
      <c r="E10" s="143">
        <v>107515571</v>
      </c>
      <c r="F10" s="143">
        <v>600050475</v>
      </c>
      <c r="G10" s="143" t="s">
        <v>46</v>
      </c>
      <c r="H10" s="143" t="s">
        <v>41</v>
      </c>
      <c r="I10" s="143" t="s">
        <v>28</v>
      </c>
      <c r="J10" s="144" t="s">
        <v>42</v>
      </c>
      <c r="K10" s="143" t="s">
        <v>46</v>
      </c>
      <c r="L10" s="145">
        <v>2000000</v>
      </c>
      <c r="M10" s="145">
        <f t="shared" si="1"/>
        <v>1400000</v>
      </c>
      <c r="N10" s="146">
        <v>2023</v>
      </c>
      <c r="O10" s="146">
        <v>2023</v>
      </c>
      <c r="P10" s="146"/>
      <c r="Q10" s="143"/>
      <c r="R10" s="143"/>
      <c r="S10" s="147"/>
    </row>
    <row r="11" spans="1:19" s="43" customFormat="1" ht="16" x14ac:dyDescent="0.2">
      <c r="A11" s="142">
        <v>8</v>
      </c>
      <c r="B11" s="143" t="s">
        <v>39</v>
      </c>
      <c r="C11" s="143" t="s">
        <v>40</v>
      </c>
      <c r="D11" s="143">
        <v>70991235</v>
      </c>
      <c r="E11" s="143">
        <v>107515571</v>
      </c>
      <c r="F11" s="143">
        <v>600050475</v>
      </c>
      <c r="G11" s="143" t="s">
        <v>47</v>
      </c>
      <c r="H11" s="143" t="s">
        <v>41</v>
      </c>
      <c r="I11" s="143" t="s">
        <v>28</v>
      </c>
      <c r="J11" s="144" t="s">
        <v>42</v>
      </c>
      <c r="K11" s="143" t="s">
        <v>47</v>
      </c>
      <c r="L11" s="145">
        <v>1500000</v>
      </c>
      <c r="M11" s="145">
        <f t="shared" si="1"/>
        <v>1050000</v>
      </c>
      <c r="N11" s="146">
        <v>2023</v>
      </c>
      <c r="O11" s="146">
        <v>2023</v>
      </c>
      <c r="P11" s="146"/>
      <c r="Q11" s="143"/>
      <c r="R11" s="143"/>
      <c r="S11" s="147"/>
    </row>
    <row r="12" spans="1:19" s="43" customFormat="1" ht="16" x14ac:dyDescent="0.2">
      <c r="A12" s="142">
        <v>9</v>
      </c>
      <c r="B12" s="143" t="s">
        <v>39</v>
      </c>
      <c r="C12" s="143" t="s">
        <v>40</v>
      </c>
      <c r="D12" s="143">
        <v>70991235</v>
      </c>
      <c r="E12" s="143">
        <v>107515571</v>
      </c>
      <c r="F12" s="143">
        <v>600050475</v>
      </c>
      <c r="G12" s="143" t="s">
        <v>48</v>
      </c>
      <c r="H12" s="143" t="s">
        <v>41</v>
      </c>
      <c r="I12" s="143" t="s">
        <v>28</v>
      </c>
      <c r="J12" s="144" t="s">
        <v>42</v>
      </c>
      <c r="K12" s="143" t="s">
        <v>48</v>
      </c>
      <c r="L12" s="145">
        <v>1500000</v>
      </c>
      <c r="M12" s="145">
        <f t="shared" si="1"/>
        <v>1050000</v>
      </c>
      <c r="N12" s="146">
        <v>2021</v>
      </c>
      <c r="O12" s="146">
        <v>2021</v>
      </c>
      <c r="P12" s="146"/>
      <c r="Q12" s="143"/>
      <c r="R12" s="143"/>
      <c r="S12" s="147"/>
    </row>
    <row r="13" spans="1:19" s="43" customFormat="1" ht="16" x14ac:dyDescent="0.2">
      <c r="A13" s="142">
        <v>10</v>
      </c>
      <c r="B13" s="143" t="s">
        <v>39</v>
      </c>
      <c r="C13" s="143" t="s">
        <v>40</v>
      </c>
      <c r="D13" s="143">
        <v>70991235</v>
      </c>
      <c r="E13" s="143">
        <v>107515571</v>
      </c>
      <c r="F13" s="143">
        <v>600050475</v>
      </c>
      <c r="G13" s="143" t="s">
        <v>49</v>
      </c>
      <c r="H13" s="143" t="s">
        <v>41</v>
      </c>
      <c r="I13" s="143" t="s">
        <v>28</v>
      </c>
      <c r="J13" s="144" t="s">
        <v>42</v>
      </c>
      <c r="K13" s="143" t="s">
        <v>49</v>
      </c>
      <c r="L13" s="145">
        <v>3000000</v>
      </c>
      <c r="M13" s="145">
        <f t="shared" si="1"/>
        <v>2100000</v>
      </c>
      <c r="N13" s="146">
        <v>2025</v>
      </c>
      <c r="O13" s="146">
        <v>2025</v>
      </c>
      <c r="P13" s="146"/>
      <c r="Q13" s="143"/>
      <c r="R13" s="143"/>
      <c r="S13" s="147"/>
    </row>
    <row r="14" spans="1:19" s="43" customFormat="1" ht="16" x14ac:dyDescent="0.2">
      <c r="A14" s="142">
        <v>11</v>
      </c>
      <c r="B14" s="143" t="s">
        <v>39</v>
      </c>
      <c r="C14" s="143" t="s">
        <v>40</v>
      </c>
      <c r="D14" s="143">
        <v>70991235</v>
      </c>
      <c r="E14" s="143">
        <v>107515571</v>
      </c>
      <c r="F14" s="143">
        <v>600050475</v>
      </c>
      <c r="G14" s="143" t="s">
        <v>50</v>
      </c>
      <c r="H14" s="143" t="s">
        <v>41</v>
      </c>
      <c r="I14" s="143" t="s">
        <v>28</v>
      </c>
      <c r="J14" s="144" t="s">
        <v>42</v>
      </c>
      <c r="K14" s="143" t="s">
        <v>50</v>
      </c>
      <c r="L14" s="145">
        <v>800000</v>
      </c>
      <c r="M14" s="145">
        <f t="shared" si="1"/>
        <v>560000</v>
      </c>
      <c r="N14" s="146">
        <v>2023</v>
      </c>
      <c r="O14" s="146">
        <v>2023</v>
      </c>
      <c r="P14" s="146"/>
      <c r="Q14" s="143"/>
      <c r="R14" s="143"/>
      <c r="S14" s="147"/>
    </row>
    <row r="15" spans="1:19" s="43" customFormat="1" ht="16" x14ac:dyDescent="0.2">
      <c r="A15" s="142">
        <v>12</v>
      </c>
      <c r="B15" s="143" t="s">
        <v>39</v>
      </c>
      <c r="C15" s="143" t="s">
        <v>40</v>
      </c>
      <c r="D15" s="143">
        <v>70991235</v>
      </c>
      <c r="E15" s="143">
        <v>107515571</v>
      </c>
      <c r="F15" s="143">
        <v>600050475</v>
      </c>
      <c r="G15" s="143" t="s">
        <v>51</v>
      </c>
      <c r="H15" s="143" t="s">
        <v>41</v>
      </c>
      <c r="I15" s="143" t="s">
        <v>28</v>
      </c>
      <c r="J15" s="144" t="s">
        <v>42</v>
      </c>
      <c r="K15" s="143" t="s">
        <v>51</v>
      </c>
      <c r="L15" s="145">
        <v>2000000</v>
      </c>
      <c r="M15" s="145">
        <f t="shared" si="1"/>
        <v>1400000</v>
      </c>
      <c r="N15" s="146">
        <v>2021</v>
      </c>
      <c r="O15" s="146">
        <v>2021</v>
      </c>
      <c r="P15" s="146"/>
      <c r="Q15" s="143"/>
      <c r="R15" s="143"/>
      <c r="S15" s="147"/>
    </row>
    <row r="16" spans="1:19" s="43" customFormat="1" ht="64" x14ac:dyDescent="0.2">
      <c r="A16" s="142">
        <v>13</v>
      </c>
      <c r="B16" s="148" t="s">
        <v>39</v>
      </c>
      <c r="C16" s="148" t="s">
        <v>40</v>
      </c>
      <c r="D16" s="148">
        <v>70991235</v>
      </c>
      <c r="E16" s="148">
        <v>107515571</v>
      </c>
      <c r="F16" s="148">
        <v>600050475</v>
      </c>
      <c r="G16" s="148" t="s">
        <v>78</v>
      </c>
      <c r="H16" s="148" t="s">
        <v>41</v>
      </c>
      <c r="I16" s="148" t="s">
        <v>28</v>
      </c>
      <c r="J16" s="149" t="s">
        <v>42</v>
      </c>
      <c r="K16" s="148" t="s">
        <v>79</v>
      </c>
      <c r="L16" s="150">
        <v>4500000</v>
      </c>
      <c r="M16" s="150">
        <f t="shared" si="1"/>
        <v>3150000</v>
      </c>
      <c r="N16" s="151">
        <v>2022</v>
      </c>
      <c r="O16" s="151">
        <v>2024</v>
      </c>
      <c r="P16" s="151" t="s">
        <v>38</v>
      </c>
      <c r="Q16" s="148"/>
      <c r="R16" s="148" t="s">
        <v>80</v>
      </c>
      <c r="S16" s="152"/>
    </row>
    <row r="17" spans="1:19" s="43" customFormat="1" ht="16" x14ac:dyDescent="0.2">
      <c r="A17" s="142">
        <v>14</v>
      </c>
      <c r="B17" s="148" t="s">
        <v>83</v>
      </c>
      <c r="C17" s="148" t="s">
        <v>25</v>
      </c>
      <c r="D17" s="148">
        <v>72536691</v>
      </c>
      <c r="E17" s="148">
        <v>181029961</v>
      </c>
      <c r="F17" s="148">
        <v>691003246</v>
      </c>
      <c r="G17" s="148" t="s">
        <v>85</v>
      </c>
      <c r="H17" s="148" t="s">
        <v>27</v>
      </c>
      <c r="I17" s="148" t="s">
        <v>28</v>
      </c>
      <c r="J17" s="149" t="s">
        <v>84</v>
      </c>
      <c r="K17" s="148" t="s">
        <v>85</v>
      </c>
      <c r="L17" s="150">
        <v>500000</v>
      </c>
      <c r="M17" s="150">
        <f>L17/100*70</f>
        <v>350000</v>
      </c>
      <c r="N17" s="151">
        <v>2021</v>
      </c>
      <c r="O17" s="151">
        <v>2022</v>
      </c>
      <c r="P17" s="148"/>
      <c r="Q17" s="148"/>
      <c r="R17" s="148"/>
      <c r="S17" s="152"/>
    </row>
    <row r="18" spans="1:19" s="43" customFormat="1" ht="16" x14ac:dyDescent="0.2">
      <c r="A18" s="142">
        <v>15</v>
      </c>
      <c r="B18" s="148" t="s">
        <v>83</v>
      </c>
      <c r="C18" s="148" t="s">
        <v>25</v>
      </c>
      <c r="D18" s="148">
        <v>72536691</v>
      </c>
      <c r="E18" s="148">
        <v>181029961</v>
      </c>
      <c r="F18" s="148">
        <v>691003246</v>
      </c>
      <c r="G18" s="148" t="s">
        <v>86</v>
      </c>
      <c r="H18" s="148" t="s">
        <v>27</v>
      </c>
      <c r="I18" s="148" t="s">
        <v>28</v>
      </c>
      <c r="J18" s="149" t="s">
        <v>84</v>
      </c>
      <c r="K18" s="148" t="s">
        <v>86</v>
      </c>
      <c r="L18" s="150">
        <v>1000000</v>
      </c>
      <c r="M18" s="150">
        <f>L18/100*85</f>
        <v>850000</v>
      </c>
      <c r="N18" s="151">
        <v>2021</v>
      </c>
      <c r="O18" s="151">
        <v>2023</v>
      </c>
      <c r="P18" s="148"/>
      <c r="Q18" s="148"/>
      <c r="R18" s="148"/>
      <c r="S18" s="152"/>
    </row>
    <row r="19" spans="1:19" s="43" customFormat="1" ht="16" x14ac:dyDescent="0.2">
      <c r="A19" s="142">
        <v>16</v>
      </c>
      <c r="B19" s="143" t="s">
        <v>65</v>
      </c>
      <c r="C19" s="143" t="s">
        <v>40</v>
      </c>
      <c r="D19" s="143">
        <v>70991332</v>
      </c>
      <c r="E19" s="143">
        <v>107515121</v>
      </c>
      <c r="F19" s="143">
        <v>600050301</v>
      </c>
      <c r="G19" s="143" t="s">
        <v>52</v>
      </c>
      <c r="H19" s="143" t="s">
        <v>27</v>
      </c>
      <c r="I19" s="143" t="s">
        <v>28</v>
      </c>
      <c r="J19" s="144" t="s">
        <v>28</v>
      </c>
      <c r="K19" s="143" t="s">
        <v>52</v>
      </c>
      <c r="L19" s="145">
        <v>600000</v>
      </c>
      <c r="M19" s="145">
        <f>L19/100*70</f>
        <v>420000</v>
      </c>
      <c r="N19" s="146">
        <v>2021</v>
      </c>
      <c r="O19" s="146">
        <v>2021</v>
      </c>
      <c r="P19" s="143"/>
      <c r="Q19" s="143"/>
      <c r="R19" s="143"/>
      <c r="S19" s="147" t="s">
        <v>53</v>
      </c>
    </row>
    <row r="20" spans="1:19" s="43" customFormat="1" ht="32" x14ac:dyDescent="0.2">
      <c r="A20" s="142">
        <v>17</v>
      </c>
      <c r="B20" s="143" t="s">
        <v>72</v>
      </c>
      <c r="C20" s="143" t="s">
        <v>73</v>
      </c>
      <c r="D20" s="146">
        <v>71194762</v>
      </c>
      <c r="E20" s="146">
        <v>162000481</v>
      </c>
      <c r="F20" s="146">
        <v>662000471</v>
      </c>
      <c r="G20" s="143" t="s">
        <v>71</v>
      </c>
      <c r="H20" s="143" t="s">
        <v>27</v>
      </c>
      <c r="I20" s="143" t="s">
        <v>28</v>
      </c>
      <c r="J20" s="144" t="s">
        <v>74</v>
      </c>
      <c r="K20" s="153" t="s">
        <v>75</v>
      </c>
      <c r="L20" s="145">
        <v>1000000</v>
      </c>
      <c r="M20" s="145">
        <f>L20/100*70</f>
        <v>700000</v>
      </c>
      <c r="N20" s="154">
        <v>2021</v>
      </c>
      <c r="O20" s="146">
        <v>2021</v>
      </c>
      <c r="P20" s="143"/>
      <c r="Q20" s="143"/>
      <c r="R20" s="143"/>
      <c r="S20" s="147"/>
    </row>
    <row r="21" spans="1:19" s="43" customFormat="1" ht="16" x14ac:dyDescent="0.2">
      <c r="A21" s="142">
        <v>18</v>
      </c>
      <c r="B21" s="148" t="s">
        <v>72</v>
      </c>
      <c r="C21" s="148" t="s">
        <v>73</v>
      </c>
      <c r="D21" s="151">
        <v>71194762</v>
      </c>
      <c r="E21" s="151">
        <v>162000481</v>
      </c>
      <c r="F21" s="151">
        <v>662000471</v>
      </c>
      <c r="G21" s="148" t="s">
        <v>76</v>
      </c>
      <c r="H21" s="148" t="s">
        <v>27</v>
      </c>
      <c r="I21" s="148" t="s">
        <v>28</v>
      </c>
      <c r="J21" s="149" t="s">
        <v>74</v>
      </c>
      <c r="K21" s="148" t="s">
        <v>76</v>
      </c>
      <c r="L21" s="150">
        <v>2000000</v>
      </c>
      <c r="M21" s="150">
        <f>L21/100*70</f>
        <v>1400000</v>
      </c>
      <c r="N21" s="151">
        <v>2022</v>
      </c>
      <c r="O21" s="151">
        <v>2022</v>
      </c>
      <c r="P21" s="148"/>
      <c r="Q21" s="148"/>
      <c r="R21" s="148" t="s">
        <v>90</v>
      </c>
      <c r="S21" s="152"/>
    </row>
    <row r="22" spans="1:19" s="43" customFormat="1" ht="32" x14ac:dyDescent="0.2">
      <c r="A22" s="142">
        <v>19</v>
      </c>
      <c r="B22" s="148" t="s">
        <v>72</v>
      </c>
      <c r="C22" s="148" t="s">
        <v>73</v>
      </c>
      <c r="D22" s="151">
        <v>71194762</v>
      </c>
      <c r="E22" s="151">
        <v>162000481</v>
      </c>
      <c r="F22" s="151">
        <v>662000471</v>
      </c>
      <c r="G22" s="148" t="s">
        <v>87</v>
      </c>
      <c r="H22" s="148" t="s">
        <v>27</v>
      </c>
      <c r="I22" s="148" t="s">
        <v>28</v>
      </c>
      <c r="J22" s="149" t="s">
        <v>74</v>
      </c>
      <c r="K22" s="148" t="s">
        <v>88</v>
      </c>
      <c r="L22" s="150">
        <v>20000000</v>
      </c>
      <c r="M22" s="150">
        <f>L22/100*70</f>
        <v>14000000</v>
      </c>
      <c r="N22" s="151">
        <v>2025</v>
      </c>
      <c r="O22" s="151">
        <v>2025</v>
      </c>
      <c r="P22" s="151" t="s">
        <v>38</v>
      </c>
      <c r="Q22" s="148"/>
      <c r="R22" s="148" t="s">
        <v>89</v>
      </c>
      <c r="S22" s="152"/>
    </row>
    <row r="23" spans="1:19" s="43" customFormat="1" ht="16" x14ac:dyDescent="0.2">
      <c r="A23" s="142">
        <v>20</v>
      </c>
      <c r="B23" s="143" t="s">
        <v>66</v>
      </c>
      <c r="C23" s="143" t="s">
        <v>40</v>
      </c>
      <c r="D23" s="143">
        <v>70991324</v>
      </c>
      <c r="E23" s="143">
        <v>107515679</v>
      </c>
      <c r="F23" s="143">
        <v>600050521</v>
      </c>
      <c r="G23" s="143" t="s">
        <v>67</v>
      </c>
      <c r="H23" s="143" t="s">
        <v>27</v>
      </c>
      <c r="I23" s="143" t="s">
        <v>28</v>
      </c>
      <c r="J23" s="144" t="s">
        <v>28</v>
      </c>
      <c r="K23" s="143" t="s">
        <v>67</v>
      </c>
      <c r="L23" s="145">
        <v>1500000</v>
      </c>
      <c r="M23" s="145">
        <f>L23/100*70</f>
        <v>1050000</v>
      </c>
      <c r="N23" s="146">
        <v>2021</v>
      </c>
      <c r="O23" s="146">
        <v>2023</v>
      </c>
      <c r="P23" s="146"/>
      <c r="Q23" s="143"/>
      <c r="R23" s="143"/>
      <c r="S23" s="147"/>
    </row>
    <row r="24" spans="1:19" s="43" customFormat="1" ht="32" x14ac:dyDescent="0.2">
      <c r="A24" s="142">
        <v>21</v>
      </c>
      <c r="B24" s="148" t="s">
        <v>34</v>
      </c>
      <c r="C24" s="148" t="s">
        <v>35</v>
      </c>
      <c r="D24" s="148">
        <v>72055758</v>
      </c>
      <c r="E24" s="148">
        <v>107515644</v>
      </c>
      <c r="F24" s="148">
        <v>691001511</v>
      </c>
      <c r="G24" s="148" t="s">
        <v>36</v>
      </c>
      <c r="H24" s="148" t="s">
        <v>27</v>
      </c>
      <c r="I24" s="148" t="s">
        <v>28</v>
      </c>
      <c r="J24" s="149" t="s">
        <v>37</v>
      </c>
      <c r="K24" s="148" t="s">
        <v>36</v>
      </c>
      <c r="L24" s="150">
        <v>40000000</v>
      </c>
      <c r="M24" s="150">
        <f>L24/100*70</f>
        <v>28000000</v>
      </c>
      <c r="N24" s="151">
        <v>2021</v>
      </c>
      <c r="O24" s="151">
        <v>2025</v>
      </c>
      <c r="P24" s="151" t="s">
        <v>38</v>
      </c>
      <c r="Q24" s="151" t="s">
        <v>38</v>
      </c>
      <c r="R24" s="148" t="s">
        <v>91</v>
      </c>
      <c r="S24" s="152" t="s">
        <v>92</v>
      </c>
    </row>
    <row r="25" spans="1:19" s="43" customFormat="1" ht="32" x14ac:dyDescent="0.2">
      <c r="A25" s="142">
        <v>22</v>
      </c>
      <c r="B25" s="148" t="s">
        <v>34</v>
      </c>
      <c r="C25" s="148" t="s">
        <v>35</v>
      </c>
      <c r="D25" s="148">
        <v>72055758</v>
      </c>
      <c r="E25" s="148">
        <v>107515644</v>
      </c>
      <c r="F25" s="148">
        <v>691001511</v>
      </c>
      <c r="G25" s="148" t="s">
        <v>94</v>
      </c>
      <c r="H25" s="148" t="s">
        <v>27</v>
      </c>
      <c r="I25" s="148" t="s">
        <v>28</v>
      </c>
      <c r="J25" s="149" t="s">
        <v>37</v>
      </c>
      <c r="K25" s="148" t="s">
        <v>94</v>
      </c>
      <c r="L25" s="150">
        <v>1800000</v>
      </c>
      <c r="M25" s="150">
        <f>L25/100*70</f>
        <v>1260000</v>
      </c>
      <c r="N25" s="151">
        <v>2023</v>
      </c>
      <c r="O25" s="151">
        <v>2024</v>
      </c>
      <c r="P25" s="151"/>
      <c r="Q25" s="148"/>
      <c r="R25" s="148" t="s">
        <v>93</v>
      </c>
      <c r="S25" s="152" t="s">
        <v>92</v>
      </c>
    </row>
    <row r="26" spans="1:19" s="43" customFormat="1" ht="16" x14ac:dyDescent="0.2">
      <c r="A26" s="142">
        <v>23</v>
      </c>
      <c r="B26" s="143" t="s">
        <v>54</v>
      </c>
      <c r="C26" s="143" t="s">
        <v>55</v>
      </c>
      <c r="D26" s="143">
        <v>75031574</v>
      </c>
      <c r="E26" s="143">
        <v>107515474</v>
      </c>
      <c r="F26" s="143">
        <v>600050432</v>
      </c>
      <c r="G26" s="143" t="s">
        <v>56</v>
      </c>
      <c r="H26" s="143" t="s">
        <v>27</v>
      </c>
      <c r="I26" s="143" t="s">
        <v>28</v>
      </c>
      <c r="J26" s="144" t="s">
        <v>57</v>
      </c>
      <c r="K26" s="143" t="s">
        <v>56</v>
      </c>
      <c r="L26" s="145">
        <v>1200000</v>
      </c>
      <c r="M26" s="145">
        <f>L26/100*70</f>
        <v>840000</v>
      </c>
      <c r="N26" s="146">
        <v>2023</v>
      </c>
      <c r="O26" s="146">
        <v>2023</v>
      </c>
      <c r="P26" s="143"/>
      <c r="Q26" s="143"/>
      <c r="R26" s="143"/>
      <c r="S26" s="147"/>
    </row>
    <row r="27" spans="1:19" s="43" customFormat="1" ht="16" x14ac:dyDescent="0.2">
      <c r="A27" s="142">
        <v>24</v>
      </c>
      <c r="B27" s="143" t="s">
        <v>33</v>
      </c>
      <c r="C27" s="143" t="s">
        <v>25</v>
      </c>
      <c r="D27" s="143">
        <v>75072441</v>
      </c>
      <c r="E27" s="143">
        <v>162103361</v>
      </c>
      <c r="F27" s="143">
        <v>662103351</v>
      </c>
      <c r="G27" s="143" t="s">
        <v>26</v>
      </c>
      <c r="H27" s="143" t="s">
        <v>27</v>
      </c>
      <c r="I27" s="155" t="s">
        <v>28</v>
      </c>
      <c r="J27" s="144" t="s">
        <v>29</v>
      </c>
      <c r="K27" s="143" t="s">
        <v>26</v>
      </c>
      <c r="L27" s="145">
        <v>500000</v>
      </c>
      <c r="M27" s="145">
        <f>L27/100*70</f>
        <v>350000</v>
      </c>
      <c r="N27" s="146">
        <v>2021</v>
      </c>
      <c r="O27" s="146">
        <v>2022</v>
      </c>
      <c r="P27" s="143"/>
      <c r="Q27" s="143"/>
      <c r="R27" s="143"/>
      <c r="S27" s="147"/>
    </row>
    <row r="28" spans="1:19" s="43" customFormat="1" ht="16" x14ac:dyDescent="0.2">
      <c r="A28" s="142">
        <v>25</v>
      </c>
      <c r="B28" s="143" t="s">
        <v>33</v>
      </c>
      <c r="C28" s="143" t="s">
        <v>25</v>
      </c>
      <c r="D28" s="143">
        <v>75072441</v>
      </c>
      <c r="E28" s="143">
        <v>162103361</v>
      </c>
      <c r="F28" s="143">
        <v>662103351</v>
      </c>
      <c r="G28" s="143" t="s">
        <v>30</v>
      </c>
      <c r="H28" s="143" t="s">
        <v>27</v>
      </c>
      <c r="I28" s="155" t="s">
        <v>28</v>
      </c>
      <c r="J28" s="144" t="s">
        <v>29</v>
      </c>
      <c r="K28" s="143" t="s">
        <v>30</v>
      </c>
      <c r="L28" s="145">
        <v>2000000</v>
      </c>
      <c r="M28" s="145">
        <v>1400000</v>
      </c>
      <c r="N28" s="146">
        <v>2021</v>
      </c>
      <c r="O28" s="146">
        <v>2023</v>
      </c>
      <c r="P28" s="143"/>
      <c r="Q28" s="143"/>
      <c r="R28" s="143"/>
      <c r="S28" s="147"/>
    </row>
    <row r="29" spans="1:19" s="43" customFormat="1" ht="16" x14ac:dyDescent="0.2">
      <c r="A29" s="142">
        <v>26</v>
      </c>
      <c r="B29" s="143" t="s">
        <v>33</v>
      </c>
      <c r="C29" s="143" t="s">
        <v>25</v>
      </c>
      <c r="D29" s="143">
        <v>75072441</v>
      </c>
      <c r="E29" s="143">
        <v>162103361</v>
      </c>
      <c r="F29" s="143">
        <v>662103351</v>
      </c>
      <c r="G29" s="143" t="s">
        <v>31</v>
      </c>
      <c r="H29" s="143" t="s">
        <v>27</v>
      </c>
      <c r="I29" s="155" t="s">
        <v>28</v>
      </c>
      <c r="J29" s="144" t="s">
        <v>29</v>
      </c>
      <c r="K29" s="143" t="s">
        <v>31</v>
      </c>
      <c r="L29" s="145">
        <v>140000</v>
      </c>
      <c r="M29" s="145">
        <v>98000</v>
      </c>
      <c r="N29" s="146">
        <v>2022</v>
      </c>
      <c r="O29" s="146">
        <v>2022</v>
      </c>
      <c r="P29" s="143"/>
      <c r="Q29" s="143"/>
      <c r="R29" s="143"/>
      <c r="S29" s="147"/>
    </row>
    <row r="30" spans="1:19" s="43" customFormat="1" ht="16" x14ac:dyDescent="0.2">
      <c r="A30" s="142">
        <v>27</v>
      </c>
      <c r="B30" s="143" t="s">
        <v>33</v>
      </c>
      <c r="C30" s="143" t="s">
        <v>25</v>
      </c>
      <c r="D30" s="143">
        <v>75072441</v>
      </c>
      <c r="E30" s="143">
        <v>162103361</v>
      </c>
      <c r="F30" s="143">
        <v>662103351</v>
      </c>
      <c r="G30" s="143" t="s">
        <v>32</v>
      </c>
      <c r="H30" s="143" t="s">
        <v>27</v>
      </c>
      <c r="I30" s="155" t="s">
        <v>28</v>
      </c>
      <c r="J30" s="144" t="s">
        <v>29</v>
      </c>
      <c r="K30" s="143" t="s">
        <v>32</v>
      </c>
      <c r="L30" s="145">
        <v>410000</v>
      </c>
      <c r="M30" s="145">
        <v>287000</v>
      </c>
      <c r="N30" s="146">
        <v>2021</v>
      </c>
      <c r="O30" s="146">
        <v>2024</v>
      </c>
      <c r="P30" s="143"/>
      <c r="Q30" s="143"/>
      <c r="R30" s="143"/>
      <c r="S30" s="147"/>
    </row>
    <row r="31" spans="1:19" s="43" customFormat="1" ht="16" x14ac:dyDescent="0.2">
      <c r="A31" s="142">
        <v>28</v>
      </c>
      <c r="B31" s="143" t="s">
        <v>58</v>
      </c>
      <c r="C31" s="143" t="s">
        <v>59</v>
      </c>
      <c r="D31" s="143">
        <v>71007385</v>
      </c>
      <c r="E31" s="143">
        <v>107515580</v>
      </c>
      <c r="F31" s="143">
        <v>600050483</v>
      </c>
      <c r="G31" s="143" t="s">
        <v>60</v>
      </c>
      <c r="H31" s="143" t="s">
        <v>27</v>
      </c>
      <c r="I31" s="143" t="s">
        <v>28</v>
      </c>
      <c r="J31" s="144" t="s">
        <v>61</v>
      </c>
      <c r="K31" s="143" t="s">
        <v>60</v>
      </c>
      <c r="L31" s="145">
        <v>500000</v>
      </c>
      <c r="M31" s="145">
        <f>L31/100*70</f>
        <v>350000</v>
      </c>
      <c r="N31" s="146">
        <v>2022</v>
      </c>
      <c r="O31" s="146">
        <v>2022</v>
      </c>
      <c r="P31" s="146" t="s">
        <v>38</v>
      </c>
      <c r="Q31" s="146"/>
      <c r="R31" s="146"/>
      <c r="S31" s="147" t="s">
        <v>53</v>
      </c>
    </row>
    <row r="32" spans="1:19" s="43" customFormat="1" ht="16" x14ac:dyDescent="0.2">
      <c r="A32" s="142">
        <v>29</v>
      </c>
      <c r="B32" s="143" t="s">
        <v>58</v>
      </c>
      <c r="C32" s="143" t="s">
        <v>59</v>
      </c>
      <c r="D32" s="143">
        <v>71007385</v>
      </c>
      <c r="E32" s="143">
        <v>107515580</v>
      </c>
      <c r="F32" s="143">
        <v>600050483</v>
      </c>
      <c r="G32" s="143" t="s">
        <v>62</v>
      </c>
      <c r="H32" s="143" t="s">
        <v>27</v>
      </c>
      <c r="I32" s="143" t="s">
        <v>28</v>
      </c>
      <c r="J32" s="144" t="s">
        <v>61</v>
      </c>
      <c r="K32" s="143" t="s">
        <v>62</v>
      </c>
      <c r="L32" s="145">
        <v>850000</v>
      </c>
      <c r="M32" s="145">
        <f t="shared" ref="M32:M33" si="2">L32/100*70</f>
        <v>595000</v>
      </c>
      <c r="N32" s="156">
        <v>2021</v>
      </c>
      <c r="O32" s="146">
        <v>2021</v>
      </c>
      <c r="P32" s="146"/>
      <c r="Q32" s="146"/>
      <c r="R32" s="146"/>
      <c r="S32" s="147"/>
    </row>
    <row r="33" spans="1:19" s="43" customFormat="1" ht="17" thickBot="1" x14ac:dyDescent="0.25">
      <c r="A33" s="157">
        <v>30</v>
      </c>
      <c r="B33" s="158" t="s">
        <v>58</v>
      </c>
      <c r="C33" s="158" t="s">
        <v>59</v>
      </c>
      <c r="D33" s="158">
        <v>71007385</v>
      </c>
      <c r="E33" s="158">
        <v>107515580</v>
      </c>
      <c r="F33" s="158">
        <v>600050483</v>
      </c>
      <c r="G33" s="158" t="s">
        <v>63</v>
      </c>
      <c r="H33" s="158" t="s">
        <v>27</v>
      </c>
      <c r="I33" s="158" t="s">
        <v>28</v>
      </c>
      <c r="J33" s="159" t="s">
        <v>61</v>
      </c>
      <c r="K33" s="158" t="s">
        <v>63</v>
      </c>
      <c r="L33" s="160">
        <v>970000</v>
      </c>
      <c r="M33" s="160">
        <f t="shared" si="2"/>
        <v>679000</v>
      </c>
      <c r="N33" s="161">
        <v>2021</v>
      </c>
      <c r="O33" s="161">
        <v>2021</v>
      </c>
      <c r="P33" s="161" t="s">
        <v>38</v>
      </c>
      <c r="Q33" s="161"/>
      <c r="R33" s="161"/>
      <c r="S33" s="162"/>
    </row>
  </sheetData>
  <mergeCells count="12">
    <mergeCell ref="P2:Q2"/>
    <mergeCell ref="R2:S2"/>
    <mergeCell ref="A1:S1"/>
    <mergeCell ref="A2:A3"/>
    <mergeCell ref="B2:F2"/>
    <mergeCell ref="G2:G3"/>
    <mergeCell ref="H2:H3"/>
    <mergeCell ref="I2:I3"/>
    <mergeCell ref="J2:J3"/>
    <mergeCell ref="K2:K3"/>
    <mergeCell ref="L2:M2"/>
    <mergeCell ref="N2:O2"/>
  </mergeCells>
  <pageMargins left="0.70866141732283472" right="0.70866141732283472" top="0.78740157480314965" bottom="0.78740157480314965" header="0.31496062992125984" footer="0.31496062992125984"/>
  <pageSetup paperSize="9" scale="40" fitToHeight="0" orientation="landscape" r:id="rId1"/>
  <headerFooter>
    <oddHeader>&amp;L&amp;"Calibri,Tučné"&amp;14&amp;K000000Strategický rámec MAP v ORP Lysá&amp;C&amp;"Calibri,Tučné"&amp;14&amp;K000000&amp;A&amp;R&amp;G</oddHeader>
    <oddFooter>&amp;C&amp;G</oddFooter>
  </headerFooter>
  <colBreaks count="1" manualBreakCount="1">
    <brk id="18" max="32"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44679-B9C6-3449-813F-B0992A4C129D}">
  <sheetPr>
    <pageSetUpPr fitToPage="1"/>
  </sheetPr>
  <dimension ref="A1:AA114"/>
  <sheetViews>
    <sheetView view="pageBreakPreview" zoomScale="80" zoomScaleNormal="60" zoomScaleSheetLayoutView="80" zoomScalePageLayoutView="50" workbookViewId="0">
      <selection activeCell="G10" sqref="G10"/>
    </sheetView>
  </sheetViews>
  <sheetFormatPr baseColWidth="10" defaultColWidth="8.83203125" defaultRowHeight="15" x14ac:dyDescent="0.2"/>
  <cols>
    <col min="1" max="1" width="8.83203125" style="43"/>
    <col min="2" max="2" width="30.83203125" style="43" customWidth="1"/>
    <col min="3" max="3" width="20.83203125" style="43" customWidth="1"/>
    <col min="4" max="4" width="9.83203125" style="43" bestFit="1" customWidth="1"/>
    <col min="5" max="5" width="10.83203125" style="43" bestFit="1" customWidth="1"/>
    <col min="6" max="6" width="11.33203125" style="43" bestFit="1" customWidth="1"/>
    <col min="7" max="7" width="80.83203125" style="43" customWidth="1"/>
    <col min="8" max="8" width="12.6640625" style="43" bestFit="1" customWidth="1"/>
    <col min="9" max="9" width="16.5" style="43" customWidth="1"/>
    <col min="10" max="10" width="16.6640625" style="43" bestFit="1" customWidth="1"/>
    <col min="11" max="11" width="80.83203125" style="43" customWidth="1"/>
    <col min="12" max="12" width="13.1640625" style="43" customWidth="1"/>
    <col min="13" max="13" width="12.5" style="43" customWidth="1"/>
    <col min="14" max="24" width="8.83203125" style="43"/>
    <col min="25" max="25" width="80.83203125" style="43" customWidth="1"/>
    <col min="26" max="16384" width="8.83203125" style="43"/>
  </cols>
  <sheetData>
    <row r="1" spans="1:26" ht="20" thickBot="1" x14ac:dyDescent="0.3">
      <c r="A1" s="106" t="s">
        <v>121</v>
      </c>
      <c r="B1" s="105"/>
      <c r="C1" s="105"/>
      <c r="D1" s="105"/>
      <c r="E1" s="105"/>
      <c r="F1" s="105"/>
      <c r="G1" s="105"/>
      <c r="H1" s="105"/>
      <c r="I1" s="105"/>
      <c r="J1" s="105"/>
      <c r="K1" s="105"/>
      <c r="L1" s="105"/>
      <c r="M1" s="105"/>
      <c r="N1" s="105"/>
      <c r="O1" s="105"/>
      <c r="P1" s="105"/>
      <c r="Q1" s="105"/>
      <c r="R1" s="105"/>
      <c r="S1" s="105"/>
      <c r="T1" s="105"/>
      <c r="U1" s="105"/>
      <c r="V1" s="105"/>
      <c r="W1" s="105"/>
      <c r="X1" s="105"/>
      <c r="Y1" s="105"/>
      <c r="Z1" s="104"/>
    </row>
    <row r="2" spans="1:26" ht="54.75" customHeight="1" thickBot="1" x14ac:dyDescent="0.25">
      <c r="A2" s="103" t="s">
        <v>1</v>
      </c>
      <c r="B2" s="102" t="s">
        <v>2</v>
      </c>
      <c r="C2" s="101"/>
      <c r="D2" s="101"/>
      <c r="E2" s="101"/>
      <c r="F2" s="100"/>
      <c r="G2" s="88" t="s">
        <v>3</v>
      </c>
      <c r="H2" s="99" t="s">
        <v>120</v>
      </c>
      <c r="I2" s="98" t="s">
        <v>5</v>
      </c>
      <c r="J2" s="97" t="s">
        <v>6</v>
      </c>
      <c r="K2" s="75" t="s">
        <v>7</v>
      </c>
      <c r="L2" s="96" t="s">
        <v>119</v>
      </c>
      <c r="M2" s="95"/>
      <c r="N2" s="94" t="s">
        <v>9</v>
      </c>
      <c r="O2" s="93"/>
      <c r="P2" s="92" t="s">
        <v>118</v>
      </c>
      <c r="Q2" s="91"/>
      <c r="R2" s="91"/>
      <c r="S2" s="91"/>
      <c r="T2" s="91"/>
      <c r="U2" s="91"/>
      <c r="V2" s="91"/>
      <c r="W2" s="90"/>
      <c r="X2" s="90"/>
      <c r="Y2" s="24" t="s">
        <v>11</v>
      </c>
      <c r="Z2" s="25"/>
    </row>
    <row r="3" spans="1:26" ht="30.75" customHeight="1" x14ac:dyDescent="0.2">
      <c r="A3" s="89"/>
      <c r="B3" s="88" t="s">
        <v>12</v>
      </c>
      <c r="C3" s="87" t="s">
        <v>13</v>
      </c>
      <c r="D3" s="87" t="s">
        <v>14</v>
      </c>
      <c r="E3" s="87" t="s">
        <v>15</v>
      </c>
      <c r="F3" s="86" t="s">
        <v>16</v>
      </c>
      <c r="G3" s="85"/>
      <c r="H3" s="84"/>
      <c r="I3" s="66"/>
      <c r="J3" s="83"/>
      <c r="K3" s="82"/>
      <c r="L3" s="81" t="s">
        <v>17</v>
      </c>
      <c r="M3" s="80" t="s">
        <v>117</v>
      </c>
      <c r="N3" s="79" t="s">
        <v>19</v>
      </c>
      <c r="O3" s="78" t="s">
        <v>20</v>
      </c>
      <c r="P3" s="77" t="s">
        <v>116</v>
      </c>
      <c r="Q3" s="76"/>
      <c r="R3" s="76"/>
      <c r="S3" s="75"/>
      <c r="T3" s="73" t="s">
        <v>115</v>
      </c>
      <c r="U3" s="74" t="s">
        <v>114</v>
      </c>
      <c r="V3" s="74" t="s">
        <v>113</v>
      </c>
      <c r="W3" s="73" t="s">
        <v>112</v>
      </c>
      <c r="X3" s="72" t="s">
        <v>111</v>
      </c>
      <c r="Y3" s="61" t="s">
        <v>23</v>
      </c>
      <c r="Z3" s="60" t="s">
        <v>24</v>
      </c>
    </row>
    <row r="4" spans="1:26" ht="101.25" customHeight="1" thickBot="1" x14ac:dyDescent="0.25">
      <c r="A4" s="71"/>
      <c r="B4" s="68"/>
      <c r="C4" s="70"/>
      <c r="D4" s="70"/>
      <c r="E4" s="70"/>
      <c r="F4" s="69"/>
      <c r="G4" s="68"/>
      <c r="H4" s="67"/>
      <c r="I4" s="66"/>
      <c r="J4" s="65"/>
      <c r="K4" s="64"/>
      <c r="L4" s="63"/>
      <c r="M4" s="62"/>
      <c r="N4" s="61"/>
      <c r="O4" s="60"/>
      <c r="P4" s="59" t="s">
        <v>110</v>
      </c>
      <c r="Q4" s="58" t="s">
        <v>109</v>
      </c>
      <c r="R4" s="58" t="s">
        <v>108</v>
      </c>
      <c r="S4" s="57" t="s">
        <v>107</v>
      </c>
      <c r="T4" s="55"/>
      <c r="U4" s="56"/>
      <c r="V4" s="56"/>
      <c r="W4" s="55"/>
      <c r="X4" s="54"/>
      <c r="Y4" s="53"/>
      <c r="Z4" s="52"/>
    </row>
    <row r="5" spans="1:26" s="44" customFormat="1" ht="32" x14ac:dyDescent="0.2">
      <c r="A5" s="51">
        <v>1</v>
      </c>
      <c r="B5" s="50" t="s">
        <v>98</v>
      </c>
      <c r="C5" s="50" t="s">
        <v>40</v>
      </c>
      <c r="D5" s="50">
        <v>61632171</v>
      </c>
      <c r="E5" s="50">
        <v>102386072</v>
      </c>
      <c r="F5" s="50">
        <v>600050831</v>
      </c>
      <c r="G5" s="50" t="s">
        <v>106</v>
      </c>
      <c r="H5" s="50" t="s">
        <v>27</v>
      </c>
      <c r="I5" s="50" t="s">
        <v>28</v>
      </c>
      <c r="J5" s="50" t="s">
        <v>28</v>
      </c>
      <c r="K5" s="50" t="s">
        <v>106</v>
      </c>
      <c r="L5" s="119">
        <v>1000000</v>
      </c>
      <c r="M5" s="119">
        <f>L5/100*70</f>
        <v>700000</v>
      </c>
      <c r="N5" s="108">
        <v>2023</v>
      </c>
      <c r="O5" s="108">
        <v>2023</v>
      </c>
      <c r="P5" s="50"/>
      <c r="Q5" s="50"/>
      <c r="R5" s="50"/>
      <c r="S5" s="50"/>
      <c r="T5" s="50"/>
      <c r="U5" s="50"/>
      <c r="V5" s="50"/>
      <c r="W5" s="50"/>
      <c r="X5" s="50"/>
      <c r="Y5" s="50"/>
      <c r="Z5" s="49"/>
    </row>
    <row r="6" spans="1:26" s="44" customFormat="1" ht="32" x14ac:dyDescent="0.2">
      <c r="A6" s="48">
        <v>2</v>
      </c>
      <c r="B6" s="46" t="s">
        <v>105</v>
      </c>
      <c r="C6" s="46" t="s">
        <v>40</v>
      </c>
      <c r="D6" s="46">
        <v>61632171</v>
      </c>
      <c r="E6" s="46">
        <v>102386072</v>
      </c>
      <c r="F6" s="46">
        <v>600050831</v>
      </c>
      <c r="G6" s="46" t="s">
        <v>104</v>
      </c>
      <c r="H6" s="46" t="s">
        <v>27</v>
      </c>
      <c r="I6" s="46" t="s">
        <v>28</v>
      </c>
      <c r="J6" s="46" t="s">
        <v>28</v>
      </c>
      <c r="K6" s="46" t="s">
        <v>104</v>
      </c>
      <c r="L6" s="120">
        <v>20000000</v>
      </c>
      <c r="M6" s="120">
        <v>14000000</v>
      </c>
      <c r="N6" s="107">
        <v>2022</v>
      </c>
      <c r="O6" s="107">
        <v>2022</v>
      </c>
      <c r="P6" s="46"/>
      <c r="Q6" s="46"/>
      <c r="R6" s="46"/>
      <c r="S6" s="46"/>
      <c r="T6" s="46"/>
      <c r="U6" s="46"/>
      <c r="V6" s="46"/>
      <c r="W6" s="46"/>
      <c r="X6" s="46"/>
      <c r="Y6" s="46"/>
      <c r="Z6" s="45"/>
    </row>
    <row r="7" spans="1:26" s="44" customFormat="1" ht="32" x14ac:dyDescent="0.2">
      <c r="A7" s="48">
        <v>3</v>
      </c>
      <c r="B7" s="46" t="s">
        <v>98</v>
      </c>
      <c r="C7" s="46" t="s">
        <v>40</v>
      </c>
      <c r="D7" s="46">
        <v>61632171</v>
      </c>
      <c r="E7" s="46">
        <v>102386072</v>
      </c>
      <c r="F7" s="46">
        <v>600050831</v>
      </c>
      <c r="G7" s="46" t="s">
        <v>103</v>
      </c>
      <c r="H7" s="46" t="s">
        <v>27</v>
      </c>
      <c r="I7" s="46" t="s">
        <v>28</v>
      </c>
      <c r="J7" s="46" t="s">
        <v>28</v>
      </c>
      <c r="K7" s="46" t="s">
        <v>103</v>
      </c>
      <c r="L7" s="120">
        <v>4000000</v>
      </c>
      <c r="M7" s="120">
        <v>2800000</v>
      </c>
      <c r="N7" s="107">
        <v>2022</v>
      </c>
      <c r="O7" s="107">
        <v>2022</v>
      </c>
      <c r="P7" s="46"/>
      <c r="Q7" s="46"/>
      <c r="R7" s="46"/>
      <c r="S7" s="46"/>
      <c r="T7" s="46"/>
      <c r="U7" s="46"/>
      <c r="V7" s="46"/>
      <c r="W7" s="46"/>
      <c r="X7" s="46"/>
      <c r="Y7" s="46"/>
      <c r="Z7" s="45"/>
    </row>
    <row r="8" spans="1:26" s="44" customFormat="1" ht="32" x14ac:dyDescent="0.2">
      <c r="A8" s="48">
        <v>4</v>
      </c>
      <c r="B8" s="46" t="s">
        <v>98</v>
      </c>
      <c r="C8" s="46" t="s">
        <v>40</v>
      </c>
      <c r="D8" s="46">
        <v>61632171</v>
      </c>
      <c r="E8" s="46">
        <v>102386072</v>
      </c>
      <c r="F8" s="46">
        <v>600050831</v>
      </c>
      <c r="G8" s="46" t="s">
        <v>102</v>
      </c>
      <c r="H8" s="46" t="s">
        <v>27</v>
      </c>
      <c r="I8" s="46" t="s">
        <v>28</v>
      </c>
      <c r="J8" s="46" t="s">
        <v>28</v>
      </c>
      <c r="K8" s="46" t="s">
        <v>102</v>
      </c>
      <c r="L8" s="120">
        <v>2000000</v>
      </c>
      <c r="M8" s="120">
        <v>1400000</v>
      </c>
      <c r="N8" s="107">
        <v>2022</v>
      </c>
      <c r="O8" s="107">
        <v>2022</v>
      </c>
      <c r="P8" s="46"/>
      <c r="Q8" s="46"/>
      <c r="R8" s="46"/>
      <c r="S8" s="46"/>
      <c r="T8" s="46"/>
      <c r="U8" s="46"/>
      <c r="V8" s="46"/>
      <c r="W8" s="46"/>
      <c r="X8" s="107" t="s">
        <v>38</v>
      </c>
      <c r="Y8" s="46"/>
      <c r="Z8" s="45"/>
    </row>
    <row r="9" spans="1:26" s="44" customFormat="1" ht="32" x14ac:dyDescent="0.2">
      <c r="A9" s="48">
        <v>5</v>
      </c>
      <c r="B9" s="46" t="s">
        <v>98</v>
      </c>
      <c r="C9" s="46" t="s">
        <v>40</v>
      </c>
      <c r="D9" s="46">
        <v>61632171</v>
      </c>
      <c r="E9" s="46">
        <v>102386072</v>
      </c>
      <c r="F9" s="46">
        <v>600050831</v>
      </c>
      <c r="G9" s="46" t="s">
        <v>101</v>
      </c>
      <c r="H9" s="46" t="s">
        <v>27</v>
      </c>
      <c r="I9" s="46" t="s">
        <v>28</v>
      </c>
      <c r="J9" s="46" t="s">
        <v>28</v>
      </c>
      <c r="K9" s="46" t="s">
        <v>101</v>
      </c>
      <c r="L9" s="120">
        <v>10000000</v>
      </c>
      <c r="M9" s="120">
        <v>7000000</v>
      </c>
      <c r="N9" s="107">
        <v>2022</v>
      </c>
      <c r="O9" s="107">
        <v>2022</v>
      </c>
      <c r="P9" s="46"/>
      <c r="Q9" s="46"/>
      <c r="R9" s="46"/>
      <c r="S9" s="46"/>
      <c r="T9" s="46"/>
      <c r="U9" s="46"/>
      <c r="V9" s="46"/>
      <c r="W9" s="46"/>
      <c r="X9" s="46"/>
      <c r="Y9" s="46"/>
      <c r="Z9" s="45"/>
    </row>
    <row r="10" spans="1:26" s="44" customFormat="1" ht="32" x14ac:dyDescent="0.2">
      <c r="A10" s="48">
        <v>6</v>
      </c>
      <c r="B10" s="46" t="s">
        <v>98</v>
      </c>
      <c r="C10" s="46" t="s">
        <v>40</v>
      </c>
      <c r="D10" s="46">
        <v>61632171</v>
      </c>
      <c r="E10" s="46">
        <v>102386072</v>
      </c>
      <c r="F10" s="46">
        <v>600050831</v>
      </c>
      <c r="G10" s="46" t="s">
        <v>100</v>
      </c>
      <c r="H10" s="46" t="s">
        <v>27</v>
      </c>
      <c r="I10" s="46" t="s">
        <v>28</v>
      </c>
      <c r="J10" s="46" t="s">
        <v>28</v>
      </c>
      <c r="K10" s="46" t="s">
        <v>99</v>
      </c>
      <c r="L10" s="120">
        <v>1500000</v>
      </c>
      <c r="M10" s="120">
        <v>1050000</v>
      </c>
      <c r="N10" s="107">
        <v>2022</v>
      </c>
      <c r="O10" s="107">
        <v>2022</v>
      </c>
      <c r="P10" s="46"/>
      <c r="Q10" s="46"/>
      <c r="R10" s="46"/>
      <c r="S10" s="46"/>
      <c r="T10" s="46"/>
      <c r="U10" s="46"/>
      <c r="V10" s="46"/>
      <c r="W10" s="46"/>
      <c r="X10" s="46"/>
      <c r="Y10" s="46"/>
      <c r="Z10" s="45"/>
    </row>
    <row r="11" spans="1:26" ht="64" x14ac:dyDescent="0.2">
      <c r="A11" s="111">
        <v>7</v>
      </c>
      <c r="B11" s="109" t="s">
        <v>98</v>
      </c>
      <c r="C11" s="109" t="s">
        <v>40</v>
      </c>
      <c r="D11" s="109">
        <v>61632171</v>
      </c>
      <c r="E11" s="109">
        <v>102386072</v>
      </c>
      <c r="F11" s="109">
        <v>600050831</v>
      </c>
      <c r="G11" s="109" t="s">
        <v>97</v>
      </c>
      <c r="H11" s="109" t="s">
        <v>27</v>
      </c>
      <c r="I11" s="109" t="s">
        <v>28</v>
      </c>
      <c r="J11" s="109" t="s">
        <v>28</v>
      </c>
      <c r="K11" s="109" t="s">
        <v>96</v>
      </c>
      <c r="L11" s="121">
        <v>30000000</v>
      </c>
      <c r="M11" s="121">
        <v>1050000</v>
      </c>
      <c r="N11" s="113">
        <v>2021</v>
      </c>
      <c r="O11" s="113">
        <v>2022</v>
      </c>
      <c r="P11" s="113" t="s">
        <v>38</v>
      </c>
      <c r="Q11" s="113" t="s">
        <v>38</v>
      </c>
      <c r="R11" s="113" t="s">
        <v>38</v>
      </c>
      <c r="S11" s="113" t="s">
        <v>38</v>
      </c>
      <c r="T11" s="109"/>
      <c r="U11" s="109"/>
      <c r="V11" s="109"/>
      <c r="W11" s="109"/>
      <c r="X11" s="109"/>
      <c r="Y11" s="109" t="s">
        <v>95</v>
      </c>
      <c r="Z11" s="110"/>
    </row>
    <row r="12" spans="1:26" s="44" customFormat="1" ht="32" x14ac:dyDescent="0.2">
      <c r="A12" s="48">
        <v>8</v>
      </c>
      <c r="B12" s="46" t="s">
        <v>123</v>
      </c>
      <c r="C12" s="46" t="s">
        <v>40</v>
      </c>
      <c r="D12" s="46">
        <v>61632244</v>
      </c>
      <c r="E12" s="46">
        <v>102386099</v>
      </c>
      <c r="F12" s="107">
        <v>60051005</v>
      </c>
      <c r="G12" s="46" t="s">
        <v>136</v>
      </c>
      <c r="H12" s="46" t="s">
        <v>27</v>
      </c>
      <c r="I12" s="46" t="s">
        <v>28</v>
      </c>
      <c r="J12" s="46" t="s">
        <v>28</v>
      </c>
      <c r="K12" s="114" t="s">
        <v>136</v>
      </c>
      <c r="L12" s="120">
        <v>12000000</v>
      </c>
      <c r="M12" s="120">
        <f>L12/100*70</f>
        <v>8400000</v>
      </c>
      <c r="N12" s="107">
        <v>2022</v>
      </c>
      <c r="O12" s="107">
        <v>2025</v>
      </c>
      <c r="P12" s="107"/>
      <c r="Q12" s="107"/>
      <c r="R12" s="107"/>
      <c r="S12" s="107"/>
      <c r="T12" s="107"/>
      <c r="U12" s="107"/>
      <c r="V12" s="107"/>
      <c r="W12" s="107"/>
      <c r="X12" s="107"/>
      <c r="Y12" s="107"/>
      <c r="Z12" s="47"/>
    </row>
    <row r="13" spans="1:26" s="44" customFormat="1" ht="32" x14ac:dyDescent="0.2">
      <c r="A13" s="48">
        <v>9</v>
      </c>
      <c r="B13" s="46" t="s">
        <v>123</v>
      </c>
      <c r="C13" s="46" t="s">
        <v>40</v>
      </c>
      <c r="D13" s="46">
        <v>61632244</v>
      </c>
      <c r="E13" s="46">
        <v>102386099</v>
      </c>
      <c r="F13" s="107">
        <v>60051005</v>
      </c>
      <c r="G13" s="46" t="s">
        <v>135</v>
      </c>
      <c r="H13" s="46" t="s">
        <v>27</v>
      </c>
      <c r="I13" s="46" t="s">
        <v>28</v>
      </c>
      <c r="J13" s="46" t="s">
        <v>28</v>
      </c>
      <c r="K13" s="114" t="s">
        <v>135</v>
      </c>
      <c r="L13" s="120">
        <v>500000</v>
      </c>
      <c r="M13" s="120">
        <f>L13/100*70</f>
        <v>350000</v>
      </c>
      <c r="N13" s="107">
        <v>2025</v>
      </c>
      <c r="O13" s="107">
        <v>2025</v>
      </c>
      <c r="P13" s="107"/>
      <c r="Q13" s="107"/>
      <c r="R13" s="107"/>
      <c r="S13" s="107"/>
      <c r="T13" s="107"/>
      <c r="U13" s="107"/>
      <c r="V13" s="107"/>
      <c r="W13" s="107"/>
      <c r="X13" s="107"/>
      <c r="Y13" s="107"/>
      <c r="Z13" s="47"/>
    </row>
    <row r="14" spans="1:26" s="44" customFormat="1" ht="32" x14ac:dyDescent="0.2">
      <c r="A14" s="48">
        <v>10</v>
      </c>
      <c r="B14" s="46" t="s">
        <v>123</v>
      </c>
      <c r="C14" s="46" t="s">
        <v>40</v>
      </c>
      <c r="D14" s="46">
        <v>61632244</v>
      </c>
      <c r="E14" s="46">
        <v>102386099</v>
      </c>
      <c r="F14" s="107">
        <v>60051005</v>
      </c>
      <c r="G14" s="46" t="s">
        <v>134</v>
      </c>
      <c r="H14" s="46" t="s">
        <v>27</v>
      </c>
      <c r="I14" s="46" t="s">
        <v>28</v>
      </c>
      <c r="J14" s="46" t="s">
        <v>28</v>
      </c>
      <c r="K14" s="114" t="s">
        <v>134</v>
      </c>
      <c r="L14" s="120">
        <v>12000000</v>
      </c>
      <c r="M14" s="120">
        <f>L14/100*70</f>
        <v>8400000</v>
      </c>
      <c r="N14" s="107">
        <v>2025</v>
      </c>
      <c r="O14" s="107">
        <v>2025</v>
      </c>
      <c r="P14" s="107"/>
      <c r="Q14" s="107"/>
      <c r="R14" s="107"/>
      <c r="S14" s="107"/>
      <c r="T14" s="107"/>
      <c r="U14" s="107"/>
      <c r="V14" s="107"/>
      <c r="W14" s="107"/>
      <c r="X14" s="107"/>
      <c r="Y14" s="107"/>
      <c r="Z14" s="47"/>
    </row>
    <row r="15" spans="1:26" s="44" customFormat="1" ht="32" x14ac:dyDescent="0.2">
      <c r="A15" s="48">
        <v>11</v>
      </c>
      <c r="B15" s="46" t="s">
        <v>123</v>
      </c>
      <c r="C15" s="46" t="s">
        <v>40</v>
      </c>
      <c r="D15" s="46">
        <v>61632244</v>
      </c>
      <c r="E15" s="46">
        <v>102386099</v>
      </c>
      <c r="F15" s="107">
        <v>60051005</v>
      </c>
      <c r="G15" s="46" t="s">
        <v>133</v>
      </c>
      <c r="H15" s="46" t="s">
        <v>27</v>
      </c>
      <c r="I15" s="46" t="s">
        <v>28</v>
      </c>
      <c r="J15" s="46" t="s">
        <v>28</v>
      </c>
      <c r="K15" s="114" t="s">
        <v>133</v>
      </c>
      <c r="L15" s="120">
        <v>15000000</v>
      </c>
      <c r="M15" s="120">
        <f>L15/100*70</f>
        <v>10500000</v>
      </c>
      <c r="N15" s="107">
        <v>2026</v>
      </c>
      <c r="O15" s="107">
        <v>2026</v>
      </c>
      <c r="P15" s="107"/>
      <c r="Q15" s="107"/>
      <c r="R15" s="107"/>
      <c r="S15" s="107"/>
      <c r="T15" s="107"/>
      <c r="U15" s="107"/>
      <c r="V15" s="107"/>
      <c r="W15" s="107"/>
      <c r="X15" s="107"/>
      <c r="Y15" s="107"/>
      <c r="Z15" s="47"/>
    </row>
    <row r="16" spans="1:26" s="44" customFormat="1" ht="32" x14ac:dyDescent="0.2">
      <c r="A16" s="48">
        <v>12</v>
      </c>
      <c r="B16" s="46" t="s">
        <v>123</v>
      </c>
      <c r="C16" s="46" t="s">
        <v>40</v>
      </c>
      <c r="D16" s="46">
        <v>61632244</v>
      </c>
      <c r="E16" s="46">
        <v>102386099</v>
      </c>
      <c r="F16" s="107">
        <v>60051005</v>
      </c>
      <c r="G16" s="46" t="s">
        <v>132</v>
      </c>
      <c r="H16" s="46" t="s">
        <v>27</v>
      </c>
      <c r="I16" s="46" t="s">
        <v>28</v>
      </c>
      <c r="J16" s="46" t="s">
        <v>28</v>
      </c>
      <c r="K16" s="114" t="s">
        <v>132</v>
      </c>
      <c r="L16" s="120">
        <v>4000000</v>
      </c>
      <c r="M16" s="120">
        <f>L16/100*70</f>
        <v>2800000</v>
      </c>
      <c r="N16" s="107">
        <v>2025</v>
      </c>
      <c r="O16" s="107">
        <v>2025</v>
      </c>
      <c r="P16" s="107"/>
      <c r="Q16" s="107" t="s">
        <v>38</v>
      </c>
      <c r="R16" s="107"/>
      <c r="S16" s="107"/>
      <c r="T16" s="107"/>
      <c r="U16" s="107"/>
      <c r="V16" s="107"/>
      <c r="W16" s="107"/>
      <c r="X16" s="107"/>
      <c r="Y16" s="107"/>
      <c r="Z16" s="47"/>
    </row>
    <row r="17" spans="1:26" s="44" customFormat="1" ht="32" x14ac:dyDescent="0.2">
      <c r="A17" s="48">
        <v>13</v>
      </c>
      <c r="B17" s="46" t="s">
        <v>123</v>
      </c>
      <c r="C17" s="46" t="s">
        <v>40</v>
      </c>
      <c r="D17" s="46">
        <v>61632244</v>
      </c>
      <c r="E17" s="46">
        <v>102386099</v>
      </c>
      <c r="F17" s="107">
        <v>60051005</v>
      </c>
      <c r="G17" s="46" t="s">
        <v>131</v>
      </c>
      <c r="H17" s="46" t="s">
        <v>27</v>
      </c>
      <c r="I17" s="46" t="s">
        <v>28</v>
      </c>
      <c r="J17" s="46" t="s">
        <v>28</v>
      </c>
      <c r="K17" s="114" t="s">
        <v>131</v>
      </c>
      <c r="L17" s="120">
        <v>1000000</v>
      </c>
      <c r="M17" s="120">
        <f>L17/100*70</f>
        <v>700000</v>
      </c>
      <c r="N17" s="107">
        <v>2023</v>
      </c>
      <c r="O17" s="107">
        <v>2023</v>
      </c>
      <c r="P17" s="107"/>
      <c r="Q17" s="107"/>
      <c r="R17" s="107"/>
      <c r="S17" s="107"/>
      <c r="T17" s="107"/>
      <c r="U17" s="107"/>
      <c r="V17" s="107"/>
      <c r="W17" s="107"/>
      <c r="X17" s="107"/>
      <c r="Y17" s="107"/>
      <c r="Z17" s="47"/>
    </row>
    <row r="18" spans="1:26" s="44" customFormat="1" ht="32" x14ac:dyDescent="0.2">
      <c r="A18" s="48">
        <v>14</v>
      </c>
      <c r="B18" s="46" t="s">
        <v>123</v>
      </c>
      <c r="C18" s="46" t="s">
        <v>40</v>
      </c>
      <c r="D18" s="46">
        <v>61632244</v>
      </c>
      <c r="E18" s="46">
        <v>102386099</v>
      </c>
      <c r="F18" s="107">
        <v>60051005</v>
      </c>
      <c r="G18" s="46" t="s">
        <v>130</v>
      </c>
      <c r="H18" s="46" t="s">
        <v>27</v>
      </c>
      <c r="I18" s="46" t="s">
        <v>28</v>
      </c>
      <c r="J18" s="46" t="s">
        <v>28</v>
      </c>
      <c r="K18" s="114" t="s">
        <v>130</v>
      </c>
      <c r="L18" s="120">
        <v>2000000</v>
      </c>
      <c r="M18" s="120">
        <f>L18/100*70</f>
        <v>1400000</v>
      </c>
      <c r="N18" s="107">
        <v>2026</v>
      </c>
      <c r="O18" s="107">
        <v>2026</v>
      </c>
      <c r="P18" s="107"/>
      <c r="Q18" s="107"/>
      <c r="R18" s="107"/>
      <c r="S18" s="107"/>
      <c r="T18" s="107"/>
      <c r="U18" s="107"/>
      <c r="V18" s="107"/>
      <c r="W18" s="107"/>
      <c r="X18" s="107"/>
      <c r="Y18" s="107"/>
      <c r="Z18" s="47"/>
    </row>
    <row r="19" spans="1:26" s="44" customFormat="1" ht="32" x14ac:dyDescent="0.2">
      <c r="A19" s="135">
        <v>15</v>
      </c>
      <c r="B19" s="46" t="s">
        <v>123</v>
      </c>
      <c r="C19" s="46" t="s">
        <v>40</v>
      </c>
      <c r="D19" s="46">
        <v>61632244</v>
      </c>
      <c r="E19" s="46">
        <v>102386099</v>
      </c>
      <c r="F19" s="107">
        <v>60051005</v>
      </c>
      <c r="G19" s="46" t="s">
        <v>129</v>
      </c>
      <c r="H19" s="46" t="s">
        <v>27</v>
      </c>
      <c r="I19" s="46" t="s">
        <v>28</v>
      </c>
      <c r="J19" s="46" t="s">
        <v>28</v>
      </c>
      <c r="K19" s="114" t="s">
        <v>129</v>
      </c>
      <c r="L19" s="120">
        <v>500000</v>
      </c>
      <c r="M19" s="120">
        <f>L19/100*70</f>
        <v>350000</v>
      </c>
      <c r="N19" s="107">
        <v>2024</v>
      </c>
      <c r="O19" s="107">
        <v>2024</v>
      </c>
      <c r="P19" s="107"/>
      <c r="Q19" s="107"/>
      <c r="R19" s="107"/>
      <c r="S19" s="107"/>
      <c r="T19" s="107"/>
      <c r="U19" s="107"/>
      <c r="V19" s="107"/>
      <c r="W19" s="107"/>
      <c r="X19" s="107"/>
      <c r="Y19" s="107"/>
      <c r="Z19" s="47"/>
    </row>
    <row r="20" spans="1:26" s="44" customFormat="1" ht="32" x14ac:dyDescent="0.2">
      <c r="A20" s="48">
        <v>16</v>
      </c>
      <c r="B20" s="46" t="s">
        <v>123</v>
      </c>
      <c r="C20" s="46" t="s">
        <v>40</v>
      </c>
      <c r="D20" s="46">
        <v>61632244</v>
      </c>
      <c r="E20" s="46">
        <v>102386099</v>
      </c>
      <c r="F20" s="107">
        <v>60051005</v>
      </c>
      <c r="G20" s="46" t="s">
        <v>128</v>
      </c>
      <c r="H20" s="46" t="s">
        <v>27</v>
      </c>
      <c r="I20" s="46" t="s">
        <v>28</v>
      </c>
      <c r="J20" s="46" t="s">
        <v>28</v>
      </c>
      <c r="K20" s="114" t="s">
        <v>128</v>
      </c>
      <c r="L20" s="120">
        <v>5000000</v>
      </c>
      <c r="M20" s="120">
        <f>L20/100*70</f>
        <v>3500000</v>
      </c>
      <c r="N20" s="107">
        <v>2027</v>
      </c>
      <c r="O20" s="107">
        <v>2027</v>
      </c>
      <c r="P20" s="107"/>
      <c r="Q20" s="107" t="s">
        <v>38</v>
      </c>
      <c r="R20" s="107"/>
      <c r="S20" s="107"/>
      <c r="T20" s="107"/>
      <c r="U20" s="107"/>
      <c r="V20" s="107"/>
      <c r="W20" s="107"/>
      <c r="X20" s="107"/>
      <c r="Y20" s="107"/>
      <c r="Z20" s="47"/>
    </row>
    <row r="21" spans="1:26" s="44" customFormat="1" ht="32" x14ac:dyDescent="0.2">
      <c r="A21" s="48">
        <v>17</v>
      </c>
      <c r="B21" s="46" t="s">
        <v>123</v>
      </c>
      <c r="C21" s="46" t="s">
        <v>40</v>
      </c>
      <c r="D21" s="46">
        <v>61632244</v>
      </c>
      <c r="E21" s="46">
        <v>102386099</v>
      </c>
      <c r="F21" s="107">
        <v>60051005</v>
      </c>
      <c r="G21" s="46" t="s">
        <v>127</v>
      </c>
      <c r="H21" s="46" t="s">
        <v>27</v>
      </c>
      <c r="I21" s="46" t="s">
        <v>28</v>
      </c>
      <c r="J21" s="46" t="s">
        <v>28</v>
      </c>
      <c r="K21" s="114" t="s">
        <v>127</v>
      </c>
      <c r="L21" s="120">
        <v>500000</v>
      </c>
      <c r="M21" s="120">
        <f>L21/100*70</f>
        <v>350000</v>
      </c>
      <c r="N21" s="107">
        <v>2024</v>
      </c>
      <c r="O21" s="107">
        <v>2024</v>
      </c>
      <c r="P21" s="107"/>
      <c r="Q21" s="107"/>
      <c r="R21" s="107"/>
      <c r="S21" s="107"/>
      <c r="T21" s="107"/>
      <c r="U21" s="107"/>
      <c r="V21" s="107"/>
      <c r="W21" s="107"/>
      <c r="X21" s="107"/>
      <c r="Y21" s="107"/>
      <c r="Z21" s="47"/>
    </row>
    <row r="22" spans="1:26" s="44" customFormat="1" ht="32" x14ac:dyDescent="0.2">
      <c r="A22" s="48">
        <v>18</v>
      </c>
      <c r="B22" s="46" t="s">
        <v>123</v>
      </c>
      <c r="C22" s="46" t="s">
        <v>40</v>
      </c>
      <c r="D22" s="46">
        <v>61632244</v>
      </c>
      <c r="E22" s="46">
        <v>102386099</v>
      </c>
      <c r="F22" s="107">
        <v>60051005</v>
      </c>
      <c r="G22" s="46" t="s">
        <v>126</v>
      </c>
      <c r="H22" s="46" t="s">
        <v>27</v>
      </c>
      <c r="I22" s="46" t="s">
        <v>28</v>
      </c>
      <c r="J22" s="46" t="s">
        <v>28</v>
      </c>
      <c r="K22" s="114" t="s">
        <v>126</v>
      </c>
      <c r="L22" s="120">
        <v>10000000</v>
      </c>
      <c r="M22" s="120">
        <f>L22/100*70</f>
        <v>7000000</v>
      </c>
      <c r="N22" s="107">
        <v>2026</v>
      </c>
      <c r="O22" s="107">
        <v>2026</v>
      </c>
      <c r="P22" s="107" t="s">
        <v>38</v>
      </c>
      <c r="Q22" s="107" t="s">
        <v>38</v>
      </c>
      <c r="R22" s="107" t="s">
        <v>38</v>
      </c>
      <c r="S22" s="107" t="s">
        <v>38</v>
      </c>
      <c r="T22" s="107"/>
      <c r="U22" s="107"/>
      <c r="V22" s="107"/>
      <c r="W22" s="107"/>
      <c r="X22" s="107"/>
      <c r="Y22" s="107"/>
      <c r="Z22" s="47"/>
    </row>
    <row r="23" spans="1:26" s="44" customFormat="1" ht="32" x14ac:dyDescent="0.2">
      <c r="A23" s="48">
        <v>19</v>
      </c>
      <c r="B23" s="46" t="s">
        <v>123</v>
      </c>
      <c r="C23" s="46" t="s">
        <v>40</v>
      </c>
      <c r="D23" s="46">
        <v>61632244</v>
      </c>
      <c r="E23" s="46">
        <v>102386099</v>
      </c>
      <c r="F23" s="107">
        <v>60051005</v>
      </c>
      <c r="G23" s="46" t="s">
        <v>125</v>
      </c>
      <c r="H23" s="46" t="s">
        <v>27</v>
      </c>
      <c r="I23" s="46" t="s">
        <v>28</v>
      </c>
      <c r="J23" s="46" t="s">
        <v>28</v>
      </c>
      <c r="K23" s="114" t="s">
        <v>125</v>
      </c>
      <c r="L23" s="120">
        <v>1000000</v>
      </c>
      <c r="M23" s="120">
        <f>L23/100*70</f>
        <v>700000</v>
      </c>
      <c r="N23" s="107">
        <v>2023</v>
      </c>
      <c r="O23" s="107">
        <v>2023</v>
      </c>
      <c r="P23" s="107"/>
      <c r="Q23" s="107"/>
      <c r="R23" s="107"/>
      <c r="S23" s="107"/>
      <c r="T23" s="107"/>
      <c r="U23" s="107"/>
      <c r="V23" s="107"/>
      <c r="W23" s="107"/>
      <c r="X23" s="107"/>
      <c r="Y23" s="107"/>
      <c r="Z23" s="47"/>
    </row>
    <row r="24" spans="1:26" s="44" customFormat="1" ht="32" x14ac:dyDescent="0.2">
      <c r="A24" s="48">
        <v>20</v>
      </c>
      <c r="B24" s="46" t="s">
        <v>123</v>
      </c>
      <c r="C24" s="46" t="s">
        <v>40</v>
      </c>
      <c r="D24" s="46">
        <v>61632244</v>
      </c>
      <c r="E24" s="46">
        <v>102386099</v>
      </c>
      <c r="F24" s="107">
        <v>60051005</v>
      </c>
      <c r="G24" s="46" t="s">
        <v>124</v>
      </c>
      <c r="H24" s="46" t="s">
        <v>27</v>
      </c>
      <c r="I24" s="46" t="s">
        <v>28</v>
      </c>
      <c r="J24" s="46" t="s">
        <v>28</v>
      </c>
      <c r="K24" s="114" t="s">
        <v>124</v>
      </c>
      <c r="L24" s="120">
        <v>45000000</v>
      </c>
      <c r="M24" s="120">
        <f>L24/100*70</f>
        <v>31500000</v>
      </c>
      <c r="N24" s="107">
        <v>2027</v>
      </c>
      <c r="O24" s="107">
        <v>2027</v>
      </c>
      <c r="P24" s="107"/>
      <c r="Q24" s="107"/>
      <c r="R24" s="107"/>
      <c r="S24" s="107"/>
      <c r="T24" s="107"/>
      <c r="U24" s="107"/>
      <c r="V24" s="107"/>
      <c r="W24" s="107"/>
      <c r="X24" s="107"/>
      <c r="Y24" s="107"/>
      <c r="Z24" s="47"/>
    </row>
    <row r="25" spans="1:26" s="44" customFormat="1" ht="32" x14ac:dyDescent="0.2">
      <c r="A25" s="48">
        <v>21</v>
      </c>
      <c r="B25" s="46" t="s">
        <v>123</v>
      </c>
      <c r="C25" s="46" t="s">
        <v>40</v>
      </c>
      <c r="D25" s="46">
        <v>61632244</v>
      </c>
      <c r="E25" s="46">
        <v>102386099</v>
      </c>
      <c r="F25" s="107">
        <v>60051005</v>
      </c>
      <c r="G25" s="46" t="s">
        <v>122</v>
      </c>
      <c r="H25" s="46" t="s">
        <v>27</v>
      </c>
      <c r="I25" s="46" t="s">
        <v>28</v>
      </c>
      <c r="J25" s="46" t="s">
        <v>28</v>
      </c>
      <c r="K25" s="114" t="s">
        <v>122</v>
      </c>
      <c r="L25" s="120">
        <v>1000000</v>
      </c>
      <c r="M25" s="120">
        <f>L25/100*70</f>
        <v>700000</v>
      </c>
      <c r="N25" s="107">
        <v>2023</v>
      </c>
      <c r="O25" s="107">
        <v>2023</v>
      </c>
      <c r="P25" s="107"/>
      <c r="Q25" s="107" t="s">
        <v>38</v>
      </c>
      <c r="R25" s="107"/>
      <c r="S25" s="107"/>
      <c r="T25" s="107"/>
      <c r="U25" s="107"/>
      <c r="V25" s="107"/>
      <c r="W25" s="107"/>
      <c r="X25" s="107"/>
      <c r="Y25" s="107"/>
      <c r="Z25" s="47"/>
    </row>
    <row r="26" spans="1:26" s="44" customFormat="1" ht="32" x14ac:dyDescent="0.2">
      <c r="A26" s="48">
        <v>22</v>
      </c>
      <c r="B26" s="46" t="s">
        <v>137</v>
      </c>
      <c r="C26" s="46" t="s">
        <v>40</v>
      </c>
      <c r="D26" s="46">
        <v>70991278</v>
      </c>
      <c r="E26" s="46">
        <v>2002639</v>
      </c>
      <c r="F26" s="46">
        <v>600050718</v>
      </c>
      <c r="G26" s="46" t="s">
        <v>138</v>
      </c>
      <c r="H26" s="107" t="s">
        <v>27</v>
      </c>
      <c r="I26" s="107" t="s">
        <v>28</v>
      </c>
      <c r="J26" s="107" t="s">
        <v>42</v>
      </c>
      <c r="K26" s="46" t="s">
        <v>138</v>
      </c>
      <c r="L26" s="120">
        <v>18000000</v>
      </c>
      <c r="M26" s="120">
        <f>L26/100*70</f>
        <v>12600000</v>
      </c>
      <c r="N26" s="107">
        <v>2022</v>
      </c>
      <c r="O26" s="107">
        <v>2022</v>
      </c>
      <c r="P26" s="107"/>
      <c r="Q26" s="107"/>
      <c r="R26" s="107"/>
      <c r="S26" s="107"/>
      <c r="T26" s="107"/>
      <c r="U26" s="107"/>
      <c r="V26" s="107"/>
      <c r="W26" s="107"/>
      <c r="X26" s="107"/>
      <c r="Y26" s="107"/>
      <c r="Z26" s="47"/>
    </row>
    <row r="27" spans="1:26" s="44" customFormat="1" ht="32" x14ac:dyDescent="0.2">
      <c r="A27" s="135">
        <v>23</v>
      </c>
      <c r="B27" s="46" t="s">
        <v>137</v>
      </c>
      <c r="C27" s="46" t="s">
        <v>40</v>
      </c>
      <c r="D27" s="46">
        <v>70991278</v>
      </c>
      <c r="E27" s="46">
        <v>2002639</v>
      </c>
      <c r="F27" s="46">
        <v>600050718</v>
      </c>
      <c r="G27" s="46" t="s">
        <v>139</v>
      </c>
      <c r="H27" s="107" t="s">
        <v>27</v>
      </c>
      <c r="I27" s="107" t="s">
        <v>28</v>
      </c>
      <c r="J27" s="107" t="s">
        <v>42</v>
      </c>
      <c r="K27" s="46" t="s">
        <v>139</v>
      </c>
      <c r="L27" s="120">
        <v>500000</v>
      </c>
      <c r="M27" s="120">
        <f t="shared" ref="M27:M33" si="0">L27/100*70</f>
        <v>350000</v>
      </c>
      <c r="N27" s="107">
        <v>2022</v>
      </c>
      <c r="O27" s="107">
        <v>2022</v>
      </c>
      <c r="P27" s="107"/>
      <c r="Q27" s="107" t="s">
        <v>38</v>
      </c>
      <c r="R27" s="107"/>
      <c r="S27" s="107"/>
      <c r="T27" s="107"/>
      <c r="U27" s="107"/>
      <c r="V27" s="107"/>
      <c r="W27" s="107"/>
      <c r="X27" s="107"/>
      <c r="Y27" s="107"/>
      <c r="Z27" s="47"/>
    </row>
    <row r="28" spans="1:26" customFormat="1" ht="32" x14ac:dyDescent="0.2">
      <c r="A28" s="111">
        <v>24</v>
      </c>
      <c r="B28" s="109" t="s">
        <v>137</v>
      </c>
      <c r="C28" s="109" t="s">
        <v>40</v>
      </c>
      <c r="D28" s="109">
        <v>70991278</v>
      </c>
      <c r="E28" s="109">
        <v>2002639</v>
      </c>
      <c r="F28" s="109">
        <v>600050718</v>
      </c>
      <c r="G28" s="109" t="s">
        <v>140</v>
      </c>
      <c r="H28" s="113" t="s">
        <v>27</v>
      </c>
      <c r="I28" s="113" t="s">
        <v>28</v>
      </c>
      <c r="J28" s="113" t="s">
        <v>42</v>
      </c>
      <c r="K28" s="109" t="s">
        <v>141</v>
      </c>
      <c r="L28" s="121">
        <v>500000</v>
      </c>
      <c r="M28" s="121">
        <f t="shared" si="0"/>
        <v>350000</v>
      </c>
      <c r="N28" s="113">
        <v>2023</v>
      </c>
      <c r="O28" s="113">
        <v>2027</v>
      </c>
      <c r="P28" s="113"/>
      <c r="Q28" s="113"/>
      <c r="R28" s="113"/>
      <c r="S28" s="113"/>
      <c r="T28" s="113"/>
      <c r="U28" s="113"/>
      <c r="V28" s="113"/>
      <c r="W28" s="113" t="s">
        <v>38</v>
      </c>
      <c r="X28" s="113"/>
      <c r="Y28" s="113"/>
      <c r="Z28" s="112"/>
    </row>
    <row r="29" spans="1:26" customFormat="1" ht="48" x14ac:dyDescent="0.2">
      <c r="A29" s="111">
        <v>25</v>
      </c>
      <c r="B29" s="109" t="s">
        <v>137</v>
      </c>
      <c r="C29" s="109" t="s">
        <v>40</v>
      </c>
      <c r="D29" s="109">
        <v>70991278</v>
      </c>
      <c r="E29" s="109">
        <v>2002639</v>
      </c>
      <c r="F29" s="109">
        <v>600050718</v>
      </c>
      <c r="G29" s="109" t="s">
        <v>142</v>
      </c>
      <c r="H29" s="113" t="s">
        <v>27</v>
      </c>
      <c r="I29" s="113" t="s">
        <v>28</v>
      </c>
      <c r="J29" s="113" t="s">
        <v>42</v>
      </c>
      <c r="K29" s="109" t="s">
        <v>143</v>
      </c>
      <c r="L29" s="121">
        <v>1000000</v>
      </c>
      <c r="M29" s="121">
        <f t="shared" si="0"/>
        <v>700000</v>
      </c>
      <c r="N29" s="113">
        <v>2022</v>
      </c>
      <c r="O29" s="113">
        <v>2027</v>
      </c>
      <c r="P29" s="113"/>
      <c r="Q29" s="113"/>
      <c r="R29" s="113"/>
      <c r="S29" s="113" t="s">
        <v>38</v>
      </c>
      <c r="T29" s="113"/>
      <c r="U29" s="113"/>
      <c r="V29" s="113"/>
      <c r="W29" s="113"/>
      <c r="X29" s="113"/>
      <c r="Y29" s="113"/>
      <c r="Z29" s="112"/>
    </row>
    <row r="30" spans="1:26" customFormat="1" ht="64" x14ac:dyDescent="0.2">
      <c r="A30" s="111">
        <v>26</v>
      </c>
      <c r="B30" s="109" t="s">
        <v>137</v>
      </c>
      <c r="C30" s="109" t="s">
        <v>40</v>
      </c>
      <c r="D30" s="109">
        <v>70991278</v>
      </c>
      <c r="E30" s="109">
        <v>2002639</v>
      </c>
      <c r="F30" s="109">
        <v>600050718</v>
      </c>
      <c r="G30" s="109" t="s">
        <v>144</v>
      </c>
      <c r="H30" s="113" t="s">
        <v>27</v>
      </c>
      <c r="I30" s="113" t="s">
        <v>28</v>
      </c>
      <c r="J30" s="113" t="s">
        <v>42</v>
      </c>
      <c r="K30" s="109" t="s">
        <v>145</v>
      </c>
      <c r="L30" s="121">
        <v>550000</v>
      </c>
      <c r="M30" s="121">
        <f t="shared" si="0"/>
        <v>385000</v>
      </c>
      <c r="N30" s="113">
        <v>2022</v>
      </c>
      <c r="O30" s="113">
        <v>2027</v>
      </c>
      <c r="P30" s="113"/>
      <c r="Q30" s="113"/>
      <c r="R30" s="113"/>
      <c r="S30" s="113"/>
      <c r="T30" s="113"/>
      <c r="U30" s="113"/>
      <c r="V30" s="113" t="s">
        <v>38</v>
      </c>
      <c r="W30" s="113"/>
      <c r="X30" s="113"/>
      <c r="Y30" s="113"/>
      <c r="Z30" s="112"/>
    </row>
    <row r="31" spans="1:26" customFormat="1" ht="80" x14ac:dyDescent="0.2">
      <c r="A31" s="111">
        <v>27</v>
      </c>
      <c r="B31" s="109" t="s">
        <v>137</v>
      </c>
      <c r="C31" s="109" t="s">
        <v>40</v>
      </c>
      <c r="D31" s="109">
        <v>70991278</v>
      </c>
      <c r="E31" s="109">
        <v>2002639</v>
      </c>
      <c r="F31" s="109">
        <v>600050718</v>
      </c>
      <c r="G31" s="109" t="s">
        <v>146</v>
      </c>
      <c r="H31" s="113" t="s">
        <v>27</v>
      </c>
      <c r="I31" s="113" t="s">
        <v>28</v>
      </c>
      <c r="J31" s="113" t="s">
        <v>42</v>
      </c>
      <c r="K31" s="109" t="s">
        <v>147</v>
      </c>
      <c r="L31" s="121">
        <v>700000</v>
      </c>
      <c r="M31" s="121">
        <f t="shared" si="0"/>
        <v>490000</v>
      </c>
      <c r="N31" s="113">
        <v>2022</v>
      </c>
      <c r="O31" s="113">
        <v>2027</v>
      </c>
      <c r="P31" s="113"/>
      <c r="Q31" s="113"/>
      <c r="R31" s="113"/>
      <c r="S31" s="113" t="s">
        <v>38</v>
      </c>
      <c r="T31" s="113"/>
      <c r="U31" s="113"/>
      <c r="V31" s="113"/>
      <c r="W31" s="113"/>
      <c r="X31" s="113"/>
      <c r="Y31" s="113"/>
      <c r="Z31" s="112"/>
    </row>
    <row r="32" spans="1:26" customFormat="1" ht="48" x14ac:dyDescent="0.2">
      <c r="A32" s="111">
        <v>28</v>
      </c>
      <c r="B32" s="109" t="s">
        <v>137</v>
      </c>
      <c r="C32" s="109" t="s">
        <v>40</v>
      </c>
      <c r="D32" s="109">
        <v>70991278</v>
      </c>
      <c r="E32" s="109">
        <v>2002639</v>
      </c>
      <c r="F32" s="109">
        <v>600050718</v>
      </c>
      <c r="G32" s="109" t="s">
        <v>148</v>
      </c>
      <c r="H32" s="113" t="s">
        <v>27</v>
      </c>
      <c r="I32" s="113" t="s">
        <v>28</v>
      </c>
      <c r="J32" s="113" t="s">
        <v>42</v>
      </c>
      <c r="K32" s="109" t="s">
        <v>149</v>
      </c>
      <c r="L32" s="121">
        <v>15000000</v>
      </c>
      <c r="M32" s="121">
        <f t="shared" si="0"/>
        <v>10500000</v>
      </c>
      <c r="N32" s="113">
        <v>2024</v>
      </c>
      <c r="O32" s="113">
        <v>2027</v>
      </c>
      <c r="P32" s="113"/>
      <c r="Q32" s="113"/>
      <c r="R32" s="113"/>
      <c r="S32" s="113"/>
      <c r="T32" s="113"/>
      <c r="U32" s="113"/>
      <c r="V32" s="113"/>
      <c r="W32" s="113" t="s">
        <v>38</v>
      </c>
      <c r="X32" s="113"/>
      <c r="Y32" s="113"/>
      <c r="Z32" s="112"/>
    </row>
    <row r="33" spans="1:26" customFormat="1" ht="32" x14ac:dyDescent="0.2">
      <c r="A33" s="111">
        <v>29</v>
      </c>
      <c r="B33" s="109" t="s">
        <v>137</v>
      </c>
      <c r="C33" s="109" t="s">
        <v>40</v>
      </c>
      <c r="D33" s="109">
        <v>70991278</v>
      </c>
      <c r="E33" s="109">
        <v>2002639</v>
      </c>
      <c r="F33" s="109">
        <v>600050718</v>
      </c>
      <c r="G33" s="109" t="s">
        <v>150</v>
      </c>
      <c r="H33" s="113" t="s">
        <v>27</v>
      </c>
      <c r="I33" s="113" t="s">
        <v>28</v>
      </c>
      <c r="J33" s="113" t="s">
        <v>42</v>
      </c>
      <c r="K33" s="109" t="s">
        <v>151</v>
      </c>
      <c r="L33" s="121">
        <v>250000</v>
      </c>
      <c r="M33" s="121">
        <f t="shared" si="0"/>
        <v>175000</v>
      </c>
      <c r="N33" s="113">
        <v>2022</v>
      </c>
      <c r="O33" s="113">
        <v>2027</v>
      </c>
      <c r="P33" s="113"/>
      <c r="Q33" s="113"/>
      <c r="R33" s="113"/>
      <c r="S33" s="113"/>
      <c r="T33" s="113"/>
      <c r="U33" s="113"/>
      <c r="V33" s="113"/>
      <c r="W33" s="113"/>
      <c r="X33" s="113" t="s">
        <v>38</v>
      </c>
      <c r="Y33" s="113"/>
      <c r="Z33" s="112"/>
    </row>
    <row r="34" spans="1:26" s="44" customFormat="1" ht="32" x14ac:dyDescent="0.2">
      <c r="A34" s="111">
        <v>30</v>
      </c>
      <c r="B34" s="109" t="s">
        <v>152</v>
      </c>
      <c r="C34" s="109" t="s">
        <v>35</v>
      </c>
      <c r="D34" s="109">
        <v>72055758</v>
      </c>
      <c r="E34" s="109">
        <v>102374881</v>
      </c>
      <c r="F34" s="109">
        <v>691001511</v>
      </c>
      <c r="G34" s="109" t="s">
        <v>153</v>
      </c>
      <c r="H34" s="109" t="s">
        <v>27</v>
      </c>
      <c r="I34" s="109" t="s">
        <v>28</v>
      </c>
      <c r="J34" s="109" t="s">
        <v>37</v>
      </c>
      <c r="K34" s="109" t="s">
        <v>153</v>
      </c>
      <c r="L34" s="121">
        <v>8000000</v>
      </c>
      <c r="M34" s="121">
        <f>L34/100*70</f>
        <v>5600000</v>
      </c>
      <c r="N34" s="113">
        <v>2024</v>
      </c>
      <c r="O34" s="113">
        <v>2025</v>
      </c>
      <c r="P34" s="113"/>
      <c r="Q34" s="113"/>
      <c r="R34" s="113"/>
      <c r="S34" s="113"/>
      <c r="T34" s="113"/>
      <c r="U34" s="113"/>
      <c r="V34" s="113"/>
      <c r="W34" s="113"/>
      <c r="X34" s="113"/>
      <c r="Y34" s="113" t="s">
        <v>154</v>
      </c>
      <c r="Z34" s="112"/>
    </row>
    <row r="35" spans="1:26" s="44" customFormat="1" ht="32" x14ac:dyDescent="0.2">
      <c r="A35" s="111">
        <v>31</v>
      </c>
      <c r="B35" s="109" t="s">
        <v>152</v>
      </c>
      <c r="C35" s="109" t="s">
        <v>35</v>
      </c>
      <c r="D35" s="109">
        <v>72055758</v>
      </c>
      <c r="E35" s="109">
        <v>102374881</v>
      </c>
      <c r="F35" s="109">
        <v>691001511</v>
      </c>
      <c r="G35" s="109" t="s">
        <v>155</v>
      </c>
      <c r="H35" s="109" t="s">
        <v>27</v>
      </c>
      <c r="I35" s="109" t="s">
        <v>28</v>
      </c>
      <c r="J35" s="109" t="s">
        <v>37</v>
      </c>
      <c r="K35" s="109" t="s">
        <v>155</v>
      </c>
      <c r="L35" s="121">
        <v>35000000</v>
      </c>
      <c r="M35" s="121">
        <f t="shared" ref="M35:M63" si="1">L35/100*70</f>
        <v>24500000</v>
      </c>
      <c r="N35" s="113">
        <v>2020</v>
      </c>
      <c r="O35" s="113">
        <v>2025</v>
      </c>
      <c r="P35" s="113"/>
      <c r="Q35" s="113"/>
      <c r="R35" s="113"/>
      <c r="S35" s="113"/>
      <c r="T35" s="113"/>
      <c r="U35" s="113"/>
      <c r="V35" s="113"/>
      <c r="W35" s="113"/>
      <c r="X35" s="113"/>
      <c r="Y35" s="113" t="s">
        <v>156</v>
      </c>
      <c r="Z35" s="112"/>
    </row>
    <row r="36" spans="1:26" s="44" customFormat="1" ht="32" x14ac:dyDescent="0.2">
      <c r="A36" s="111">
        <v>32</v>
      </c>
      <c r="B36" s="109" t="s">
        <v>152</v>
      </c>
      <c r="C36" s="109" t="s">
        <v>35</v>
      </c>
      <c r="D36" s="109">
        <v>72055758</v>
      </c>
      <c r="E36" s="109">
        <v>102374881</v>
      </c>
      <c r="F36" s="109">
        <v>691001511</v>
      </c>
      <c r="G36" s="109" t="s">
        <v>157</v>
      </c>
      <c r="H36" s="109" t="s">
        <v>27</v>
      </c>
      <c r="I36" s="109" t="s">
        <v>28</v>
      </c>
      <c r="J36" s="109" t="s">
        <v>37</v>
      </c>
      <c r="K36" s="109" t="s">
        <v>157</v>
      </c>
      <c r="L36" s="121">
        <v>1000000</v>
      </c>
      <c r="M36" s="121">
        <f t="shared" si="1"/>
        <v>700000</v>
      </c>
      <c r="N36" s="113">
        <v>2020</v>
      </c>
      <c r="O36" s="113">
        <v>2024</v>
      </c>
      <c r="P36" s="113"/>
      <c r="Q36" s="113"/>
      <c r="R36" s="113"/>
      <c r="S36" s="113"/>
      <c r="T36" s="113"/>
      <c r="U36" s="113"/>
      <c r="V36" s="113"/>
      <c r="W36" s="113"/>
      <c r="X36" s="113"/>
      <c r="Y36" s="113"/>
      <c r="Z36" s="112"/>
    </row>
    <row r="37" spans="1:26" s="44" customFormat="1" ht="32" x14ac:dyDescent="0.2">
      <c r="A37" s="48">
        <v>33</v>
      </c>
      <c r="B37" s="114" t="s">
        <v>152</v>
      </c>
      <c r="C37" s="114" t="s">
        <v>35</v>
      </c>
      <c r="D37" s="114">
        <v>72055758</v>
      </c>
      <c r="E37" s="114">
        <v>102374881</v>
      </c>
      <c r="F37" s="114">
        <v>691001511</v>
      </c>
      <c r="G37" s="114" t="s">
        <v>158</v>
      </c>
      <c r="H37" s="114" t="s">
        <v>27</v>
      </c>
      <c r="I37" s="114" t="s">
        <v>28</v>
      </c>
      <c r="J37" s="114" t="s">
        <v>37</v>
      </c>
      <c r="K37" s="114" t="s">
        <v>158</v>
      </c>
      <c r="L37" s="122">
        <v>2500000</v>
      </c>
      <c r="M37" s="122">
        <f t="shared" si="1"/>
        <v>1750000</v>
      </c>
      <c r="N37" s="116">
        <v>2024</v>
      </c>
      <c r="O37" s="116">
        <v>2026</v>
      </c>
      <c r="P37" s="116"/>
      <c r="Q37" s="116"/>
      <c r="R37" s="116"/>
      <c r="S37" s="116"/>
      <c r="T37" s="116"/>
      <c r="U37" s="116"/>
      <c r="V37" s="116"/>
      <c r="W37" s="116"/>
      <c r="X37" s="116"/>
      <c r="Y37" s="116"/>
      <c r="Z37" s="115"/>
    </row>
    <row r="38" spans="1:26" s="44" customFormat="1" ht="32" x14ac:dyDescent="0.2">
      <c r="A38" s="111">
        <v>34</v>
      </c>
      <c r="B38" s="109" t="s">
        <v>152</v>
      </c>
      <c r="C38" s="109" t="s">
        <v>35</v>
      </c>
      <c r="D38" s="109">
        <v>72055758</v>
      </c>
      <c r="E38" s="109">
        <v>102374881</v>
      </c>
      <c r="F38" s="109">
        <v>691001511</v>
      </c>
      <c r="G38" s="109" t="s">
        <v>159</v>
      </c>
      <c r="H38" s="109" t="s">
        <v>27</v>
      </c>
      <c r="I38" s="109" t="s">
        <v>28</v>
      </c>
      <c r="J38" s="109" t="s">
        <v>37</v>
      </c>
      <c r="K38" s="109" t="s">
        <v>159</v>
      </c>
      <c r="L38" s="121">
        <v>500000</v>
      </c>
      <c r="M38" s="121">
        <f t="shared" si="1"/>
        <v>350000</v>
      </c>
      <c r="N38" s="113">
        <v>2022</v>
      </c>
      <c r="O38" s="113">
        <v>2025</v>
      </c>
      <c r="P38" s="113"/>
      <c r="Q38" s="113"/>
      <c r="R38" s="113"/>
      <c r="S38" s="113" t="s">
        <v>38</v>
      </c>
      <c r="T38" s="113"/>
      <c r="U38" s="113"/>
      <c r="V38" s="113"/>
      <c r="W38" s="113"/>
      <c r="X38" s="113" t="s">
        <v>38</v>
      </c>
      <c r="Y38" s="113"/>
      <c r="Z38" s="112"/>
    </row>
    <row r="39" spans="1:26" s="44" customFormat="1" ht="32" x14ac:dyDescent="0.2">
      <c r="A39" s="111">
        <v>35</v>
      </c>
      <c r="B39" s="109" t="s">
        <v>152</v>
      </c>
      <c r="C39" s="109" t="s">
        <v>35</v>
      </c>
      <c r="D39" s="109">
        <v>72055758</v>
      </c>
      <c r="E39" s="109">
        <v>102374881</v>
      </c>
      <c r="F39" s="109">
        <v>691001511</v>
      </c>
      <c r="G39" s="109" t="s">
        <v>160</v>
      </c>
      <c r="H39" s="109" t="s">
        <v>27</v>
      </c>
      <c r="I39" s="109" t="s">
        <v>28</v>
      </c>
      <c r="J39" s="109" t="s">
        <v>37</v>
      </c>
      <c r="K39" s="109" t="s">
        <v>160</v>
      </c>
      <c r="L39" s="121">
        <v>500000</v>
      </c>
      <c r="M39" s="121">
        <f t="shared" si="1"/>
        <v>350000</v>
      </c>
      <c r="N39" s="113">
        <v>2023</v>
      </c>
      <c r="O39" s="113">
        <v>2026</v>
      </c>
      <c r="P39" s="113"/>
      <c r="Q39" s="113"/>
      <c r="R39" s="113" t="s">
        <v>38</v>
      </c>
      <c r="S39" s="113"/>
      <c r="T39" s="113"/>
      <c r="U39" s="113"/>
      <c r="V39" s="113"/>
      <c r="W39" s="113"/>
      <c r="X39" s="113"/>
      <c r="Y39" s="113"/>
      <c r="Z39" s="112"/>
    </row>
    <row r="40" spans="1:26" s="44" customFormat="1" ht="32" x14ac:dyDescent="0.2">
      <c r="A40" s="111">
        <v>36</v>
      </c>
      <c r="B40" s="109" t="s">
        <v>152</v>
      </c>
      <c r="C40" s="109" t="s">
        <v>35</v>
      </c>
      <c r="D40" s="109">
        <v>72055758</v>
      </c>
      <c r="E40" s="109">
        <v>102374881</v>
      </c>
      <c r="F40" s="109">
        <v>691001511</v>
      </c>
      <c r="G40" s="109" t="s">
        <v>161</v>
      </c>
      <c r="H40" s="109" t="s">
        <v>27</v>
      </c>
      <c r="I40" s="109" t="s">
        <v>28</v>
      </c>
      <c r="J40" s="109" t="s">
        <v>37</v>
      </c>
      <c r="K40" s="109" t="s">
        <v>161</v>
      </c>
      <c r="L40" s="121">
        <v>1500000</v>
      </c>
      <c r="M40" s="121">
        <f>L40/100*70</f>
        <v>1050000</v>
      </c>
      <c r="N40" s="113">
        <v>2023</v>
      </c>
      <c r="O40" s="113">
        <v>2026</v>
      </c>
      <c r="P40" s="113"/>
      <c r="Q40" s="113"/>
      <c r="R40" s="113"/>
      <c r="S40" s="113"/>
      <c r="T40" s="113"/>
      <c r="U40" s="113"/>
      <c r="V40" s="113" t="s">
        <v>38</v>
      </c>
      <c r="W40" s="113" t="s">
        <v>38</v>
      </c>
      <c r="X40" s="113"/>
      <c r="Y40" s="113"/>
      <c r="Z40" s="112"/>
    </row>
    <row r="41" spans="1:26" s="44" customFormat="1" ht="32" x14ac:dyDescent="0.2">
      <c r="A41" s="48">
        <v>37</v>
      </c>
      <c r="B41" s="114" t="s">
        <v>152</v>
      </c>
      <c r="C41" s="114" t="s">
        <v>35</v>
      </c>
      <c r="D41" s="114">
        <v>72055758</v>
      </c>
      <c r="E41" s="114">
        <v>102374881</v>
      </c>
      <c r="F41" s="114">
        <v>691001511</v>
      </c>
      <c r="G41" s="114" t="s">
        <v>162</v>
      </c>
      <c r="H41" s="114" t="s">
        <v>27</v>
      </c>
      <c r="I41" s="114" t="s">
        <v>28</v>
      </c>
      <c r="J41" s="114" t="s">
        <v>37</v>
      </c>
      <c r="K41" s="114" t="s">
        <v>162</v>
      </c>
      <c r="L41" s="122">
        <v>1500000</v>
      </c>
      <c r="M41" s="122">
        <f t="shared" ref="M41" si="2">L41/100*70</f>
        <v>1050000</v>
      </c>
      <c r="N41" s="116">
        <v>2021</v>
      </c>
      <c r="O41" s="116">
        <v>2026</v>
      </c>
      <c r="P41" s="116"/>
      <c r="Q41" s="116"/>
      <c r="R41" s="116"/>
      <c r="S41" s="116"/>
      <c r="T41" s="116"/>
      <c r="U41" s="116"/>
      <c r="V41" s="116" t="s">
        <v>38</v>
      </c>
      <c r="W41" s="116" t="s">
        <v>38</v>
      </c>
      <c r="X41" s="116"/>
      <c r="Y41" s="116"/>
      <c r="Z41" s="115"/>
    </row>
    <row r="42" spans="1:26" s="44" customFormat="1" ht="32" x14ac:dyDescent="0.2">
      <c r="A42" s="111">
        <v>38</v>
      </c>
      <c r="B42" s="109" t="s">
        <v>152</v>
      </c>
      <c r="C42" s="109" t="s">
        <v>35</v>
      </c>
      <c r="D42" s="109">
        <v>72055758</v>
      </c>
      <c r="E42" s="109">
        <v>102374881</v>
      </c>
      <c r="F42" s="109">
        <v>691001511</v>
      </c>
      <c r="G42" s="109" t="s">
        <v>163</v>
      </c>
      <c r="H42" s="109" t="s">
        <v>27</v>
      </c>
      <c r="I42" s="109" t="s">
        <v>28</v>
      </c>
      <c r="J42" s="109" t="s">
        <v>37</v>
      </c>
      <c r="K42" s="109" t="s">
        <v>163</v>
      </c>
      <c r="L42" s="121">
        <v>1600000</v>
      </c>
      <c r="M42" s="121">
        <f t="shared" si="1"/>
        <v>1120000</v>
      </c>
      <c r="N42" s="113">
        <v>2023</v>
      </c>
      <c r="O42" s="113">
        <v>2026</v>
      </c>
      <c r="P42" s="113"/>
      <c r="Q42" s="113"/>
      <c r="R42" s="113"/>
      <c r="S42" s="113"/>
      <c r="T42" s="113"/>
      <c r="U42" s="113"/>
      <c r="V42" s="113"/>
      <c r="W42" s="113" t="s">
        <v>38</v>
      </c>
      <c r="X42" s="113"/>
      <c r="Y42" s="113"/>
      <c r="Z42" s="112"/>
    </row>
    <row r="43" spans="1:26" s="44" customFormat="1" ht="32" x14ac:dyDescent="0.2">
      <c r="A43" s="135">
        <v>39</v>
      </c>
      <c r="B43" s="114" t="s">
        <v>152</v>
      </c>
      <c r="C43" s="114" t="s">
        <v>35</v>
      </c>
      <c r="D43" s="114">
        <v>72055758</v>
      </c>
      <c r="E43" s="114">
        <v>102374881</v>
      </c>
      <c r="F43" s="114">
        <v>691001511</v>
      </c>
      <c r="G43" s="114" t="s">
        <v>164</v>
      </c>
      <c r="H43" s="114" t="s">
        <v>27</v>
      </c>
      <c r="I43" s="114" t="s">
        <v>28</v>
      </c>
      <c r="J43" s="114" t="s">
        <v>37</v>
      </c>
      <c r="K43" s="114" t="s">
        <v>164</v>
      </c>
      <c r="L43" s="122">
        <v>1500000</v>
      </c>
      <c r="M43" s="122">
        <f t="shared" si="1"/>
        <v>1050000</v>
      </c>
      <c r="N43" s="116">
        <v>2021</v>
      </c>
      <c r="O43" s="116">
        <v>2026</v>
      </c>
      <c r="P43" s="116"/>
      <c r="Q43" s="116"/>
      <c r="R43" s="116"/>
      <c r="S43" s="116"/>
      <c r="T43" s="116"/>
      <c r="U43" s="116"/>
      <c r="V43" s="116"/>
      <c r="W43" s="116"/>
      <c r="X43" s="116"/>
      <c r="Y43" s="116"/>
      <c r="Z43" s="115"/>
    </row>
    <row r="44" spans="1:26" s="44" customFormat="1" ht="32" x14ac:dyDescent="0.2">
      <c r="A44" s="111">
        <v>40</v>
      </c>
      <c r="B44" s="109" t="s">
        <v>152</v>
      </c>
      <c r="C44" s="109" t="s">
        <v>35</v>
      </c>
      <c r="D44" s="109">
        <v>72055758</v>
      </c>
      <c r="E44" s="109">
        <v>102374881</v>
      </c>
      <c r="F44" s="109">
        <v>691001511</v>
      </c>
      <c r="G44" s="109" t="s">
        <v>165</v>
      </c>
      <c r="H44" s="109" t="s">
        <v>27</v>
      </c>
      <c r="I44" s="109" t="s">
        <v>28</v>
      </c>
      <c r="J44" s="109" t="s">
        <v>37</v>
      </c>
      <c r="K44" s="109" t="s">
        <v>165</v>
      </c>
      <c r="L44" s="121">
        <v>2500000</v>
      </c>
      <c r="M44" s="121">
        <f t="shared" si="1"/>
        <v>1750000</v>
      </c>
      <c r="N44" s="113">
        <v>2021</v>
      </c>
      <c r="O44" s="113">
        <v>2025</v>
      </c>
      <c r="P44" s="113"/>
      <c r="Q44" s="113"/>
      <c r="R44" s="113"/>
      <c r="S44" s="113"/>
      <c r="T44" s="113"/>
      <c r="U44" s="113"/>
      <c r="V44" s="113"/>
      <c r="W44" s="113"/>
      <c r="X44" s="113"/>
      <c r="Y44" s="113"/>
      <c r="Z44" s="112"/>
    </row>
    <row r="45" spans="1:26" s="44" customFormat="1" ht="32" x14ac:dyDescent="0.2">
      <c r="A45" s="111">
        <v>41</v>
      </c>
      <c r="B45" s="109" t="s">
        <v>152</v>
      </c>
      <c r="C45" s="109" t="s">
        <v>35</v>
      </c>
      <c r="D45" s="109">
        <v>72055758</v>
      </c>
      <c r="E45" s="109">
        <v>102374881</v>
      </c>
      <c r="F45" s="109">
        <v>691001511</v>
      </c>
      <c r="G45" s="109" t="s">
        <v>166</v>
      </c>
      <c r="H45" s="109" t="s">
        <v>27</v>
      </c>
      <c r="I45" s="109" t="s">
        <v>28</v>
      </c>
      <c r="J45" s="109" t="s">
        <v>37</v>
      </c>
      <c r="K45" s="109" t="s">
        <v>167</v>
      </c>
      <c r="L45" s="121">
        <v>1000000</v>
      </c>
      <c r="M45" s="121">
        <f t="shared" si="1"/>
        <v>700000</v>
      </c>
      <c r="N45" s="113">
        <v>2021</v>
      </c>
      <c r="O45" s="113">
        <v>2025</v>
      </c>
      <c r="P45" s="113"/>
      <c r="Q45" s="113" t="s">
        <v>38</v>
      </c>
      <c r="R45" s="113" t="s">
        <v>38</v>
      </c>
      <c r="S45" s="113" t="s">
        <v>38</v>
      </c>
      <c r="T45" s="113"/>
      <c r="U45" s="113"/>
      <c r="V45" s="113"/>
      <c r="W45" s="113"/>
      <c r="X45" s="113"/>
      <c r="Y45" s="113"/>
      <c r="Z45" s="112"/>
    </row>
    <row r="46" spans="1:26" s="44" customFormat="1" ht="32" x14ac:dyDescent="0.2">
      <c r="A46" s="111">
        <v>42</v>
      </c>
      <c r="B46" s="109" t="s">
        <v>152</v>
      </c>
      <c r="C46" s="109" t="s">
        <v>35</v>
      </c>
      <c r="D46" s="109">
        <v>72055758</v>
      </c>
      <c r="E46" s="109">
        <v>102374881</v>
      </c>
      <c r="F46" s="109">
        <v>691001511</v>
      </c>
      <c r="G46" s="109" t="s">
        <v>168</v>
      </c>
      <c r="H46" s="109" t="s">
        <v>27</v>
      </c>
      <c r="I46" s="109" t="s">
        <v>28</v>
      </c>
      <c r="J46" s="109" t="s">
        <v>37</v>
      </c>
      <c r="K46" s="109" t="s">
        <v>168</v>
      </c>
      <c r="L46" s="121">
        <v>1000000</v>
      </c>
      <c r="M46" s="121">
        <f t="shared" si="1"/>
        <v>700000</v>
      </c>
      <c r="N46" s="113">
        <v>2022</v>
      </c>
      <c r="O46" s="113">
        <v>2025</v>
      </c>
      <c r="P46" s="113"/>
      <c r="Q46" s="113"/>
      <c r="R46" s="113"/>
      <c r="S46" s="113"/>
      <c r="T46" s="113"/>
      <c r="U46" s="113"/>
      <c r="V46" s="113"/>
      <c r="W46" s="113"/>
      <c r="X46" s="113"/>
      <c r="Y46" s="113"/>
      <c r="Z46" s="112"/>
    </row>
    <row r="47" spans="1:26" s="44" customFormat="1" ht="32" x14ac:dyDescent="0.2">
      <c r="A47" s="111">
        <v>43</v>
      </c>
      <c r="B47" s="109" t="s">
        <v>152</v>
      </c>
      <c r="C47" s="109" t="s">
        <v>35</v>
      </c>
      <c r="D47" s="109">
        <v>72055758</v>
      </c>
      <c r="E47" s="109">
        <v>102374881</v>
      </c>
      <c r="F47" s="109">
        <v>691001511</v>
      </c>
      <c r="G47" s="109" t="s">
        <v>169</v>
      </c>
      <c r="H47" s="109" t="s">
        <v>27</v>
      </c>
      <c r="I47" s="109" t="s">
        <v>28</v>
      </c>
      <c r="J47" s="109" t="s">
        <v>37</v>
      </c>
      <c r="K47" s="109" t="s">
        <v>169</v>
      </c>
      <c r="L47" s="121">
        <v>1000000</v>
      </c>
      <c r="M47" s="121">
        <f t="shared" si="1"/>
        <v>700000</v>
      </c>
      <c r="N47" s="113">
        <v>2020</v>
      </c>
      <c r="O47" s="113">
        <v>2025</v>
      </c>
      <c r="P47" s="113" t="s">
        <v>38</v>
      </c>
      <c r="Q47" s="113" t="s">
        <v>38</v>
      </c>
      <c r="R47" s="113"/>
      <c r="S47" s="113" t="s">
        <v>38</v>
      </c>
      <c r="T47" s="113"/>
      <c r="U47" s="113"/>
      <c r="V47" s="113"/>
      <c r="W47" s="113"/>
      <c r="X47" s="113"/>
      <c r="Y47" s="113"/>
      <c r="Z47" s="112"/>
    </row>
    <row r="48" spans="1:26" s="44" customFormat="1" ht="32" x14ac:dyDescent="0.2">
      <c r="A48" s="111">
        <v>44</v>
      </c>
      <c r="B48" s="109" t="s">
        <v>152</v>
      </c>
      <c r="C48" s="109" t="s">
        <v>35</v>
      </c>
      <c r="D48" s="109">
        <v>72055758</v>
      </c>
      <c r="E48" s="109">
        <v>102374881</v>
      </c>
      <c r="F48" s="109">
        <v>691001511</v>
      </c>
      <c r="G48" s="109" t="s">
        <v>170</v>
      </c>
      <c r="H48" s="109" t="s">
        <v>27</v>
      </c>
      <c r="I48" s="109" t="s">
        <v>28</v>
      </c>
      <c r="J48" s="109" t="s">
        <v>37</v>
      </c>
      <c r="K48" s="109" t="s">
        <v>170</v>
      </c>
      <c r="L48" s="121">
        <v>300000</v>
      </c>
      <c r="M48" s="121">
        <f t="shared" si="1"/>
        <v>210000</v>
      </c>
      <c r="N48" s="113">
        <v>2021</v>
      </c>
      <c r="O48" s="113">
        <v>2024</v>
      </c>
      <c r="P48" s="113"/>
      <c r="Q48" s="113"/>
      <c r="R48" s="113"/>
      <c r="S48" s="113"/>
      <c r="T48" s="113"/>
      <c r="U48" s="113"/>
      <c r="V48" s="113"/>
      <c r="W48" s="113"/>
      <c r="X48" s="113"/>
      <c r="Y48" s="113"/>
      <c r="Z48" s="112"/>
    </row>
    <row r="49" spans="1:26" s="44" customFormat="1" ht="32" x14ac:dyDescent="0.2">
      <c r="A49" s="48">
        <v>45</v>
      </c>
      <c r="B49" s="114" t="s">
        <v>152</v>
      </c>
      <c r="C49" s="114" t="s">
        <v>35</v>
      </c>
      <c r="D49" s="114">
        <v>72055758</v>
      </c>
      <c r="E49" s="114">
        <v>102374881</v>
      </c>
      <c r="F49" s="114">
        <v>691001511</v>
      </c>
      <c r="G49" s="114" t="s">
        <v>171</v>
      </c>
      <c r="H49" s="114" t="s">
        <v>27</v>
      </c>
      <c r="I49" s="114" t="s">
        <v>28</v>
      </c>
      <c r="J49" s="114" t="s">
        <v>37</v>
      </c>
      <c r="K49" s="114" t="s">
        <v>171</v>
      </c>
      <c r="L49" s="122">
        <v>1500000</v>
      </c>
      <c r="M49" s="122">
        <f t="shared" si="1"/>
        <v>1050000</v>
      </c>
      <c r="N49" s="116">
        <v>2022</v>
      </c>
      <c r="O49" s="116">
        <v>2023</v>
      </c>
      <c r="P49" s="116"/>
      <c r="Q49" s="116"/>
      <c r="R49" s="116"/>
      <c r="S49" s="116" t="s">
        <v>38</v>
      </c>
      <c r="T49" s="116"/>
      <c r="U49" s="116"/>
      <c r="V49" s="116"/>
      <c r="W49" s="116"/>
      <c r="X49" s="116"/>
      <c r="Y49" s="116"/>
      <c r="Z49" s="115"/>
    </row>
    <row r="50" spans="1:26" s="44" customFormat="1" ht="32" x14ac:dyDescent="0.2">
      <c r="A50" s="111">
        <v>46</v>
      </c>
      <c r="B50" s="109" t="s">
        <v>152</v>
      </c>
      <c r="C50" s="109" t="s">
        <v>35</v>
      </c>
      <c r="D50" s="109">
        <v>72055758</v>
      </c>
      <c r="E50" s="109">
        <v>102374881</v>
      </c>
      <c r="F50" s="109">
        <v>691001511</v>
      </c>
      <c r="G50" s="109" t="s">
        <v>172</v>
      </c>
      <c r="H50" s="109" t="s">
        <v>27</v>
      </c>
      <c r="I50" s="109" t="s">
        <v>28</v>
      </c>
      <c r="J50" s="109" t="s">
        <v>37</v>
      </c>
      <c r="K50" s="109" t="s">
        <v>172</v>
      </c>
      <c r="L50" s="121">
        <v>300000</v>
      </c>
      <c r="M50" s="121">
        <f t="shared" si="1"/>
        <v>210000</v>
      </c>
      <c r="N50" s="113">
        <v>2022</v>
      </c>
      <c r="O50" s="113">
        <v>2026</v>
      </c>
      <c r="P50" s="113"/>
      <c r="Q50" s="113"/>
      <c r="R50" s="113" t="s">
        <v>38</v>
      </c>
      <c r="S50" s="113"/>
      <c r="T50" s="113"/>
      <c r="U50" s="113"/>
      <c r="V50" s="113"/>
      <c r="W50" s="113"/>
      <c r="X50" s="113"/>
      <c r="Y50" s="113" t="s">
        <v>154</v>
      </c>
      <c r="Z50" s="112"/>
    </row>
    <row r="51" spans="1:26" s="44" customFormat="1" ht="32" x14ac:dyDescent="0.2">
      <c r="A51" s="111">
        <v>47</v>
      </c>
      <c r="B51" s="109" t="s">
        <v>152</v>
      </c>
      <c r="C51" s="109" t="s">
        <v>35</v>
      </c>
      <c r="D51" s="109">
        <v>72055758</v>
      </c>
      <c r="E51" s="109">
        <v>102374881</v>
      </c>
      <c r="F51" s="109">
        <v>691001511</v>
      </c>
      <c r="G51" s="109" t="s">
        <v>173</v>
      </c>
      <c r="H51" s="109" t="s">
        <v>27</v>
      </c>
      <c r="I51" s="109" t="s">
        <v>28</v>
      </c>
      <c r="J51" s="109" t="s">
        <v>37</v>
      </c>
      <c r="K51" s="109" t="s">
        <v>173</v>
      </c>
      <c r="L51" s="121">
        <v>700000</v>
      </c>
      <c r="M51" s="121">
        <f t="shared" si="1"/>
        <v>490000</v>
      </c>
      <c r="N51" s="113">
        <v>2021</v>
      </c>
      <c r="O51" s="113">
        <v>2023</v>
      </c>
      <c r="P51" s="113"/>
      <c r="Q51" s="113"/>
      <c r="R51" s="113"/>
      <c r="S51" s="113"/>
      <c r="T51" s="113"/>
      <c r="U51" s="113"/>
      <c r="V51" s="113"/>
      <c r="W51" s="113"/>
      <c r="X51" s="113"/>
      <c r="Y51" s="113" t="s">
        <v>156</v>
      </c>
      <c r="Z51" s="112"/>
    </row>
    <row r="52" spans="1:26" s="44" customFormat="1" ht="32" x14ac:dyDescent="0.2">
      <c r="A52" s="111">
        <v>48</v>
      </c>
      <c r="B52" s="109" t="s">
        <v>152</v>
      </c>
      <c r="C52" s="109" t="s">
        <v>35</v>
      </c>
      <c r="D52" s="109">
        <v>72055758</v>
      </c>
      <c r="E52" s="109">
        <v>102374881</v>
      </c>
      <c r="F52" s="109">
        <v>691001511</v>
      </c>
      <c r="G52" s="109" t="s">
        <v>174</v>
      </c>
      <c r="H52" s="109" t="s">
        <v>27</v>
      </c>
      <c r="I52" s="109" t="s">
        <v>28</v>
      </c>
      <c r="J52" s="109" t="s">
        <v>37</v>
      </c>
      <c r="K52" s="109" t="s">
        <v>174</v>
      </c>
      <c r="L52" s="121">
        <v>8000000</v>
      </c>
      <c r="M52" s="121">
        <f t="shared" si="1"/>
        <v>5600000</v>
      </c>
      <c r="N52" s="113">
        <v>2021</v>
      </c>
      <c r="O52" s="113">
        <v>2026</v>
      </c>
      <c r="P52" s="113"/>
      <c r="Q52" s="113"/>
      <c r="R52" s="113"/>
      <c r="S52" s="113"/>
      <c r="T52" s="113"/>
      <c r="U52" s="113"/>
      <c r="V52" s="113"/>
      <c r="W52" s="113"/>
      <c r="X52" s="113"/>
      <c r="Y52" s="113"/>
      <c r="Z52" s="112"/>
    </row>
    <row r="53" spans="1:26" s="44" customFormat="1" ht="32" x14ac:dyDescent="0.2">
      <c r="A53" s="111">
        <v>49</v>
      </c>
      <c r="B53" s="109" t="s">
        <v>152</v>
      </c>
      <c r="C53" s="109" t="s">
        <v>35</v>
      </c>
      <c r="D53" s="109">
        <v>72055758</v>
      </c>
      <c r="E53" s="109">
        <v>102374881</v>
      </c>
      <c r="F53" s="109">
        <v>691001511</v>
      </c>
      <c r="G53" s="109" t="s">
        <v>175</v>
      </c>
      <c r="H53" s="109" t="s">
        <v>27</v>
      </c>
      <c r="I53" s="109" t="s">
        <v>28</v>
      </c>
      <c r="J53" s="109" t="s">
        <v>37</v>
      </c>
      <c r="K53" s="109" t="s">
        <v>175</v>
      </c>
      <c r="L53" s="121">
        <v>1600000</v>
      </c>
      <c r="M53" s="121">
        <f t="shared" si="1"/>
        <v>1120000</v>
      </c>
      <c r="N53" s="113">
        <v>2021</v>
      </c>
      <c r="O53" s="113">
        <v>2026</v>
      </c>
      <c r="P53" s="113" t="s">
        <v>38</v>
      </c>
      <c r="Q53" s="113" t="s">
        <v>38</v>
      </c>
      <c r="R53" s="113" t="s">
        <v>38</v>
      </c>
      <c r="S53" s="113"/>
      <c r="T53" s="113"/>
      <c r="U53" s="113"/>
      <c r="V53" s="113"/>
      <c r="W53" s="113"/>
      <c r="X53" s="113"/>
      <c r="Y53" s="113"/>
      <c r="Z53" s="112"/>
    </row>
    <row r="54" spans="1:26" s="44" customFormat="1" ht="32" x14ac:dyDescent="0.2">
      <c r="A54" s="111">
        <v>50</v>
      </c>
      <c r="B54" s="109" t="s">
        <v>152</v>
      </c>
      <c r="C54" s="109" t="s">
        <v>35</v>
      </c>
      <c r="D54" s="109">
        <v>72055758</v>
      </c>
      <c r="E54" s="109">
        <v>102374881</v>
      </c>
      <c r="F54" s="109">
        <v>691001511</v>
      </c>
      <c r="G54" s="109" t="s">
        <v>176</v>
      </c>
      <c r="H54" s="109" t="s">
        <v>27</v>
      </c>
      <c r="I54" s="109" t="s">
        <v>28</v>
      </c>
      <c r="J54" s="109" t="s">
        <v>37</v>
      </c>
      <c r="K54" s="109" t="s">
        <v>176</v>
      </c>
      <c r="L54" s="121">
        <v>30000000</v>
      </c>
      <c r="M54" s="121">
        <f t="shared" si="1"/>
        <v>21000000</v>
      </c>
      <c r="N54" s="113">
        <v>2023</v>
      </c>
      <c r="O54" s="113">
        <v>2026</v>
      </c>
      <c r="P54" s="113"/>
      <c r="Q54" s="113"/>
      <c r="R54" s="113"/>
      <c r="S54" s="113"/>
      <c r="T54" s="113"/>
      <c r="U54" s="113"/>
      <c r="V54" s="113"/>
      <c r="W54" s="113"/>
      <c r="X54" s="113"/>
      <c r="Y54" s="113"/>
      <c r="Z54" s="112"/>
    </row>
    <row r="55" spans="1:26" s="44" customFormat="1" ht="32" x14ac:dyDescent="0.2">
      <c r="A55" s="111">
        <v>51</v>
      </c>
      <c r="B55" s="109" t="s">
        <v>152</v>
      </c>
      <c r="C55" s="109" t="s">
        <v>35</v>
      </c>
      <c r="D55" s="109">
        <v>72055758</v>
      </c>
      <c r="E55" s="109">
        <v>102374881</v>
      </c>
      <c r="F55" s="109">
        <v>691001511</v>
      </c>
      <c r="G55" s="109" t="s">
        <v>177</v>
      </c>
      <c r="H55" s="109" t="s">
        <v>27</v>
      </c>
      <c r="I55" s="109" t="s">
        <v>28</v>
      </c>
      <c r="J55" s="109" t="s">
        <v>37</v>
      </c>
      <c r="K55" s="109" t="s">
        <v>177</v>
      </c>
      <c r="L55" s="121">
        <v>800000</v>
      </c>
      <c r="M55" s="121">
        <f t="shared" si="1"/>
        <v>560000</v>
      </c>
      <c r="N55" s="113">
        <v>2022</v>
      </c>
      <c r="O55" s="113">
        <v>2028</v>
      </c>
      <c r="P55" s="113"/>
      <c r="Q55" s="113" t="s">
        <v>38</v>
      </c>
      <c r="R55" s="113" t="s">
        <v>38</v>
      </c>
      <c r="S55" s="113"/>
      <c r="T55" s="113"/>
      <c r="U55" s="113"/>
      <c r="V55" s="113"/>
      <c r="W55" s="113"/>
      <c r="X55" s="113"/>
      <c r="Y55" s="113"/>
      <c r="Z55" s="112"/>
    </row>
    <row r="56" spans="1:26" s="44" customFormat="1" ht="32" x14ac:dyDescent="0.2">
      <c r="A56" s="48">
        <v>52</v>
      </c>
      <c r="B56" s="114" t="s">
        <v>152</v>
      </c>
      <c r="C56" s="114" t="s">
        <v>35</v>
      </c>
      <c r="D56" s="114">
        <v>72055758</v>
      </c>
      <c r="E56" s="114">
        <v>102374881</v>
      </c>
      <c r="F56" s="114">
        <v>691001511</v>
      </c>
      <c r="G56" s="114" t="s">
        <v>139</v>
      </c>
      <c r="H56" s="114" t="s">
        <v>27</v>
      </c>
      <c r="I56" s="114" t="s">
        <v>28</v>
      </c>
      <c r="J56" s="114" t="s">
        <v>37</v>
      </c>
      <c r="K56" s="114" t="s">
        <v>139</v>
      </c>
      <c r="L56" s="122">
        <v>1800000</v>
      </c>
      <c r="M56" s="122">
        <f t="shared" si="1"/>
        <v>1260000</v>
      </c>
      <c r="N56" s="116">
        <v>2021</v>
      </c>
      <c r="O56" s="116">
        <v>2025</v>
      </c>
      <c r="P56" s="116"/>
      <c r="Q56" s="116" t="s">
        <v>38</v>
      </c>
      <c r="R56" s="116" t="s">
        <v>38</v>
      </c>
      <c r="S56" s="116"/>
      <c r="T56" s="116"/>
      <c r="U56" s="116"/>
      <c r="V56" s="116"/>
      <c r="W56" s="116"/>
      <c r="X56" s="116"/>
      <c r="Y56" s="116"/>
      <c r="Z56" s="115"/>
    </row>
    <row r="57" spans="1:26" s="44" customFormat="1" ht="32" x14ac:dyDescent="0.2">
      <c r="A57" s="48">
        <v>53</v>
      </c>
      <c r="B57" s="114" t="s">
        <v>152</v>
      </c>
      <c r="C57" s="114" t="s">
        <v>35</v>
      </c>
      <c r="D57" s="114">
        <v>72055758</v>
      </c>
      <c r="E57" s="114">
        <v>102374881</v>
      </c>
      <c r="F57" s="114">
        <v>691001511</v>
      </c>
      <c r="G57" s="114" t="s">
        <v>178</v>
      </c>
      <c r="H57" s="114" t="s">
        <v>27</v>
      </c>
      <c r="I57" s="114" t="s">
        <v>28</v>
      </c>
      <c r="J57" s="114" t="s">
        <v>37</v>
      </c>
      <c r="K57" s="114" t="s">
        <v>178</v>
      </c>
      <c r="L57" s="122">
        <v>800000</v>
      </c>
      <c r="M57" s="122">
        <f t="shared" si="1"/>
        <v>560000</v>
      </c>
      <c r="N57" s="116">
        <v>2020</v>
      </c>
      <c r="O57" s="116">
        <v>2028</v>
      </c>
      <c r="P57" s="116" t="s">
        <v>38</v>
      </c>
      <c r="Q57" s="116" t="s">
        <v>38</v>
      </c>
      <c r="R57" s="116"/>
      <c r="S57" s="116"/>
      <c r="T57" s="116"/>
      <c r="U57" s="116"/>
      <c r="V57" s="116"/>
      <c r="W57" s="116"/>
      <c r="X57" s="116"/>
      <c r="Y57" s="116"/>
      <c r="Z57" s="115"/>
    </row>
    <row r="58" spans="1:26" s="44" customFormat="1" ht="32" x14ac:dyDescent="0.2">
      <c r="A58" s="48">
        <v>54</v>
      </c>
      <c r="B58" s="114" t="s">
        <v>152</v>
      </c>
      <c r="C58" s="114" t="s">
        <v>35</v>
      </c>
      <c r="D58" s="114">
        <v>72055758</v>
      </c>
      <c r="E58" s="114">
        <v>102374881</v>
      </c>
      <c r="F58" s="114">
        <v>691001511</v>
      </c>
      <c r="G58" s="114" t="s">
        <v>179</v>
      </c>
      <c r="H58" s="114" t="s">
        <v>27</v>
      </c>
      <c r="I58" s="114" t="s">
        <v>28</v>
      </c>
      <c r="J58" s="114" t="s">
        <v>37</v>
      </c>
      <c r="K58" s="114" t="s">
        <v>179</v>
      </c>
      <c r="L58" s="122">
        <v>100000</v>
      </c>
      <c r="M58" s="122">
        <f t="shared" si="1"/>
        <v>70000</v>
      </c>
      <c r="N58" s="116">
        <v>2020</v>
      </c>
      <c r="O58" s="116">
        <v>2028</v>
      </c>
      <c r="P58" s="116"/>
      <c r="Q58" s="116"/>
      <c r="R58" s="116"/>
      <c r="S58" s="116"/>
      <c r="T58" s="116"/>
      <c r="U58" s="116"/>
      <c r="V58" s="116"/>
      <c r="W58" s="116"/>
      <c r="X58" s="116"/>
      <c r="Y58" s="116"/>
      <c r="Z58" s="115"/>
    </row>
    <row r="59" spans="1:26" s="44" customFormat="1" ht="32" x14ac:dyDescent="0.2">
      <c r="A59" s="135">
        <v>55</v>
      </c>
      <c r="B59" s="114" t="s">
        <v>152</v>
      </c>
      <c r="C59" s="114" t="s">
        <v>35</v>
      </c>
      <c r="D59" s="114">
        <v>72055758</v>
      </c>
      <c r="E59" s="114">
        <v>102374881</v>
      </c>
      <c r="F59" s="114">
        <v>691001511</v>
      </c>
      <c r="G59" s="114" t="s">
        <v>180</v>
      </c>
      <c r="H59" s="114" t="s">
        <v>27</v>
      </c>
      <c r="I59" s="114" t="s">
        <v>28</v>
      </c>
      <c r="J59" s="114" t="s">
        <v>37</v>
      </c>
      <c r="K59" s="114" t="s">
        <v>180</v>
      </c>
      <c r="L59" s="122">
        <v>200000</v>
      </c>
      <c r="M59" s="122">
        <f t="shared" si="1"/>
        <v>140000</v>
      </c>
      <c r="N59" s="116">
        <v>2020</v>
      </c>
      <c r="O59" s="116">
        <v>2028</v>
      </c>
      <c r="P59" s="116" t="s">
        <v>38</v>
      </c>
      <c r="Q59" s="116" t="s">
        <v>38</v>
      </c>
      <c r="R59" s="116" t="s">
        <v>38</v>
      </c>
      <c r="S59" s="116"/>
      <c r="T59" s="116"/>
      <c r="U59" s="116"/>
      <c r="V59" s="116"/>
      <c r="W59" s="116"/>
      <c r="X59" s="116"/>
      <c r="Y59" s="116"/>
      <c r="Z59" s="115"/>
    </row>
    <row r="60" spans="1:26" s="44" customFormat="1" ht="32" x14ac:dyDescent="0.2">
      <c r="A60" s="111">
        <v>56</v>
      </c>
      <c r="B60" s="109" t="s">
        <v>152</v>
      </c>
      <c r="C60" s="109" t="s">
        <v>35</v>
      </c>
      <c r="D60" s="109">
        <v>72055758</v>
      </c>
      <c r="E60" s="109">
        <v>102374881</v>
      </c>
      <c r="F60" s="109">
        <v>691001511</v>
      </c>
      <c r="G60" s="109" t="s">
        <v>181</v>
      </c>
      <c r="H60" s="109" t="s">
        <v>27</v>
      </c>
      <c r="I60" s="109" t="s">
        <v>28</v>
      </c>
      <c r="J60" s="109" t="s">
        <v>37</v>
      </c>
      <c r="K60" s="109" t="s">
        <v>181</v>
      </c>
      <c r="L60" s="121">
        <v>450000</v>
      </c>
      <c r="M60" s="121">
        <f t="shared" si="1"/>
        <v>315000</v>
      </c>
      <c r="N60" s="113">
        <v>2021</v>
      </c>
      <c r="O60" s="113">
        <v>2023</v>
      </c>
      <c r="P60" s="113"/>
      <c r="Q60" s="113"/>
      <c r="R60" s="113"/>
      <c r="S60" s="113"/>
      <c r="T60" s="113"/>
      <c r="U60" s="113"/>
      <c r="V60" s="113"/>
      <c r="W60" s="113"/>
      <c r="X60" s="113"/>
      <c r="Y60" s="113"/>
      <c r="Z60" s="112"/>
    </row>
    <row r="61" spans="1:26" customFormat="1" ht="32" x14ac:dyDescent="0.2">
      <c r="A61" s="111">
        <v>57</v>
      </c>
      <c r="B61" s="109" t="s">
        <v>152</v>
      </c>
      <c r="C61" s="109" t="s">
        <v>35</v>
      </c>
      <c r="D61" s="109">
        <v>72055758</v>
      </c>
      <c r="E61" s="109">
        <v>102374881</v>
      </c>
      <c r="F61" s="109">
        <v>691001511</v>
      </c>
      <c r="G61" s="109" t="s">
        <v>182</v>
      </c>
      <c r="H61" s="109" t="s">
        <v>27</v>
      </c>
      <c r="I61" s="109" t="s">
        <v>28</v>
      </c>
      <c r="J61" s="109" t="s">
        <v>37</v>
      </c>
      <c r="K61" s="109" t="s">
        <v>183</v>
      </c>
      <c r="L61" s="121">
        <v>10000000</v>
      </c>
      <c r="M61" s="121">
        <f t="shared" si="1"/>
        <v>7000000</v>
      </c>
      <c r="N61" s="113">
        <v>2020</v>
      </c>
      <c r="O61" s="113">
        <v>2025</v>
      </c>
      <c r="P61" s="113"/>
      <c r="Q61" s="113"/>
      <c r="R61" s="113"/>
      <c r="S61" s="113"/>
      <c r="T61" s="113"/>
      <c r="U61" s="113"/>
      <c r="V61" s="113"/>
      <c r="W61" s="113"/>
      <c r="X61" s="113"/>
      <c r="Y61" s="113"/>
      <c r="Z61" s="112"/>
    </row>
    <row r="62" spans="1:26" customFormat="1" ht="32" x14ac:dyDescent="0.2">
      <c r="A62" s="111">
        <v>58</v>
      </c>
      <c r="B62" s="109" t="s">
        <v>152</v>
      </c>
      <c r="C62" s="109" t="s">
        <v>35</v>
      </c>
      <c r="D62" s="109">
        <v>72055758</v>
      </c>
      <c r="E62" s="109">
        <v>102374881</v>
      </c>
      <c r="F62" s="109">
        <v>691001511</v>
      </c>
      <c r="G62" s="109" t="s">
        <v>184</v>
      </c>
      <c r="H62" s="109" t="s">
        <v>27</v>
      </c>
      <c r="I62" s="109" t="s">
        <v>28</v>
      </c>
      <c r="J62" s="109" t="s">
        <v>37</v>
      </c>
      <c r="K62" s="109" t="s">
        <v>184</v>
      </c>
      <c r="L62" s="121">
        <v>6000000</v>
      </c>
      <c r="M62" s="121">
        <f t="shared" si="1"/>
        <v>4200000</v>
      </c>
      <c r="N62" s="113">
        <v>2021</v>
      </c>
      <c r="O62" s="113">
        <v>2026</v>
      </c>
      <c r="P62" s="113"/>
      <c r="Q62" s="113"/>
      <c r="R62" s="113"/>
      <c r="S62" s="113"/>
      <c r="T62" s="113"/>
      <c r="U62" s="113"/>
      <c r="V62" s="113"/>
      <c r="W62" s="113"/>
      <c r="X62" s="113"/>
      <c r="Y62" s="113" t="s">
        <v>154</v>
      </c>
      <c r="Z62" s="112"/>
    </row>
    <row r="63" spans="1:26" customFormat="1" ht="32" x14ac:dyDescent="0.2">
      <c r="A63" s="111">
        <v>59</v>
      </c>
      <c r="B63" s="109" t="s">
        <v>152</v>
      </c>
      <c r="C63" s="109" t="s">
        <v>35</v>
      </c>
      <c r="D63" s="109">
        <v>72055758</v>
      </c>
      <c r="E63" s="109">
        <v>102374881</v>
      </c>
      <c r="F63" s="109">
        <v>691001511</v>
      </c>
      <c r="G63" s="109" t="s">
        <v>185</v>
      </c>
      <c r="H63" s="109" t="s">
        <v>27</v>
      </c>
      <c r="I63" s="109" t="s">
        <v>28</v>
      </c>
      <c r="J63" s="109" t="s">
        <v>37</v>
      </c>
      <c r="K63" s="109" t="s">
        <v>185</v>
      </c>
      <c r="L63" s="121">
        <v>120000</v>
      </c>
      <c r="M63" s="121">
        <f t="shared" si="1"/>
        <v>84000</v>
      </c>
      <c r="N63" s="113">
        <v>2022</v>
      </c>
      <c r="O63" s="113">
        <v>2023</v>
      </c>
      <c r="P63" s="113"/>
      <c r="Q63" s="113"/>
      <c r="R63" s="113"/>
      <c r="S63" s="113"/>
      <c r="T63" s="113"/>
      <c r="U63" s="113"/>
      <c r="V63" s="113"/>
      <c r="W63" s="113"/>
      <c r="X63" s="113"/>
      <c r="Y63" s="113"/>
      <c r="Z63" s="112" t="s">
        <v>186</v>
      </c>
    </row>
    <row r="64" spans="1:26" s="44" customFormat="1" ht="32" x14ac:dyDescent="0.2">
      <c r="A64" s="48">
        <v>60</v>
      </c>
      <c r="B64" s="46" t="s">
        <v>187</v>
      </c>
      <c r="C64" s="46" t="s">
        <v>188</v>
      </c>
      <c r="D64" s="46">
        <v>70837384</v>
      </c>
      <c r="E64" s="46" t="s">
        <v>189</v>
      </c>
      <c r="F64" s="107">
        <v>600021947</v>
      </c>
      <c r="G64" s="46" t="s">
        <v>126</v>
      </c>
      <c r="H64" s="46" t="s">
        <v>27</v>
      </c>
      <c r="I64" s="46" t="s">
        <v>28</v>
      </c>
      <c r="J64" s="46" t="s">
        <v>28</v>
      </c>
      <c r="K64" s="114" t="s">
        <v>126</v>
      </c>
      <c r="L64" s="120">
        <v>1300000</v>
      </c>
      <c r="M64" s="120">
        <f>L64/100*70</f>
        <v>910000</v>
      </c>
      <c r="N64" s="107">
        <v>2021</v>
      </c>
      <c r="O64" s="107">
        <v>2027</v>
      </c>
      <c r="P64" s="107" t="s">
        <v>38</v>
      </c>
      <c r="Q64" s="107" t="s">
        <v>38</v>
      </c>
      <c r="R64" s="107" t="s">
        <v>38</v>
      </c>
      <c r="S64" s="107" t="s">
        <v>38</v>
      </c>
      <c r="T64" s="107"/>
      <c r="U64" s="107"/>
      <c r="V64" s="107"/>
      <c r="W64" s="107"/>
      <c r="X64" s="107"/>
      <c r="Y64" s="107"/>
      <c r="Z64" s="47"/>
    </row>
    <row r="65" spans="1:26" s="44" customFormat="1" ht="32" x14ac:dyDescent="0.2">
      <c r="A65" s="48">
        <v>61</v>
      </c>
      <c r="B65" s="46" t="s">
        <v>187</v>
      </c>
      <c r="C65" s="46" t="s">
        <v>188</v>
      </c>
      <c r="D65" s="46">
        <v>70837384</v>
      </c>
      <c r="E65" s="46" t="s">
        <v>189</v>
      </c>
      <c r="F65" s="107">
        <v>600021947</v>
      </c>
      <c r="G65" s="46" t="s">
        <v>190</v>
      </c>
      <c r="H65" s="46" t="s">
        <v>27</v>
      </c>
      <c r="I65" s="46" t="s">
        <v>28</v>
      </c>
      <c r="J65" s="46" t="s">
        <v>28</v>
      </c>
      <c r="K65" s="114" t="s">
        <v>191</v>
      </c>
      <c r="L65" s="120">
        <v>40000000</v>
      </c>
      <c r="M65" s="120">
        <f t="shared" ref="M65:M84" si="3">L65/100*70</f>
        <v>28000000</v>
      </c>
      <c r="N65" s="107">
        <v>2021</v>
      </c>
      <c r="O65" s="107">
        <v>2027</v>
      </c>
      <c r="P65" s="107" t="s">
        <v>38</v>
      </c>
      <c r="Q65" s="107" t="s">
        <v>38</v>
      </c>
      <c r="R65" s="107" t="s">
        <v>38</v>
      </c>
      <c r="S65" s="107" t="s">
        <v>38</v>
      </c>
      <c r="T65" s="107"/>
      <c r="U65" s="107"/>
      <c r="V65" s="107"/>
      <c r="W65" s="107"/>
      <c r="X65" s="107"/>
      <c r="Y65" s="107"/>
      <c r="Z65" s="47"/>
    </row>
    <row r="66" spans="1:26" s="44" customFormat="1" ht="32" x14ac:dyDescent="0.2">
      <c r="A66" s="48">
        <v>62</v>
      </c>
      <c r="B66" s="46" t="s">
        <v>187</v>
      </c>
      <c r="C66" s="46" t="s">
        <v>188</v>
      </c>
      <c r="D66" s="46">
        <v>70837384</v>
      </c>
      <c r="E66" s="46" t="s">
        <v>189</v>
      </c>
      <c r="F66" s="107">
        <v>600021947</v>
      </c>
      <c r="G66" s="46" t="s">
        <v>192</v>
      </c>
      <c r="H66" s="46" t="s">
        <v>27</v>
      </c>
      <c r="I66" s="46" t="s">
        <v>28</v>
      </c>
      <c r="J66" s="46" t="s">
        <v>28</v>
      </c>
      <c r="K66" s="114" t="s">
        <v>193</v>
      </c>
      <c r="L66" s="120">
        <v>10000000</v>
      </c>
      <c r="M66" s="120">
        <f t="shared" si="3"/>
        <v>7000000</v>
      </c>
      <c r="N66" s="107">
        <v>2021</v>
      </c>
      <c r="O66" s="107">
        <v>2027</v>
      </c>
      <c r="P66" s="107"/>
      <c r="Q66" s="107"/>
      <c r="R66" s="107"/>
      <c r="S66" s="107" t="s">
        <v>38</v>
      </c>
      <c r="T66" s="107"/>
      <c r="U66" s="107"/>
      <c r="V66" s="107"/>
      <c r="W66" s="107"/>
      <c r="X66" s="107" t="s">
        <v>38</v>
      </c>
      <c r="Y66" s="107"/>
      <c r="Z66" s="47"/>
    </row>
    <row r="67" spans="1:26" s="44" customFormat="1" ht="16" x14ac:dyDescent="0.2">
      <c r="A67" s="135">
        <v>63</v>
      </c>
      <c r="B67" s="46" t="s">
        <v>194</v>
      </c>
      <c r="C67" s="46" t="s">
        <v>25</v>
      </c>
      <c r="D67" s="46">
        <v>61631493</v>
      </c>
      <c r="E67" s="46">
        <v>102386170</v>
      </c>
      <c r="F67" s="46">
        <v>6000250696</v>
      </c>
      <c r="G67" s="46" t="s">
        <v>195</v>
      </c>
      <c r="H67" s="46" t="s">
        <v>27</v>
      </c>
      <c r="I67" s="46" t="s">
        <v>28</v>
      </c>
      <c r="J67" s="46" t="s">
        <v>84</v>
      </c>
      <c r="K67" s="114" t="s">
        <v>195</v>
      </c>
      <c r="L67" s="120">
        <v>500000</v>
      </c>
      <c r="M67" s="120">
        <f t="shared" si="3"/>
        <v>350000</v>
      </c>
      <c r="N67" s="107">
        <v>2023</v>
      </c>
      <c r="O67" s="107">
        <v>2023</v>
      </c>
      <c r="P67" s="107" t="s">
        <v>38</v>
      </c>
      <c r="Q67" s="107" t="s">
        <v>38</v>
      </c>
      <c r="R67" s="107"/>
      <c r="S67" s="107" t="s">
        <v>38</v>
      </c>
      <c r="T67" s="107"/>
      <c r="U67" s="107"/>
      <c r="V67" s="107"/>
      <c r="W67" s="107"/>
      <c r="X67" s="107"/>
      <c r="Y67" s="107"/>
      <c r="Z67" s="47"/>
    </row>
    <row r="68" spans="1:26" s="44" customFormat="1" ht="16" x14ac:dyDescent="0.2">
      <c r="A68" s="48">
        <v>64</v>
      </c>
      <c r="B68" s="46" t="s">
        <v>194</v>
      </c>
      <c r="C68" s="46" t="s">
        <v>25</v>
      </c>
      <c r="D68" s="46">
        <v>61631493</v>
      </c>
      <c r="E68" s="46">
        <v>102386170</v>
      </c>
      <c r="F68" s="46">
        <v>6000250696</v>
      </c>
      <c r="G68" s="46" t="s">
        <v>196</v>
      </c>
      <c r="H68" s="46" t="s">
        <v>27</v>
      </c>
      <c r="I68" s="46" t="s">
        <v>28</v>
      </c>
      <c r="J68" s="46" t="s">
        <v>84</v>
      </c>
      <c r="K68" s="114" t="s">
        <v>196</v>
      </c>
      <c r="L68" s="120">
        <v>60000000</v>
      </c>
      <c r="M68" s="120">
        <f t="shared" si="3"/>
        <v>42000000</v>
      </c>
      <c r="N68" s="107">
        <v>2023</v>
      </c>
      <c r="O68" s="107">
        <v>2023</v>
      </c>
      <c r="P68" s="107"/>
      <c r="Q68" s="107"/>
      <c r="R68" s="107"/>
      <c r="S68" s="107"/>
      <c r="T68" s="107"/>
      <c r="U68" s="107"/>
      <c r="V68" s="107"/>
      <c r="W68" s="107"/>
      <c r="X68" s="107"/>
      <c r="Y68" s="107"/>
      <c r="Z68" s="47"/>
    </row>
    <row r="69" spans="1:26" s="44" customFormat="1" ht="16" x14ac:dyDescent="0.2">
      <c r="A69" s="48">
        <v>65</v>
      </c>
      <c r="B69" s="46" t="s">
        <v>194</v>
      </c>
      <c r="C69" s="46" t="s">
        <v>25</v>
      </c>
      <c r="D69" s="46">
        <v>61631493</v>
      </c>
      <c r="E69" s="46">
        <v>102386170</v>
      </c>
      <c r="F69" s="46">
        <v>6000250696</v>
      </c>
      <c r="G69" s="46" t="s">
        <v>197</v>
      </c>
      <c r="H69" s="46" t="s">
        <v>27</v>
      </c>
      <c r="I69" s="46" t="s">
        <v>28</v>
      </c>
      <c r="J69" s="46" t="s">
        <v>84</v>
      </c>
      <c r="K69" s="114" t="s">
        <v>197</v>
      </c>
      <c r="L69" s="120">
        <v>80000000</v>
      </c>
      <c r="M69" s="120">
        <f t="shared" si="3"/>
        <v>56000000</v>
      </c>
      <c r="N69" s="107">
        <v>2025</v>
      </c>
      <c r="O69" s="107">
        <v>2025</v>
      </c>
      <c r="P69" s="107"/>
      <c r="Q69" s="107"/>
      <c r="R69" s="107"/>
      <c r="S69" s="107"/>
      <c r="T69" s="107"/>
      <c r="U69" s="107"/>
      <c r="V69" s="107"/>
      <c r="W69" s="107"/>
      <c r="X69" s="107"/>
      <c r="Y69" s="107"/>
      <c r="Z69" s="47"/>
    </row>
    <row r="70" spans="1:26" s="44" customFormat="1" ht="48" x14ac:dyDescent="0.2">
      <c r="A70" s="48">
        <v>66</v>
      </c>
      <c r="B70" s="46" t="s">
        <v>194</v>
      </c>
      <c r="C70" s="46" t="s">
        <v>25</v>
      </c>
      <c r="D70" s="46">
        <v>61631493</v>
      </c>
      <c r="E70" s="46">
        <v>102386170</v>
      </c>
      <c r="F70" s="46">
        <v>6000250696</v>
      </c>
      <c r="G70" s="46" t="s">
        <v>198</v>
      </c>
      <c r="H70" s="46" t="s">
        <v>27</v>
      </c>
      <c r="I70" s="46" t="s">
        <v>28</v>
      </c>
      <c r="J70" s="46" t="s">
        <v>84</v>
      </c>
      <c r="K70" s="114" t="s">
        <v>199</v>
      </c>
      <c r="L70" s="120">
        <v>1000000</v>
      </c>
      <c r="M70" s="120">
        <f t="shared" si="3"/>
        <v>700000</v>
      </c>
      <c r="N70" s="107">
        <v>2024</v>
      </c>
      <c r="O70" s="107">
        <v>2024</v>
      </c>
      <c r="P70" s="107"/>
      <c r="Q70" s="107"/>
      <c r="R70" s="107"/>
      <c r="S70" s="107"/>
      <c r="T70" s="107"/>
      <c r="U70" s="107"/>
      <c r="V70" s="107" t="s">
        <v>38</v>
      </c>
      <c r="W70" s="107"/>
      <c r="X70" s="107"/>
      <c r="Y70" s="107" t="s">
        <v>200</v>
      </c>
      <c r="Z70" s="47" t="s">
        <v>53</v>
      </c>
    </row>
    <row r="71" spans="1:26" s="44" customFormat="1" ht="48" x14ac:dyDescent="0.2">
      <c r="A71" s="48">
        <v>67</v>
      </c>
      <c r="B71" s="46" t="s">
        <v>201</v>
      </c>
      <c r="C71" s="46" t="s">
        <v>202</v>
      </c>
      <c r="D71" s="107">
        <v>2087391</v>
      </c>
      <c r="E71" s="107">
        <v>181047918</v>
      </c>
      <c r="F71" s="107">
        <v>691005389</v>
      </c>
      <c r="G71" s="46" t="s">
        <v>203</v>
      </c>
      <c r="H71" s="46" t="s">
        <v>27</v>
      </c>
      <c r="I71" s="46" t="s">
        <v>28</v>
      </c>
      <c r="J71" s="107" t="s">
        <v>84</v>
      </c>
      <c r="K71" s="114" t="s">
        <v>204</v>
      </c>
      <c r="L71" s="120">
        <v>1100000</v>
      </c>
      <c r="M71" s="120">
        <f t="shared" si="3"/>
        <v>770000</v>
      </c>
      <c r="N71" s="107">
        <v>2022</v>
      </c>
      <c r="O71" s="107">
        <v>2022</v>
      </c>
      <c r="P71" s="46"/>
      <c r="Q71" s="46"/>
      <c r="R71" s="46" t="s">
        <v>205</v>
      </c>
      <c r="S71" s="107" t="s">
        <v>38</v>
      </c>
      <c r="T71" s="46"/>
      <c r="U71" s="46"/>
      <c r="V71" s="46"/>
      <c r="W71" s="46"/>
      <c r="X71" s="46" t="s">
        <v>205</v>
      </c>
      <c r="Y71" s="46" t="s">
        <v>206</v>
      </c>
      <c r="Z71" s="47" t="s">
        <v>53</v>
      </c>
    </row>
    <row r="72" spans="1:26" s="44" customFormat="1" ht="48" x14ac:dyDescent="0.2">
      <c r="A72" s="48">
        <v>68</v>
      </c>
      <c r="B72" s="46" t="s">
        <v>201</v>
      </c>
      <c r="C72" s="46" t="s">
        <v>202</v>
      </c>
      <c r="D72" s="107">
        <v>2087391</v>
      </c>
      <c r="E72" s="107">
        <v>181047918</v>
      </c>
      <c r="F72" s="107">
        <v>691005389</v>
      </c>
      <c r="G72" s="46" t="s">
        <v>207</v>
      </c>
      <c r="H72" s="46" t="s">
        <v>27</v>
      </c>
      <c r="I72" s="46" t="s">
        <v>28</v>
      </c>
      <c r="J72" s="107" t="s">
        <v>84</v>
      </c>
      <c r="K72" s="114" t="s">
        <v>208</v>
      </c>
      <c r="L72" s="120">
        <v>350000</v>
      </c>
      <c r="M72" s="120">
        <f t="shared" si="3"/>
        <v>245000</v>
      </c>
      <c r="N72" s="107">
        <v>2022</v>
      </c>
      <c r="O72" s="107">
        <v>2022</v>
      </c>
      <c r="P72" s="46"/>
      <c r="Q72" s="46"/>
      <c r="R72" s="46"/>
      <c r="S72" s="46"/>
      <c r="T72" s="46"/>
      <c r="U72" s="46"/>
      <c r="V72" s="46" t="s">
        <v>205</v>
      </c>
      <c r="W72" s="46" t="s">
        <v>209</v>
      </c>
      <c r="X72" s="46"/>
      <c r="Y72" s="46" t="s">
        <v>210</v>
      </c>
      <c r="Z72" s="47" t="s">
        <v>53</v>
      </c>
    </row>
    <row r="73" spans="1:26" s="44" customFormat="1" ht="48" x14ac:dyDescent="0.2">
      <c r="A73" s="48">
        <v>69</v>
      </c>
      <c r="B73" s="46" t="s">
        <v>201</v>
      </c>
      <c r="C73" s="46" t="s">
        <v>202</v>
      </c>
      <c r="D73" s="107">
        <v>2087391</v>
      </c>
      <c r="E73" s="107">
        <v>181047918</v>
      </c>
      <c r="F73" s="107">
        <v>691005389</v>
      </c>
      <c r="G73" s="46" t="s">
        <v>211</v>
      </c>
      <c r="H73" s="46" t="s">
        <v>27</v>
      </c>
      <c r="I73" s="46" t="s">
        <v>28</v>
      </c>
      <c r="J73" s="107" t="s">
        <v>84</v>
      </c>
      <c r="K73" s="46" t="s">
        <v>212</v>
      </c>
      <c r="L73" s="120">
        <v>500000</v>
      </c>
      <c r="M73" s="120">
        <f t="shared" si="3"/>
        <v>350000</v>
      </c>
      <c r="N73" s="107">
        <v>2022</v>
      </c>
      <c r="O73" s="107">
        <v>2022</v>
      </c>
      <c r="P73" s="46"/>
      <c r="Q73" s="46"/>
      <c r="R73" s="46"/>
      <c r="S73" s="46"/>
      <c r="T73" s="46"/>
      <c r="U73" s="46"/>
      <c r="V73" s="46" t="s">
        <v>205</v>
      </c>
      <c r="W73" s="46" t="s">
        <v>209</v>
      </c>
      <c r="X73" s="46"/>
      <c r="Y73" s="46" t="s">
        <v>213</v>
      </c>
      <c r="Z73" s="47" t="s">
        <v>53</v>
      </c>
    </row>
    <row r="74" spans="1:26" s="44" customFormat="1" ht="48" x14ac:dyDescent="0.2">
      <c r="A74" s="48">
        <v>70</v>
      </c>
      <c r="B74" s="46" t="s">
        <v>201</v>
      </c>
      <c r="C74" s="46" t="s">
        <v>202</v>
      </c>
      <c r="D74" s="107">
        <v>2087391</v>
      </c>
      <c r="E74" s="107">
        <v>181047918</v>
      </c>
      <c r="F74" s="107">
        <v>691005389</v>
      </c>
      <c r="G74" s="46" t="s">
        <v>214</v>
      </c>
      <c r="H74" s="46" t="s">
        <v>27</v>
      </c>
      <c r="I74" s="46" t="s">
        <v>28</v>
      </c>
      <c r="J74" s="107" t="s">
        <v>84</v>
      </c>
      <c r="K74" s="46" t="s">
        <v>215</v>
      </c>
      <c r="L74" s="120">
        <v>2000000</v>
      </c>
      <c r="M74" s="120">
        <f t="shared" si="3"/>
        <v>1400000</v>
      </c>
      <c r="N74" s="107">
        <v>2022</v>
      </c>
      <c r="O74" s="107">
        <v>2022</v>
      </c>
      <c r="P74" s="46" t="s">
        <v>216</v>
      </c>
      <c r="Q74" s="46"/>
      <c r="R74" s="46"/>
      <c r="S74" s="46" t="s">
        <v>205</v>
      </c>
      <c r="T74" s="46"/>
      <c r="U74" s="46"/>
      <c r="V74" s="46"/>
      <c r="W74" s="46"/>
      <c r="X74" s="46" t="s">
        <v>216</v>
      </c>
      <c r="Y74" s="46" t="s">
        <v>217</v>
      </c>
      <c r="Z74" s="47" t="s">
        <v>53</v>
      </c>
    </row>
    <row r="75" spans="1:26" s="44" customFormat="1" ht="48" x14ac:dyDescent="0.2">
      <c r="A75" s="135">
        <v>71</v>
      </c>
      <c r="B75" s="46" t="s">
        <v>201</v>
      </c>
      <c r="C75" s="46" t="s">
        <v>202</v>
      </c>
      <c r="D75" s="107">
        <v>2087391</v>
      </c>
      <c r="E75" s="107">
        <v>181047918</v>
      </c>
      <c r="F75" s="107">
        <v>691005389</v>
      </c>
      <c r="G75" s="46" t="s">
        <v>218</v>
      </c>
      <c r="H75" s="46" t="s">
        <v>27</v>
      </c>
      <c r="I75" s="46" t="s">
        <v>28</v>
      </c>
      <c r="J75" s="107" t="s">
        <v>84</v>
      </c>
      <c r="K75" s="46" t="s">
        <v>219</v>
      </c>
      <c r="L75" s="120">
        <v>200000</v>
      </c>
      <c r="M75" s="120">
        <f t="shared" si="3"/>
        <v>140000</v>
      </c>
      <c r="N75" s="107">
        <v>2022</v>
      </c>
      <c r="O75" s="107">
        <v>2022</v>
      </c>
      <c r="P75" s="46"/>
      <c r="Q75" s="46"/>
      <c r="R75" s="107" t="s">
        <v>38</v>
      </c>
      <c r="S75" s="107" t="s">
        <v>38</v>
      </c>
      <c r="T75" s="46"/>
      <c r="U75" s="46"/>
      <c r="V75" s="46"/>
      <c r="W75" s="46"/>
      <c r="X75" s="46"/>
      <c r="Y75" s="46" t="s">
        <v>220</v>
      </c>
      <c r="Z75" s="47" t="s">
        <v>53</v>
      </c>
    </row>
    <row r="76" spans="1:26" s="44" customFormat="1" ht="48" x14ac:dyDescent="0.2">
      <c r="A76" s="48">
        <v>72</v>
      </c>
      <c r="B76" s="46" t="s">
        <v>201</v>
      </c>
      <c r="C76" s="46" t="s">
        <v>202</v>
      </c>
      <c r="D76" s="107">
        <v>2087391</v>
      </c>
      <c r="E76" s="107">
        <v>181047918</v>
      </c>
      <c r="F76" s="107">
        <v>691005389</v>
      </c>
      <c r="G76" s="46" t="s">
        <v>221</v>
      </c>
      <c r="H76" s="46" t="s">
        <v>27</v>
      </c>
      <c r="I76" s="46" t="s">
        <v>28</v>
      </c>
      <c r="J76" s="107" t="s">
        <v>84</v>
      </c>
      <c r="K76" s="46" t="s">
        <v>222</v>
      </c>
      <c r="L76" s="120">
        <v>1200000</v>
      </c>
      <c r="M76" s="120">
        <f t="shared" si="3"/>
        <v>840000</v>
      </c>
      <c r="N76" s="107">
        <v>2022</v>
      </c>
      <c r="O76" s="107">
        <v>2022</v>
      </c>
      <c r="P76" s="46"/>
      <c r="Q76" s="107" t="s">
        <v>38</v>
      </c>
      <c r="R76" s="107"/>
      <c r="S76" s="107"/>
      <c r="T76" s="107"/>
      <c r="U76" s="107"/>
      <c r="V76" s="107" t="s">
        <v>38</v>
      </c>
      <c r="W76" s="107" t="s">
        <v>38</v>
      </c>
      <c r="X76" s="46"/>
      <c r="Y76" s="46" t="s">
        <v>91</v>
      </c>
      <c r="Z76" s="47" t="s">
        <v>53</v>
      </c>
    </row>
    <row r="77" spans="1:26" s="44" customFormat="1" ht="48" x14ac:dyDescent="0.2">
      <c r="A77" s="48">
        <v>73</v>
      </c>
      <c r="B77" s="46" t="s">
        <v>201</v>
      </c>
      <c r="C77" s="46" t="s">
        <v>202</v>
      </c>
      <c r="D77" s="107">
        <v>2087391</v>
      </c>
      <c r="E77" s="107">
        <v>181047918</v>
      </c>
      <c r="F77" s="107">
        <v>691005389</v>
      </c>
      <c r="G77" s="46" t="s">
        <v>223</v>
      </c>
      <c r="H77" s="46" t="s">
        <v>27</v>
      </c>
      <c r="I77" s="46" t="s">
        <v>28</v>
      </c>
      <c r="J77" s="107" t="s">
        <v>84</v>
      </c>
      <c r="K77" s="46" t="s">
        <v>224</v>
      </c>
      <c r="L77" s="120">
        <v>350000</v>
      </c>
      <c r="M77" s="120">
        <f t="shared" si="3"/>
        <v>245000</v>
      </c>
      <c r="N77" s="107">
        <v>2022</v>
      </c>
      <c r="O77" s="107">
        <v>2022</v>
      </c>
      <c r="P77" s="46"/>
      <c r="Q77" s="46"/>
      <c r="R77" s="46"/>
      <c r="S77" s="46"/>
      <c r="T77" s="46"/>
      <c r="U77" s="46"/>
      <c r="V77" s="107" t="s">
        <v>38</v>
      </c>
      <c r="W77" s="107" t="s">
        <v>38</v>
      </c>
      <c r="X77" s="46"/>
      <c r="Y77" s="46" t="s">
        <v>225</v>
      </c>
      <c r="Z77" s="47" t="s">
        <v>53</v>
      </c>
    </row>
    <row r="78" spans="1:26" s="44" customFormat="1" ht="16" x14ac:dyDescent="0.2">
      <c r="A78" s="48">
        <v>74</v>
      </c>
      <c r="B78" s="46" t="s">
        <v>226</v>
      </c>
      <c r="C78" s="46" t="s">
        <v>55</v>
      </c>
      <c r="D78" s="46">
        <v>61631914</v>
      </c>
      <c r="E78" s="46">
        <v>102386455</v>
      </c>
      <c r="F78" s="46">
        <v>6000050947</v>
      </c>
      <c r="G78" s="46" t="s">
        <v>227</v>
      </c>
      <c r="H78" s="107" t="s">
        <v>27</v>
      </c>
      <c r="I78" s="46" t="s">
        <v>28</v>
      </c>
      <c r="J78" s="46" t="s">
        <v>57</v>
      </c>
      <c r="K78" s="46" t="s">
        <v>228</v>
      </c>
      <c r="L78" s="120">
        <v>26000000</v>
      </c>
      <c r="M78" s="120">
        <f t="shared" si="3"/>
        <v>18200000</v>
      </c>
      <c r="N78" s="107">
        <v>2017</v>
      </c>
      <c r="O78" s="107">
        <v>2023</v>
      </c>
      <c r="P78" s="46"/>
      <c r="Q78" s="107" t="s">
        <v>38</v>
      </c>
      <c r="R78" s="46"/>
      <c r="S78" s="46"/>
      <c r="T78" s="46"/>
      <c r="U78" s="46"/>
      <c r="V78" s="46"/>
      <c r="W78" s="46"/>
      <c r="X78" s="46"/>
      <c r="Y78" s="46"/>
      <c r="Z78" s="47"/>
    </row>
    <row r="79" spans="1:26" s="44" customFormat="1" ht="16" x14ac:dyDescent="0.2">
      <c r="A79" s="48">
        <v>75</v>
      </c>
      <c r="B79" s="46" t="s">
        <v>226</v>
      </c>
      <c r="C79" s="46" t="s">
        <v>55</v>
      </c>
      <c r="D79" s="46">
        <v>61631914</v>
      </c>
      <c r="E79" s="46">
        <v>102386455</v>
      </c>
      <c r="F79" s="46">
        <v>6000050947</v>
      </c>
      <c r="G79" s="46" t="s">
        <v>229</v>
      </c>
      <c r="H79" s="107" t="s">
        <v>27</v>
      </c>
      <c r="I79" s="46" t="s">
        <v>28</v>
      </c>
      <c r="J79" s="46" t="s">
        <v>57</v>
      </c>
      <c r="K79" s="114" t="s">
        <v>230</v>
      </c>
      <c r="L79" s="120">
        <v>5000000</v>
      </c>
      <c r="M79" s="120">
        <f t="shared" si="3"/>
        <v>3500000</v>
      </c>
      <c r="N79" s="107"/>
      <c r="O79" s="107"/>
      <c r="P79" s="46"/>
      <c r="Q79" s="46"/>
      <c r="R79" s="46"/>
      <c r="S79" s="46"/>
      <c r="T79" s="46"/>
      <c r="U79" s="46"/>
      <c r="V79" s="46"/>
      <c r="W79" s="46"/>
      <c r="X79" s="46"/>
      <c r="Y79" s="46"/>
      <c r="Z79" s="47" t="s">
        <v>186</v>
      </c>
    </row>
    <row r="80" spans="1:26" s="44" customFormat="1" ht="32" x14ac:dyDescent="0.2">
      <c r="A80" s="48">
        <v>76</v>
      </c>
      <c r="B80" s="46" t="s">
        <v>226</v>
      </c>
      <c r="C80" s="46" t="s">
        <v>55</v>
      </c>
      <c r="D80" s="46">
        <v>61631914</v>
      </c>
      <c r="E80" s="46">
        <v>102386455</v>
      </c>
      <c r="F80" s="46">
        <v>6000050947</v>
      </c>
      <c r="G80" s="46" t="s">
        <v>231</v>
      </c>
      <c r="H80" s="107" t="s">
        <v>27</v>
      </c>
      <c r="I80" s="46" t="s">
        <v>28</v>
      </c>
      <c r="J80" s="46" t="s">
        <v>57</v>
      </c>
      <c r="K80" s="46" t="s">
        <v>232</v>
      </c>
      <c r="L80" s="120">
        <v>35000000</v>
      </c>
      <c r="M80" s="120">
        <f t="shared" si="3"/>
        <v>24500000</v>
      </c>
      <c r="N80" s="46"/>
      <c r="O80" s="46"/>
      <c r="P80" s="46"/>
      <c r="Q80" s="46"/>
      <c r="R80" s="46"/>
      <c r="S80" s="46"/>
      <c r="T80" s="46" t="s">
        <v>233</v>
      </c>
      <c r="U80" s="46"/>
      <c r="V80" s="46"/>
      <c r="W80" s="46"/>
      <c r="X80" s="46"/>
      <c r="Y80" s="46"/>
      <c r="Z80" s="47" t="s">
        <v>186</v>
      </c>
    </row>
    <row r="81" spans="1:27" s="44" customFormat="1" ht="27.75" customHeight="1" x14ac:dyDescent="0.2">
      <c r="A81" s="48">
        <v>77</v>
      </c>
      <c r="B81" s="46" t="s">
        <v>226</v>
      </c>
      <c r="C81" s="46" t="s">
        <v>55</v>
      </c>
      <c r="D81" s="46">
        <v>61631914</v>
      </c>
      <c r="E81" s="46">
        <v>102386455</v>
      </c>
      <c r="F81" s="46">
        <v>6000050947</v>
      </c>
      <c r="G81" s="46" t="s">
        <v>234</v>
      </c>
      <c r="H81" s="107" t="s">
        <v>27</v>
      </c>
      <c r="I81" s="46" t="s">
        <v>28</v>
      </c>
      <c r="J81" s="46" t="s">
        <v>57</v>
      </c>
      <c r="K81" s="46" t="s">
        <v>235</v>
      </c>
      <c r="L81" s="120">
        <v>1700000</v>
      </c>
      <c r="M81" s="120">
        <f t="shared" si="3"/>
        <v>1190000</v>
      </c>
      <c r="N81" s="46"/>
      <c r="O81" s="46"/>
      <c r="P81" s="46"/>
      <c r="Q81" s="46"/>
      <c r="R81" s="46"/>
      <c r="S81" s="46"/>
      <c r="T81" s="46"/>
      <c r="U81" s="46"/>
      <c r="V81" s="46"/>
      <c r="W81" s="46"/>
      <c r="X81" s="46"/>
      <c r="Y81" s="46" t="s">
        <v>236</v>
      </c>
      <c r="Z81" s="47" t="s">
        <v>186</v>
      </c>
    </row>
    <row r="82" spans="1:27" s="44" customFormat="1" ht="48" x14ac:dyDescent="0.2">
      <c r="A82" s="48">
        <v>78</v>
      </c>
      <c r="B82" s="46" t="s">
        <v>226</v>
      </c>
      <c r="C82" s="46" t="s">
        <v>55</v>
      </c>
      <c r="D82" s="46">
        <v>61631914</v>
      </c>
      <c r="E82" s="46">
        <v>102386455</v>
      </c>
      <c r="F82" s="46">
        <v>6000050947</v>
      </c>
      <c r="G82" s="46" t="s">
        <v>237</v>
      </c>
      <c r="H82" s="107" t="s">
        <v>27</v>
      </c>
      <c r="I82" s="46" t="s">
        <v>28</v>
      </c>
      <c r="J82" s="46" t="s">
        <v>57</v>
      </c>
      <c r="K82" s="114" t="s">
        <v>238</v>
      </c>
      <c r="L82" s="120">
        <v>2000000</v>
      </c>
      <c r="M82" s="120">
        <f t="shared" si="3"/>
        <v>1400000</v>
      </c>
      <c r="N82" s="107"/>
      <c r="O82" s="107"/>
      <c r="P82" s="107"/>
      <c r="Q82" s="107"/>
      <c r="R82" s="107"/>
      <c r="S82" s="107"/>
      <c r="T82" s="107"/>
      <c r="U82" s="107"/>
      <c r="V82" s="107"/>
      <c r="W82" s="107" t="s">
        <v>38</v>
      </c>
      <c r="X82" s="107"/>
      <c r="Y82" s="107"/>
      <c r="Z82" s="47" t="s">
        <v>186</v>
      </c>
    </row>
    <row r="83" spans="1:27" s="44" customFormat="1" ht="48" x14ac:dyDescent="0.2">
      <c r="A83" s="135">
        <v>79</v>
      </c>
      <c r="B83" s="46" t="s">
        <v>226</v>
      </c>
      <c r="C83" s="46" t="s">
        <v>55</v>
      </c>
      <c r="D83" s="46">
        <v>61631914</v>
      </c>
      <c r="E83" s="46">
        <v>102386455</v>
      </c>
      <c r="F83" s="46">
        <v>6000050947</v>
      </c>
      <c r="G83" s="46" t="s">
        <v>239</v>
      </c>
      <c r="H83" s="107" t="s">
        <v>27</v>
      </c>
      <c r="I83" s="46" t="s">
        <v>28</v>
      </c>
      <c r="J83" s="46" t="s">
        <v>57</v>
      </c>
      <c r="K83" s="114" t="s">
        <v>240</v>
      </c>
      <c r="L83" s="120">
        <v>1500000</v>
      </c>
      <c r="M83" s="120">
        <f t="shared" si="3"/>
        <v>1050000</v>
      </c>
      <c r="N83" s="107"/>
      <c r="O83" s="107"/>
      <c r="P83" s="107"/>
      <c r="Q83" s="107"/>
      <c r="R83" s="107"/>
      <c r="S83" s="107"/>
      <c r="T83" s="107"/>
      <c r="U83" s="107"/>
      <c r="V83" s="107"/>
      <c r="W83" s="107"/>
      <c r="X83" s="107"/>
      <c r="Y83" s="107"/>
      <c r="Z83" s="47" t="s">
        <v>186</v>
      </c>
    </row>
    <row r="84" spans="1:27" s="44" customFormat="1" ht="16" x14ac:dyDescent="0.2">
      <c r="A84" s="48">
        <v>80</v>
      </c>
      <c r="B84" s="46" t="s">
        <v>226</v>
      </c>
      <c r="C84" s="46" t="s">
        <v>55</v>
      </c>
      <c r="D84" s="46">
        <v>61631914</v>
      </c>
      <c r="E84" s="46">
        <v>102386455</v>
      </c>
      <c r="F84" s="46">
        <v>6000050947</v>
      </c>
      <c r="G84" s="46" t="s">
        <v>241</v>
      </c>
      <c r="H84" s="107" t="s">
        <v>27</v>
      </c>
      <c r="I84" s="46" t="s">
        <v>28</v>
      </c>
      <c r="J84" s="46" t="s">
        <v>57</v>
      </c>
      <c r="K84" s="114" t="s">
        <v>242</v>
      </c>
      <c r="L84" s="120">
        <v>4000000</v>
      </c>
      <c r="M84" s="120">
        <f t="shared" si="3"/>
        <v>2800000</v>
      </c>
      <c r="N84" s="123"/>
      <c r="O84" s="123"/>
      <c r="P84" s="107"/>
      <c r="Q84" s="107"/>
      <c r="R84" s="107" t="s">
        <v>38</v>
      </c>
      <c r="S84" s="107"/>
      <c r="T84" s="107"/>
      <c r="U84" s="107"/>
      <c r="V84" s="107"/>
      <c r="W84" s="107"/>
      <c r="X84" s="107"/>
      <c r="Y84" s="107"/>
      <c r="Z84" s="47" t="s">
        <v>186</v>
      </c>
    </row>
    <row r="85" spans="1:27" s="44" customFormat="1" ht="16" x14ac:dyDescent="0.2">
      <c r="A85" s="48">
        <v>81</v>
      </c>
      <c r="B85" s="46" t="s">
        <v>243</v>
      </c>
      <c r="C85" s="46" t="s">
        <v>244</v>
      </c>
      <c r="D85" s="107">
        <v>4144449</v>
      </c>
      <c r="E85" s="107">
        <v>181081601</v>
      </c>
      <c r="F85" s="107">
        <v>691009724</v>
      </c>
      <c r="G85" s="46" t="s">
        <v>245</v>
      </c>
      <c r="H85" s="46" t="s">
        <v>27</v>
      </c>
      <c r="I85" s="46" t="s">
        <v>28</v>
      </c>
      <c r="J85" s="46" t="s">
        <v>246</v>
      </c>
      <c r="K85" s="114" t="s">
        <v>245</v>
      </c>
      <c r="L85" s="120">
        <v>4000000</v>
      </c>
      <c r="M85" s="120">
        <f>L85/100*70</f>
        <v>2800000</v>
      </c>
      <c r="N85" s="123">
        <v>44927</v>
      </c>
      <c r="O85" s="123">
        <v>45992</v>
      </c>
      <c r="P85" s="107"/>
      <c r="Q85" s="107" t="s">
        <v>38</v>
      </c>
      <c r="R85" s="107" t="s">
        <v>38</v>
      </c>
      <c r="S85" s="107" t="s">
        <v>38</v>
      </c>
      <c r="T85" s="107"/>
      <c r="U85" s="107"/>
      <c r="V85" s="107"/>
      <c r="W85" s="107"/>
      <c r="X85" s="107"/>
      <c r="Y85" s="107"/>
      <c r="Z85" s="47"/>
    </row>
    <row r="86" spans="1:27" s="44" customFormat="1" ht="32" x14ac:dyDescent="0.2">
      <c r="A86" s="48">
        <v>82</v>
      </c>
      <c r="B86" s="46" t="s">
        <v>243</v>
      </c>
      <c r="C86" s="46" t="s">
        <v>244</v>
      </c>
      <c r="D86" s="107">
        <v>4144449</v>
      </c>
      <c r="E86" s="107">
        <v>181081601</v>
      </c>
      <c r="F86" s="107">
        <v>691009724</v>
      </c>
      <c r="G86" s="46" t="s">
        <v>247</v>
      </c>
      <c r="H86" s="46" t="s">
        <v>27</v>
      </c>
      <c r="I86" s="46" t="s">
        <v>28</v>
      </c>
      <c r="J86" s="46" t="s">
        <v>246</v>
      </c>
      <c r="K86" s="114" t="s">
        <v>248</v>
      </c>
      <c r="L86" s="120">
        <v>37000000</v>
      </c>
      <c r="M86" s="120">
        <f t="shared" ref="M86:M87" si="4">L86/100*70</f>
        <v>25900000</v>
      </c>
      <c r="N86" s="123">
        <v>44927</v>
      </c>
      <c r="O86" s="123">
        <v>45992</v>
      </c>
      <c r="P86" s="107" t="s">
        <v>38</v>
      </c>
      <c r="Q86" s="107" t="s">
        <v>38</v>
      </c>
      <c r="R86" s="107" t="s">
        <v>38</v>
      </c>
      <c r="S86" s="107" t="s">
        <v>38</v>
      </c>
      <c r="T86" s="107" t="s">
        <v>38</v>
      </c>
      <c r="U86" s="107" t="s">
        <v>38</v>
      </c>
      <c r="V86" s="107" t="s">
        <v>38</v>
      </c>
      <c r="W86" s="107" t="s">
        <v>38</v>
      </c>
      <c r="X86" s="107" t="s">
        <v>38</v>
      </c>
      <c r="Y86" s="107"/>
      <c r="Z86" s="47" t="s">
        <v>186</v>
      </c>
    </row>
    <row r="87" spans="1:27" s="44" customFormat="1" ht="16" x14ac:dyDescent="0.2">
      <c r="A87" s="48">
        <v>83</v>
      </c>
      <c r="B87" s="46" t="s">
        <v>243</v>
      </c>
      <c r="C87" s="46" t="s">
        <v>244</v>
      </c>
      <c r="D87" s="107">
        <v>4144449</v>
      </c>
      <c r="E87" s="107">
        <v>181081601</v>
      </c>
      <c r="F87" s="107">
        <v>691009724</v>
      </c>
      <c r="G87" s="46" t="s">
        <v>249</v>
      </c>
      <c r="H87" s="46" t="s">
        <v>27</v>
      </c>
      <c r="I87" s="46" t="s">
        <v>28</v>
      </c>
      <c r="J87" s="46" t="s">
        <v>246</v>
      </c>
      <c r="K87" s="114" t="s">
        <v>250</v>
      </c>
      <c r="L87" s="120">
        <v>15000000</v>
      </c>
      <c r="M87" s="120">
        <f t="shared" si="4"/>
        <v>10500000</v>
      </c>
      <c r="N87" s="123">
        <v>44927</v>
      </c>
      <c r="O87" s="123">
        <v>45992</v>
      </c>
      <c r="P87" s="107" t="s">
        <v>38</v>
      </c>
      <c r="Q87" s="107" t="s">
        <v>38</v>
      </c>
      <c r="R87" s="107" t="s">
        <v>38</v>
      </c>
      <c r="S87" s="107" t="s">
        <v>38</v>
      </c>
      <c r="T87" s="107" t="s">
        <v>38</v>
      </c>
      <c r="U87" s="107" t="s">
        <v>38</v>
      </c>
      <c r="V87" s="107" t="s">
        <v>38</v>
      </c>
      <c r="W87" s="107" t="s">
        <v>38</v>
      </c>
      <c r="X87" s="107" t="s">
        <v>38</v>
      </c>
      <c r="Y87" s="107"/>
      <c r="Z87" s="47" t="s">
        <v>186</v>
      </c>
    </row>
    <row r="88" spans="1:27" s="44" customFormat="1" ht="32" x14ac:dyDescent="0.2">
      <c r="A88" s="48">
        <v>84</v>
      </c>
      <c r="B88" s="46" t="s">
        <v>251</v>
      </c>
      <c r="C88" s="46" t="s">
        <v>252</v>
      </c>
      <c r="D88" s="46">
        <v>70997501</v>
      </c>
      <c r="E88" s="46">
        <v>102326657</v>
      </c>
      <c r="F88" s="107">
        <v>600049078</v>
      </c>
      <c r="G88" s="46" t="s">
        <v>253</v>
      </c>
      <c r="H88" s="46" t="s">
        <v>27</v>
      </c>
      <c r="I88" s="46" t="s">
        <v>28</v>
      </c>
      <c r="J88" s="46" t="s">
        <v>246</v>
      </c>
      <c r="K88" s="114" t="s">
        <v>253</v>
      </c>
      <c r="L88" s="120">
        <v>16000000</v>
      </c>
      <c r="M88" s="120">
        <f>L88/100*70</f>
        <v>11200000</v>
      </c>
      <c r="N88" s="107">
        <v>2022</v>
      </c>
      <c r="O88" s="107">
        <v>2022</v>
      </c>
      <c r="P88" s="107"/>
      <c r="Q88" s="107"/>
      <c r="R88" s="107"/>
      <c r="S88" s="107"/>
      <c r="T88" s="107"/>
      <c r="U88" s="107"/>
      <c r="V88" s="107"/>
      <c r="W88" s="107"/>
      <c r="X88" s="107"/>
      <c r="Y88" s="107"/>
      <c r="Z88" s="47"/>
    </row>
    <row r="89" spans="1:27" s="44" customFormat="1" ht="32" x14ac:dyDescent="0.2">
      <c r="A89" s="48">
        <v>85</v>
      </c>
      <c r="B89" s="46" t="s">
        <v>251</v>
      </c>
      <c r="C89" s="46" t="s">
        <v>252</v>
      </c>
      <c r="D89" s="46">
        <v>70997501</v>
      </c>
      <c r="E89" s="46">
        <v>102326657</v>
      </c>
      <c r="F89" s="107">
        <v>600049078</v>
      </c>
      <c r="G89" s="46" t="s">
        <v>254</v>
      </c>
      <c r="H89" s="46" t="s">
        <v>27</v>
      </c>
      <c r="I89" s="46" t="s">
        <v>28</v>
      </c>
      <c r="J89" s="46" t="s">
        <v>246</v>
      </c>
      <c r="K89" s="114" t="s">
        <v>254</v>
      </c>
      <c r="L89" s="120">
        <v>10000000</v>
      </c>
      <c r="M89" s="120">
        <f t="shared" ref="M89:M98" si="5">L89/100*70</f>
        <v>7000000</v>
      </c>
      <c r="N89" s="107">
        <v>2023</v>
      </c>
      <c r="O89" s="107">
        <v>2023</v>
      </c>
      <c r="P89" s="107"/>
      <c r="Q89" s="107"/>
      <c r="R89" s="107"/>
      <c r="S89" s="107"/>
      <c r="T89" s="107"/>
      <c r="U89" s="107"/>
      <c r="V89" s="107"/>
      <c r="W89" s="107"/>
      <c r="X89" s="107"/>
      <c r="Y89" s="107"/>
      <c r="Z89" s="47"/>
    </row>
    <row r="90" spans="1:27" s="44" customFormat="1" ht="32" x14ac:dyDescent="0.2">
      <c r="A90" s="48">
        <v>86</v>
      </c>
      <c r="B90" s="46" t="s">
        <v>251</v>
      </c>
      <c r="C90" s="46" t="s">
        <v>252</v>
      </c>
      <c r="D90" s="46">
        <v>70997501</v>
      </c>
      <c r="E90" s="46">
        <v>102326657</v>
      </c>
      <c r="F90" s="107">
        <v>600049078</v>
      </c>
      <c r="G90" s="46" t="s">
        <v>255</v>
      </c>
      <c r="H90" s="46" t="s">
        <v>27</v>
      </c>
      <c r="I90" s="46" t="s">
        <v>28</v>
      </c>
      <c r="J90" s="46" t="s">
        <v>246</v>
      </c>
      <c r="K90" s="114" t="s">
        <v>255</v>
      </c>
      <c r="L90" s="120">
        <v>400000</v>
      </c>
      <c r="M90" s="120">
        <f t="shared" si="5"/>
        <v>280000</v>
      </c>
      <c r="N90" s="107">
        <v>2022</v>
      </c>
      <c r="O90" s="107">
        <v>2022</v>
      </c>
      <c r="P90" s="107"/>
      <c r="Q90" s="107"/>
      <c r="R90" s="107"/>
      <c r="S90" s="107" t="s">
        <v>38</v>
      </c>
      <c r="T90" s="107"/>
      <c r="U90" s="107"/>
      <c r="V90" s="107"/>
      <c r="W90" s="107"/>
      <c r="X90" s="107"/>
      <c r="Y90" s="107"/>
      <c r="Z90" s="47"/>
    </row>
    <row r="91" spans="1:27" s="44" customFormat="1" ht="48" x14ac:dyDescent="0.2">
      <c r="A91" s="135">
        <v>87</v>
      </c>
      <c r="B91" s="46" t="s">
        <v>251</v>
      </c>
      <c r="C91" s="46" t="s">
        <v>252</v>
      </c>
      <c r="D91" s="46">
        <v>70997501</v>
      </c>
      <c r="E91" s="46">
        <v>102326657</v>
      </c>
      <c r="F91" s="107">
        <v>600049078</v>
      </c>
      <c r="G91" s="46" t="s">
        <v>256</v>
      </c>
      <c r="H91" s="46" t="s">
        <v>27</v>
      </c>
      <c r="I91" s="46" t="s">
        <v>28</v>
      </c>
      <c r="J91" s="46" t="s">
        <v>246</v>
      </c>
      <c r="K91" s="114" t="s">
        <v>257</v>
      </c>
      <c r="L91" s="120">
        <v>10000000</v>
      </c>
      <c r="M91" s="120">
        <f t="shared" si="5"/>
        <v>7000000</v>
      </c>
      <c r="N91" s="123">
        <v>44805</v>
      </c>
      <c r="O91" s="123">
        <v>45505</v>
      </c>
      <c r="P91" s="107" t="s">
        <v>38</v>
      </c>
      <c r="Q91" s="107" t="s">
        <v>38</v>
      </c>
      <c r="R91" s="107"/>
      <c r="S91" s="107" t="s">
        <v>38</v>
      </c>
      <c r="T91" s="107"/>
      <c r="U91" s="107" t="s">
        <v>38</v>
      </c>
      <c r="V91" s="107" t="s">
        <v>38</v>
      </c>
      <c r="W91" s="107" t="s">
        <v>38</v>
      </c>
      <c r="X91" s="107" t="s">
        <v>38</v>
      </c>
      <c r="Y91" s="107" t="s">
        <v>258</v>
      </c>
      <c r="Z91" s="47" t="s">
        <v>53</v>
      </c>
    </row>
    <row r="92" spans="1:27" customFormat="1" ht="32" x14ac:dyDescent="0.2">
      <c r="A92" s="111">
        <v>88</v>
      </c>
      <c r="B92" s="109" t="s">
        <v>251</v>
      </c>
      <c r="C92" s="109" t="s">
        <v>252</v>
      </c>
      <c r="D92" s="109">
        <v>70997501</v>
      </c>
      <c r="E92" s="109">
        <v>102326657</v>
      </c>
      <c r="F92" s="113">
        <v>600049078</v>
      </c>
      <c r="G92" s="109" t="s">
        <v>259</v>
      </c>
      <c r="H92" s="109" t="s">
        <v>27</v>
      </c>
      <c r="I92" s="109" t="s">
        <v>28</v>
      </c>
      <c r="J92" s="109" t="s">
        <v>246</v>
      </c>
      <c r="K92" s="109" t="s">
        <v>260</v>
      </c>
      <c r="L92" s="121">
        <v>33000000</v>
      </c>
      <c r="M92" s="121">
        <f t="shared" si="5"/>
        <v>23100000</v>
      </c>
      <c r="N92" s="124">
        <v>44805</v>
      </c>
      <c r="O92" s="124">
        <v>45139</v>
      </c>
      <c r="P92" s="113"/>
      <c r="Q92" s="113"/>
      <c r="R92" s="113"/>
      <c r="S92" s="113"/>
      <c r="T92" s="113"/>
      <c r="U92" s="113"/>
      <c r="V92" s="113"/>
      <c r="W92" s="113" t="s">
        <v>38</v>
      </c>
      <c r="X92" s="113" t="s">
        <v>38</v>
      </c>
      <c r="Y92" s="113" t="s">
        <v>261</v>
      </c>
      <c r="Z92" s="112" t="s">
        <v>64</v>
      </c>
    </row>
    <row r="93" spans="1:27" customFormat="1" ht="32" x14ac:dyDescent="0.2">
      <c r="A93" s="111">
        <v>89</v>
      </c>
      <c r="B93" s="109" t="s">
        <v>251</v>
      </c>
      <c r="C93" s="109" t="s">
        <v>252</v>
      </c>
      <c r="D93" s="109">
        <v>70997501</v>
      </c>
      <c r="E93" s="109">
        <v>102326657</v>
      </c>
      <c r="F93" s="113">
        <v>600049078</v>
      </c>
      <c r="G93" s="109" t="s">
        <v>262</v>
      </c>
      <c r="H93" s="109" t="s">
        <v>27</v>
      </c>
      <c r="I93" s="109" t="s">
        <v>28</v>
      </c>
      <c r="J93" s="109" t="s">
        <v>246</v>
      </c>
      <c r="K93" s="109" t="s">
        <v>263</v>
      </c>
      <c r="L93" s="121">
        <v>450000000</v>
      </c>
      <c r="M93" s="121">
        <f t="shared" si="5"/>
        <v>315000000</v>
      </c>
      <c r="N93" s="124">
        <v>44986</v>
      </c>
      <c r="O93" s="124">
        <v>45505</v>
      </c>
      <c r="P93" s="113" t="s">
        <v>38</v>
      </c>
      <c r="Q93" s="113" t="s">
        <v>38</v>
      </c>
      <c r="R93" s="113" t="s">
        <v>38</v>
      </c>
      <c r="S93" s="113" t="s">
        <v>38</v>
      </c>
      <c r="T93" s="113"/>
      <c r="U93" s="113" t="s">
        <v>38</v>
      </c>
      <c r="V93" s="113" t="s">
        <v>38</v>
      </c>
      <c r="W93" s="113"/>
      <c r="X93" s="113" t="s">
        <v>38</v>
      </c>
      <c r="Y93" s="113" t="s">
        <v>264</v>
      </c>
      <c r="Z93" s="112" t="s">
        <v>53</v>
      </c>
    </row>
    <row r="94" spans="1:27" customFormat="1" ht="144" x14ac:dyDescent="0.2">
      <c r="A94" s="111">
        <v>90</v>
      </c>
      <c r="B94" s="109" t="s">
        <v>265</v>
      </c>
      <c r="C94" s="109" t="s">
        <v>252</v>
      </c>
      <c r="D94" s="109">
        <v>70997501</v>
      </c>
      <c r="E94" s="109">
        <v>102326657</v>
      </c>
      <c r="F94" s="113">
        <v>600049078</v>
      </c>
      <c r="G94" s="109" t="s">
        <v>266</v>
      </c>
      <c r="H94" s="109" t="s">
        <v>27</v>
      </c>
      <c r="I94" s="109" t="s">
        <v>28</v>
      </c>
      <c r="J94" s="109" t="s">
        <v>246</v>
      </c>
      <c r="K94" s="109" t="s">
        <v>267</v>
      </c>
      <c r="L94" s="121">
        <v>6500000</v>
      </c>
      <c r="M94" s="121">
        <f t="shared" si="5"/>
        <v>4550000</v>
      </c>
      <c r="N94" s="124" t="s">
        <v>268</v>
      </c>
      <c r="O94" s="124" t="s">
        <v>269</v>
      </c>
      <c r="P94" s="113" t="s">
        <v>38</v>
      </c>
      <c r="Q94" s="113" t="s">
        <v>38</v>
      </c>
      <c r="R94" s="113" t="s">
        <v>38</v>
      </c>
      <c r="S94" s="113" t="s">
        <v>38</v>
      </c>
      <c r="T94" s="113"/>
      <c r="U94" s="113"/>
      <c r="V94" s="113"/>
      <c r="W94" s="113"/>
      <c r="X94" s="113" t="s">
        <v>38</v>
      </c>
      <c r="Y94" s="113" t="s">
        <v>270</v>
      </c>
      <c r="Z94" s="112" t="s">
        <v>53</v>
      </c>
    </row>
    <row r="95" spans="1:27" customFormat="1" ht="80" x14ac:dyDescent="0.2">
      <c r="A95" s="111">
        <v>91</v>
      </c>
      <c r="B95" s="109" t="s">
        <v>271</v>
      </c>
      <c r="C95" s="109" t="s">
        <v>252</v>
      </c>
      <c r="D95" s="109">
        <v>70997501</v>
      </c>
      <c r="E95" s="109">
        <v>102326657</v>
      </c>
      <c r="F95" s="113">
        <v>600049078</v>
      </c>
      <c r="G95" s="109" t="s">
        <v>272</v>
      </c>
      <c r="H95" s="109" t="s">
        <v>27</v>
      </c>
      <c r="I95" s="109" t="s">
        <v>28</v>
      </c>
      <c r="J95" s="109" t="s">
        <v>246</v>
      </c>
      <c r="K95" s="109" t="s">
        <v>273</v>
      </c>
      <c r="L95" s="121">
        <v>2000000</v>
      </c>
      <c r="M95" s="121">
        <f t="shared" si="5"/>
        <v>1400000</v>
      </c>
      <c r="N95" s="124" t="s">
        <v>268</v>
      </c>
      <c r="O95" s="124" t="s">
        <v>274</v>
      </c>
      <c r="P95" s="113" t="s">
        <v>38</v>
      </c>
      <c r="Q95" s="113" t="s">
        <v>38</v>
      </c>
      <c r="R95" s="113" t="s">
        <v>38</v>
      </c>
      <c r="S95" s="113" t="s">
        <v>38</v>
      </c>
      <c r="T95" s="113"/>
      <c r="U95" s="113"/>
      <c r="V95" s="113"/>
      <c r="W95" s="113"/>
      <c r="X95" s="113" t="s">
        <v>38</v>
      </c>
      <c r="Y95" s="113" t="s">
        <v>275</v>
      </c>
      <c r="Z95" s="112" t="s">
        <v>53</v>
      </c>
    </row>
    <row r="96" spans="1:27" customFormat="1" ht="75" customHeight="1" x14ac:dyDescent="0.2">
      <c r="A96" s="111">
        <v>92</v>
      </c>
      <c r="B96" s="109" t="s">
        <v>276</v>
      </c>
      <c r="C96" s="109" t="s">
        <v>277</v>
      </c>
      <c r="D96" s="117">
        <v>75030942</v>
      </c>
      <c r="E96" s="118">
        <v>102374996</v>
      </c>
      <c r="F96" s="117">
        <v>600050921</v>
      </c>
      <c r="G96" s="109" t="s">
        <v>278</v>
      </c>
      <c r="H96" s="113" t="s">
        <v>27</v>
      </c>
      <c r="I96" s="109" t="s">
        <v>28</v>
      </c>
      <c r="J96" s="109" t="s">
        <v>279</v>
      </c>
      <c r="K96" s="109" t="s">
        <v>278</v>
      </c>
      <c r="L96" s="121">
        <v>2500000</v>
      </c>
      <c r="M96" s="121">
        <f t="shared" si="5"/>
        <v>1750000</v>
      </c>
      <c r="N96" s="113">
        <v>2023</v>
      </c>
      <c r="O96" s="113">
        <v>2024</v>
      </c>
      <c r="P96" s="109"/>
      <c r="Q96" s="113" t="s">
        <v>38</v>
      </c>
      <c r="R96" s="113" t="s">
        <v>38</v>
      </c>
      <c r="S96" s="109"/>
      <c r="T96" s="109"/>
      <c r="U96" s="109"/>
      <c r="V96" s="109"/>
      <c r="W96" s="109"/>
      <c r="X96" s="109"/>
      <c r="Y96" s="109" t="s">
        <v>280</v>
      </c>
      <c r="Z96" s="112" t="s">
        <v>186</v>
      </c>
      <c r="AA96" s="44"/>
    </row>
    <row r="97" spans="1:27" customFormat="1" ht="89.25" customHeight="1" x14ac:dyDescent="0.2">
      <c r="A97" s="111">
        <v>93</v>
      </c>
      <c r="B97" s="109" t="s">
        <v>276</v>
      </c>
      <c r="C97" s="109" t="s">
        <v>277</v>
      </c>
      <c r="D97" s="117">
        <v>75030942</v>
      </c>
      <c r="E97" s="118">
        <v>102374996</v>
      </c>
      <c r="F97" s="117">
        <v>600050921</v>
      </c>
      <c r="G97" s="109" t="s">
        <v>281</v>
      </c>
      <c r="H97" s="113" t="s">
        <v>27</v>
      </c>
      <c r="I97" s="109" t="s">
        <v>28</v>
      </c>
      <c r="J97" s="109" t="s">
        <v>279</v>
      </c>
      <c r="K97" s="109" t="s">
        <v>282</v>
      </c>
      <c r="L97" s="121">
        <v>2500000</v>
      </c>
      <c r="M97" s="121">
        <f t="shared" si="5"/>
        <v>1750000</v>
      </c>
      <c r="N97" s="113">
        <v>2023</v>
      </c>
      <c r="O97" s="113">
        <v>2024</v>
      </c>
      <c r="P97" s="113" t="s">
        <v>38</v>
      </c>
      <c r="Q97" s="109"/>
      <c r="R97" s="113" t="s">
        <v>38</v>
      </c>
      <c r="S97" s="113" t="s">
        <v>38</v>
      </c>
      <c r="T97" s="109"/>
      <c r="U97" s="109"/>
      <c r="V97" s="109"/>
      <c r="W97" s="109"/>
      <c r="X97" s="109"/>
      <c r="Y97" s="109" t="s">
        <v>280</v>
      </c>
      <c r="Z97" s="112" t="s">
        <v>186</v>
      </c>
      <c r="AA97" s="44"/>
    </row>
    <row r="98" spans="1:27" customFormat="1" ht="62.25" customHeight="1" x14ac:dyDescent="0.2">
      <c r="A98" s="111">
        <v>94</v>
      </c>
      <c r="B98" s="109" t="s">
        <v>276</v>
      </c>
      <c r="C98" s="109" t="s">
        <v>277</v>
      </c>
      <c r="D98" s="117">
        <v>75030942</v>
      </c>
      <c r="E98" s="118">
        <v>102374996</v>
      </c>
      <c r="F98" s="117">
        <v>600050921</v>
      </c>
      <c r="G98" s="109" t="s">
        <v>283</v>
      </c>
      <c r="H98" s="113" t="s">
        <v>27</v>
      </c>
      <c r="I98" s="109" t="s">
        <v>28</v>
      </c>
      <c r="J98" s="109" t="s">
        <v>279</v>
      </c>
      <c r="K98" s="109" t="s">
        <v>284</v>
      </c>
      <c r="L98" s="121">
        <v>2200000</v>
      </c>
      <c r="M98" s="121">
        <f t="shared" si="5"/>
        <v>1540000</v>
      </c>
      <c r="N98" s="113">
        <v>2023</v>
      </c>
      <c r="O98" s="113">
        <v>2024</v>
      </c>
      <c r="P98" s="113"/>
      <c r="Q98" s="113" t="s">
        <v>38</v>
      </c>
      <c r="R98" s="113"/>
      <c r="S98" s="113"/>
      <c r="T98" s="113"/>
      <c r="U98" s="113"/>
      <c r="V98" s="113" t="s">
        <v>38</v>
      </c>
      <c r="W98" s="113" t="s">
        <v>38</v>
      </c>
      <c r="X98" s="113" t="s">
        <v>38</v>
      </c>
      <c r="Y98" s="113" t="s">
        <v>285</v>
      </c>
      <c r="Z98" s="112" t="s">
        <v>64</v>
      </c>
      <c r="AA98" s="44"/>
    </row>
    <row r="99" spans="1:27" s="44" customFormat="1" ht="32" x14ac:dyDescent="0.2">
      <c r="A99" s="135">
        <v>95</v>
      </c>
      <c r="B99" s="46" t="s">
        <v>286</v>
      </c>
      <c r="C99" s="46" t="s">
        <v>188</v>
      </c>
      <c r="D99" s="107">
        <v>70836221</v>
      </c>
      <c r="E99" s="107">
        <v>102338094</v>
      </c>
      <c r="F99" s="107">
        <v>600021858</v>
      </c>
      <c r="G99" s="107" t="s">
        <v>287</v>
      </c>
      <c r="H99" s="46" t="s">
        <v>27</v>
      </c>
      <c r="I99" s="46" t="s">
        <v>28</v>
      </c>
      <c r="J99" s="46" t="s">
        <v>246</v>
      </c>
      <c r="K99" s="122" t="s">
        <v>288</v>
      </c>
      <c r="L99" s="125">
        <v>450000</v>
      </c>
      <c r="M99" s="125">
        <f>L99/100*70</f>
        <v>315000</v>
      </c>
      <c r="N99" s="107">
        <v>2022</v>
      </c>
      <c r="O99" s="107">
        <v>2024</v>
      </c>
      <c r="P99" s="46"/>
      <c r="Q99" s="46"/>
      <c r="R99" s="46" t="s">
        <v>209</v>
      </c>
      <c r="S99" s="46" t="s">
        <v>289</v>
      </c>
      <c r="T99" s="46"/>
      <c r="U99" s="46"/>
      <c r="V99" s="46"/>
      <c r="W99" s="46"/>
      <c r="X99" s="46"/>
      <c r="Y99" s="46" t="s">
        <v>290</v>
      </c>
      <c r="Z99" s="47" t="s">
        <v>92</v>
      </c>
    </row>
    <row r="100" spans="1:27" s="44" customFormat="1" ht="32" x14ac:dyDescent="0.2">
      <c r="A100" s="48">
        <v>96</v>
      </c>
      <c r="B100" s="46" t="s">
        <v>286</v>
      </c>
      <c r="C100" s="46" t="s">
        <v>188</v>
      </c>
      <c r="D100" s="107">
        <v>70836221</v>
      </c>
      <c r="E100" s="107">
        <v>102338094</v>
      </c>
      <c r="F100" s="107">
        <v>600021858</v>
      </c>
      <c r="G100" s="107" t="s">
        <v>291</v>
      </c>
      <c r="H100" s="46" t="s">
        <v>27</v>
      </c>
      <c r="I100" s="46" t="s">
        <v>28</v>
      </c>
      <c r="J100" s="46" t="s">
        <v>246</v>
      </c>
      <c r="K100" s="114" t="s">
        <v>292</v>
      </c>
      <c r="L100" s="125">
        <v>800000</v>
      </c>
      <c r="M100" s="125">
        <f>L100/100*85</f>
        <v>680000</v>
      </c>
      <c r="N100" s="107">
        <v>2022</v>
      </c>
      <c r="O100" s="107">
        <v>2023</v>
      </c>
      <c r="P100" s="46"/>
      <c r="Q100" s="46"/>
      <c r="R100" s="46"/>
      <c r="S100" s="46" t="s">
        <v>233</v>
      </c>
      <c r="T100" s="46"/>
      <c r="U100" s="46"/>
      <c r="V100" s="46"/>
      <c r="W100" s="46"/>
      <c r="X100" s="46"/>
      <c r="Y100" s="46" t="s">
        <v>293</v>
      </c>
      <c r="Z100" s="47" t="s">
        <v>294</v>
      </c>
    </row>
    <row r="101" spans="1:27" s="44" customFormat="1" ht="48" x14ac:dyDescent="0.2">
      <c r="A101" s="48">
        <v>97</v>
      </c>
      <c r="B101" s="46" t="s">
        <v>286</v>
      </c>
      <c r="C101" s="46" t="s">
        <v>188</v>
      </c>
      <c r="D101" s="107">
        <v>70836221</v>
      </c>
      <c r="E101" s="107">
        <v>102338094</v>
      </c>
      <c r="F101" s="107">
        <v>600021858</v>
      </c>
      <c r="G101" s="107" t="s">
        <v>295</v>
      </c>
      <c r="H101" s="46" t="s">
        <v>27</v>
      </c>
      <c r="I101" s="46" t="s">
        <v>28</v>
      </c>
      <c r="J101" s="46" t="s">
        <v>246</v>
      </c>
      <c r="K101" s="46" t="s">
        <v>296</v>
      </c>
      <c r="L101" s="125">
        <v>300000</v>
      </c>
      <c r="M101" s="125">
        <f>L101/100*85</f>
        <v>255000</v>
      </c>
      <c r="N101" s="107">
        <v>2022</v>
      </c>
      <c r="O101" s="107">
        <v>2023</v>
      </c>
      <c r="P101" s="46"/>
      <c r="Q101" s="46"/>
      <c r="R101" s="46"/>
      <c r="S101" s="46"/>
      <c r="T101" s="46"/>
      <c r="U101" s="46"/>
      <c r="V101" s="46"/>
      <c r="W101" s="46"/>
      <c r="X101" s="46"/>
      <c r="Y101" s="46" t="s">
        <v>297</v>
      </c>
      <c r="Z101" s="47" t="s">
        <v>294</v>
      </c>
    </row>
    <row r="102" spans="1:27" s="44" customFormat="1" ht="32" x14ac:dyDescent="0.2">
      <c r="A102" s="48">
        <v>98</v>
      </c>
      <c r="B102" s="46" t="s">
        <v>286</v>
      </c>
      <c r="C102" s="46" t="s">
        <v>188</v>
      </c>
      <c r="D102" s="107">
        <v>70836221</v>
      </c>
      <c r="E102" s="107">
        <v>102338094</v>
      </c>
      <c r="F102" s="107">
        <v>600021858</v>
      </c>
      <c r="G102" s="107" t="s">
        <v>298</v>
      </c>
      <c r="H102" s="46" t="s">
        <v>27</v>
      </c>
      <c r="I102" s="46" t="s">
        <v>28</v>
      </c>
      <c r="J102" s="46" t="s">
        <v>246</v>
      </c>
      <c r="K102" s="46" t="s">
        <v>299</v>
      </c>
      <c r="L102" s="120">
        <v>250000</v>
      </c>
      <c r="M102" s="120">
        <v>175000</v>
      </c>
      <c r="N102" s="107">
        <v>2022</v>
      </c>
      <c r="O102" s="107">
        <v>2023</v>
      </c>
      <c r="P102" s="46"/>
      <c r="Q102" s="46"/>
      <c r="R102" s="46"/>
      <c r="S102" s="46"/>
      <c r="T102" s="46"/>
      <c r="U102" s="46"/>
      <c r="V102" s="46"/>
      <c r="W102" s="46"/>
      <c r="X102" s="46"/>
      <c r="Y102" s="46" t="s">
        <v>300</v>
      </c>
      <c r="Z102" s="47" t="s">
        <v>294</v>
      </c>
    </row>
    <row r="103" spans="1:27" s="44" customFormat="1" ht="32" x14ac:dyDescent="0.2">
      <c r="A103" s="48">
        <v>99</v>
      </c>
      <c r="B103" s="46" t="s">
        <v>286</v>
      </c>
      <c r="C103" s="46" t="s">
        <v>188</v>
      </c>
      <c r="D103" s="107">
        <v>70836221</v>
      </c>
      <c r="E103" s="107">
        <v>102338094</v>
      </c>
      <c r="F103" s="107">
        <v>600021858</v>
      </c>
      <c r="G103" s="107" t="s">
        <v>301</v>
      </c>
      <c r="H103" s="46" t="s">
        <v>27</v>
      </c>
      <c r="I103" s="46" t="s">
        <v>28</v>
      </c>
      <c r="J103" s="46" t="s">
        <v>246</v>
      </c>
      <c r="K103" s="46" t="s">
        <v>302</v>
      </c>
      <c r="L103" s="120">
        <v>200000</v>
      </c>
      <c r="M103" s="120">
        <v>140000</v>
      </c>
      <c r="N103" s="107">
        <v>2022</v>
      </c>
      <c r="O103" s="107">
        <v>2022</v>
      </c>
      <c r="P103" s="46"/>
      <c r="Q103" s="46"/>
      <c r="R103" s="46"/>
      <c r="S103" s="46"/>
      <c r="T103" s="46"/>
      <c r="U103" s="46"/>
      <c r="V103" s="107" t="s">
        <v>38</v>
      </c>
      <c r="W103" s="46"/>
      <c r="X103" s="46"/>
      <c r="Y103" s="46" t="s">
        <v>303</v>
      </c>
      <c r="Z103" s="47" t="s">
        <v>294</v>
      </c>
    </row>
    <row r="104" spans="1:27" s="44" customFormat="1" ht="32" x14ac:dyDescent="0.2">
      <c r="A104" s="48">
        <v>100</v>
      </c>
      <c r="B104" s="46" t="s">
        <v>304</v>
      </c>
      <c r="C104" s="46" t="s">
        <v>252</v>
      </c>
      <c r="D104" s="46">
        <v>70997519</v>
      </c>
      <c r="E104" s="46">
        <v>102326673</v>
      </c>
      <c r="F104" s="107">
        <v>600049086</v>
      </c>
      <c r="G104" s="46" t="s">
        <v>305</v>
      </c>
      <c r="H104" s="46" t="s">
        <v>27</v>
      </c>
      <c r="I104" s="46" t="s">
        <v>28</v>
      </c>
      <c r="J104" s="46" t="s">
        <v>246</v>
      </c>
      <c r="K104" s="114" t="s">
        <v>305</v>
      </c>
      <c r="L104" s="120">
        <v>1000000</v>
      </c>
      <c r="M104" s="120">
        <f>L104/100*70</f>
        <v>700000</v>
      </c>
      <c r="N104" s="107">
        <v>2022</v>
      </c>
      <c r="O104" s="107">
        <v>2022</v>
      </c>
      <c r="P104" s="107"/>
      <c r="Q104" s="107" t="s">
        <v>38</v>
      </c>
      <c r="R104" s="107"/>
      <c r="S104" s="107"/>
      <c r="T104" s="107"/>
      <c r="U104" s="107"/>
      <c r="V104" s="107"/>
      <c r="W104" s="107"/>
      <c r="X104" s="107"/>
      <c r="Y104" s="107"/>
      <c r="Z104" s="47"/>
    </row>
    <row r="105" spans="1:27" s="44" customFormat="1" ht="32" x14ac:dyDescent="0.2">
      <c r="A105" s="48">
        <v>101</v>
      </c>
      <c r="B105" s="46" t="s">
        <v>304</v>
      </c>
      <c r="C105" s="46" t="s">
        <v>252</v>
      </c>
      <c r="D105" s="46">
        <v>70997519</v>
      </c>
      <c r="E105" s="46">
        <v>102326673</v>
      </c>
      <c r="F105" s="107">
        <v>600049086</v>
      </c>
      <c r="G105" s="46" t="s">
        <v>306</v>
      </c>
      <c r="H105" s="46" t="s">
        <v>27</v>
      </c>
      <c r="I105" s="46" t="s">
        <v>28</v>
      </c>
      <c r="J105" s="46" t="s">
        <v>246</v>
      </c>
      <c r="K105" s="114" t="s">
        <v>307</v>
      </c>
      <c r="L105" s="120">
        <v>800000</v>
      </c>
      <c r="M105" s="120">
        <f t="shared" ref="M105:M114" si="6">L105/100*70</f>
        <v>560000</v>
      </c>
      <c r="N105" s="107">
        <v>2022</v>
      </c>
      <c r="O105" s="107">
        <v>2022</v>
      </c>
      <c r="P105" s="107"/>
      <c r="Q105" s="107"/>
      <c r="R105" s="107"/>
      <c r="S105" s="107" t="s">
        <v>38</v>
      </c>
      <c r="T105" s="107"/>
      <c r="U105" s="107"/>
      <c r="V105" s="107"/>
      <c r="W105" s="107"/>
      <c r="X105" s="107"/>
      <c r="Y105" s="107"/>
      <c r="Z105" s="47"/>
    </row>
    <row r="106" spans="1:27" s="44" customFormat="1" ht="32" x14ac:dyDescent="0.2">
      <c r="A106" s="48">
        <v>102</v>
      </c>
      <c r="B106" s="46" t="s">
        <v>304</v>
      </c>
      <c r="C106" s="46" t="s">
        <v>252</v>
      </c>
      <c r="D106" s="46">
        <v>70997519</v>
      </c>
      <c r="E106" s="46">
        <v>102326673</v>
      </c>
      <c r="F106" s="107">
        <v>600049086</v>
      </c>
      <c r="G106" s="46" t="s">
        <v>142</v>
      </c>
      <c r="H106" s="46" t="s">
        <v>27</v>
      </c>
      <c r="I106" s="46" t="s">
        <v>28</v>
      </c>
      <c r="J106" s="46" t="s">
        <v>246</v>
      </c>
      <c r="K106" s="114" t="s">
        <v>142</v>
      </c>
      <c r="L106" s="120">
        <v>500000</v>
      </c>
      <c r="M106" s="120">
        <f t="shared" si="6"/>
        <v>350000</v>
      </c>
      <c r="N106" s="107">
        <v>2022</v>
      </c>
      <c r="O106" s="107">
        <v>2022</v>
      </c>
      <c r="P106" s="107"/>
      <c r="Q106" s="107"/>
      <c r="R106" s="107"/>
      <c r="S106" s="107" t="s">
        <v>38</v>
      </c>
      <c r="T106" s="107"/>
      <c r="U106" s="107"/>
      <c r="V106" s="107"/>
      <c r="W106" s="107"/>
      <c r="X106" s="107"/>
      <c r="Y106" s="107"/>
      <c r="Z106" s="47"/>
    </row>
    <row r="107" spans="1:27" s="44" customFormat="1" ht="32" x14ac:dyDescent="0.2">
      <c r="A107" s="135">
        <v>103</v>
      </c>
      <c r="B107" s="46" t="s">
        <v>304</v>
      </c>
      <c r="C107" s="46" t="s">
        <v>252</v>
      </c>
      <c r="D107" s="46">
        <v>70997519</v>
      </c>
      <c r="E107" s="46">
        <v>102326673</v>
      </c>
      <c r="F107" s="107">
        <v>600049086</v>
      </c>
      <c r="G107" s="46" t="s">
        <v>308</v>
      </c>
      <c r="H107" s="46" t="s">
        <v>27</v>
      </c>
      <c r="I107" s="46" t="s">
        <v>28</v>
      </c>
      <c r="J107" s="46" t="s">
        <v>246</v>
      </c>
      <c r="K107" s="114" t="s">
        <v>308</v>
      </c>
      <c r="L107" s="120">
        <v>500000</v>
      </c>
      <c r="M107" s="120">
        <f t="shared" si="6"/>
        <v>350000</v>
      </c>
      <c r="N107" s="107">
        <v>2022</v>
      </c>
      <c r="O107" s="107">
        <v>2022</v>
      </c>
      <c r="P107" s="107"/>
      <c r="Q107" s="107" t="s">
        <v>38</v>
      </c>
      <c r="R107" s="107"/>
      <c r="S107" s="107"/>
      <c r="T107" s="107"/>
      <c r="U107" s="107"/>
      <c r="V107" s="107"/>
      <c r="W107" s="107"/>
      <c r="X107" s="107"/>
      <c r="Y107" s="107"/>
      <c r="Z107" s="47"/>
    </row>
    <row r="108" spans="1:27" s="44" customFormat="1" ht="32" x14ac:dyDescent="0.2">
      <c r="A108" s="48">
        <v>104</v>
      </c>
      <c r="B108" s="46" t="s">
        <v>304</v>
      </c>
      <c r="C108" s="46" t="s">
        <v>252</v>
      </c>
      <c r="D108" s="46">
        <v>70997519</v>
      </c>
      <c r="E108" s="46">
        <v>102326673</v>
      </c>
      <c r="F108" s="107">
        <v>600049086</v>
      </c>
      <c r="G108" s="46" t="s">
        <v>309</v>
      </c>
      <c r="H108" s="46" t="s">
        <v>27</v>
      </c>
      <c r="I108" s="46" t="s">
        <v>28</v>
      </c>
      <c r="J108" s="46" t="s">
        <v>246</v>
      </c>
      <c r="K108" s="114" t="s">
        <v>310</v>
      </c>
      <c r="L108" s="120">
        <v>20000000</v>
      </c>
      <c r="M108" s="120">
        <f t="shared" si="6"/>
        <v>14000000</v>
      </c>
      <c r="N108" s="123">
        <v>44652</v>
      </c>
      <c r="O108" s="123">
        <v>44805</v>
      </c>
      <c r="P108" s="107" t="s">
        <v>38</v>
      </c>
      <c r="Q108" s="107"/>
      <c r="R108" s="107"/>
      <c r="S108" s="107"/>
      <c r="T108" s="107" t="s">
        <v>38</v>
      </c>
      <c r="U108" s="107"/>
      <c r="V108" s="107"/>
      <c r="W108" s="107" t="s">
        <v>38</v>
      </c>
      <c r="X108" s="107" t="s">
        <v>38</v>
      </c>
      <c r="Y108" s="107"/>
      <c r="Z108" s="47" t="s">
        <v>53</v>
      </c>
    </row>
    <row r="109" spans="1:27" customFormat="1" ht="96" x14ac:dyDescent="0.2">
      <c r="A109" s="111">
        <v>105</v>
      </c>
      <c r="B109" s="126" t="s">
        <v>304</v>
      </c>
      <c r="C109" s="126" t="s">
        <v>252</v>
      </c>
      <c r="D109" s="126">
        <v>70997519</v>
      </c>
      <c r="E109" s="126">
        <v>102326673</v>
      </c>
      <c r="F109" s="127">
        <v>600049086</v>
      </c>
      <c r="G109" s="126" t="s">
        <v>311</v>
      </c>
      <c r="H109" s="126" t="s">
        <v>27</v>
      </c>
      <c r="I109" s="126" t="s">
        <v>312</v>
      </c>
      <c r="J109" s="126" t="s">
        <v>246</v>
      </c>
      <c r="K109" s="126" t="s">
        <v>313</v>
      </c>
      <c r="L109" s="128">
        <v>10000000</v>
      </c>
      <c r="M109" s="128">
        <f t="shared" si="6"/>
        <v>7000000</v>
      </c>
      <c r="N109" s="127">
        <v>2023</v>
      </c>
      <c r="O109" s="127">
        <v>2027</v>
      </c>
      <c r="P109" s="127" t="s">
        <v>38</v>
      </c>
      <c r="Q109" s="127" t="s">
        <v>38</v>
      </c>
      <c r="R109" s="127" t="s">
        <v>38</v>
      </c>
      <c r="S109" s="127" t="s">
        <v>38</v>
      </c>
      <c r="T109" s="127"/>
      <c r="U109" s="127"/>
      <c r="V109" s="127"/>
      <c r="W109" s="127"/>
      <c r="X109" s="127"/>
      <c r="Y109" s="129" t="s">
        <v>314</v>
      </c>
      <c r="Z109" s="130" t="s">
        <v>315</v>
      </c>
    </row>
    <row r="110" spans="1:27" customFormat="1" ht="32" x14ac:dyDescent="0.2">
      <c r="A110" s="111">
        <v>106</v>
      </c>
      <c r="B110" s="126" t="s">
        <v>304</v>
      </c>
      <c r="C110" s="126" t="s">
        <v>252</v>
      </c>
      <c r="D110" s="126">
        <v>70997519</v>
      </c>
      <c r="E110" s="126">
        <v>102326673</v>
      </c>
      <c r="F110" s="127">
        <v>600049086</v>
      </c>
      <c r="G110" s="126" t="s">
        <v>255</v>
      </c>
      <c r="H110" s="126" t="s">
        <v>27</v>
      </c>
      <c r="I110" s="126" t="s">
        <v>312</v>
      </c>
      <c r="J110" s="126" t="s">
        <v>246</v>
      </c>
      <c r="K110" s="126" t="s">
        <v>316</v>
      </c>
      <c r="L110" s="128">
        <v>1800000</v>
      </c>
      <c r="M110" s="128">
        <f t="shared" si="6"/>
        <v>1260000</v>
      </c>
      <c r="N110" s="127">
        <v>2023</v>
      </c>
      <c r="O110" s="127">
        <v>2027</v>
      </c>
      <c r="P110" s="127"/>
      <c r="Q110" s="127"/>
      <c r="R110" s="127" t="s">
        <v>38</v>
      </c>
      <c r="S110" s="127" t="s">
        <v>38</v>
      </c>
      <c r="T110" s="127"/>
      <c r="U110" s="127"/>
      <c r="V110" s="127"/>
      <c r="W110" s="127"/>
      <c r="X110" s="127" t="s">
        <v>38</v>
      </c>
      <c r="Y110" s="127" t="s">
        <v>317</v>
      </c>
      <c r="Z110" s="130" t="s">
        <v>186</v>
      </c>
    </row>
    <row r="111" spans="1:27" customFormat="1" ht="32" x14ac:dyDescent="0.2">
      <c r="A111" s="111">
        <v>107</v>
      </c>
      <c r="B111" s="126" t="s">
        <v>304</v>
      </c>
      <c r="C111" s="126" t="s">
        <v>252</v>
      </c>
      <c r="D111" s="126">
        <v>70997519</v>
      </c>
      <c r="E111" s="126">
        <v>102326673</v>
      </c>
      <c r="F111" s="127">
        <v>600049086</v>
      </c>
      <c r="G111" s="126" t="s">
        <v>318</v>
      </c>
      <c r="H111" s="126" t="s">
        <v>27</v>
      </c>
      <c r="I111" s="126" t="s">
        <v>312</v>
      </c>
      <c r="J111" s="126" t="s">
        <v>246</v>
      </c>
      <c r="K111" s="126" t="s">
        <v>319</v>
      </c>
      <c r="L111" s="128">
        <v>1500000</v>
      </c>
      <c r="M111" s="128">
        <f t="shared" si="6"/>
        <v>1050000</v>
      </c>
      <c r="N111" s="127">
        <v>2023</v>
      </c>
      <c r="O111" s="127">
        <v>2027</v>
      </c>
      <c r="P111" s="127"/>
      <c r="Q111" s="127"/>
      <c r="R111" s="127" t="s">
        <v>38</v>
      </c>
      <c r="S111" s="127" t="s">
        <v>38</v>
      </c>
      <c r="T111" s="127"/>
      <c r="U111" s="127"/>
      <c r="V111" s="127" t="s">
        <v>38</v>
      </c>
      <c r="W111" s="127"/>
      <c r="X111" s="127" t="s">
        <v>38</v>
      </c>
      <c r="Y111" s="127" t="s">
        <v>317</v>
      </c>
      <c r="Z111" s="130" t="s">
        <v>186</v>
      </c>
    </row>
    <row r="112" spans="1:27" customFormat="1" ht="32" x14ac:dyDescent="0.2">
      <c r="A112" s="111">
        <v>108</v>
      </c>
      <c r="B112" s="126" t="s">
        <v>304</v>
      </c>
      <c r="C112" s="126" t="s">
        <v>252</v>
      </c>
      <c r="D112" s="126">
        <v>70997519</v>
      </c>
      <c r="E112" s="126">
        <v>102326673</v>
      </c>
      <c r="F112" s="127">
        <v>600049086</v>
      </c>
      <c r="G112" s="126" t="s">
        <v>142</v>
      </c>
      <c r="H112" s="126" t="s">
        <v>27</v>
      </c>
      <c r="I112" s="126" t="s">
        <v>312</v>
      </c>
      <c r="J112" s="126" t="s">
        <v>246</v>
      </c>
      <c r="K112" s="126" t="s">
        <v>320</v>
      </c>
      <c r="L112" s="128">
        <v>1200000</v>
      </c>
      <c r="M112" s="128">
        <f t="shared" si="6"/>
        <v>840000</v>
      </c>
      <c r="N112" s="127">
        <v>2023</v>
      </c>
      <c r="O112" s="127">
        <v>2027</v>
      </c>
      <c r="P112" s="127" t="s">
        <v>38</v>
      </c>
      <c r="Q112" s="127" t="s">
        <v>38</v>
      </c>
      <c r="R112" s="127" t="s">
        <v>38</v>
      </c>
      <c r="S112" s="127" t="s">
        <v>38</v>
      </c>
      <c r="T112" s="127"/>
      <c r="U112" s="127"/>
      <c r="V112" s="127"/>
      <c r="W112" s="127"/>
      <c r="X112" s="127" t="s">
        <v>38</v>
      </c>
      <c r="Y112" s="127" t="s">
        <v>317</v>
      </c>
      <c r="Z112" s="130" t="s">
        <v>186</v>
      </c>
    </row>
    <row r="113" spans="1:26" customFormat="1" ht="32" x14ac:dyDescent="0.2">
      <c r="A113" s="111">
        <v>109</v>
      </c>
      <c r="B113" s="126" t="s">
        <v>304</v>
      </c>
      <c r="C113" s="126" t="s">
        <v>252</v>
      </c>
      <c r="D113" s="126">
        <v>70997519</v>
      </c>
      <c r="E113" s="126">
        <v>102326673</v>
      </c>
      <c r="F113" s="127">
        <v>600049086</v>
      </c>
      <c r="G113" s="126" t="s">
        <v>321</v>
      </c>
      <c r="H113" s="126" t="s">
        <v>27</v>
      </c>
      <c r="I113" s="126" t="s">
        <v>312</v>
      </c>
      <c r="J113" s="126" t="s">
        <v>246</v>
      </c>
      <c r="K113" s="126" t="s">
        <v>322</v>
      </c>
      <c r="L113" s="128">
        <v>600000</v>
      </c>
      <c r="M113" s="128">
        <f t="shared" si="6"/>
        <v>420000</v>
      </c>
      <c r="N113" s="127">
        <v>2023</v>
      </c>
      <c r="O113" s="127">
        <v>2027</v>
      </c>
      <c r="P113" s="127"/>
      <c r="Q113" s="127"/>
      <c r="R113" s="127"/>
      <c r="S113" s="127"/>
      <c r="T113" s="127"/>
      <c r="U113" s="127"/>
      <c r="V113" s="127" t="s">
        <v>38</v>
      </c>
      <c r="W113" s="127"/>
      <c r="X113" s="127"/>
      <c r="Y113" s="127" t="s">
        <v>317</v>
      </c>
      <c r="Z113" s="130" t="s">
        <v>186</v>
      </c>
    </row>
    <row r="114" spans="1:26" customFormat="1" ht="33" thickBot="1" x14ac:dyDescent="0.25">
      <c r="A114" s="111">
        <v>110</v>
      </c>
      <c r="B114" s="131" t="s">
        <v>323</v>
      </c>
      <c r="C114" s="131" t="s">
        <v>252</v>
      </c>
      <c r="D114" s="131">
        <v>70997519</v>
      </c>
      <c r="E114" s="131">
        <v>102326673</v>
      </c>
      <c r="F114" s="132">
        <v>600049086</v>
      </c>
      <c r="G114" s="131" t="s">
        <v>324</v>
      </c>
      <c r="H114" s="131" t="s">
        <v>27</v>
      </c>
      <c r="I114" s="131" t="s">
        <v>312</v>
      </c>
      <c r="J114" s="131" t="s">
        <v>246</v>
      </c>
      <c r="K114" s="131" t="s">
        <v>325</v>
      </c>
      <c r="L114" s="133">
        <v>28000000</v>
      </c>
      <c r="M114" s="133">
        <f t="shared" si="6"/>
        <v>19600000</v>
      </c>
      <c r="N114" s="132">
        <v>2022</v>
      </c>
      <c r="O114" s="132">
        <v>2024</v>
      </c>
      <c r="P114" s="132" t="s">
        <v>38</v>
      </c>
      <c r="Q114" s="132" t="s">
        <v>38</v>
      </c>
      <c r="R114" s="132" t="s">
        <v>38</v>
      </c>
      <c r="S114" s="132"/>
      <c r="T114" s="132"/>
      <c r="U114" s="132"/>
      <c r="V114" s="132" t="s">
        <v>38</v>
      </c>
      <c r="W114" s="132" t="s">
        <v>38</v>
      </c>
      <c r="X114" s="132" t="s">
        <v>38</v>
      </c>
      <c r="Y114" s="132" t="s">
        <v>326</v>
      </c>
      <c r="Z114" s="134" t="s">
        <v>315</v>
      </c>
    </row>
  </sheetData>
  <mergeCells count="29">
    <mergeCell ref="Y2:Z2"/>
    <mergeCell ref="B3:B4"/>
    <mergeCell ref="C3:C4"/>
    <mergeCell ref="D3:D4"/>
    <mergeCell ref="E3:E4"/>
    <mergeCell ref="I2:I4"/>
    <mergeCell ref="J2:J4"/>
    <mergeCell ref="K2:K4"/>
    <mergeCell ref="L2:M2"/>
    <mergeCell ref="N2:O2"/>
    <mergeCell ref="P2:X2"/>
    <mergeCell ref="F3:F4"/>
    <mergeCell ref="L3:L4"/>
    <mergeCell ref="M3:M4"/>
    <mergeCell ref="N3:N4"/>
    <mergeCell ref="X3:X4"/>
    <mergeCell ref="A1:Z1"/>
    <mergeCell ref="A2:A4"/>
    <mergeCell ref="B2:F2"/>
    <mergeCell ref="G2:G4"/>
    <mergeCell ref="H2:H4"/>
    <mergeCell ref="Y3:Y4"/>
    <mergeCell ref="Z3:Z4"/>
    <mergeCell ref="O3:O4"/>
    <mergeCell ref="P3:S3"/>
    <mergeCell ref="T3:T4"/>
    <mergeCell ref="U3:U4"/>
    <mergeCell ref="V3:V4"/>
    <mergeCell ref="W3:W4"/>
  </mergeCells>
  <pageMargins left="0.70866141732283472" right="0.70866141732283472" top="0.78740157480314965" bottom="0.78740157480314965" header="0.31496062992125984" footer="0.31496062992125984"/>
  <pageSetup paperSize="8" scale="35" fitToHeight="0" orientation="landscape" r:id="rId1"/>
  <headerFooter>
    <oddHeader>&amp;L&amp;"Calibri,Tučné"&amp;14Strategický rámec MAP v ORP Lysá&amp;C&amp;"Calibri,Tučné"&amp;14&amp;A&amp;R&amp;G</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0AA52-7F1B-C547-93FA-3FD091D3978D}">
  <sheetPr>
    <pageSetUpPr fitToPage="1"/>
  </sheetPr>
  <dimension ref="A1:T7"/>
  <sheetViews>
    <sheetView tabSelected="1" view="pageBreakPreview" zoomScale="60" zoomScaleNormal="100" workbookViewId="0">
      <selection activeCell="D45" sqref="D45"/>
    </sheetView>
  </sheetViews>
  <sheetFormatPr baseColWidth="10" defaultColWidth="8.83203125" defaultRowHeight="15" x14ac:dyDescent="0.2"/>
  <cols>
    <col min="3" max="3" width="30.83203125" customWidth="1"/>
    <col min="4" max="4" width="20.83203125" customWidth="1"/>
    <col min="5" max="5" width="11" bestFit="1" customWidth="1"/>
    <col min="6" max="6" width="80.83203125" customWidth="1"/>
    <col min="7" max="7" width="11.6640625" bestFit="1" customWidth="1"/>
    <col min="8" max="8" width="14.83203125" customWidth="1"/>
    <col min="9" max="9" width="15" customWidth="1"/>
    <col min="10" max="10" width="80.83203125" customWidth="1"/>
    <col min="19" max="19" width="80.83203125" customWidth="1"/>
  </cols>
  <sheetData>
    <row r="1" spans="1:20" ht="20" thickBot="1" x14ac:dyDescent="0.3">
      <c r="A1" s="163" t="s">
        <v>327</v>
      </c>
      <c r="B1" s="164"/>
      <c r="C1" s="164"/>
      <c r="D1" s="164"/>
      <c r="E1" s="164"/>
      <c r="F1" s="164"/>
      <c r="G1" s="164"/>
      <c r="H1" s="164"/>
      <c r="I1" s="164"/>
      <c r="J1" s="164"/>
      <c r="K1" s="164"/>
      <c r="L1" s="164"/>
      <c r="M1" s="164"/>
      <c r="N1" s="164"/>
      <c r="O1" s="164"/>
      <c r="P1" s="164"/>
      <c r="Q1" s="164"/>
      <c r="R1" s="164"/>
      <c r="S1" s="164"/>
      <c r="T1" s="165"/>
    </row>
    <row r="2" spans="1:20" ht="31.5" customHeight="1" thickBot="1" x14ac:dyDescent="0.25">
      <c r="A2" s="31" t="s">
        <v>328</v>
      </c>
      <c r="B2" s="29" t="s">
        <v>1</v>
      </c>
      <c r="C2" s="88" t="s">
        <v>329</v>
      </c>
      <c r="D2" s="87"/>
      <c r="E2" s="87"/>
      <c r="F2" s="166" t="s">
        <v>3</v>
      </c>
      <c r="G2" s="167" t="s">
        <v>120</v>
      </c>
      <c r="H2" s="37" t="s">
        <v>5</v>
      </c>
      <c r="I2" s="35" t="s">
        <v>6</v>
      </c>
      <c r="J2" s="168" t="s">
        <v>7</v>
      </c>
      <c r="K2" s="39" t="s">
        <v>330</v>
      </c>
      <c r="L2" s="40"/>
      <c r="M2" s="169" t="s">
        <v>9</v>
      </c>
      <c r="N2" s="170"/>
      <c r="O2" s="171" t="s">
        <v>331</v>
      </c>
      <c r="P2" s="172"/>
      <c r="Q2" s="172"/>
      <c r="R2" s="172"/>
      <c r="S2" s="169" t="s">
        <v>11</v>
      </c>
      <c r="T2" s="170"/>
    </row>
    <row r="3" spans="1:20" ht="16" thickBot="1" x14ac:dyDescent="0.25">
      <c r="A3" s="173"/>
      <c r="B3" s="34"/>
      <c r="C3" s="68" t="s">
        <v>332</v>
      </c>
      <c r="D3" s="70" t="s">
        <v>333</v>
      </c>
      <c r="E3" s="70" t="s">
        <v>334</v>
      </c>
      <c r="F3" s="174"/>
      <c r="G3" s="175"/>
      <c r="H3" s="38"/>
      <c r="I3" s="36"/>
      <c r="J3" s="176"/>
      <c r="K3" s="63" t="s">
        <v>335</v>
      </c>
      <c r="L3" s="63" t="s">
        <v>336</v>
      </c>
      <c r="M3" s="61" t="s">
        <v>19</v>
      </c>
      <c r="N3" s="60" t="s">
        <v>20</v>
      </c>
      <c r="O3" s="177" t="s">
        <v>116</v>
      </c>
      <c r="P3" s="178"/>
      <c r="Q3" s="178"/>
      <c r="R3" s="178"/>
      <c r="S3" s="179" t="s">
        <v>337</v>
      </c>
      <c r="T3" s="180" t="s">
        <v>24</v>
      </c>
    </row>
    <row r="4" spans="1:20" ht="109.5" customHeight="1" thickBot="1" x14ac:dyDescent="0.25">
      <c r="A4" s="181"/>
      <c r="B4" s="30"/>
      <c r="C4" s="182"/>
      <c r="D4" s="183"/>
      <c r="E4" s="183"/>
      <c r="F4" s="184"/>
      <c r="G4" s="185"/>
      <c r="H4" s="42"/>
      <c r="I4" s="41"/>
      <c r="J4" s="186"/>
      <c r="K4" s="187"/>
      <c r="L4" s="187"/>
      <c r="M4" s="188"/>
      <c r="N4" s="189"/>
      <c r="O4" s="190" t="s">
        <v>110</v>
      </c>
      <c r="P4" s="191" t="s">
        <v>109</v>
      </c>
      <c r="Q4" s="192" t="s">
        <v>108</v>
      </c>
      <c r="R4" s="193" t="s">
        <v>338</v>
      </c>
      <c r="S4" s="194"/>
      <c r="T4" s="195"/>
    </row>
    <row r="5" spans="1:20" ht="16" thickBot="1" x14ac:dyDescent="0.25">
      <c r="A5" s="10">
        <v>1</v>
      </c>
      <c r="B5" s="6">
        <v>1</v>
      </c>
      <c r="C5" s="7" t="s">
        <v>339</v>
      </c>
      <c r="D5" s="8" t="s">
        <v>40</v>
      </c>
      <c r="E5" s="16">
        <v>67673457</v>
      </c>
      <c r="F5" s="6" t="s">
        <v>340</v>
      </c>
      <c r="G5" s="10" t="s">
        <v>27</v>
      </c>
      <c r="H5" s="10" t="s">
        <v>28</v>
      </c>
      <c r="I5" s="10" t="s">
        <v>28</v>
      </c>
      <c r="J5" s="196" t="s">
        <v>341</v>
      </c>
      <c r="K5" s="11">
        <v>8000000</v>
      </c>
      <c r="L5" s="12">
        <f>K5/100*70</f>
        <v>5600000</v>
      </c>
      <c r="M5" s="15">
        <v>2021</v>
      </c>
      <c r="N5" s="16">
        <v>2027</v>
      </c>
      <c r="O5" s="7"/>
      <c r="P5" s="8"/>
      <c r="Q5" s="8"/>
      <c r="R5" s="9"/>
      <c r="S5" s="7"/>
      <c r="T5" s="16" t="s">
        <v>53</v>
      </c>
    </row>
    <row r="6" spans="1:20" x14ac:dyDescent="0.2">
      <c r="A6" s="10">
        <v>1</v>
      </c>
      <c r="B6" s="6">
        <v>2</v>
      </c>
      <c r="C6" s="7" t="s">
        <v>342</v>
      </c>
      <c r="D6" s="8" t="s">
        <v>25</v>
      </c>
      <c r="E6" s="16">
        <v>7856687</v>
      </c>
      <c r="F6" s="10" t="s">
        <v>343</v>
      </c>
      <c r="G6" s="10" t="s">
        <v>27</v>
      </c>
      <c r="H6" s="10" t="s">
        <v>28</v>
      </c>
      <c r="I6" s="10" t="s">
        <v>84</v>
      </c>
      <c r="J6" s="197" t="s">
        <v>344</v>
      </c>
      <c r="K6" s="198">
        <v>50000</v>
      </c>
      <c r="L6" s="199">
        <f>K6/100*70</f>
        <v>35000</v>
      </c>
      <c r="M6" s="15">
        <v>2022</v>
      </c>
      <c r="N6" s="16">
        <v>2022</v>
      </c>
      <c r="O6" s="7"/>
      <c r="P6" s="8"/>
      <c r="Q6" s="8"/>
      <c r="R6" s="9"/>
      <c r="S6" s="7" t="s">
        <v>345</v>
      </c>
      <c r="T6" s="9"/>
    </row>
    <row r="7" spans="1:20" x14ac:dyDescent="0.2">
      <c r="B7" s="14"/>
      <c r="K7" s="13"/>
      <c r="L7" s="13"/>
    </row>
  </sheetData>
  <mergeCells count="23">
    <mergeCell ref="O3:R3"/>
    <mergeCell ref="S3:S4"/>
    <mergeCell ref="T3:T4"/>
    <mergeCell ref="M2:N2"/>
    <mergeCell ref="O2:R2"/>
    <mergeCell ref="S2:T2"/>
    <mergeCell ref="C3:C4"/>
    <mergeCell ref="D3:D4"/>
    <mergeCell ref="E3:E4"/>
    <mergeCell ref="K3:K4"/>
    <mergeCell ref="L3:L4"/>
    <mergeCell ref="M3:M4"/>
    <mergeCell ref="N3:N4"/>
    <mergeCell ref="A1:T1"/>
    <mergeCell ref="A2:A4"/>
    <mergeCell ref="B2:B4"/>
    <mergeCell ref="C2:E2"/>
    <mergeCell ref="F2:F4"/>
    <mergeCell ref="G2:G4"/>
    <mergeCell ref="H2:H4"/>
    <mergeCell ref="I2:I4"/>
    <mergeCell ref="J2:J4"/>
    <mergeCell ref="K2:L2"/>
  </mergeCells>
  <printOptions horizontalCentered="1"/>
  <pageMargins left="0.70866141732283472" right="0.70866141732283472" top="0.78740157480314965" bottom="0.78740157480314965" header="0.31496062992125984" footer="0.31496062992125984"/>
  <pageSetup paperSize="9" scale="40" fitToHeight="0" orientation="landscape" r:id="rId1"/>
  <headerFooter>
    <oddHeader>&amp;L&amp;"Calibri (Základní text),Tučné"&amp;14&amp;K000000Strategický rámec MAP v ORP Lysá&amp;C&amp;"Calibri,Tučné"&amp;14&amp;A&amp;R&amp;G</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MŠ</vt:lpstr>
      <vt:lpstr>ZŠ</vt:lpstr>
      <vt:lpstr>ZUŠ</vt:lpstr>
      <vt:lpstr>MŠ!Oblast_tisku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Radka Hofmanová</dc:creator>
  <cp:lastModifiedBy>Jindřich Hlavatý</cp:lastModifiedBy>
  <cp:lastPrinted>2022-08-23T04:42:49Z</cp:lastPrinted>
  <dcterms:created xsi:type="dcterms:W3CDTF">2021-09-30T10:15:42Z</dcterms:created>
  <dcterms:modified xsi:type="dcterms:W3CDTF">2022-08-23T04:43:31Z</dcterms:modified>
</cp:coreProperties>
</file>