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3 MAP Prostějov\MAP III_ Prostějov\Strategický rámec\12_2022\"/>
    </mc:Choice>
  </mc:AlternateContent>
  <bookViews>
    <workbookView xWindow="0" yWindow="0" windowWidth="21585" windowHeight="1023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6" i="7" l="1"/>
  <c r="M155" i="7"/>
  <c r="M146" i="7"/>
  <c r="M137" i="7"/>
  <c r="M114" i="7"/>
  <c r="M113" i="7"/>
  <c r="M112" i="7"/>
  <c r="M111" i="7"/>
  <c r="M57" i="7"/>
  <c r="M56" i="7"/>
  <c r="M55" i="7"/>
  <c r="M54" i="7"/>
  <c r="M47" i="7"/>
  <c r="M22" i="7" l="1"/>
  <c r="M84" i="7"/>
  <c r="M75" i="7" l="1"/>
  <c r="M34" i="7"/>
  <c r="M145" i="7" l="1"/>
  <c r="M144" i="7"/>
  <c r="M91" i="7" l="1"/>
  <c r="M89" i="7"/>
  <c r="M98" i="7"/>
  <c r="M97" i="7"/>
  <c r="M96" i="7"/>
  <c r="M95" i="7"/>
  <c r="M200" i="7" l="1"/>
  <c r="M121" i="7" l="1"/>
  <c r="M120" i="7"/>
  <c r="M119" i="7"/>
  <c r="M118" i="7"/>
  <c r="M99" i="7" l="1"/>
  <c r="M17" i="6"/>
  <c r="M90" i="7" l="1"/>
  <c r="M12" i="7" l="1"/>
  <c r="M13" i="7"/>
  <c r="M14" i="7"/>
  <c r="M15" i="7"/>
  <c r="M16" i="7"/>
  <c r="M17" i="7"/>
  <c r="M18" i="7"/>
  <c r="M19" i="7"/>
  <c r="M20" i="7"/>
  <c r="M21" i="7"/>
  <c r="M23" i="7"/>
  <c r="M25" i="7"/>
  <c r="M26" i="7"/>
  <c r="M27" i="7"/>
  <c r="M28" i="7"/>
  <c r="M29" i="7"/>
  <c r="M30" i="7"/>
  <c r="M31" i="7"/>
  <c r="M32" i="7"/>
  <c r="M33" i="7"/>
  <c r="M35" i="7"/>
  <c r="M36" i="7"/>
  <c r="M37" i="7"/>
  <c r="M38" i="7"/>
  <c r="M39" i="7"/>
  <c r="M40" i="7"/>
  <c r="M41" i="7"/>
  <c r="M42" i="7"/>
  <c r="M43" i="7"/>
  <c r="M44" i="7"/>
  <c r="M45" i="7"/>
  <c r="M46" i="7"/>
  <c r="M48" i="7"/>
  <c r="M49" i="7"/>
  <c r="M50" i="7"/>
  <c r="M51" i="7"/>
  <c r="M52" i="7"/>
  <c r="M53" i="7"/>
  <c r="M58" i="7"/>
  <c r="M59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11" i="7"/>
  <c r="M10" i="7"/>
</calcChain>
</file>

<file path=xl/sharedStrings.xml><?xml version="1.0" encoding="utf-8"?>
<sst xmlns="http://schemas.openxmlformats.org/spreadsheetml/2006/main" count="3738" uniqueCount="976">
  <si>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</si>
  <si>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</si>
  <si>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</si>
  <si>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</si>
  <si>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</si>
  <si>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</si>
  <si>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</si>
  <si>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</si>
  <si>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</si>
  <si>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</si>
  <si>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</si>
  <si>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</si>
  <si>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</si>
  <si>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</si>
  <si>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</si>
  <si>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</si>
  <si>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</si>
  <si>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</si>
  <si>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</si>
  <si>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</si>
  <si>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</si>
  <si>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</si>
  <si>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</si>
  <si>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</si>
  <si>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</si>
  <si>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</si>
  <si>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</si>
  <si>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</si>
  <si>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</si>
  <si>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</si>
  <si>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</si>
  <si>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</si>
  <si>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</si>
  <si>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</si>
  <si>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</si>
  <si>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</si>
  <si>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</si>
  <si>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</si>
  <si>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</si>
  <si>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</si>
  <si>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</si>
  <si>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</si>
  <si>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</si>
  <si>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</si>
  <si>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</si>
  <si>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</si>
  <si>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</si>
  <si>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</si>
  <si>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</si>
  <si>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</si>
  <si>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</si>
  <si>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</si>
  <si>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</si>
  <si>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</si>
  <si>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</si>
  <si>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</si>
  <si>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</si>
  <si>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</si>
  <si>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</si>
  <si>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</si>
  <si>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</si>
  <si>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</si>
  <si>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</si>
  <si>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</si>
  <si>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</si>
  <si>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</si>
  <si>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</si>
  <si>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</si>
  <si>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</si>
  <si>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</si>
  <si>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</si>
  <si>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</si>
  <si>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</si>
  <si>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</si>
  <si>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</si>
  <si>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</si>
  <si>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</si>
  <si>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</si>
  <si>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</si>
  <si>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</si>
  <si>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</si>
  <si>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</si>
  <si>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</si>
  <si>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</si>
  <si>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</si>
  <si>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</si>
  <si>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</si>
  <si>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</si>
  <si>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</si>
  <si>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</si>
  <si>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</si>
  <si>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</si>
  <si>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</si>
  <si>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</si>
  <si>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</si>
  <si>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</si>
  <si>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</si>
  <si>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</si>
  <si>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</si>
  <si>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</si>
  <si>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</si>
  <si>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</si>
  <si>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</si>
  <si>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</si>
  <si>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</si>
  <si>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</si>
  <si>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</si>
  <si>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</si>
  <si>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</si>
  <si>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</si>
  <si>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</si>
  <si>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</si>
  <si>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</si>
  <si>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</si>
  <si>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</si>
  <si>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</si>
  <si>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</si>
  <si>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</si>
  <si>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</si>
  <si>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</si>
  <si>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…………………………………………………………..</t>
  </si>
  <si>
    <t xml:space="preserve">INVESTIČNÍ PRIORITY ŠKOLSKÝCH ZAŘÍZENÍ V ORP PROSTĚJOV </t>
  </si>
  <si>
    <t>V rámci projektu Místní akční plán vzdělávání v ORP Prostějov.</t>
  </si>
  <si>
    <t>1) Uveďte celkové předpokládané náklady na realizaci projektu. Podíl EFRR bude doplněn/přepočten ve finální verzi MAP určené ke zveřejnění.</t>
  </si>
  <si>
    <t>CZ.02.3.68/0.0/0.0/17_047/0008595, zpracovatel MAS Region HANÁ z.s.</t>
  </si>
  <si>
    <t>Základní škola Prostějov, ul. Dr. Horáka 24</t>
  </si>
  <si>
    <t>Konektivita školy</t>
  </si>
  <si>
    <t>Nutno splnit standard konektivity školy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</si>
  <si>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</si>
  <si>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</si>
  <si>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Olomoucký kraj</t>
  </si>
  <si>
    <t>Prostějov</t>
  </si>
  <si>
    <t>Dílna/Polytechnika</t>
  </si>
  <si>
    <t>Zázemí pro kantory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</si>
  <si>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</si>
  <si>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</si>
  <si>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</si>
  <si>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</si>
  <si>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</si>
  <si>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</si>
  <si>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</si>
  <si>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</si>
  <si>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</si>
  <si>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</si>
  <si>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</si>
  <si>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</si>
  <si>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</si>
  <si>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</si>
  <si>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Běžecký tunel</t>
  </si>
  <si>
    <t>Cvičná kuchyňka</t>
  </si>
  <si>
    <t xml:space="preserve">Cvičná kuchyň 18+1, 
Projekce
SW a HW zázemí pro kantora
Stavebně: Podlaha, Výmalba, Světla, elektro rozvody, 
Nábytek
Přípravna + kabinet
</t>
  </si>
  <si>
    <t>přestavba balkónu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</si>
  <si>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</si>
  <si>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</si>
  <si>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</si>
  <si>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</si>
  <si>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</si>
  <si>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</si>
  <si>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</si>
  <si>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</si>
  <si>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</si>
  <si>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</si>
  <si>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</si>
  <si>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</si>
  <si>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</si>
  <si>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Družina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</si>
  <si>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</si>
  <si>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</si>
  <si>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</si>
  <si>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</si>
  <si>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</si>
  <si>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</si>
  <si>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</si>
  <si>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</si>
  <si>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</si>
  <si>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</si>
  <si>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</si>
  <si>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</si>
  <si>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</si>
  <si>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</si>
  <si>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</si>
  <si>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</si>
  <si>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</si>
  <si>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</si>
  <si>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</si>
  <si>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</si>
  <si>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</si>
  <si>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Venkovní zázemí</t>
  </si>
  <si>
    <t xml:space="preserve">Reálné gymnázium a základní škola Otto Wichterleho, Prostějov </t>
  </si>
  <si>
    <t>Rozšíření prostor pro ŠD a Polytechnickou učebnu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</si>
  <si>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</si>
  <si>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</si>
  <si>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</si>
  <si>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</si>
  <si>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</si>
  <si>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</si>
  <si>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</si>
  <si>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</si>
  <si>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</si>
  <si>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</si>
  <si>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>x</t>
  </si>
  <si>
    <t>Statutární město Prostějov</t>
  </si>
  <si>
    <t xml:space="preserve">Základní škola a mateřská škola Jana Železného Prostějov 
</t>
  </si>
  <si>
    <t>Základní škola Prostějov, ul. Vl. Majakovského 1</t>
  </si>
  <si>
    <t>Základní škola a mateřská škola Prostějov, Kollárova ul. 4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</si>
  <si>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</si>
  <si>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 xml:space="preserve">Přidružené zázemí pro odborné učebny
Stavební úpravy , podlaha, výmalba světla
Nábytek
</t>
  </si>
  <si>
    <t xml:space="preserve">Běžecký tunel
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</si>
  <si>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</si>
  <si>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Kompletní vybudování nádstavby ze stávajícího balkónu školy a vytvoření školní učebeny + kabinetu</t>
  </si>
  <si>
    <t>ne</t>
  </si>
  <si>
    <t>ano</t>
  </si>
  <si>
    <t>PD, zajištěné výkupy (pozemkové a majetkové záležitosti zařízené)</t>
  </si>
  <si>
    <t>-</t>
  </si>
  <si>
    <t>Cyrilometodějské gymnázium, základní škola a mateřská škola v Prostějově</t>
  </si>
  <si>
    <t>Arcibiskupství olomoucké</t>
  </si>
  <si>
    <t xml:space="preserve">Fotovoltaika </t>
  </si>
  <si>
    <t>fotovoltaika a možnosti jejího využití</t>
  </si>
  <si>
    <t>1. stupeň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</si>
  <si>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</si>
  <si>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</si>
  <si>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</si>
  <si>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</si>
  <si>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</si>
  <si>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</si>
  <si>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rekonstrukce a stavba učeben 1. stupně</t>
  </si>
  <si>
    <t>Enviromentální venkovní učebna</t>
  </si>
  <si>
    <t>Výstavba mobilní učebny a doplnění prvků pro enviromentální výuku</t>
  </si>
  <si>
    <t>Roboti ve školním klubu</t>
  </si>
  <si>
    <t>rozvoj robotiky a jejího využití v praxi</t>
  </si>
  <si>
    <t>Základní škola a Mateřská škola Dub nad Moravou, příspěvková organizace</t>
  </si>
  <si>
    <t>Městys Dub nad Moravou</t>
  </si>
  <si>
    <t>Dětské hřiště a
zahrada v
přírodním stylu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</si>
  <si>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</si>
  <si>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</si>
  <si>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</si>
  <si>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</si>
  <si>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</si>
  <si>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</si>
  <si>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</si>
  <si>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</si>
  <si>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</si>
  <si>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</si>
  <si>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</si>
  <si>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</si>
  <si>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</si>
  <si>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</si>
  <si>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</si>
  <si>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</si>
  <si>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</si>
  <si>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</si>
  <si>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</si>
  <si>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</si>
  <si>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zpracovaná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</si>
  <si>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</si>
  <si>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</si>
  <si>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</si>
  <si>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</si>
  <si>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</si>
  <si>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</si>
  <si>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</si>
  <si>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</si>
  <si>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</si>
  <si>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</si>
  <si>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</si>
  <si>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</si>
  <si>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</si>
  <si>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</si>
  <si>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</si>
  <si>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</si>
  <si>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</si>
  <si>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</si>
  <si>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</si>
  <si>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Věrovany, okres Olomouc, příspěvková organizace</t>
  </si>
  <si>
    <t>Modernizace vybavení v ZŠ Věrovany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</si>
  <si>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</si>
  <si>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</si>
  <si>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</si>
  <si>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</si>
  <si>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</si>
  <si>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Dub nad Moravou</t>
  </si>
  <si>
    <t>Přístavba odborné
učebny pro výuku
přípravy pokrmů
pro I. II. Stupeň</t>
  </si>
  <si>
    <t xml:space="preserve">70990166
</t>
  </si>
  <si>
    <t>Kožušany-Tážaly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</si>
  <si>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</si>
  <si>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</si>
  <si>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</si>
  <si>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</si>
  <si>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</si>
  <si>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</si>
  <si>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</si>
  <si>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</si>
  <si>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</si>
  <si>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</si>
  <si>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</si>
  <si>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</si>
  <si>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</si>
  <si>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</si>
  <si>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</si>
  <si>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</si>
  <si>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</si>
  <si>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</si>
  <si>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</si>
  <si>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</si>
  <si>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</si>
  <si>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</si>
  <si>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</si>
  <si>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</si>
  <si>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</si>
  <si>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</si>
  <si>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</si>
  <si>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</si>
  <si>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</si>
  <si>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</si>
  <si>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</si>
  <si>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</si>
  <si>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</si>
  <si>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rozpracovaná PD</t>
  </si>
  <si>
    <t>Mateřská škola Dobromilice, okres Prostějov, příspěvková organizace</t>
  </si>
  <si>
    <t>Obec Dobromilice</t>
  </si>
  <si>
    <t>600119785</t>
  </si>
  <si>
    <t>Dobromilice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</si>
  <si>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</si>
  <si>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</si>
  <si>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</si>
  <si>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</si>
  <si>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</si>
  <si>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</si>
  <si>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</si>
  <si>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</si>
  <si>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Mateřská škola Želeč, okres Prostějov, příspěvková organizace</t>
  </si>
  <si>
    <t>Obec Želeč</t>
  </si>
  <si>
    <t>107610744</t>
  </si>
  <si>
    <t>Želeč</t>
  </si>
  <si>
    <t>2022</t>
  </si>
  <si>
    <t>2027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</si>
  <si>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</si>
  <si>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</si>
  <si>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</si>
  <si>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</si>
  <si>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</si>
  <si>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</si>
  <si>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</si>
  <si>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</si>
  <si>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</si>
  <si>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>Masarykova základní a mateřská škola Nezamyslice</t>
  </si>
  <si>
    <t>Městys Nezamyslice</t>
  </si>
  <si>
    <t>107610841</t>
  </si>
  <si>
    <t>Nezamyslice</t>
  </si>
  <si>
    <t>Projekt je zaměřen na zkvalitnění výuky předškolní výchovy z důvodu rozšíření s rekonstrukce prostor pro výuku a zajištění hygienických norem s tím souvisejících</t>
  </si>
  <si>
    <t>Základní škola a mateřská škola Tištín,okres Prostějov,příspěvková organizace</t>
  </si>
  <si>
    <t>Městys Tištín</t>
  </si>
  <si>
    <t>650995043</t>
  </si>
  <si>
    <t>Škola hrou nejen ve škole</t>
  </si>
  <si>
    <t>Tištín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</si>
  <si>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</si>
  <si>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</si>
  <si>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</si>
  <si>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červen 2023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</si>
  <si>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</si>
  <si>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</si>
  <si>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</si>
  <si>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</si>
  <si>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</si>
  <si>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</si>
  <si>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</si>
  <si>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</si>
  <si>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</si>
  <si>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Základní škola a Mateřská škola Vrchoslavice, okres Prostějov, příspěvková organizace</t>
  </si>
  <si>
    <t>Obec Vrchoslavice</t>
  </si>
  <si>
    <t>Vrchoslavice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</si>
  <si>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</si>
  <si>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</si>
  <si>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</si>
  <si>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</si>
  <si>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</si>
  <si>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</si>
  <si>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</si>
  <si>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</si>
  <si>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</si>
  <si>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</si>
  <si>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</si>
  <si>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průzkum trhu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</si>
  <si>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</si>
  <si>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</si>
  <si>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Venkovní environmentální učebna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</si>
  <si>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</si>
  <si>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</si>
  <si>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</si>
  <si>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</si>
  <si>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</si>
  <si>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</si>
  <si>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</si>
  <si>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</si>
  <si>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</si>
  <si>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</si>
  <si>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</si>
  <si>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</si>
  <si>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</si>
  <si>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</si>
  <si>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</si>
  <si>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</si>
  <si>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</si>
  <si>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</si>
  <si>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</si>
  <si>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</si>
  <si>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</si>
  <si>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</si>
  <si>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</si>
  <si>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</si>
  <si>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</si>
  <si>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</si>
  <si>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</si>
  <si>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</si>
  <si>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</si>
  <si>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</si>
  <si>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</si>
  <si>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</si>
  <si>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</si>
  <si>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</si>
  <si>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</si>
  <si>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</si>
  <si>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</si>
  <si>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zjištění cen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</si>
  <si>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</si>
  <si>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</si>
  <si>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</si>
  <si>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</si>
  <si>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</si>
  <si>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</si>
  <si>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</si>
  <si>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</si>
  <si>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</si>
  <si>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</si>
  <si>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</si>
  <si>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</si>
  <si>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</si>
  <si>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</si>
  <si>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</si>
  <si>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</si>
  <si>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</si>
  <si>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</si>
  <si>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</si>
  <si>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</si>
  <si>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</si>
  <si>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</si>
  <si>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</si>
  <si>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</si>
  <si>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</si>
  <si>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</si>
  <si>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</si>
  <si>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</si>
  <si>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</si>
  <si>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</si>
  <si>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</si>
  <si>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</si>
  <si>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</si>
  <si>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</si>
  <si>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</si>
  <si>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</si>
  <si>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</si>
  <si>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</si>
  <si>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</si>
  <si>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</si>
  <si>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</si>
  <si>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</si>
  <si>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</si>
  <si>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</si>
  <si>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Podlahy</t>
  </si>
  <si>
    <t>Rekonstrukce podlah v kmenových učebnách.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</si>
  <si>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</si>
  <si>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</si>
  <si>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</si>
  <si>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</si>
  <si>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</si>
  <si>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</si>
  <si>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</si>
  <si>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</si>
  <si>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</si>
  <si>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</si>
  <si>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</si>
  <si>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</si>
  <si>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</si>
  <si>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</si>
  <si>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</si>
  <si>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</si>
  <si>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</si>
  <si>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</si>
  <si>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</si>
  <si>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</si>
  <si>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</si>
  <si>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</si>
  <si>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</si>
  <si>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</si>
  <si>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</si>
  <si>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</si>
  <si>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Základní škola Plumlov, okres Prostějov, příspěvková organizace</t>
  </si>
  <si>
    <t>Město Plumlov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</si>
  <si>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</si>
  <si>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</si>
  <si>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</si>
  <si>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</si>
  <si>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</si>
  <si>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</si>
  <si>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</si>
  <si>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</si>
  <si>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</si>
  <si>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</si>
  <si>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</si>
  <si>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</si>
  <si>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</si>
  <si>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Základní škola a Mateřská
škola Určice, příspěvková
organizace</t>
  </si>
  <si>
    <t>Obec Určice</t>
  </si>
  <si>
    <t>628 591 29</t>
  </si>
  <si>
    <t>Modernizace učeben</t>
  </si>
  <si>
    <t>Určice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</si>
  <si>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</si>
  <si>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</si>
  <si>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</si>
  <si>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</si>
  <si>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>zpracovaná projektová dokumentace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</si>
  <si>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</si>
  <si>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</si>
  <si>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</si>
  <si>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</si>
  <si>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</si>
  <si>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</si>
  <si>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</si>
  <si>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</si>
  <si>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</si>
  <si>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</si>
  <si>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</si>
  <si>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</si>
  <si>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</si>
  <si>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</si>
  <si>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</si>
  <si>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</si>
  <si>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</si>
  <si>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</si>
  <si>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</si>
  <si>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</si>
  <si>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</si>
  <si>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NE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</si>
  <si>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</si>
  <si>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</si>
  <si>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</si>
  <si>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</si>
  <si>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</si>
  <si>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</si>
  <si>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</si>
  <si>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</si>
  <si>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</si>
  <si>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</si>
  <si>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</si>
  <si>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>Příprava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</si>
  <si>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</si>
  <si>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</si>
  <si>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</si>
  <si>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</si>
  <si>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</si>
  <si>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</si>
  <si>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</si>
  <si>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</si>
  <si>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</si>
  <si>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</si>
  <si>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</si>
  <si>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</si>
  <si>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</si>
  <si>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</si>
  <si>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Půdní vestavba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</si>
  <si>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</si>
  <si>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</si>
  <si>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</si>
  <si>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</si>
  <si>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</si>
  <si>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</si>
  <si>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</si>
  <si>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</si>
  <si>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Ict učebna</t>
  </si>
  <si>
    <t>Dojde k vybavení Ict učebny, rekontrukce prostor, bezbariérovost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</si>
  <si>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</si>
  <si>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</si>
  <si>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</si>
  <si>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</si>
  <si>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</si>
  <si>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</si>
  <si>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</si>
  <si>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</si>
  <si>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</si>
  <si>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</si>
  <si>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</si>
  <si>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</si>
  <si>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</si>
  <si>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</si>
  <si>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</si>
  <si>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</si>
  <si>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</si>
  <si>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Ne</t>
  </si>
  <si>
    <t>Rekonstrukce kmenových učeben</t>
  </si>
  <si>
    <t>Dojde ke kompeltní rekontrukci kmenových učeben, včetně jejich vybavení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</si>
  <si>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</si>
  <si>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</si>
  <si>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</si>
  <si>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</si>
  <si>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</si>
  <si>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</si>
  <si>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</si>
  <si>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629 589 39</t>
  </si>
  <si>
    <t>Rekonstrukce zahrady Mš</t>
  </si>
  <si>
    <t>Konektivita školy Kostelec na Hané</t>
  </si>
  <si>
    <t>Připrava</t>
  </si>
  <si>
    <t>Učebna výtvarné výchovy – 1.stupeň</t>
  </si>
  <si>
    <t>Vybavení učebny chemie</t>
  </si>
  <si>
    <t>Vybavení učebny zeměpisu</t>
  </si>
  <si>
    <t>PŮDNÍ DOSTAVBA ZŠ I. stupně, rekontrukce budovy</t>
  </si>
  <si>
    <t xml:space="preserve">Venkovní environmentální učebna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</si>
  <si>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</si>
  <si>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</si>
  <si>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</si>
  <si>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</si>
  <si>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</si>
  <si>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</si>
  <si>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</si>
  <si>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</si>
  <si>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</si>
  <si>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</si>
  <si>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</si>
  <si>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</si>
  <si>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</si>
  <si>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</si>
  <si>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</si>
  <si>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</si>
  <si>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>herní prvky, chodníková dráha, terenní úpravy</t>
  </si>
  <si>
    <t>Energetické zajištění budovy – kompletní zateplení</t>
  </si>
  <si>
    <t>výměna kotle, rozvodů, zateplení fasády</t>
  </si>
  <si>
    <t xml:space="preserve">Parkovací plocha </t>
  </si>
  <si>
    <t>Dojde k rekontrukce celkové rekonstrukci rozvodů el. Energie včetně výměny osvětlení.</t>
  </si>
  <si>
    <t>Protivanov</t>
  </si>
  <si>
    <t>Rozvody elektrické energie</t>
  </si>
  <si>
    <t>750 217 31</t>
  </si>
  <si>
    <t>Mateřská škola Protivanov, příspěvková organizace</t>
  </si>
  <si>
    <t>Vybavení v rámci polytechnické výchovy</t>
  </si>
  <si>
    <t>Polytechnika  v MŠ</t>
  </si>
  <si>
    <t>Vybudování přírodní učebny, přírodní prvky, herní prvky, upravy teren</t>
  </si>
  <si>
    <t>Přírodní zahrada</t>
  </si>
  <si>
    <t>Mateřská škola Niva,  příspěvková organizace</t>
  </si>
  <si>
    <t>Niva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</si>
  <si>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</si>
  <si>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</si>
  <si>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</si>
  <si>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</si>
  <si>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</si>
  <si>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</si>
  <si>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</si>
  <si>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Příprava PD</t>
  </si>
  <si>
    <t>Projekt řeší komplexní revitalizace mateřské školy, oprava střechy, elektroninstalce, bezbariérovost, osvětlení, kuchyně, zázemí pro zaměstnance, zateplení, dostavba, odvlhčení)</t>
  </si>
  <si>
    <t>Pěnčín</t>
  </si>
  <si>
    <t>Olomoucky kraj</t>
  </si>
  <si>
    <t>Komplexní revitalizace MŠ</t>
  </si>
  <si>
    <t>710 116 17</t>
  </si>
  <si>
    <t>Obec Pěnčín</t>
  </si>
  <si>
    <t>Základní škola a mateřská škola Pěnčín, příspěvková organizace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</si>
  <si>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</si>
  <si>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</si>
  <si>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</si>
  <si>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</si>
  <si>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</si>
  <si>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</si>
  <si>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</si>
  <si>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</si>
  <si>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</si>
  <si>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</si>
  <si>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</si>
  <si>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</si>
  <si>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</si>
  <si>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</si>
  <si>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</si>
  <si>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</si>
  <si>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</si>
  <si>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</si>
  <si>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</si>
  <si>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</si>
  <si>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</si>
  <si>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</si>
  <si>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</si>
  <si>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</si>
  <si>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</si>
  <si>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</si>
  <si>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</si>
  <si>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</si>
  <si>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</si>
  <si>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</si>
  <si>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PD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</si>
  <si>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</si>
  <si>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</si>
  <si>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</si>
  <si>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</si>
  <si>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</si>
  <si>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</si>
  <si>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</si>
  <si>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</si>
  <si>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</si>
  <si>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</si>
  <si>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</si>
  <si>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</si>
  <si>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</si>
  <si>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</si>
  <si>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</si>
  <si>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</si>
  <si>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</si>
  <si>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</si>
  <si>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</si>
  <si>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</si>
  <si>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</si>
  <si>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</si>
  <si>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</si>
  <si>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</si>
  <si>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</si>
  <si>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</si>
  <si>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</si>
  <si>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</si>
  <si>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</si>
  <si>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</si>
  <si>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</si>
  <si>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</si>
  <si>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Učebna digitálních technologií</t>
  </si>
  <si>
    <t>Bude vystavěna nová učebna digitálních technologíí, včetně 3D tisku, robotů atd.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</si>
  <si>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</si>
  <si>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</si>
  <si>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</si>
  <si>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</si>
  <si>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</si>
  <si>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</si>
  <si>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</si>
  <si>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</si>
  <si>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</si>
  <si>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</si>
  <si>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</si>
  <si>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</si>
  <si>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</si>
  <si>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</si>
  <si>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</si>
  <si>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</si>
  <si>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</si>
  <si>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Kmenová učebna</t>
  </si>
  <si>
    <t>Dojde k modernizaci kmenových učeben včetně vybavení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</si>
  <si>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</si>
  <si>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</si>
  <si>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</si>
  <si>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</si>
  <si>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</si>
  <si>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</si>
  <si>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</si>
  <si>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</si>
  <si>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</si>
  <si>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</si>
  <si>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Rozšíření ICT infrastrutury</t>
  </si>
  <si>
    <t>Vybudování pěstitelské zahrady</t>
  </si>
  <si>
    <t>Zázemí pro pedagogický sbor</t>
  </si>
  <si>
    <t>Modernizace zázemí pro pedagogický sbor, zasedací místnost, odborné kabinety včetně vybavení</t>
  </si>
  <si>
    <t>Zájmové vzdělávání a celoživotní učení</t>
  </si>
  <si>
    <t>V rámci projektu dojde k vybudování zázemí pro zájmové vzdělávání</t>
  </si>
  <si>
    <t>výběr dodavatele</t>
  </si>
  <si>
    <t>Budou vybudovány kmenové třídy, wc, školní družina, konektivita</t>
  </si>
  <si>
    <t>Připojení budovy k lepšímu zdroji internetu</t>
  </si>
  <si>
    <t>Bude vybudována parkovací plocha pro potřeby MŠ.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</si>
  <si>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</si>
  <si>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</si>
  <si>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</si>
  <si>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</si>
  <si>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</si>
  <si>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ZŠ Štístko Prostějov</t>
  </si>
  <si>
    <t>Protějov</t>
  </si>
  <si>
    <t>Cílem projektu je vybudování nových kapacit soukromé ZŠ.</t>
  </si>
  <si>
    <t>Předmětem projektu je Infrastruktura PC sítě, cloudový systém, kontrolovaný přístup žáků na internet vč. zajištění standardu konektivity</t>
  </si>
  <si>
    <t>Předmětem projektu je modernizace učebny výtvarné výchovy - I. stupeň vč. pořízení vybavení.</t>
  </si>
  <si>
    <t>Předmětem projektu je modernizace odborné učebny zeměpisu vč. pořízení vybavení.</t>
  </si>
  <si>
    <t>Předmětem projektu je modernizace odborné učebny chemie vč. pořízení vybavení.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</si>
  <si>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</si>
  <si>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</si>
  <si>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</si>
  <si>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</si>
  <si>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</si>
  <si>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</si>
  <si>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</si>
  <si>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 xml:space="preserve">Předmetem projektu je celková rekontrukce zahrady mateřské školy včetně venkovní učebny, zeleně přístupových cest atd. </t>
  </si>
  <si>
    <t>Podpis předsedy řídícího výboru</t>
  </si>
  <si>
    <t>Předmětem projektu je vybudování venkovní učebny spojené s budovou MŠ včetně nákupu pomůcek pro EVVO.</t>
  </si>
  <si>
    <t>Předmětem projektu je vybudování polyfunkční učebny z bývalé tělocvičny v 2NP budovy MŠ včetně nákupu pomůcek pro polytechniku.</t>
  </si>
  <si>
    <t>Polyfunční učebna</t>
  </si>
  <si>
    <t>ZŠ a MŠ Dub nad Moravou</t>
  </si>
  <si>
    <t>Vybudování a pořízení vybavení pro odbornou učebnu informatiky a robotiky.</t>
  </si>
  <si>
    <t>Probíhá zpracování PD</t>
  </si>
  <si>
    <t>Rekonstrukce stávajícího objektu a přestavba na 2 třídy 1. stupně ZŠ včetně zázemí, šaten, kabinetů a místnosti školního stravování a dvou tříd pro MŠ včetně zázemí.</t>
  </si>
  <si>
    <t>Velký Týnec</t>
  </si>
  <si>
    <t>Zpracována studie</t>
  </si>
  <si>
    <t>Zbudování dvou učeben se zázemím v budově školy  na Zámecké 32</t>
  </si>
  <si>
    <t>Příprava projektu</t>
  </si>
  <si>
    <t>Rekonstrukce školního dvora Zámecká 32</t>
  </si>
  <si>
    <t>Vybudování dvou tréninkových hřišť s umělým povrchem v areálu školního sportoviště</t>
  </si>
  <si>
    <t>Rekonstrukce stávajících nevyhovujících antukových kurtů na oplocený areál s umělým povrchem.</t>
  </si>
  <si>
    <t>Základní škola a Mateřská škola Kožušany-Tážaly, okres Olomouc, příspěvková organizace</t>
  </si>
  <si>
    <t>Vybudování nové učebny pro základní školu</t>
  </si>
  <si>
    <t>Vestavba učebny včetně zázemí a návazných řešení, rekonstrukce podlahy v tělocvičně a zajištění bezbariérového přístupu.</t>
  </si>
  <si>
    <t>Zateplení a solární panely na el. Energii a ohřev vody.</t>
  </si>
  <si>
    <t>1 000 000,-</t>
  </si>
  <si>
    <t>850 000,-</t>
  </si>
  <si>
    <t>Mateřská škola Plumlov, příspěvková organizace</t>
  </si>
  <si>
    <t>MŠ pod jednou střechou</t>
  </si>
  <si>
    <t>Plumlov</t>
  </si>
  <si>
    <t xml:space="preserve">Přestavba nevyužívaného hospodářského pavilonu budovy Na Stráži - vybudování dvou tříd a navýšení kapacity. MŠ bude mít 4 třídy v rámci jednoho objektu (dojde k přesunu tříd odloučeného pracoviště). </t>
  </si>
  <si>
    <t>PD ve fázi zpracovávání</t>
  </si>
  <si>
    <t>Modernizace MŠ Na Stráži</t>
  </si>
  <si>
    <t>Oprava vstupní haly, oprava obložení ve třídách. Výměna dveří a zárubní v celé budově.</t>
  </si>
  <si>
    <t>850.000,-</t>
  </si>
  <si>
    <t>722.500,-</t>
  </si>
  <si>
    <t>PD není nutná</t>
  </si>
  <si>
    <t>Není nutné</t>
  </si>
  <si>
    <t>Přístavba MŠ Vícov</t>
  </si>
  <si>
    <t xml:space="preserve">Přístavba je navržena ve dvorní části pozemku za současnou budovou MŠ. Přístavba bude nepodsklepená, s jedním
nadzemním podlažím. Vznikne nová třída včetně veškerého zázemí dle platné legislativy. Je plánováno rozšíření kapacity o jednu celou třídu. </t>
  </si>
  <si>
    <t>25.000 000,-</t>
  </si>
  <si>
    <t>21.250 000,-</t>
  </si>
  <si>
    <t>Stavba nové základní školy, která bude spojena s původní školou, která již neplní účel školy.</t>
  </si>
  <si>
    <t xml:space="preserve">Stavba nové základní školy, která bude spojena s původní školou, která již neplní účel školy. Obec zakoupila sousední nemovitost včetně pozemku. Tato nemovitost bude odstraněna a dojde na jejím místě ke stavbě nové školy. Škola bude 1 až 5 stupeň. Ve škole je počítáno s jídelnou včetně vývařovny, dále s družinou, knihovnou a tělocvičnou. </t>
  </si>
  <si>
    <t>Zpracovaná projektová dokumentace.</t>
  </si>
  <si>
    <t>Energetické úspory budovy ZŠ</t>
  </si>
  <si>
    <t xml:space="preserve">Snížení energetické náročnosti (střecha,  technologie vytápění) </t>
  </si>
  <si>
    <t>Rekonstrukce a modernizace vybavení učebny přírodopisu</t>
  </si>
  <si>
    <t xml:space="preserve">Kompletní rekonstruce učebny ( podlahy, osvětlení) Modernizace ( nábytek, dotykový panel, digitální pomůcky, notebooky) </t>
  </si>
  <si>
    <t>Energetické úspory školní kuchyně a školní jídelny</t>
  </si>
  <si>
    <t xml:space="preserve">Snížení energetické náročnosti (technologie vytápění, modernizace vybavení) </t>
  </si>
  <si>
    <t>připravená stavební dokumentace, připravené výběrové řízení</t>
  </si>
  <si>
    <t xml:space="preserve">zpracovaná projektová dokumentace, připravené výběrové </t>
  </si>
  <si>
    <t>Propojení školy -pavilony</t>
  </si>
  <si>
    <t>Výstavba šaten, propojení pavilonů prostřednictvím chodeb, zajištění infrastruktury mezi pavilony - cesty, zásobování jídelny</t>
  </si>
  <si>
    <t>Snížení energetické náročnosti - opláštění budovy, rekonstrukce střechy - zefektivnění hospadaření se srážkovou vodou (zelená střecha), modernizace technologií - snížení energetické náročnosti - vybavení kuchyně</t>
  </si>
  <si>
    <t>zpracovaná projektová dokumentace, zpracováno výběrové ano</t>
  </si>
  <si>
    <t xml:space="preserve">Modernizace jídelny </t>
  </si>
  <si>
    <t>Vybudování a modernizace odborných učeben a zázemí ZŠ</t>
  </si>
  <si>
    <t xml:space="preserve">Stavební úpravy, vybavení nábytkem, IT technologiemi, výukovými pomůckami.
Zajištění konektivity školy
Zázemí pro pedagogické i nepedagogické pracovníky, přidružené zázemí pro odborné učebny. </t>
  </si>
  <si>
    <t xml:space="preserve">Stavební úpravy, vybavení nábytkem, IT technologiemi, výukovými pomůckami.
Zajištění konektivity školy. Zázemí pro pedagogické pracovníky. 
</t>
  </si>
  <si>
    <t xml:space="preserve">Stavební úpravy, vybavení nábytkem, IT technologiemi, výukovými pomůckami.
Zajištění konektivity školy,zázemí pro pedagogické i nepedagogické pracovníky
</t>
  </si>
  <si>
    <t>Průzkum trhu, zpracován PZ</t>
  </si>
  <si>
    <t>V přípravě</t>
  </si>
  <si>
    <t>Vybudování místnosti pro školní družinu</t>
  </si>
  <si>
    <t>Vybudování školní družiny</t>
  </si>
  <si>
    <t>Vybudování nové odborné učebny včetně zázemí</t>
  </si>
  <si>
    <t>Výstavba nové budovy, která bude propojena se stávající budovou ZŠ Vrchoslavice. Rekonstrukce stávající budovy tak, aby společně s novou budovou splňovala veškeré požadavky na kvalitní výuky.</t>
  </si>
  <si>
    <t>Vybudování samostatně stojící venkovní učebny a zázemí pro přírodní vědy a její vybavení.</t>
  </si>
  <si>
    <t>prosinec  2025</t>
  </si>
  <si>
    <t>Základní škola nadporučíka letectva Josefa Františka a Mateřská škola Otaslavice</t>
  </si>
  <si>
    <t>Obec Otaslavice</t>
  </si>
  <si>
    <t xml:space="preserve">
600120520</t>
  </si>
  <si>
    <t>Otaslavice</t>
  </si>
  <si>
    <t>Venkovní učebna MŠ Otaslavice</t>
  </si>
  <si>
    <t>ANO</t>
  </si>
  <si>
    <t>dokončena PD, Stavební povolení vydáno</t>
  </si>
  <si>
    <t>Připraven pozemek, připravuje se žádost o stavební povolení, předpoklad vydání podzim 2022</t>
  </si>
  <si>
    <t>Navýšení kapacity a zlepšení hygienických podmínek v MŠ</t>
  </si>
  <si>
    <t>Projekt je zaměřen nanavýšení kapacity MŠ  a zlepšení hygienických podmínek. Sjednocení kapacit jednotlivých místností a jejich rekonstrukce, vybudování adekvátního sociálního zázemí zaměstnanců, vybudování adekvátního sociálního zázemí pro děti, rekontrukce výdejny stravy, vybudování úklidových místností.</t>
  </si>
  <si>
    <t>ve fázi plánování a prvotního zpracování projektu</t>
  </si>
  <si>
    <t>Učebna dílen a informatiky s vybavením</t>
  </si>
  <si>
    <t>48.000.000,-</t>
  </si>
  <si>
    <t>40.800.000,-</t>
  </si>
  <si>
    <t>Modernizace školy, výstavba a vybavení (nábytek, pomůcky, technologie) nových odborných učeben, výstavba a vybavení ((nábytek, pomůcky, technologie))  tříd školní družiny a heren pro potřeby ŠD včetně výstavby a vybavení kabinetů a šaten, zajištění návaznosti konektivity na stávající objekt školy</t>
  </si>
  <si>
    <t>Učebna informatiky a digitálních technologií</t>
  </si>
  <si>
    <t>Modernizace ZŠ - budování odborných učeben, školní tělocvičny a bezbariérovosti</t>
  </si>
  <si>
    <t>Město němčice nad Hanou</t>
  </si>
  <si>
    <t>Oprava kotelny,Oprava budovy zázemí personálu</t>
  </si>
  <si>
    <t>Oprav kotelny,Oprav budovy zázemí personálu</t>
  </si>
  <si>
    <t>projekt v přípravě</t>
  </si>
  <si>
    <t>Rekonstrukce MŠ Doloplazy</t>
  </si>
  <si>
    <t>Projekt řeší celkovou rekonstrukci budovy - zpevnění stropů, nová střecha, nové rozvody, elektroinstalace, oprava fasády, odvlhčení, rekonstrukce hygienických zařízení, nové podlahy a skříň na lůžkoviny.</t>
  </si>
  <si>
    <t>plánování</t>
  </si>
  <si>
    <t>Rekonstrukce a stavební úpravy MŠ Dobromilice</t>
  </si>
  <si>
    <t>Doplnění chybějících ložnic pro děti v obou třídách, splnění požadavku na bezbariérovost (osobní výtah), zajištění hygienických podmínek - výměna vzduchu a rekuperace, rekonstrukce rozvodů vody, kanalizace, topení a elektriky, rekonstrukce zdroje vytápění, rekonstrukce hygienických zařízení, střechy, podlah a vnitřní vybavení.</t>
  </si>
  <si>
    <t>ZŠ a MŠ Vřesovice</t>
  </si>
  <si>
    <t>Rozšíření kapacity a zkvalitnění podmínek předškolního vzdělávání v MŠ Vřesovice</t>
  </si>
  <si>
    <t>proj.v přípravě</t>
  </si>
  <si>
    <t>Mateřská škola Drysice, okres Vyškov, příspěvková organizace</t>
  </si>
  <si>
    <t>Obec Drysice</t>
  </si>
  <si>
    <t>Rekonstrukce podhlah ve třídách, vybavení tříd</t>
  </si>
  <si>
    <t xml:space="preserve">Vybavení tříd nábytek, rekonstrukce podlah ve třídách nové podlahové krytiny </t>
  </si>
  <si>
    <t>700 000,-</t>
  </si>
  <si>
    <t>595 000,-</t>
  </si>
  <si>
    <t>1..07.2023</t>
  </si>
  <si>
    <t>zpracovává se projekt</t>
  </si>
  <si>
    <t>Třída navíc</t>
  </si>
  <si>
    <t>Realizace nové třídy a soc. zázemí v půdní vestavbě, bezbarierovost.</t>
  </si>
  <si>
    <t>zpracovává se PD</t>
  </si>
  <si>
    <t>Mateřská škola, Radslavice 91, příspěvková organizace</t>
  </si>
  <si>
    <t>Obec Radslavice</t>
  </si>
  <si>
    <t>Pořízení mobiliáře do školní zahrady, herních prvků.Obnova  herních prvků o dopadové plochy</t>
  </si>
  <si>
    <t>Vyškov</t>
  </si>
  <si>
    <t>Radslavice</t>
  </si>
  <si>
    <t xml:space="preserve"> Zlepšení podmínek pobytu na školní zahradě pořízením venkovního mobiliáře, herních prvků, obnovou herních prků o dopadové plochy</t>
  </si>
  <si>
    <t>Základní škola a Mateřská škola Tištín, okres Prostějov, příspěvková organizace</t>
  </si>
  <si>
    <t>Modernizace kotelny</t>
  </si>
  <si>
    <t>Modernice kotelny ZŠ a MŠ Tištín</t>
  </si>
  <si>
    <t>Rekonstrukce přírodní zahrady MŠ</t>
  </si>
  <si>
    <t>Přírodní zahrada MŠ. Stávající nevyužitá plocha zahrady MŠ - terénní úpravy včetně terénních modelací a prvků, které budou využity v rámci EVVO a budou tak plnit účel "venkovní učebny - učení venku."</t>
  </si>
  <si>
    <t>návrh vizualizace koncept</t>
  </si>
  <si>
    <t>Interaktivita v MŠ</t>
  </si>
  <si>
    <t xml:space="preserve">Vybudování a modernizace odborných učeben, zázemí pro pedagogy, školního poradenského pracoviště a investice do vnitřní konektivity školy a připojení k internetu.
</t>
  </si>
  <si>
    <t>PZ</t>
  </si>
  <si>
    <t>Kompletní vybudování nádstavby pavilonu učeben (Objekt SO 02) Zaměření na více multifunkčních učeben (Multimediální učebna, Přírodopis, Zeměpis..., Zázemí pro kantory, včetně hospodaření s dešťovou vodou (Objekt SO 04)</t>
  </si>
  <si>
    <t>podána žádost o SP</t>
  </si>
  <si>
    <t>Kompletní vybudování nádstavby pavilonu družin (Objekt SO 01) Zaměření na družiny a zázemí pro kantory, včetně hospodaření s dešťovou vodou (Objekt SO 03)</t>
  </si>
  <si>
    <t>Kompletní vybudování nádstavby "krčku" -pavilónu - Nástavba 1. patra .Zaměření na více Polytechnika,Nástavba 2. patra –Družina, Kabinety + BB, včetně vsakovacího objektu</t>
  </si>
  <si>
    <t>Asfaltové Hřiště, hřiště, atletická rovinka,  umělý trávník, osvětlení, chodníky, Workout - Volejbalové hřiště, oplocení</t>
  </si>
  <si>
    <t>Rozšíření kapacity školy o učebny druhého stupně, odborné učebny a potřebného zázemí</t>
  </si>
  <si>
    <t>proj. v přípravě</t>
  </si>
  <si>
    <t>Masarykova základní škola a mateřská škola Nezamyslice</t>
  </si>
  <si>
    <t>Parkoviště u ZŠ a MŠ</t>
  </si>
  <si>
    <t>Bude vybudována parkovací plocha pro potřeby ZŠ a MŠ.</t>
  </si>
  <si>
    <t>Snížení energetické náročnosti školní kuchyně - modernizace technologií - vybavení kuchyně</t>
  </si>
  <si>
    <t>Relaxační zóna před budovou ZŠ</t>
  </si>
  <si>
    <t>Bude vybudována odpočinková plocha pro žáky ZŠ, využívat se bude i pro výuku environmentální výchovy..</t>
  </si>
  <si>
    <t>Rekonstrukce budovy ZŠ - elektroinstalace</t>
  </si>
  <si>
    <t>Rekonstrukce elektroinstalace (silnoproud, slaboproud) celé budovy A.</t>
  </si>
  <si>
    <t>Revitalizace školního hřiště Otaslavice</t>
  </si>
  <si>
    <t>Revitalizace školního hřiště na ZŠJF Otaslavice</t>
  </si>
  <si>
    <t>Základní škola Pivín, okres Prostějov, příspěvková organizace</t>
  </si>
  <si>
    <t>Obec Pivín</t>
  </si>
  <si>
    <t>Rekonstrukce budovy ZŠ Pivín ke zvýšení efektivity výuky a splnění platných bezpečnostních norem</t>
  </si>
  <si>
    <t>Pivín</t>
  </si>
  <si>
    <t>Kompletní rekonstrukce elektroinstalace v celé budově školy, oprava vodoinstalace, výměna zroje vytápění s příslušenstvím, částečné zateplení budovy s fasádou, oprava střechy včetně výměny krytiny, oprava podlah, výměna oken, rekonstrukce úložnách prostor pro učební pomůcky na půdě, pořízení interaktivních prvků pro výuku, rozšíření konektivity.</t>
  </si>
  <si>
    <t>Základní škola a Mateřská škola,    Pustiměř,okres Vyškov</t>
  </si>
  <si>
    <t>obec Pustiměř</t>
  </si>
  <si>
    <t>Rekonstrukce půdních prostor</t>
  </si>
  <si>
    <t>Pustiměř</t>
  </si>
  <si>
    <t>Vybudování specializovaných učeben se zaměřením na rozvoj přírodovědné gramotnosti v půdních prostorách školy</t>
  </si>
  <si>
    <t>v přípravě</t>
  </si>
  <si>
    <t>Základní škola Brodek u Prostějova, příspěvková organizace</t>
  </si>
  <si>
    <t>Městys Brodek u Prostějova</t>
  </si>
  <si>
    <t>Rekonstrukce a modernizace odborných učeben ZŠ Brodek u Prostějova</t>
  </si>
  <si>
    <t>Brodek u Prostějova</t>
  </si>
  <si>
    <t xml:space="preserve">Dojde k  vybudování učebny matematiky, učebny zeměpisu a učebny informatiky a přírodopisu. Dále k vybudování kabinetu matematiky a zeměpisu a kabinetu informatiky a přírodopisu včetně pořízení nezbytného vybavení </t>
  </si>
  <si>
    <t>Vybavení odborných učeben ZŠ Brodek u Prostějova</t>
  </si>
  <si>
    <t>Dojde k pořízení vybavení, nábytku, technického vybavení a výukových pomůcek do odborných učeben</t>
  </si>
  <si>
    <t>Stavební úpravy a modernizace zázemí školní družiny/školního klubu ZŠ Brodek u Prostějova</t>
  </si>
  <si>
    <t xml:space="preserve">Dojde ke stavebním úpravám a modernizaci zázemí školní družiny/školního klubu včetně pořízení vybavení, nábytku a technického vybavení </t>
  </si>
  <si>
    <t>Vnitřní konektivita školy ZŠ Brodek u Prostějova</t>
  </si>
  <si>
    <t>Dojde k zajištění vnitřní konektivity školy</t>
  </si>
  <si>
    <t>Tělocvična</t>
  </si>
  <si>
    <t>Stavba nové tělocvičny</t>
  </si>
  <si>
    <t>PD i stavební povolení</t>
  </si>
  <si>
    <t>Školní klub</t>
  </si>
  <si>
    <t>V půdní vestavbě nad hlavní budovou vznikne školní klub, zejména pro dojíždějící žáky</t>
  </si>
  <si>
    <t>studie</t>
  </si>
  <si>
    <t>Základní škola Kralice na Hané, okres Prostějov, příspěvková organizace</t>
  </si>
  <si>
    <t>Městys Kralice na Hané</t>
  </si>
  <si>
    <t>Výstavba dvou oddělení školní družiny</t>
  </si>
  <si>
    <t>Kralice na Hané</t>
  </si>
  <si>
    <t>Výstavba dvou oddělení školní družiny včetně vybavení pomůckami a moderním variabilním nábytkem</t>
  </si>
  <si>
    <t xml:space="preserve">        ne</t>
  </si>
  <si>
    <t>výstavba šatny a propojení s družinou</t>
  </si>
  <si>
    <t>Výstavba šatny a propojení s družinou</t>
  </si>
  <si>
    <t>rekonstrukce tří kmenových učeben</t>
  </si>
  <si>
    <t>Rekonstrukce tří učeben, které slouží zároveň jako kmenové třídy (jazyková učebna, přírodovědná učebna, ICT učebna).  Vybavení variabilním nábytkem, dotykovými LCD displeji s křídly na zvedacím systému, prostředky pro výuku vyjmenovaných odborných předmětů. Zajištění bezbariérovosti těchto učeben a vybudování bezbariérového WC.</t>
  </si>
  <si>
    <t>Učebna ICT a cizích jazyků</t>
  </si>
  <si>
    <t xml:space="preserve">Pořízení vybavení a další nutné úpravy učebny ICT a cizích jazyků. Učebna bude také plnit funkci kmenové učebny a v odpoledních hodinách školní družiny. </t>
  </si>
  <si>
    <t>Základní škola Zdeny Kaprálové a Mateřská škola Vrbátky, příspěvková organizace</t>
  </si>
  <si>
    <t>Nádstavba nad 1. NP - výstavba učeben polytechnické výchovy a přírodovědné učebny</t>
  </si>
  <si>
    <t>Vybavení učebny polytechnické výchovy a přírodovědné učebny</t>
  </si>
  <si>
    <t>Zpracovaná dokumentace</t>
  </si>
  <si>
    <t>ORION- Středisko volného času Němčice nad Hanou, příspěvková organizace</t>
  </si>
  <si>
    <t>Rekonstrunkce budovy a vybavení učeben</t>
  </si>
  <si>
    <t>10.000.000,-</t>
  </si>
  <si>
    <t>rekonstrukce kabinetů</t>
  </si>
  <si>
    <t>rekonstrukce podlah, vybavení, rozvod internetu</t>
  </si>
  <si>
    <t>rekonstrukce podlahových krytin</t>
  </si>
  <si>
    <t>Oprava, výměna, rekonstrukce podlah a povrchů ve třídách a na chodbách 2 500 000</t>
  </si>
  <si>
    <t>rekonstrukce elektrických rozvodů</t>
  </si>
  <si>
    <t>výměna hliníkových elektrických rozvodů v budově školy</t>
  </si>
  <si>
    <t>V Prostějově dne  14.12.2022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</si>
</sst>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83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NumberFormat="1" applyBorder="1" applyAlignment="1" applyProtection="1">
      <alignment wrapText="1"/>
      <protection locked="0"/>
    </xf>
    <xf numFmtId="0" fontId="0" fillId="0" borderId="24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Fill="1" applyBorder="1" applyAlignment="1" applyProtection="1">
      <alignment wrapText="1"/>
      <protection locked="0"/>
    </xf>
    <xf numFmtId="0" fontId="0" fillId="0" borderId="57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2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60" xfId="0" applyNumberFormat="1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64" xfId="0" applyBorder="1" applyAlignment="1" applyProtection="1">
      <alignment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wrapText="1"/>
      <protection locked="0"/>
    </xf>
    <xf numFmtId="3" fontId="0" fillId="0" borderId="2" xfId="0" applyNumberFormat="1" applyBorder="1" applyProtection="1">
      <protection locked="0"/>
    </xf>
    <xf numFmtId="0" fontId="0" fillId="0" borderId="3" xfId="0" applyNumberFormat="1" applyBorder="1" applyProtection="1">
      <protection locked="0"/>
    </xf>
    <xf numFmtId="0" fontId="0" fillId="0" borderId="2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25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56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NumberFormat="1" applyBorder="1" applyAlignment="1" applyProtection="1">
      <alignment horizontal="left" vertical="center"/>
      <protection locked="0"/>
    </xf>
    <xf numFmtId="0" fontId="0" fillId="0" borderId="29" xfId="0" applyNumberFormat="1" applyBorder="1" applyAlignment="1" applyProtection="1">
      <alignment horizontal="left" vertical="center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17" fontId="0" fillId="0" borderId="1" xfId="0" applyNumberFormat="1" applyBorder="1" applyAlignment="1" applyProtection="1">
      <alignment wrapText="1"/>
      <protection locked="0"/>
    </xf>
    <xf numFmtId="17" fontId="0" fillId="0" borderId="3" xfId="0" applyNumberFormat="1" applyBorder="1" applyAlignment="1" applyProtection="1">
      <alignment wrapText="1"/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3" fontId="0" fillId="2" borderId="35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0" fillId="2" borderId="35" xfId="0" applyNumberFormat="1" applyFill="1" applyBorder="1" applyProtection="1">
      <protection locked="0"/>
    </xf>
    <xf numFmtId="0" fontId="0" fillId="2" borderId="36" xfId="0" applyNumberFormat="1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6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3" fontId="0" fillId="0" borderId="0" xfId="0" applyNumberFormat="1" applyBorder="1" applyAlignment="1" applyProtection="1">
      <alignment wrapText="1"/>
      <protection locked="0"/>
    </xf>
    <xf numFmtId="17" fontId="0" fillId="0" borderId="0" xfId="0" applyNumberFormat="1" applyBorder="1" applyAlignment="1" applyProtection="1">
      <alignment wrapText="1"/>
      <protection locked="0"/>
    </xf>
    <xf numFmtId="0" fontId="0" fillId="2" borderId="54" xfId="0" applyFill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wrapText="1"/>
      <protection locked="0"/>
    </xf>
    <xf numFmtId="0" fontId="0" fillId="2" borderId="54" xfId="0" applyFill="1" applyBorder="1" applyProtection="1"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55" xfId="0" applyNumberFormat="1" applyFill="1" applyBorder="1" applyProtection="1">
      <protection locked="0"/>
    </xf>
    <xf numFmtId="3" fontId="0" fillId="2" borderId="57" xfId="0" applyNumberFormat="1" applyFill="1" applyBorder="1" applyProtection="1">
      <protection locked="0"/>
    </xf>
    <xf numFmtId="0" fontId="0" fillId="2" borderId="55" xfId="0" applyFill="1" applyBorder="1" applyProtection="1">
      <protection locked="0"/>
    </xf>
    <xf numFmtId="0" fontId="0" fillId="2" borderId="57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3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3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wrapText="1"/>
      <protection locked="0"/>
    </xf>
    <xf numFmtId="3" fontId="0" fillId="2" borderId="3" xfId="0" applyNumberFormat="1" applyFill="1" applyBorder="1" applyAlignment="1" applyProtection="1">
      <alignment wrapText="1"/>
      <protection locked="0"/>
    </xf>
    <xf numFmtId="3" fontId="0" fillId="2" borderId="13" xfId="0" applyNumberFormat="1" applyFill="1" applyBorder="1" applyAlignment="1" applyProtection="1">
      <alignment wrapText="1"/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3" fontId="0" fillId="2" borderId="23" xfId="0" applyNumberFormat="1" applyFill="1" applyBorder="1" applyAlignment="1" applyProtection="1">
      <alignment wrapText="1"/>
      <protection locked="0"/>
    </xf>
    <xf numFmtId="3" fontId="0" fillId="2" borderId="25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3" fontId="0" fillId="2" borderId="60" xfId="0" applyNumberFormat="1" applyFill="1" applyBorder="1" applyAlignment="1" applyProtection="1">
      <alignment wrapText="1"/>
      <protection locked="0"/>
    </xf>
    <xf numFmtId="0" fontId="0" fillId="2" borderId="63" xfId="0" applyFill="1" applyBorder="1" applyAlignment="1" applyProtection="1">
      <alignment wrapText="1"/>
      <protection locked="0"/>
    </xf>
    <xf numFmtId="0" fontId="0" fillId="2" borderId="60" xfId="0" applyFill="1" applyBorder="1" applyAlignment="1" applyProtection="1">
      <alignment horizontal="center" vertical="center" wrapText="1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27" fillId="2" borderId="0" xfId="0" applyNumberFormat="1" applyFont="1" applyFill="1" applyAlignment="1">
      <alignment wrapText="1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1" fontId="27" fillId="2" borderId="0" xfId="0" applyNumberFormat="1" applyFont="1" applyFill="1" applyAlignment="1" applyProtection="1">
      <alignment wrapText="1"/>
      <protection locked="0"/>
    </xf>
    <xf numFmtId="0" fontId="0" fillId="2" borderId="4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24" xfId="0" applyNumberForma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3" fontId="0" fillId="2" borderId="19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31" xfId="0" applyFill="1" applyBorder="1" applyAlignment="1" applyProtection="1">
      <alignment horizontal="left" wrapText="1"/>
      <protection locked="0"/>
    </xf>
    <xf numFmtId="0" fontId="0" fillId="2" borderId="55" xfId="0" applyFill="1" applyBorder="1" applyAlignment="1" applyProtection="1">
      <alignment wrapText="1"/>
      <protection locked="0"/>
    </xf>
    <xf numFmtId="0" fontId="0" fillId="2" borderId="56" xfId="0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horizontal="left" wrapText="1"/>
      <protection locked="0"/>
    </xf>
    <xf numFmtId="0" fontId="0" fillId="2" borderId="57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10" xfId="0" applyFill="1" applyBorder="1" applyProtection="1">
      <protection locked="0"/>
    </xf>
    <xf numFmtId="3" fontId="0" fillId="2" borderId="33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4" xfId="0" applyFill="1" applyBorder="1" applyProtection="1">
      <protection locked="0"/>
    </xf>
    <xf numFmtId="3" fontId="0" fillId="2" borderId="60" xfId="0" applyNumberFormat="1" applyFill="1" applyBorder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3" fontId="0" fillId="2" borderId="30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60" xfId="0" applyFont="1" applyFill="1" applyBorder="1" applyAlignment="1" applyProtection="1">
      <alignment wrapText="1"/>
      <protection locked="0"/>
    </xf>
    <xf numFmtId="0" fontId="0" fillId="2" borderId="60" xfId="0" applyFont="1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3" fontId="0" fillId="2" borderId="42" xfId="0" applyNumberFormat="1" applyFill="1" applyBorder="1" applyProtection="1">
      <protection locked="0"/>
    </xf>
    <xf numFmtId="0" fontId="0" fillId="2" borderId="66" xfId="0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49" fontId="0" fillId="2" borderId="3" xfId="0" applyNumberForma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Protection="1">
      <protection locked="0"/>
    </xf>
    <xf numFmtId="49" fontId="0" fillId="2" borderId="25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3" fontId="0" fillId="2" borderId="15" xfId="0" applyNumberFormat="1" applyFill="1" applyBorder="1" applyProtection="1">
      <protection locked="0"/>
    </xf>
    <xf numFmtId="49" fontId="0" fillId="2" borderId="55" xfId="0" applyNumberFormat="1" applyFill="1" applyBorder="1" applyAlignment="1" applyProtection="1">
      <alignment wrapText="1"/>
      <protection locked="0"/>
    </xf>
    <xf numFmtId="49" fontId="0" fillId="2" borderId="57" xfId="0" applyNumberFormat="1" applyFill="1" applyBorder="1" applyAlignment="1" applyProtection="1">
      <alignment wrapText="1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 wrapText="1"/>
      <protection locked="0"/>
    </xf>
    <xf numFmtId="3" fontId="0" fillId="2" borderId="27" xfId="0" applyNumberFormat="1" applyFill="1" applyBorder="1" applyProtection="1">
      <protection locked="0"/>
    </xf>
    <xf numFmtId="49" fontId="0" fillId="2" borderId="35" xfId="0" applyNumberFormat="1" applyFill="1" applyBorder="1" applyAlignment="1" applyProtection="1">
      <alignment wrapText="1"/>
      <protection locked="0"/>
    </xf>
    <xf numFmtId="49" fontId="0" fillId="2" borderId="36" xfId="0" applyNumberForma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3" fontId="0" fillId="2" borderId="54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Protection="1">
      <protection locked="0"/>
    </xf>
    <xf numFmtId="0" fontId="28" fillId="2" borderId="1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Protection="1">
      <protection locked="0"/>
    </xf>
    <xf numFmtId="3" fontId="4" fillId="2" borderId="13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Protection="1">
      <protection locked="0"/>
    </xf>
    <xf numFmtId="3" fontId="4" fillId="2" borderId="31" xfId="0" applyNumberFormat="1" applyFont="1" applyFill="1" applyBorder="1" applyProtection="1">
      <protection locked="0"/>
    </xf>
    <xf numFmtId="3" fontId="4" fillId="2" borderId="25" xfId="0" applyNumberFormat="1" applyFont="1" applyFill="1" applyBorder="1" applyProtection="1">
      <protection locked="0"/>
    </xf>
    <xf numFmtId="0" fontId="4" fillId="2" borderId="23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wrapText="1"/>
      <protection locked="0"/>
    </xf>
    <xf numFmtId="0" fontId="4" fillId="2" borderId="25" xfId="0" applyFont="1" applyFill="1" applyBorder="1" applyAlignment="1" applyProtection="1">
      <alignment wrapText="1"/>
      <protection locked="0"/>
    </xf>
    <xf numFmtId="0" fontId="28" fillId="2" borderId="37" xfId="0" applyFont="1" applyFill="1" applyBorder="1" applyProtection="1">
      <protection locked="0"/>
    </xf>
    <xf numFmtId="3" fontId="4" fillId="2" borderId="61" xfId="0" applyNumberFormat="1" applyFont="1" applyFill="1" applyBorder="1" applyProtection="1">
      <protection locked="0"/>
    </xf>
    <xf numFmtId="3" fontId="4" fillId="2" borderId="19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Protection="1">
      <protection locked="0"/>
    </xf>
    <xf numFmtId="3" fontId="4" fillId="2" borderId="6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35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Protection="1">
      <protection locked="0"/>
    </xf>
    <xf numFmtId="0" fontId="28" fillId="2" borderId="67" xfId="0" applyFont="1" applyFill="1" applyBorder="1" applyProtection="1">
      <protection locked="0"/>
    </xf>
    <xf numFmtId="0" fontId="0" fillId="2" borderId="68" xfId="0" applyFont="1" applyFill="1" applyBorder="1" applyAlignment="1" applyProtection="1">
      <alignment wrapText="1"/>
      <protection locked="0"/>
    </xf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3" fontId="4" fillId="2" borderId="55" xfId="0" applyNumberFormat="1" applyFont="1" applyFill="1" applyBorder="1" applyProtection="1">
      <protection locked="0"/>
    </xf>
    <xf numFmtId="3" fontId="4" fillId="2" borderId="57" xfId="0" applyNumberFormat="1" applyFont="1" applyFill="1" applyBorder="1" applyProtection="1">
      <protection locked="0"/>
    </xf>
    <xf numFmtId="0" fontId="4" fillId="2" borderId="55" xfId="0" applyFont="1" applyFill="1" applyBorder="1" applyProtection="1">
      <protection locked="0"/>
    </xf>
    <xf numFmtId="0" fontId="4" fillId="2" borderId="57" xfId="0" applyFont="1" applyFill="1" applyBorder="1" applyProtection="1"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  <protection locked="0"/>
    </xf>
    <xf numFmtId="1" fontId="0" fillId="2" borderId="53" xfId="0" applyNumberFormat="1" applyFill="1" applyBorder="1" applyAlignment="1" applyProtection="1">
      <alignment wrapText="1"/>
      <protection locked="0"/>
    </xf>
    <xf numFmtId="0" fontId="30" fillId="2" borderId="3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31" xfId="0" applyNumberFormat="1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3" fontId="0" fillId="2" borderId="52" xfId="0" applyNumberFormat="1" applyFill="1" applyBorder="1" applyProtection="1">
      <protection locked="0"/>
    </xf>
    <xf numFmtId="0" fontId="0" fillId="2" borderId="6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 applyProtection="1">
      <alignment vertical="center" wrapText="1"/>
    </xf>
    <xf numFmtId="3" fontId="4" fillId="2" borderId="6" xfId="0" applyNumberFormat="1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0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 wrapText="1"/>
      <protection locked="0"/>
    </xf>
    <xf numFmtId="3" fontId="0" fillId="2" borderId="37" xfId="0" applyNumberFormat="1" applyFill="1" applyBorder="1" applyAlignment="1" applyProtection="1">
      <alignment horizontal="center" vertical="center"/>
      <protection locked="0"/>
    </xf>
    <xf numFmtId="3" fontId="0" fillId="2" borderId="38" xfId="0" applyNumberFormat="1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horizontal="center" vertical="center" wrapText="1"/>
      <protection locked="0"/>
    </xf>
    <xf numFmtId="49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wrapText="1"/>
      <protection locked="0"/>
    </xf>
    <xf numFmtId="49" fontId="0" fillId="2" borderId="38" xfId="0" applyNumberFormat="1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 wrapText="1"/>
      <protection locked="0"/>
    </xf>
    <xf numFmtId="49" fontId="0" fillId="2" borderId="23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51" xfId="0" applyFill="1" applyBorder="1" applyAlignment="1" applyProtection="1">
      <alignment horizontal="center" wrapText="1"/>
      <protection locked="0"/>
    </xf>
    <xf numFmtId="0" fontId="0" fillId="2" borderId="51" xfId="0" applyFill="1" applyBorder="1" applyProtection="1"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51" xfId="0" applyFill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0" fillId="2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/>
      <protection locked="0"/>
    </xf>
    <xf numFmtId="3" fontId="0" fillId="2" borderId="16" xfId="0" applyNumberFormat="1" applyFont="1" applyFill="1" applyBorder="1" applyProtection="1">
      <protection locked="0"/>
    </xf>
    <xf numFmtId="3" fontId="0" fillId="2" borderId="38" xfId="0" applyNumberFormat="1" applyFont="1" applyFill="1" applyBorder="1" applyProtection="1">
      <protection locked="0"/>
    </xf>
    <xf numFmtId="0" fontId="0" fillId="2" borderId="55" xfId="0" applyFont="1" applyFill="1" applyBorder="1" applyAlignment="1" applyProtection="1">
      <alignment wrapText="1"/>
      <protection locked="0"/>
    </xf>
    <xf numFmtId="0" fontId="0" fillId="2" borderId="57" xfId="0" applyFont="1" applyFill="1" applyBorder="1" applyAlignment="1" applyProtection="1">
      <alignment wrapText="1"/>
      <protection locked="0"/>
    </xf>
    <xf numFmtId="0" fontId="0" fillId="2" borderId="37" xfId="0" applyFont="1" applyFill="1" applyBorder="1" applyProtection="1">
      <protection locked="0"/>
    </xf>
    <xf numFmtId="0" fontId="0" fillId="2" borderId="38" xfId="0" applyFont="1" applyFill="1" applyBorder="1" applyProtection="1">
      <protection locked="0"/>
    </xf>
    <xf numFmtId="0" fontId="4" fillId="2" borderId="37" xfId="0" applyFont="1" applyFill="1" applyBorder="1" applyAlignment="1" applyProtection="1">
      <alignment wrapText="1"/>
      <protection locked="0"/>
    </xf>
    <xf numFmtId="0" fontId="4" fillId="2" borderId="38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3" fontId="0" fillId="2" borderId="52" xfId="0" applyNumberFormat="1" applyFont="1" applyFill="1" applyBorder="1" applyProtection="1">
      <protection locked="0"/>
    </xf>
    <xf numFmtId="3" fontId="0" fillId="2" borderId="25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23" xfId="0" applyFont="1" applyFill="1" applyBorder="1" applyProtection="1">
      <protection locked="0"/>
    </xf>
    <xf numFmtId="0" fontId="0" fillId="2" borderId="25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3" fontId="0" fillId="2" borderId="14" xfId="0" applyNumberFormat="1" applyFont="1" applyFill="1" applyBorder="1" applyProtection="1">
      <protection locked="0"/>
    </xf>
    <xf numFmtId="3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14" fontId="0" fillId="2" borderId="1" xfId="0" applyNumberFormat="1" applyFill="1" applyBorder="1" applyProtection="1">
      <protection locked="0"/>
    </xf>
    <xf numFmtId="0" fontId="32" fillId="2" borderId="13" xfId="0" applyFont="1" applyFill="1" applyBorder="1" applyAlignment="1" applyProtection="1">
      <alignment wrapText="1"/>
      <protection locked="0"/>
    </xf>
    <xf numFmtId="0" fontId="0" fillId="2" borderId="30" xfId="0" applyFill="1" applyBorder="1" applyProtection="1">
      <protection locked="0"/>
    </xf>
    <xf numFmtId="3" fontId="0" fillId="2" borderId="17" xfId="0" applyNumberFormat="1" applyFill="1" applyBorder="1" applyAlignment="1" applyProtection="1">
      <alignment wrapText="1"/>
      <protection locked="0"/>
    </xf>
    <xf numFmtId="3" fontId="0" fillId="2" borderId="19" xfId="0" applyNumberFormat="1" applyFill="1" applyBorder="1" applyAlignment="1" applyProtection="1">
      <alignment wrapText="1"/>
      <protection locked="0"/>
    </xf>
    <xf numFmtId="3" fontId="0" fillId="2" borderId="4" xfId="0" applyNumberFormat="1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40" xfId="0" applyFill="1" applyBorder="1" applyProtection="1"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7" fillId="2" borderId="0" xfId="0" applyNumberFormat="1" applyFont="1" applyFill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31" fillId="2" borderId="0" xfId="0" applyNumberFormat="1" applyFont="1" applyFill="1" applyAlignment="1" applyProtection="1">
      <alignment horizontal="center" vertical="center"/>
      <protection locked="0"/>
    </xf>
    <xf numFmtId="0" fontId="27" fillId="2" borderId="31" xfId="0" applyFont="1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17" fontId="0" fillId="2" borderId="1" xfId="0" applyNumberFormat="1" applyFill="1" applyBorder="1" applyAlignment="1" applyProtection="1">
      <alignment wrapText="1"/>
      <protection locked="0"/>
    </xf>
    <xf numFmtId="17" fontId="0" fillId="2" borderId="3" xfId="0" applyNumberFormat="1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3" fontId="0" fillId="5" borderId="2" xfId="0" applyNumberFormat="1" applyFill="1" applyBorder="1" applyAlignment="1" applyProtection="1">
      <alignment wrapText="1"/>
      <protection locked="0"/>
    </xf>
    <xf numFmtId="3" fontId="0" fillId="5" borderId="3" xfId="0" applyNumberFormat="1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3" fontId="0" fillId="5" borderId="1" xfId="0" applyNumberFormat="1" applyFill="1" applyBorder="1" applyProtection="1">
      <protection locked="0"/>
    </xf>
    <xf numFmtId="3" fontId="0" fillId="5" borderId="3" xfId="0" applyNumberForma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14" fontId="0" fillId="5" borderId="3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3" fontId="0" fillId="5" borderId="2" xfId="0" applyNumberFormat="1" applyFill="1" applyBorder="1" applyAlignment="1" applyProtection="1">
      <alignment horizontal="center" vertical="center" wrapText="1"/>
      <protection locked="0"/>
    </xf>
    <xf numFmtId="3" fontId="0" fillId="5" borderId="3" xfId="0" applyNumberForma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5" borderId="3" xfId="0" applyNumberFormat="1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14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wrapText="1"/>
      <protection locked="0"/>
    </xf>
    <xf numFmtId="3" fontId="4" fillId="5" borderId="2" xfId="0" applyNumberFormat="1" applyFont="1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Protection="1">
      <protection locked="0"/>
    </xf>
    <xf numFmtId="3" fontId="0" fillId="5" borderId="25" xfId="0" applyNumberFormat="1" applyFill="1" applyBorder="1" applyProtection="1">
      <protection locked="0"/>
    </xf>
    <xf numFmtId="0" fontId="0" fillId="2" borderId="51" xfId="0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37" xfId="0" applyNumberFormat="1" applyFill="1" applyBorder="1" applyAlignment="1" applyProtection="1">
      <alignment horizontal="center" vertical="center" wrapText="1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3" fontId="0" fillId="5" borderId="23" xfId="0" applyNumberForma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 wrapText="1"/>
      <protection locked="0"/>
    </xf>
    <xf numFmtId="49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5" borderId="13" xfId="0" applyFont="1" applyFill="1" applyBorder="1" applyAlignment="1" applyProtection="1">
      <alignment horizontal="center" vertical="center"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3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0" fillId="5" borderId="1" xfId="0" applyNumberFormat="1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Protection="1"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0" fillId="5" borderId="60" xfId="0" applyFill="1" applyBorder="1" applyAlignment="1" applyProtection="1">
      <alignment wrapText="1"/>
      <protection locked="0"/>
    </xf>
    <xf numFmtId="0" fontId="0" fillId="5" borderId="60" xfId="0" applyFill="1" applyBorder="1" applyProtection="1">
      <protection locked="0"/>
    </xf>
    <xf numFmtId="3" fontId="0" fillId="5" borderId="35" xfId="0" applyNumberFormat="1" applyFill="1" applyBorder="1" applyProtection="1">
      <protection locked="0"/>
    </xf>
    <xf numFmtId="3" fontId="0" fillId="5" borderId="36" xfId="0" applyNumberFormat="1" applyFill="1" applyBorder="1" applyProtection="1">
      <protection locked="0"/>
    </xf>
    <xf numFmtId="0" fontId="0" fillId="5" borderId="35" xfId="0" applyFill="1" applyBorder="1" applyProtection="1">
      <protection locked="0"/>
    </xf>
    <xf numFmtId="0" fontId="0" fillId="5" borderId="36" xfId="0" applyFill="1" applyBorder="1" applyProtection="1">
      <protection locked="0"/>
    </xf>
    <xf numFmtId="0" fontId="0" fillId="5" borderId="35" xfId="0" applyFill="1" applyBorder="1" applyAlignment="1" applyProtection="1">
      <alignment horizontal="center" vertical="center" wrapText="1"/>
      <protection locked="0"/>
    </xf>
    <xf numFmtId="3" fontId="0" fillId="5" borderId="30" xfId="0" applyNumberFormat="1" applyFill="1" applyBorder="1" applyProtection="1">
      <protection locked="0"/>
    </xf>
    <xf numFmtId="3" fontId="0" fillId="5" borderId="33" xfId="0" applyNumberFormat="1" applyFill="1" applyBorder="1" applyProtection="1">
      <protection locked="0"/>
    </xf>
    <xf numFmtId="0" fontId="0" fillId="5" borderId="3" xfId="0" applyNumberFormat="1" applyFill="1" applyBorder="1" applyProtection="1">
      <protection locked="0"/>
    </xf>
    <xf numFmtId="0" fontId="0" fillId="5" borderId="54" xfId="0" applyFill="1" applyBorder="1" applyAlignment="1" applyProtection="1">
      <alignment horizontal="center" vertical="center" wrapText="1"/>
      <protection locked="0"/>
    </xf>
    <xf numFmtId="3" fontId="0" fillId="5" borderId="37" xfId="0" applyNumberFormat="1" applyFill="1" applyBorder="1" applyProtection="1">
      <protection locked="0"/>
    </xf>
    <xf numFmtId="3" fontId="0" fillId="5" borderId="38" xfId="0" applyNumberFormat="1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0" fillId="5" borderId="38" xfId="0" applyFill="1" applyBorder="1" applyProtection="1">
      <protection locked="0"/>
    </xf>
    <xf numFmtId="0" fontId="0" fillId="5" borderId="17" xfId="0" applyFill="1" applyBorder="1" applyAlignment="1" applyProtection="1">
      <alignment wrapText="1"/>
      <protection locked="0"/>
    </xf>
    <xf numFmtId="0" fontId="0" fillId="5" borderId="53" xfId="0" applyFill="1" applyBorder="1" applyAlignment="1" applyProtection="1">
      <alignment wrapText="1"/>
      <protection locked="0"/>
    </xf>
    <xf numFmtId="49" fontId="0" fillId="5" borderId="18" xfId="0" applyNumberFormat="1" applyFill="1" applyBorder="1" applyAlignment="1" applyProtection="1">
      <alignment wrapText="1"/>
      <protection locked="0"/>
    </xf>
    <xf numFmtId="0" fontId="0" fillId="5" borderId="18" xfId="0" applyNumberFormat="1" applyFill="1" applyBorder="1" applyAlignment="1" applyProtection="1">
      <alignment wrapText="1"/>
      <protection locked="0"/>
    </xf>
    <xf numFmtId="0" fontId="0" fillId="5" borderId="19" xfId="0" applyNumberFormat="1" applyFill="1" applyBorder="1" applyAlignment="1" applyProtection="1">
      <alignment wrapText="1"/>
      <protection locked="0"/>
    </xf>
    <xf numFmtId="0" fontId="0" fillId="5" borderId="52" xfId="0" applyFill="1" applyBorder="1" applyAlignment="1" applyProtection="1">
      <alignment wrapText="1"/>
      <protection locked="0"/>
    </xf>
    <xf numFmtId="0" fontId="0" fillId="5" borderId="31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14" fillId="5" borderId="52" xfId="0" applyFont="1" applyFill="1" applyBorder="1" applyAlignment="1" applyProtection="1">
      <alignment wrapText="1"/>
      <protection locked="0"/>
    </xf>
    <xf numFmtId="3" fontId="14" fillId="5" borderId="17" xfId="0" applyNumberFormat="1" applyFont="1" applyFill="1" applyBorder="1" applyProtection="1">
      <protection locked="0"/>
    </xf>
    <xf numFmtId="3" fontId="14" fillId="5" borderId="25" xfId="0" applyNumberFormat="1" applyFont="1" applyFill="1" applyBorder="1" applyProtection="1">
      <protection locked="0"/>
    </xf>
    <xf numFmtId="0" fontId="14" fillId="5" borderId="23" xfId="0" applyFont="1" applyFill="1" applyBorder="1" applyProtection="1">
      <protection locked="0"/>
    </xf>
    <xf numFmtId="0" fontId="14" fillId="5" borderId="25" xfId="0" applyFont="1" applyFill="1" applyBorder="1" applyProtection="1">
      <protection locked="0"/>
    </xf>
    <xf numFmtId="0" fontId="14" fillId="5" borderId="17" xfId="0" applyFont="1" applyFill="1" applyBorder="1" applyProtection="1">
      <protection locked="0"/>
    </xf>
    <xf numFmtId="0" fontId="14" fillId="5" borderId="18" xfId="0" applyFont="1" applyFill="1" applyBorder="1" applyProtection="1">
      <protection locked="0"/>
    </xf>
    <xf numFmtId="0" fontId="14" fillId="5" borderId="19" xfId="0" applyFont="1" applyFill="1" applyBorder="1" applyProtection="1">
      <protection locked="0"/>
    </xf>
    <xf numFmtId="0" fontId="14" fillId="5" borderId="52" xfId="0" applyFont="1" applyFill="1" applyBorder="1" applyProtection="1">
      <protection locked="0"/>
    </xf>
    <xf numFmtId="0" fontId="14" fillId="5" borderId="23" xfId="0" applyFont="1" applyFill="1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3" fontId="0" fillId="5" borderId="17" xfId="0" applyNumberFormat="1" applyFill="1" applyBorder="1" applyAlignment="1" applyProtection="1">
      <alignment horizontal="center" vertical="center"/>
      <protection locked="0"/>
    </xf>
    <xf numFmtId="3" fontId="0" fillId="5" borderId="19" xfId="0" applyNumberFormat="1" applyFill="1" applyBorder="1" applyAlignment="1" applyProtection="1">
      <alignment horizontal="center" vertical="center"/>
      <protection locked="0"/>
    </xf>
    <xf numFmtId="3" fontId="4" fillId="5" borderId="2" xfId="0" applyNumberFormat="1" applyFont="1" applyFill="1" applyBorder="1" applyProtection="1">
      <protection locked="0"/>
    </xf>
    <xf numFmtId="3" fontId="4" fillId="5" borderId="3" xfId="0" applyNumberFormat="1" applyFont="1" applyFill="1" applyBorder="1" applyProtection="1"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0" fillId="5" borderId="2" xfId="0" applyFont="1" applyFill="1" applyBorder="1" applyAlignment="1" applyProtection="1">
      <alignment wrapText="1"/>
      <protection locked="0"/>
    </xf>
    <xf numFmtId="0" fontId="0" fillId="5" borderId="31" xfId="0" applyFont="1" applyFill="1" applyBorder="1" applyAlignment="1" applyProtection="1">
      <alignment wrapText="1"/>
      <protection locked="0"/>
    </xf>
    <xf numFmtId="0" fontId="0" fillId="5" borderId="13" xfId="0" applyFont="1" applyFill="1" applyBorder="1" applyProtection="1"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3" fontId="0" fillId="5" borderId="23" xfId="0" applyNumberFormat="1" applyFont="1" applyFill="1" applyBorder="1" applyProtection="1">
      <protection locked="0"/>
    </xf>
    <xf numFmtId="3" fontId="0" fillId="5" borderId="25" xfId="0" applyNumberFormat="1" applyFont="1" applyFill="1" applyBorder="1" applyProtection="1">
      <protection locked="0"/>
    </xf>
    <xf numFmtId="0" fontId="0" fillId="5" borderId="1" xfId="0" applyFont="1" applyFill="1" applyBorder="1" applyProtection="1">
      <protection locked="0"/>
    </xf>
    <xf numFmtId="0" fontId="0" fillId="5" borderId="3" xfId="0" applyFont="1" applyFill="1" applyBorder="1" applyProtection="1">
      <protection locked="0"/>
    </xf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31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locked="0"/>
    </xf>
    <xf numFmtId="0" fontId="0" fillId="5" borderId="13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5" borderId="31" xfId="0" applyFont="1" applyFill="1" applyBorder="1" applyProtection="1">
      <protection locked="0"/>
    </xf>
    <xf numFmtId="0" fontId="0" fillId="5" borderId="14" xfId="0" applyFont="1" applyFill="1" applyBorder="1" applyAlignment="1" applyProtection="1">
      <alignment wrapText="1"/>
      <protection locked="0"/>
    </xf>
    <xf numFmtId="0" fontId="0" fillId="5" borderId="14" xfId="0" applyFont="1" applyFill="1" applyBorder="1" applyProtection="1">
      <protection locked="0"/>
    </xf>
    <xf numFmtId="3" fontId="0" fillId="5" borderId="4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wrapText="1"/>
      <protection locked="0"/>
    </xf>
    <xf numFmtId="3" fontId="0" fillId="5" borderId="23" xfId="0" applyNumberFormat="1" applyFill="1" applyBorder="1" applyAlignment="1" applyProtection="1">
      <alignment wrapText="1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3" fontId="0" fillId="5" borderId="33" xfId="0" applyNumberFormat="1" applyFill="1" applyBorder="1" applyAlignment="1" applyProtection="1">
      <alignment wrapText="1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wrapText="1"/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3" fontId="0" fillId="5" borderId="38" xfId="0" applyNumberForma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0" fontId="4" fillId="5" borderId="3" xfId="0" applyFont="1" applyFill="1" applyBorder="1" applyAlignment="1" applyProtection="1">
      <alignment wrapText="1"/>
      <protection locked="0"/>
    </xf>
    <xf numFmtId="0" fontId="28" fillId="5" borderId="0" xfId="0" applyFont="1" applyFill="1" applyAlignment="1" applyProtection="1">
      <alignment wrapText="1"/>
      <protection locked="0"/>
    </xf>
    <xf numFmtId="0" fontId="4" fillId="5" borderId="13" xfId="0" applyFont="1" applyFill="1" applyBorder="1" applyAlignment="1" applyProtection="1">
      <alignment wrapText="1"/>
      <protection locked="0"/>
    </xf>
    <xf numFmtId="3" fontId="4" fillId="5" borderId="1" xfId="0" applyNumberFormat="1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3" fontId="0" fillId="5" borderId="13" xfId="0" applyNumberFormat="1" applyFill="1" applyBorder="1" applyProtection="1">
      <protection locked="0"/>
    </xf>
    <xf numFmtId="0" fontId="0" fillId="5" borderId="29" xfId="0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4" fillId="5" borderId="13" xfId="0" applyFont="1" applyFill="1" applyBorder="1" applyProtection="1"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25" xfId="0" applyFont="1" applyFill="1" applyBorder="1" applyProtection="1">
      <protection locked="0"/>
    </xf>
    <xf numFmtId="3" fontId="0" fillId="5" borderId="17" xfId="0" applyNumberFormat="1" applyFill="1" applyBorder="1" applyProtection="1">
      <protection locked="0"/>
    </xf>
    <xf numFmtId="3" fontId="0" fillId="5" borderId="19" xfId="0" applyNumberFormat="1" applyFill="1" applyBorder="1" applyProtection="1">
      <protection locked="0"/>
    </xf>
    <xf numFmtId="3" fontId="0" fillId="5" borderId="4" xfId="0" applyNumberFormat="1" applyFill="1" applyBorder="1" applyProtection="1">
      <protection locked="0"/>
    </xf>
    <xf numFmtId="3" fontId="0" fillId="5" borderId="6" xfId="0" applyNumberFormat="1" applyFill="1" applyBorder="1" applyProtection="1">
      <protection locked="0"/>
    </xf>
    <xf numFmtId="3" fontId="0" fillId="5" borderId="9" xfId="0" applyNumberFormat="1" applyFill="1" applyBorder="1" applyProtection="1">
      <protection locked="0"/>
    </xf>
    <xf numFmtId="17" fontId="0" fillId="5" borderId="1" xfId="0" applyNumberFormat="1" applyFill="1" applyBorder="1" applyProtection="1">
      <protection locked="0"/>
    </xf>
    <xf numFmtId="17" fontId="0" fillId="5" borderId="3" xfId="0" applyNumberForma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5" borderId="52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3" fontId="0" fillId="5" borderId="17" xfId="0" applyNumberFormat="1" applyFill="1" applyBorder="1" applyAlignment="1" applyProtection="1">
      <alignment horizontal="center" vertical="center" wrapText="1"/>
      <protection locked="0"/>
    </xf>
    <xf numFmtId="3" fontId="0" fillId="5" borderId="6" xfId="0" applyNumberForma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3" fontId="0" fillId="5" borderId="24" xfId="0" applyNumberFormat="1" applyFill="1" applyBorder="1" applyAlignment="1" applyProtection="1">
      <alignment horizontal="center" vertical="center" wrapText="1"/>
      <protection locked="0"/>
    </xf>
    <xf numFmtId="0" fontId="0" fillId="5" borderId="69" xfId="0" applyFill="1" applyBorder="1" applyAlignment="1" applyProtection="1">
      <alignment horizontal="center" vertical="center" wrapText="1"/>
      <protection locked="0"/>
    </xf>
    <xf numFmtId="3" fontId="0" fillId="5" borderId="25" xfId="0" applyNumberFormat="1" applyFill="1" applyBorder="1" applyAlignment="1" applyProtection="1">
      <alignment horizontal="center" vertical="center" wrapText="1"/>
      <protection locked="0"/>
    </xf>
    <xf numFmtId="0" fontId="0" fillId="5" borderId="51" xfId="0" applyFill="1" applyBorder="1" applyAlignment="1" applyProtection="1">
      <alignment horizontal="center" vertical="center" wrapText="1"/>
      <protection locked="0"/>
    </xf>
    <xf numFmtId="0" fontId="0" fillId="5" borderId="41" xfId="0" applyFill="1" applyBorder="1" applyAlignment="1" applyProtection="1">
      <alignment horizontal="center" vertical="center" wrapText="1"/>
      <protection locked="0"/>
    </xf>
    <xf numFmtId="3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/>
    </xf>
    <xf numFmtId="3" fontId="3" fillId="2" borderId="9" xfId="0" applyNumberFormat="1" applyFont="1" applyFill="1" applyBorder="1" applyAlignment="1" applyProtection="1">
      <alignment horizontal="center" vertical="center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O19" sqref="O19"/>
    </sheetView>
  </sheetViews>
  <sheetFormatPr defaultColWidth="8.85546875" defaultRowHeight="15" x14ac:dyDescent="0.25"/>
  <cols>
    <col min="1" max="1" width="17.7109375" style="50" customWidth="1"/>
    <col min="2" max="2" width="14.5703125" style="50" customWidth="1"/>
    <col min="3" max="3" width="14.85546875" style="50" customWidth="1"/>
    <col min="4" max="16384" width="8.85546875" style="50"/>
  </cols>
  <sheetData>
    <row r="1" spans="1:14" ht="21" x14ac:dyDescent="0.35">
      <c r="A1" s="49" t="s">
        <v>0</v>
      </c>
    </row>
    <row r="2" spans="1:14" ht="14.25" customHeight="1" x14ac:dyDescent="0.25"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4.25" customHeight="1" x14ac:dyDescent="0.25">
      <c r="A3" s="84" t="s">
        <v>117</v>
      </c>
      <c r="B3" s="85"/>
      <c r="C3" s="85"/>
      <c r="D3" s="86"/>
      <c r="E3" s="86"/>
      <c r="F3" s="86"/>
      <c r="G3" s="86"/>
      <c r="H3" s="86"/>
      <c r="I3" s="86"/>
      <c r="J3" s="51"/>
      <c r="K3" s="51"/>
      <c r="L3" s="51"/>
      <c r="M3" s="51"/>
      <c r="N3" s="51"/>
    </row>
    <row r="4" spans="1:14" ht="14.25" customHeight="1" x14ac:dyDescent="0.25">
      <c r="A4" s="86" t="s">
        <v>118</v>
      </c>
      <c r="B4" s="85"/>
      <c r="C4" s="85"/>
      <c r="D4" s="86"/>
      <c r="E4" s="86"/>
      <c r="F4" s="86"/>
      <c r="G4" s="86"/>
      <c r="H4" s="86"/>
      <c r="I4" s="86"/>
      <c r="J4" s="51"/>
      <c r="K4" s="51"/>
      <c r="L4" s="51"/>
      <c r="M4" s="51"/>
      <c r="N4" s="51"/>
    </row>
    <row r="5" spans="1:14" ht="14.25" customHeight="1" x14ac:dyDescent="0.25"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4.25" customHeight="1" x14ac:dyDescent="0.25">
      <c r="A6" s="52" t="s">
        <v>116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4.25" customHeight="1" x14ac:dyDescent="0.25">
      <c r="A7" s="51" t="s">
        <v>107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4.25" customHeight="1" x14ac:dyDescent="0.25">
      <c r="A8" s="51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25" customHeight="1" x14ac:dyDescent="0.25">
      <c r="A9" s="53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ht="14.25" customHeight="1" x14ac:dyDescent="0.25">
      <c r="A10" s="54" t="s">
        <v>85</v>
      </c>
      <c r="B10" s="55" t="s">
        <v>86</v>
      </c>
      <c r="C10" s="56" t="s">
        <v>87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4.25" customHeight="1" x14ac:dyDescent="0.25">
      <c r="A11" s="57" t="s">
        <v>102</v>
      </c>
      <c r="B11" s="58" t="s">
        <v>103</v>
      </c>
      <c r="C11" s="59" t="s">
        <v>106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4.25" customHeight="1" x14ac:dyDescent="0.25">
      <c r="A12" s="60" t="s">
        <v>88</v>
      </c>
      <c r="B12" s="61" t="s">
        <v>100</v>
      </c>
      <c r="C12" s="62" t="s">
        <v>104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4.25" customHeight="1" x14ac:dyDescent="0.25">
      <c r="A13" s="60" t="s">
        <v>89</v>
      </c>
      <c r="B13" s="61" t="s">
        <v>100</v>
      </c>
      <c r="C13" s="62" t="s">
        <v>104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25" customHeight="1" x14ac:dyDescent="0.25">
      <c r="A14" s="60" t="s">
        <v>91</v>
      </c>
      <c r="B14" s="61" t="s">
        <v>100</v>
      </c>
      <c r="C14" s="62" t="s">
        <v>104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4.25" customHeight="1" x14ac:dyDescent="0.25">
      <c r="A15" s="60" t="s">
        <v>92</v>
      </c>
      <c r="B15" s="61" t="s">
        <v>100</v>
      </c>
      <c r="C15" s="62" t="s">
        <v>104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4.25" customHeight="1" x14ac:dyDescent="0.25">
      <c r="A16" s="60" t="s">
        <v>93</v>
      </c>
      <c r="B16" s="61" t="s">
        <v>100</v>
      </c>
      <c r="C16" s="62" t="s">
        <v>104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customHeight="1" x14ac:dyDescent="0.25">
      <c r="A17" s="63" t="s">
        <v>90</v>
      </c>
      <c r="B17" s="64" t="s">
        <v>101</v>
      </c>
      <c r="C17" s="65" t="s">
        <v>105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customHeight="1" x14ac:dyDescent="0.25">
      <c r="A18" s="63" t="s">
        <v>94</v>
      </c>
      <c r="B18" s="64" t="s">
        <v>101</v>
      </c>
      <c r="C18" s="65" t="s">
        <v>105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4.25" customHeight="1" x14ac:dyDescent="0.25">
      <c r="A19" s="63" t="s">
        <v>96</v>
      </c>
      <c r="B19" s="64" t="s">
        <v>101</v>
      </c>
      <c r="C19" s="65" t="s">
        <v>105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4.25" customHeight="1" x14ac:dyDescent="0.25">
      <c r="A20" s="63" t="s">
        <v>97</v>
      </c>
      <c r="B20" s="64" t="s">
        <v>101</v>
      </c>
      <c r="C20" s="65" t="s">
        <v>105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ht="14.25" customHeight="1" x14ac:dyDescent="0.25">
      <c r="A21" s="63" t="s">
        <v>98</v>
      </c>
      <c r="B21" s="64" t="s">
        <v>101</v>
      </c>
      <c r="C21" s="65" t="s">
        <v>105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14.25" customHeight="1" x14ac:dyDescent="0.25">
      <c r="A22" s="63" t="s">
        <v>113</v>
      </c>
      <c r="B22" s="64" t="s">
        <v>101</v>
      </c>
      <c r="C22" s="65" t="s">
        <v>105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14.25" customHeight="1" x14ac:dyDescent="0.25">
      <c r="A23" s="63" t="s">
        <v>114</v>
      </c>
      <c r="B23" s="64" t="s">
        <v>101</v>
      </c>
      <c r="C23" s="65" t="s">
        <v>105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14.25" customHeight="1" x14ac:dyDescent="0.25">
      <c r="A24" s="66" t="s">
        <v>99</v>
      </c>
      <c r="B24" s="67" t="s">
        <v>101</v>
      </c>
      <c r="C24" s="68" t="s">
        <v>105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14.25" customHeight="1" x14ac:dyDescent="0.25">
      <c r="B25" s="51"/>
      <c r="C25" s="6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x14ac:dyDescent="0.25">
      <c r="A26" s="51"/>
    </row>
    <row r="27" spans="1:14" x14ac:dyDescent="0.25">
      <c r="A27" s="52" t="s">
        <v>1</v>
      </c>
    </row>
    <row r="28" spans="1:14" x14ac:dyDescent="0.25">
      <c r="A28" s="51" t="s">
        <v>2</v>
      </c>
    </row>
    <row r="29" spans="1:14" x14ac:dyDescent="0.25">
      <c r="A29" s="51" t="s">
        <v>119</v>
      </c>
    </row>
    <row r="30" spans="1:14" x14ac:dyDescent="0.25">
      <c r="A30" s="51"/>
    </row>
    <row r="31" spans="1:14" ht="130.69999999999999" customHeight="1" x14ac:dyDescent="0.25">
      <c r="A31" s="51"/>
    </row>
    <row r="32" spans="1:14" ht="38.25" customHeight="1" x14ac:dyDescent="0.25">
      <c r="A32" s="53"/>
    </row>
    <row r="33" spans="1:13" x14ac:dyDescent="0.25">
      <c r="A33" s="53"/>
    </row>
    <row r="34" spans="1:13" x14ac:dyDescent="0.25">
      <c r="A34" s="87" t="s">
        <v>112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</row>
    <row r="35" spans="1:13" x14ac:dyDescent="0.25">
      <c r="A35" s="85" t="s">
        <v>115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</row>
    <row r="37" spans="1:13" x14ac:dyDescent="0.25">
      <c r="A37" s="70" t="s">
        <v>3</v>
      </c>
    </row>
    <row r="38" spans="1:13" x14ac:dyDescent="0.25">
      <c r="A38" s="50" t="s">
        <v>110</v>
      </c>
    </row>
    <row r="40" spans="1:13" x14ac:dyDescent="0.25">
      <c r="A40" s="52" t="s">
        <v>4</v>
      </c>
    </row>
    <row r="41" spans="1:13" x14ac:dyDescent="0.25">
      <c r="A41" s="51" t="s">
        <v>111</v>
      </c>
    </row>
    <row r="42" spans="1:13" x14ac:dyDescent="0.25">
      <c r="A42" s="71" t="s">
        <v>67</v>
      </c>
    </row>
    <row r="43" spans="1:13" x14ac:dyDescent="0.25">
      <c r="B43" s="53"/>
      <c r="C43" s="53"/>
      <c r="D43" s="53"/>
      <c r="E43" s="53"/>
      <c r="F43" s="53"/>
      <c r="G43" s="53"/>
    </row>
    <row r="44" spans="1:13" x14ac:dyDescent="0.25">
      <c r="A44" s="72"/>
      <c r="B44" s="53"/>
      <c r="C44" s="53"/>
      <c r="D44" s="53"/>
      <c r="E44" s="53"/>
      <c r="F44" s="53"/>
      <c r="G44" s="53"/>
    </row>
    <row r="45" spans="1:13" x14ac:dyDescent="0.25">
      <c r="B45" s="53"/>
      <c r="C45" s="53"/>
      <c r="D45" s="53"/>
      <c r="E45" s="53"/>
      <c r="F45" s="53"/>
      <c r="G45" s="53"/>
    </row>
    <row r="46" spans="1:13" x14ac:dyDescent="0.25">
      <c r="A46" s="53"/>
      <c r="B46" s="53"/>
      <c r="C46" s="53"/>
      <c r="D46" s="53"/>
      <c r="E46" s="53"/>
      <c r="F46" s="53"/>
      <c r="G46" s="53"/>
    </row>
    <row r="47" spans="1:13" x14ac:dyDescent="0.25">
      <c r="A47" s="53"/>
      <c r="B47" s="53"/>
      <c r="C47" s="53"/>
      <c r="D47" s="53"/>
      <c r="E47" s="53"/>
      <c r="F47" s="53"/>
      <c r="G47" s="53"/>
    </row>
    <row r="48" spans="1:13" x14ac:dyDescent="0.25">
      <c r="A48" s="53"/>
      <c r="B48" s="53"/>
      <c r="C48" s="53"/>
      <c r="D48" s="53"/>
      <c r="E48" s="53"/>
      <c r="F48" s="53"/>
      <c r="G48" s="53"/>
    </row>
    <row r="49" spans="1:7" x14ac:dyDescent="0.25">
      <c r="A49" s="53"/>
      <c r="B49" s="53"/>
      <c r="C49" s="53"/>
      <c r="D49" s="53"/>
      <c r="E49" s="53"/>
      <c r="F49" s="53"/>
      <c r="G49" s="53"/>
    </row>
    <row r="50" spans="1:7" x14ac:dyDescent="0.25">
      <c r="A50" s="53"/>
      <c r="B50" s="53"/>
      <c r="C50" s="53"/>
      <c r="D50" s="53"/>
      <c r="E50" s="53"/>
      <c r="F50" s="53"/>
      <c r="G50" s="53"/>
    </row>
    <row r="51" spans="1:7" x14ac:dyDescent="0.25">
      <c r="A51" s="53"/>
      <c r="B51" s="53"/>
      <c r="C51" s="53"/>
      <c r="D51" s="53"/>
      <c r="E51" s="53"/>
      <c r="F51" s="53"/>
      <c r="G51" s="53"/>
    </row>
    <row r="52" spans="1:7" x14ac:dyDescent="0.25">
      <c r="A52" s="53"/>
      <c r="B52" s="53"/>
      <c r="C52" s="53"/>
      <c r="D52" s="53"/>
      <c r="E52" s="53"/>
      <c r="F52" s="53"/>
      <c r="G52" s="53"/>
    </row>
    <row r="53" spans="1:7" x14ac:dyDescent="0.25">
      <c r="A53" s="5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8"/>
  <sheetViews>
    <sheetView tabSelected="1" topLeftCell="A93" zoomScale="85" zoomScaleNormal="85" workbookViewId="0">
      <selection activeCell="I100" sqref="I100"/>
    </sheetView>
  </sheetViews>
  <sheetFormatPr defaultColWidth="9.28515625" defaultRowHeight="15" x14ac:dyDescent="0.25"/>
  <cols>
    <col min="1" max="1" width="7.28515625" style="152" customWidth="1"/>
    <col min="2" max="2" width="9.28515625" style="152" customWidth="1"/>
    <col min="3" max="3" width="9.28515625" style="152"/>
    <col min="4" max="4" width="9.28515625" style="190"/>
    <col min="5" max="6" width="10.85546875" style="190" bestFit="1" customWidth="1"/>
    <col min="7" max="7" width="21" style="152" customWidth="1"/>
    <col min="8" max="9" width="12.85546875" style="152" customWidth="1"/>
    <col min="10" max="10" width="11.7109375" style="152" customWidth="1"/>
    <col min="11" max="11" width="42.28515625" style="184" customWidth="1"/>
    <col min="12" max="13" width="13.140625" style="25" customWidth="1"/>
    <col min="14" max="15" width="9.28515625" style="160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A2" s="194"/>
      <c r="B2" s="194" t="s">
        <v>121</v>
      </c>
    </row>
    <row r="3" spans="1:19" x14ac:dyDescent="0.25">
      <c r="A3" s="194"/>
      <c r="B3" s="194" t="s">
        <v>122</v>
      </c>
    </row>
    <row r="4" spans="1:19" x14ac:dyDescent="0.25">
      <c r="A4" s="194"/>
      <c r="B4" s="194" t="s">
        <v>124</v>
      </c>
    </row>
    <row r="5" spans="1:19" ht="15.75" thickBot="1" x14ac:dyDescent="0.3"/>
    <row r="6" spans="1:19" ht="19.5" thickBot="1" x14ac:dyDescent="0.35">
      <c r="A6" s="733" t="s">
        <v>5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5"/>
    </row>
    <row r="7" spans="1:19" ht="27.2" customHeight="1" x14ac:dyDescent="0.25">
      <c r="A7" s="736" t="s">
        <v>6</v>
      </c>
      <c r="B7" s="731" t="s">
        <v>7</v>
      </c>
      <c r="C7" s="738"/>
      <c r="D7" s="738"/>
      <c r="E7" s="738"/>
      <c r="F7" s="732"/>
      <c r="G7" s="736" t="s">
        <v>8</v>
      </c>
      <c r="H7" s="736" t="s">
        <v>9</v>
      </c>
      <c r="I7" s="741" t="s">
        <v>66</v>
      </c>
      <c r="J7" s="736" t="s">
        <v>10</v>
      </c>
      <c r="K7" s="736" t="s">
        <v>11</v>
      </c>
      <c r="L7" s="739" t="s">
        <v>12</v>
      </c>
      <c r="M7" s="740"/>
      <c r="N7" s="729" t="s">
        <v>13</v>
      </c>
      <c r="O7" s="730"/>
      <c r="P7" s="731" t="s">
        <v>14</v>
      </c>
      <c r="Q7" s="732"/>
      <c r="R7" s="729" t="s">
        <v>15</v>
      </c>
      <c r="S7" s="730"/>
    </row>
    <row r="8" spans="1:19" ht="102.75" thickBot="1" x14ac:dyDescent="0.3">
      <c r="A8" s="737"/>
      <c r="B8" s="73" t="s">
        <v>16</v>
      </c>
      <c r="C8" s="74" t="s">
        <v>17</v>
      </c>
      <c r="D8" s="191" t="s">
        <v>18</v>
      </c>
      <c r="E8" s="191" t="s">
        <v>19</v>
      </c>
      <c r="F8" s="192" t="s">
        <v>20</v>
      </c>
      <c r="G8" s="737"/>
      <c r="H8" s="737"/>
      <c r="I8" s="742"/>
      <c r="J8" s="737"/>
      <c r="K8" s="737"/>
      <c r="L8" s="461" t="s">
        <v>21</v>
      </c>
      <c r="M8" s="462" t="s">
        <v>83</v>
      </c>
      <c r="N8" s="75" t="s">
        <v>22</v>
      </c>
      <c r="O8" s="463" t="s">
        <v>23</v>
      </c>
      <c r="P8" s="75" t="s">
        <v>24</v>
      </c>
      <c r="Q8" s="76" t="s">
        <v>25</v>
      </c>
      <c r="R8" s="464" t="s">
        <v>26</v>
      </c>
      <c r="S8" s="463" t="s">
        <v>27</v>
      </c>
    </row>
    <row r="9" spans="1:19" ht="162" customHeight="1" thickBot="1" x14ac:dyDescent="0.3">
      <c r="A9" s="274">
        <v>1</v>
      </c>
      <c r="B9" s="465" t="s">
        <v>214</v>
      </c>
      <c r="C9" s="466" t="s">
        <v>215</v>
      </c>
      <c r="D9" s="467">
        <v>44053916</v>
      </c>
      <c r="E9" s="467">
        <v>181009733</v>
      </c>
      <c r="F9" s="468">
        <v>600015211</v>
      </c>
      <c r="G9" s="182" t="s">
        <v>226</v>
      </c>
      <c r="H9" s="182" t="s">
        <v>114</v>
      </c>
      <c r="I9" s="182" t="s">
        <v>131</v>
      </c>
      <c r="J9" s="182" t="s">
        <v>131</v>
      </c>
      <c r="K9" s="182" t="s">
        <v>227</v>
      </c>
      <c r="L9" s="265">
        <v>750000</v>
      </c>
      <c r="M9" s="266">
        <v>525000</v>
      </c>
      <c r="N9" s="246">
        <v>2023</v>
      </c>
      <c r="O9" s="279">
        <v>2024</v>
      </c>
      <c r="P9" s="267"/>
      <c r="Q9" s="249"/>
      <c r="R9" s="88"/>
      <c r="S9" s="88" t="s">
        <v>210</v>
      </c>
    </row>
    <row r="10" spans="1:19" ht="162" customHeight="1" thickBot="1" x14ac:dyDescent="0.3">
      <c r="A10" s="295">
        <v>2</v>
      </c>
      <c r="B10" s="465" t="s">
        <v>230</v>
      </c>
      <c r="C10" s="466" t="s">
        <v>231</v>
      </c>
      <c r="D10" s="467">
        <v>70987025</v>
      </c>
      <c r="E10" s="467">
        <v>107626454</v>
      </c>
      <c r="F10" s="468">
        <v>650044266</v>
      </c>
      <c r="G10" s="183" t="s">
        <v>232</v>
      </c>
      <c r="H10" s="182" t="s">
        <v>130</v>
      </c>
      <c r="I10" s="182" t="s">
        <v>233</v>
      </c>
      <c r="J10" s="182" t="s">
        <v>231</v>
      </c>
      <c r="K10" s="183" t="s">
        <v>234</v>
      </c>
      <c r="L10" s="268">
        <v>1000000</v>
      </c>
      <c r="M10" s="239">
        <v>850000</v>
      </c>
      <c r="N10" s="281">
        <v>2022</v>
      </c>
      <c r="O10" s="282">
        <v>2023</v>
      </c>
      <c r="P10" s="267"/>
      <c r="Q10" s="249"/>
      <c r="R10" s="88" t="s">
        <v>235</v>
      </c>
      <c r="S10" s="88" t="s">
        <v>210</v>
      </c>
    </row>
    <row r="11" spans="1:19" ht="162" customHeight="1" thickBot="1" x14ac:dyDescent="0.3">
      <c r="A11" s="274">
        <v>3</v>
      </c>
      <c r="B11" s="285" t="s">
        <v>236</v>
      </c>
      <c r="C11" s="286" t="s">
        <v>237</v>
      </c>
      <c r="D11" s="469">
        <v>70987386</v>
      </c>
      <c r="E11" s="469">
        <v>107626446</v>
      </c>
      <c r="F11" s="470">
        <v>650022599</v>
      </c>
      <c r="G11" s="183" t="s">
        <v>238</v>
      </c>
      <c r="H11" s="182" t="s">
        <v>130</v>
      </c>
      <c r="I11" s="182" t="s">
        <v>233</v>
      </c>
      <c r="J11" s="183" t="s">
        <v>237</v>
      </c>
      <c r="K11" s="183" t="s">
        <v>238</v>
      </c>
      <c r="L11" s="268">
        <v>5000000</v>
      </c>
      <c r="M11" s="239">
        <v>4250000</v>
      </c>
      <c r="N11" s="281">
        <v>2022</v>
      </c>
      <c r="O11" s="282">
        <v>2023</v>
      </c>
      <c r="P11" s="240" t="s">
        <v>239</v>
      </c>
      <c r="Q11" s="241"/>
      <c r="R11" s="89" t="s">
        <v>235</v>
      </c>
      <c r="S11" s="89" t="s">
        <v>210</v>
      </c>
    </row>
    <row r="12" spans="1:19" ht="162" customHeight="1" thickBot="1" x14ac:dyDescent="0.3">
      <c r="A12" s="274">
        <v>4</v>
      </c>
      <c r="B12" s="285" t="s">
        <v>240</v>
      </c>
      <c r="C12" s="286" t="s">
        <v>241</v>
      </c>
      <c r="D12" s="469">
        <v>70985545</v>
      </c>
      <c r="E12" s="469">
        <v>107626438</v>
      </c>
      <c r="F12" s="470">
        <v>600138895</v>
      </c>
      <c r="G12" s="183" t="s">
        <v>242</v>
      </c>
      <c r="H12" s="182" t="s">
        <v>130</v>
      </c>
      <c r="I12" s="182" t="s">
        <v>233</v>
      </c>
      <c r="J12" s="183" t="s">
        <v>241</v>
      </c>
      <c r="K12" s="183" t="s">
        <v>242</v>
      </c>
      <c r="L12" s="268">
        <v>500000</v>
      </c>
      <c r="M12" s="239">
        <v>425000</v>
      </c>
      <c r="N12" s="281">
        <v>2022</v>
      </c>
      <c r="O12" s="282">
        <v>2023</v>
      </c>
      <c r="P12" s="240"/>
      <c r="Q12" s="241"/>
      <c r="R12" s="89" t="s">
        <v>235</v>
      </c>
      <c r="S12" s="89" t="s">
        <v>210</v>
      </c>
    </row>
    <row r="13" spans="1:19" ht="162" customHeight="1" thickBot="1" x14ac:dyDescent="0.3">
      <c r="A13" s="295">
        <v>5</v>
      </c>
      <c r="B13" s="285" t="s">
        <v>240</v>
      </c>
      <c r="C13" s="286" t="s">
        <v>241</v>
      </c>
      <c r="D13" s="469">
        <v>70985545</v>
      </c>
      <c r="E13" s="469">
        <v>107626438</v>
      </c>
      <c r="F13" s="470">
        <v>600138895</v>
      </c>
      <c r="G13" s="471" t="s">
        <v>243</v>
      </c>
      <c r="H13" s="182" t="s">
        <v>130</v>
      </c>
      <c r="I13" s="182" t="s">
        <v>233</v>
      </c>
      <c r="J13" s="183" t="s">
        <v>241</v>
      </c>
      <c r="K13" s="471" t="s">
        <v>243</v>
      </c>
      <c r="L13" s="251">
        <v>3000000</v>
      </c>
      <c r="M13" s="252">
        <v>2550000</v>
      </c>
      <c r="N13" s="450">
        <v>2022</v>
      </c>
      <c r="O13" s="451">
        <v>2023</v>
      </c>
      <c r="P13" s="253"/>
      <c r="Q13" s="254"/>
      <c r="R13" s="89" t="s">
        <v>235</v>
      </c>
      <c r="S13" s="89" t="s">
        <v>210</v>
      </c>
    </row>
    <row r="14" spans="1:19" ht="162" customHeight="1" thickBot="1" x14ac:dyDescent="0.3">
      <c r="A14" s="274">
        <v>6</v>
      </c>
      <c r="B14" s="285" t="s">
        <v>244</v>
      </c>
      <c r="C14" s="286" t="s">
        <v>245</v>
      </c>
      <c r="D14" s="469">
        <v>70984476</v>
      </c>
      <c r="E14" s="469">
        <v>107627035</v>
      </c>
      <c r="F14" s="470">
        <v>600140512</v>
      </c>
      <c r="G14" s="472" t="s">
        <v>246</v>
      </c>
      <c r="H14" s="182" t="s">
        <v>130</v>
      </c>
      <c r="I14" s="182" t="s">
        <v>233</v>
      </c>
      <c r="J14" s="183" t="s">
        <v>245</v>
      </c>
      <c r="K14" s="472" t="s">
        <v>246</v>
      </c>
      <c r="L14" s="238">
        <v>4000000</v>
      </c>
      <c r="M14" s="305">
        <v>3400000</v>
      </c>
      <c r="N14" s="233">
        <v>2022</v>
      </c>
      <c r="O14" s="473">
        <v>2024</v>
      </c>
      <c r="P14" s="242" t="s">
        <v>239</v>
      </c>
      <c r="Q14" s="244"/>
      <c r="R14" s="89" t="s">
        <v>235</v>
      </c>
      <c r="S14" s="89" t="s">
        <v>210</v>
      </c>
    </row>
    <row r="15" spans="1:19" ht="162" customHeight="1" thickBot="1" x14ac:dyDescent="0.3">
      <c r="A15" s="274">
        <v>7</v>
      </c>
      <c r="B15" s="285" t="s">
        <v>244</v>
      </c>
      <c r="C15" s="286" t="s">
        <v>245</v>
      </c>
      <c r="D15" s="469">
        <v>70984476</v>
      </c>
      <c r="E15" s="469">
        <v>107627035</v>
      </c>
      <c r="F15" s="470">
        <v>600140512</v>
      </c>
      <c r="G15" s="472" t="s">
        <v>247</v>
      </c>
      <c r="H15" s="182" t="s">
        <v>130</v>
      </c>
      <c r="I15" s="182" t="s">
        <v>233</v>
      </c>
      <c r="J15" s="183" t="s">
        <v>245</v>
      </c>
      <c r="K15" s="472" t="s">
        <v>247</v>
      </c>
      <c r="L15" s="238">
        <v>800000</v>
      </c>
      <c r="M15" s="305">
        <v>680000</v>
      </c>
      <c r="N15" s="233">
        <v>2022</v>
      </c>
      <c r="O15" s="473">
        <v>2024</v>
      </c>
      <c r="P15" s="242"/>
      <c r="Q15" s="244"/>
      <c r="R15" s="89" t="s">
        <v>235</v>
      </c>
      <c r="S15" s="89" t="s">
        <v>210</v>
      </c>
    </row>
    <row r="16" spans="1:19" ht="162" customHeight="1" thickBot="1" x14ac:dyDescent="0.3">
      <c r="A16" s="295">
        <v>8</v>
      </c>
      <c r="B16" s="285" t="s">
        <v>244</v>
      </c>
      <c r="C16" s="286" t="s">
        <v>245</v>
      </c>
      <c r="D16" s="469">
        <v>70984476</v>
      </c>
      <c r="E16" s="469">
        <v>107627035</v>
      </c>
      <c r="F16" s="470">
        <v>600140512</v>
      </c>
      <c r="G16" s="183" t="s">
        <v>248</v>
      </c>
      <c r="H16" s="182" t="s">
        <v>130</v>
      </c>
      <c r="I16" s="182" t="s">
        <v>233</v>
      </c>
      <c r="J16" s="183" t="s">
        <v>245</v>
      </c>
      <c r="K16" s="183" t="s">
        <v>248</v>
      </c>
      <c r="L16" s="268">
        <v>1000000</v>
      </c>
      <c r="M16" s="239">
        <v>850000</v>
      </c>
      <c r="N16" s="281">
        <v>2022</v>
      </c>
      <c r="O16" s="282">
        <v>2024</v>
      </c>
      <c r="P16" s="240"/>
      <c r="Q16" s="241"/>
      <c r="R16" s="89" t="s">
        <v>235</v>
      </c>
      <c r="S16" s="89" t="s">
        <v>210</v>
      </c>
    </row>
    <row r="17" spans="1:19" ht="162" customHeight="1" thickBot="1" x14ac:dyDescent="0.3">
      <c r="A17" s="274">
        <v>9</v>
      </c>
      <c r="B17" s="474" t="s">
        <v>284</v>
      </c>
      <c r="C17" s="475" t="s">
        <v>285</v>
      </c>
      <c r="D17" s="476">
        <v>71177701</v>
      </c>
      <c r="E17" s="476">
        <v>172000114</v>
      </c>
      <c r="F17" s="477">
        <v>672000105</v>
      </c>
      <c r="G17" s="201" t="s">
        <v>286</v>
      </c>
      <c r="H17" s="201" t="s">
        <v>114</v>
      </c>
      <c r="I17" s="201" t="s">
        <v>131</v>
      </c>
      <c r="J17" s="201" t="s">
        <v>287</v>
      </c>
      <c r="K17" s="478" t="s">
        <v>288</v>
      </c>
      <c r="L17" s="479">
        <v>7000000</v>
      </c>
      <c r="M17" s="480">
        <f>L17/100*85</f>
        <v>5950000</v>
      </c>
      <c r="N17" s="481" t="s">
        <v>289</v>
      </c>
      <c r="O17" s="482" t="s">
        <v>290</v>
      </c>
      <c r="P17" s="483" t="s">
        <v>200</v>
      </c>
      <c r="Q17" s="484" t="s">
        <v>200</v>
      </c>
      <c r="R17" s="201" t="s">
        <v>253</v>
      </c>
      <c r="S17" s="485" t="s">
        <v>211</v>
      </c>
    </row>
    <row r="18" spans="1:19" ht="162" customHeight="1" x14ac:dyDescent="0.25">
      <c r="A18" s="274">
        <v>10</v>
      </c>
      <c r="B18" s="474" t="s">
        <v>284</v>
      </c>
      <c r="C18" s="475" t="s">
        <v>285</v>
      </c>
      <c r="D18" s="476">
        <v>71177701</v>
      </c>
      <c r="E18" s="476">
        <v>172000114</v>
      </c>
      <c r="F18" s="477">
        <v>672000105</v>
      </c>
      <c r="G18" s="201" t="s">
        <v>291</v>
      </c>
      <c r="H18" s="201" t="s">
        <v>114</v>
      </c>
      <c r="I18" s="201" t="s">
        <v>131</v>
      </c>
      <c r="J18" s="201" t="s">
        <v>287</v>
      </c>
      <c r="K18" s="478" t="s">
        <v>292</v>
      </c>
      <c r="L18" s="479">
        <v>8000000</v>
      </c>
      <c r="M18" s="480">
        <v>6800000</v>
      </c>
      <c r="N18" s="481" t="s">
        <v>293</v>
      </c>
      <c r="O18" s="482" t="s">
        <v>294</v>
      </c>
      <c r="P18" s="483" t="s">
        <v>200</v>
      </c>
      <c r="Q18" s="484" t="s">
        <v>200</v>
      </c>
      <c r="R18" s="485" t="s">
        <v>295</v>
      </c>
      <c r="S18" s="485" t="s">
        <v>210</v>
      </c>
    </row>
    <row r="19" spans="1:19" ht="162" customHeight="1" thickBot="1" x14ac:dyDescent="0.3">
      <c r="A19" s="295">
        <v>11</v>
      </c>
      <c r="B19" s="474" t="s">
        <v>296</v>
      </c>
      <c r="C19" s="475" t="s">
        <v>297</v>
      </c>
      <c r="D19" s="476">
        <v>75021684</v>
      </c>
      <c r="E19" s="476">
        <v>107610221</v>
      </c>
      <c r="F19" s="477">
        <v>600119343</v>
      </c>
      <c r="G19" s="201" t="s">
        <v>298</v>
      </c>
      <c r="H19" s="201" t="s">
        <v>130</v>
      </c>
      <c r="I19" s="201" t="s">
        <v>131</v>
      </c>
      <c r="J19" s="201" t="s">
        <v>299</v>
      </c>
      <c r="K19" s="201" t="s">
        <v>300</v>
      </c>
      <c r="L19" s="227">
        <v>4000000</v>
      </c>
      <c r="M19" s="228">
        <v>3200000</v>
      </c>
      <c r="N19" s="486" t="s">
        <v>301</v>
      </c>
      <c r="O19" s="487" t="s">
        <v>302</v>
      </c>
      <c r="P19" s="229" t="s">
        <v>200</v>
      </c>
      <c r="Q19" s="488" t="s">
        <v>200</v>
      </c>
      <c r="R19" s="489" t="s">
        <v>253</v>
      </c>
      <c r="S19" s="222" t="s">
        <v>303</v>
      </c>
    </row>
    <row r="20" spans="1:19" ht="162" customHeight="1" thickBot="1" x14ac:dyDescent="0.3">
      <c r="A20" s="274">
        <v>12</v>
      </c>
      <c r="B20" s="567" t="s">
        <v>296</v>
      </c>
      <c r="C20" s="568" t="s">
        <v>867</v>
      </c>
      <c r="D20" s="568">
        <v>75021684</v>
      </c>
      <c r="E20" s="586">
        <v>103219510</v>
      </c>
      <c r="F20" s="728">
        <v>600119343</v>
      </c>
      <c r="G20" s="571" t="s">
        <v>868</v>
      </c>
      <c r="H20" s="571" t="s">
        <v>114</v>
      </c>
      <c r="I20" s="571" t="s">
        <v>131</v>
      </c>
      <c r="J20" s="571" t="s">
        <v>299</v>
      </c>
      <c r="K20" s="571" t="s">
        <v>869</v>
      </c>
      <c r="L20" s="572">
        <v>5000000</v>
      </c>
      <c r="M20" s="573">
        <v>4250000</v>
      </c>
      <c r="N20" s="574">
        <v>45108</v>
      </c>
      <c r="O20" s="575">
        <v>45200</v>
      </c>
      <c r="P20" s="576"/>
      <c r="Q20" s="577"/>
      <c r="R20" s="571" t="s">
        <v>870</v>
      </c>
      <c r="S20" s="578" t="s">
        <v>210</v>
      </c>
    </row>
    <row r="21" spans="1:19" ht="162" customHeight="1" thickBot="1" x14ac:dyDescent="0.3">
      <c r="A21" s="274">
        <v>13</v>
      </c>
      <c r="B21" s="285" t="s">
        <v>304</v>
      </c>
      <c r="C21" s="286" t="s">
        <v>305</v>
      </c>
      <c r="D21" s="469">
        <v>75021803</v>
      </c>
      <c r="E21" s="469">
        <v>107610248</v>
      </c>
      <c r="F21" s="470">
        <v>600119351</v>
      </c>
      <c r="G21" s="183" t="s">
        <v>306</v>
      </c>
      <c r="H21" s="183" t="s">
        <v>114</v>
      </c>
      <c r="I21" s="183" t="s">
        <v>131</v>
      </c>
      <c r="J21" s="183" t="s">
        <v>307</v>
      </c>
      <c r="K21" s="183" t="s">
        <v>308</v>
      </c>
      <c r="L21" s="268">
        <v>95000000</v>
      </c>
      <c r="M21" s="239">
        <v>80750000</v>
      </c>
      <c r="N21" s="490" t="s">
        <v>309</v>
      </c>
      <c r="O21" s="356" t="s">
        <v>310</v>
      </c>
      <c r="P21" s="491" t="s">
        <v>200</v>
      </c>
      <c r="Q21" s="492" t="s">
        <v>200</v>
      </c>
      <c r="R21" s="493" t="s">
        <v>857</v>
      </c>
      <c r="S21" s="494" t="s">
        <v>210</v>
      </c>
    </row>
    <row r="22" spans="1:19" ht="162" customHeight="1" thickBot="1" x14ac:dyDescent="0.3">
      <c r="A22" s="295">
        <v>14</v>
      </c>
      <c r="B22" s="567" t="s">
        <v>304</v>
      </c>
      <c r="C22" s="585" t="s">
        <v>305</v>
      </c>
      <c r="D22" s="585">
        <v>75021803</v>
      </c>
      <c r="E22" s="586">
        <v>107610248</v>
      </c>
      <c r="F22" s="570">
        <v>600119351</v>
      </c>
      <c r="G22" s="571" t="s">
        <v>871</v>
      </c>
      <c r="H22" s="571" t="s">
        <v>114</v>
      </c>
      <c r="I22" s="571" t="s">
        <v>131</v>
      </c>
      <c r="J22" s="571" t="s">
        <v>307</v>
      </c>
      <c r="K22" s="571" t="s">
        <v>872</v>
      </c>
      <c r="L22" s="572">
        <v>40000000</v>
      </c>
      <c r="M22" s="573">
        <v>34000000</v>
      </c>
      <c r="N22" s="574">
        <v>44927</v>
      </c>
      <c r="O22" s="575">
        <v>46752</v>
      </c>
      <c r="P22" s="576" t="s">
        <v>210</v>
      </c>
      <c r="Q22" s="577" t="s">
        <v>211</v>
      </c>
      <c r="R22" s="578" t="s">
        <v>873</v>
      </c>
      <c r="S22" s="578" t="s">
        <v>210</v>
      </c>
    </row>
    <row r="23" spans="1:19" ht="162" customHeight="1" thickBot="1" x14ac:dyDescent="0.3">
      <c r="A23" s="274">
        <v>15</v>
      </c>
      <c r="B23" s="474" t="s">
        <v>311</v>
      </c>
      <c r="C23" s="475" t="s">
        <v>312</v>
      </c>
      <c r="D23" s="476">
        <v>70993807</v>
      </c>
      <c r="E23" s="476" t="s">
        <v>313</v>
      </c>
      <c r="F23" s="477">
        <v>600119360</v>
      </c>
      <c r="G23" s="201" t="s">
        <v>314</v>
      </c>
      <c r="H23" s="201" t="s">
        <v>114</v>
      </c>
      <c r="I23" s="201" t="s">
        <v>131</v>
      </c>
      <c r="J23" s="201" t="s">
        <v>315</v>
      </c>
      <c r="K23" s="201" t="s">
        <v>316</v>
      </c>
      <c r="L23" s="479">
        <v>18250000</v>
      </c>
      <c r="M23" s="480">
        <v>15512500</v>
      </c>
      <c r="N23" s="587" t="s">
        <v>358</v>
      </c>
      <c r="O23" s="482" t="s">
        <v>290</v>
      </c>
      <c r="P23" s="483" t="s">
        <v>200</v>
      </c>
      <c r="Q23" s="352" t="s">
        <v>200</v>
      </c>
      <c r="R23" s="584" t="s">
        <v>317</v>
      </c>
      <c r="S23" s="588" t="s">
        <v>211</v>
      </c>
    </row>
    <row r="24" spans="1:19" ht="162" customHeight="1" x14ac:dyDescent="0.25">
      <c r="A24" s="274">
        <v>16</v>
      </c>
      <c r="B24" s="285" t="s">
        <v>318</v>
      </c>
      <c r="C24" s="286" t="s">
        <v>319</v>
      </c>
      <c r="D24" s="469">
        <v>70981574</v>
      </c>
      <c r="E24" s="469" t="s">
        <v>320</v>
      </c>
      <c r="F24" s="470">
        <v>600119785</v>
      </c>
      <c r="G24" s="581" t="s">
        <v>874</v>
      </c>
      <c r="H24" s="183" t="s">
        <v>114</v>
      </c>
      <c r="I24" s="183" t="s">
        <v>131</v>
      </c>
      <c r="J24" s="183" t="s">
        <v>321</v>
      </c>
      <c r="K24" s="581" t="s">
        <v>875</v>
      </c>
      <c r="L24" s="589">
        <v>55000000</v>
      </c>
      <c r="M24" s="590">
        <v>46750000</v>
      </c>
      <c r="N24" s="591" t="s">
        <v>309</v>
      </c>
      <c r="O24" s="592" t="s">
        <v>290</v>
      </c>
      <c r="P24" s="294"/>
      <c r="Q24" s="352" t="s">
        <v>200</v>
      </c>
      <c r="R24" s="286" t="s">
        <v>856</v>
      </c>
      <c r="S24" s="584" t="s">
        <v>855</v>
      </c>
    </row>
    <row r="25" spans="1:19" ht="162" customHeight="1" thickBot="1" x14ac:dyDescent="0.3">
      <c r="A25" s="295">
        <v>17</v>
      </c>
      <c r="B25" s="285" t="s">
        <v>322</v>
      </c>
      <c r="C25" s="286" t="s">
        <v>323</v>
      </c>
      <c r="D25" s="469">
        <v>75021111</v>
      </c>
      <c r="E25" s="469" t="s">
        <v>324</v>
      </c>
      <c r="F25" s="470">
        <v>600119637</v>
      </c>
      <c r="G25" s="183" t="s">
        <v>325</v>
      </c>
      <c r="H25" s="183" t="s">
        <v>114</v>
      </c>
      <c r="I25" s="183" t="s">
        <v>131</v>
      </c>
      <c r="J25" s="183" t="s">
        <v>326</v>
      </c>
      <c r="K25" s="183" t="s">
        <v>327</v>
      </c>
      <c r="L25" s="268">
        <v>30000000</v>
      </c>
      <c r="M25" s="239">
        <v>25500000</v>
      </c>
      <c r="N25" s="490" t="s">
        <v>328</v>
      </c>
      <c r="O25" s="356" t="s">
        <v>329</v>
      </c>
      <c r="P25" s="491" t="s">
        <v>200</v>
      </c>
      <c r="Q25" s="492" t="s">
        <v>200</v>
      </c>
      <c r="R25" s="496" t="s">
        <v>200</v>
      </c>
      <c r="S25" s="494" t="s">
        <v>210</v>
      </c>
    </row>
    <row r="26" spans="1:19" ht="162" customHeight="1" thickBot="1" x14ac:dyDescent="0.3">
      <c r="A26" s="274">
        <v>18</v>
      </c>
      <c r="B26" s="567" t="s">
        <v>876</v>
      </c>
      <c r="C26" s="568" t="s">
        <v>323</v>
      </c>
      <c r="D26" s="568">
        <v>75021111</v>
      </c>
      <c r="E26" s="569">
        <v>181043076</v>
      </c>
      <c r="F26" s="570">
        <v>600119637</v>
      </c>
      <c r="G26" s="571" t="s">
        <v>877</v>
      </c>
      <c r="H26" s="571" t="s">
        <v>114</v>
      </c>
      <c r="I26" s="571" t="s">
        <v>131</v>
      </c>
      <c r="J26" s="571" t="s">
        <v>326</v>
      </c>
      <c r="K26" s="571" t="s">
        <v>877</v>
      </c>
      <c r="L26" s="572">
        <v>20000000</v>
      </c>
      <c r="M26" s="573">
        <v>17000000</v>
      </c>
      <c r="N26" s="574">
        <v>45078</v>
      </c>
      <c r="O26" s="575">
        <v>45809</v>
      </c>
      <c r="P26" s="576" t="s">
        <v>200</v>
      </c>
      <c r="Q26" s="577"/>
      <c r="R26" s="593" t="s">
        <v>878</v>
      </c>
      <c r="S26" s="578" t="s">
        <v>210</v>
      </c>
    </row>
    <row r="27" spans="1:19" ht="162" customHeight="1" x14ac:dyDescent="0.25">
      <c r="A27" s="274">
        <v>19</v>
      </c>
      <c r="B27" s="285" t="s">
        <v>330</v>
      </c>
      <c r="C27" s="286" t="s">
        <v>331</v>
      </c>
      <c r="D27" s="469">
        <v>75022281</v>
      </c>
      <c r="E27" s="469" t="s">
        <v>332</v>
      </c>
      <c r="F27" s="470">
        <v>600119548</v>
      </c>
      <c r="G27" s="183" t="s">
        <v>858</v>
      </c>
      <c r="H27" s="183" t="s">
        <v>114</v>
      </c>
      <c r="I27" s="183" t="s">
        <v>131</v>
      </c>
      <c r="J27" s="183" t="s">
        <v>333</v>
      </c>
      <c r="K27" s="183" t="s">
        <v>859</v>
      </c>
      <c r="L27" s="268">
        <v>40000000</v>
      </c>
      <c r="M27" s="239">
        <v>34000000</v>
      </c>
      <c r="N27" s="490" t="s">
        <v>334</v>
      </c>
      <c r="O27" s="356" t="s">
        <v>335</v>
      </c>
      <c r="P27" s="491" t="s">
        <v>200</v>
      </c>
      <c r="Q27" s="492" t="s">
        <v>200</v>
      </c>
      <c r="R27" s="495" t="s">
        <v>860</v>
      </c>
      <c r="S27" s="493" t="s">
        <v>210</v>
      </c>
    </row>
    <row r="28" spans="1:19" ht="162" customHeight="1" thickBot="1" x14ac:dyDescent="0.3">
      <c r="A28" s="295">
        <v>20</v>
      </c>
      <c r="B28" s="285" t="s">
        <v>336</v>
      </c>
      <c r="C28" s="286" t="s">
        <v>337</v>
      </c>
      <c r="D28" s="469">
        <v>70988676</v>
      </c>
      <c r="E28" s="469" t="s">
        <v>338</v>
      </c>
      <c r="F28" s="470">
        <v>107610264</v>
      </c>
      <c r="G28" s="183" t="s">
        <v>339</v>
      </c>
      <c r="H28" s="183" t="s">
        <v>114</v>
      </c>
      <c r="I28" s="183" t="s">
        <v>131</v>
      </c>
      <c r="J28" s="183" t="s">
        <v>340</v>
      </c>
      <c r="K28" s="183" t="s">
        <v>341</v>
      </c>
      <c r="L28" s="268">
        <v>3000000</v>
      </c>
      <c r="M28" s="239">
        <v>2250000</v>
      </c>
      <c r="N28" s="490" t="s">
        <v>342</v>
      </c>
      <c r="O28" s="356" t="s">
        <v>290</v>
      </c>
      <c r="P28" s="491"/>
      <c r="Q28" s="492" t="s">
        <v>200</v>
      </c>
      <c r="R28" s="493" t="s">
        <v>343</v>
      </c>
      <c r="S28" s="493" t="s">
        <v>344</v>
      </c>
    </row>
    <row r="29" spans="1:19" ht="162" customHeight="1" thickBot="1" x14ac:dyDescent="0.3">
      <c r="A29" s="274">
        <v>21</v>
      </c>
      <c r="B29" s="285" t="s">
        <v>345</v>
      </c>
      <c r="C29" s="286" t="s">
        <v>346</v>
      </c>
      <c r="D29" s="469">
        <v>47922214</v>
      </c>
      <c r="E29" s="469" t="s">
        <v>347</v>
      </c>
      <c r="F29" s="470">
        <v>600120619</v>
      </c>
      <c r="G29" s="581" t="s">
        <v>469</v>
      </c>
      <c r="H29" s="183" t="s">
        <v>114</v>
      </c>
      <c r="I29" s="183" t="s">
        <v>131</v>
      </c>
      <c r="J29" s="183" t="s">
        <v>348</v>
      </c>
      <c r="K29" s="183" t="s">
        <v>349</v>
      </c>
      <c r="L29" s="268">
        <v>10000000</v>
      </c>
      <c r="M29" s="239">
        <v>8500000</v>
      </c>
      <c r="N29" s="490" t="s">
        <v>309</v>
      </c>
      <c r="O29" s="594" t="s">
        <v>335</v>
      </c>
      <c r="P29" s="491" t="s">
        <v>200</v>
      </c>
      <c r="Q29" s="492" t="s">
        <v>200</v>
      </c>
      <c r="R29" s="495" t="s">
        <v>210</v>
      </c>
      <c r="S29" s="493" t="s">
        <v>210</v>
      </c>
    </row>
    <row r="30" spans="1:19" ht="162" customHeight="1" x14ac:dyDescent="0.25">
      <c r="A30" s="274">
        <v>22</v>
      </c>
      <c r="B30" s="555" t="s">
        <v>879</v>
      </c>
      <c r="C30" s="556" t="s">
        <v>880</v>
      </c>
      <c r="D30" s="556">
        <v>75023440</v>
      </c>
      <c r="E30" s="557">
        <v>107613280</v>
      </c>
      <c r="F30" s="558">
        <v>600125271</v>
      </c>
      <c r="G30" s="559" t="s">
        <v>881</v>
      </c>
      <c r="H30" s="559" t="s">
        <v>89</v>
      </c>
      <c r="I30" s="559" t="s">
        <v>880</v>
      </c>
      <c r="J30" s="559"/>
      <c r="K30" s="559" t="s">
        <v>882</v>
      </c>
      <c r="L30" s="560" t="s">
        <v>883</v>
      </c>
      <c r="M30" s="561" t="s">
        <v>884</v>
      </c>
      <c r="N30" s="562" t="s">
        <v>885</v>
      </c>
      <c r="O30" s="563">
        <v>45565</v>
      </c>
      <c r="P30" s="564"/>
      <c r="Q30" s="565"/>
      <c r="R30" s="566" t="s">
        <v>886</v>
      </c>
      <c r="S30" s="566" t="s">
        <v>210</v>
      </c>
    </row>
    <row r="31" spans="1:19" ht="162" customHeight="1" thickBot="1" x14ac:dyDescent="0.3">
      <c r="A31" s="295">
        <v>23</v>
      </c>
      <c r="B31" s="497" t="s">
        <v>389</v>
      </c>
      <c r="C31" s="498" t="s">
        <v>390</v>
      </c>
      <c r="D31" s="499">
        <v>62860666</v>
      </c>
      <c r="E31" s="500">
        <v>107610736</v>
      </c>
      <c r="F31" s="501">
        <v>600120422</v>
      </c>
      <c r="G31" s="502" t="s">
        <v>391</v>
      </c>
      <c r="H31" s="503" t="s">
        <v>114</v>
      </c>
      <c r="I31" s="503" t="s">
        <v>131</v>
      </c>
      <c r="J31" s="503" t="s">
        <v>392</v>
      </c>
      <c r="K31" s="502" t="s">
        <v>393</v>
      </c>
      <c r="L31" s="504">
        <v>150000</v>
      </c>
      <c r="M31" s="505">
        <v>0</v>
      </c>
      <c r="N31" s="506">
        <v>2022</v>
      </c>
      <c r="O31" s="507">
        <v>2023</v>
      </c>
      <c r="P31" s="508"/>
      <c r="Q31" s="509"/>
      <c r="R31" s="510" t="s">
        <v>382</v>
      </c>
      <c r="S31" s="511" t="s">
        <v>394</v>
      </c>
    </row>
    <row r="32" spans="1:19" ht="162" customHeight="1" thickBot="1" x14ac:dyDescent="0.3">
      <c r="A32" s="274">
        <v>24</v>
      </c>
      <c r="B32" s="512" t="s">
        <v>389</v>
      </c>
      <c r="C32" s="513" t="s">
        <v>390</v>
      </c>
      <c r="D32" s="514">
        <v>62860666</v>
      </c>
      <c r="E32" s="515">
        <v>107610736</v>
      </c>
      <c r="F32" s="516">
        <v>600120422</v>
      </c>
      <c r="G32" s="517" t="s">
        <v>395</v>
      </c>
      <c r="H32" s="518" t="s">
        <v>114</v>
      </c>
      <c r="I32" s="518" t="s">
        <v>131</v>
      </c>
      <c r="J32" s="518" t="s">
        <v>392</v>
      </c>
      <c r="K32" s="517" t="s">
        <v>396</v>
      </c>
      <c r="L32" s="519">
        <v>150000</v>
      </c>
      <c r="M32" s="520">
        <v>0</v>
      </c>
      <c r="N32" s="521">
        <v>2022</v>
      </c>
      <c r="O32" s="522">
        <v>2023</v>
      </c>
      <c r="P32" s="523"/>
      <c r="Q32" s="524"/>
      <c r="R32" s="404" t="s">
        <v>382</v>
      </c>
      <c r="S32" s="386" t="s">
        <v>394</v>
      </c>
    </row>
    <row r="33" spans="1:19" ht="162" customHeight="1" thickBot="1" x14ac:dyDescent="0.3">
      <c r="A33" s="274">
        <v>25</v>
      </c>
      <c r="B33" s="512" t="s">
        <v>389</v>
      </c>
      <c r="C33" s="513" t="s">
        <v>390</v>
      </c>
      <c r="D33" s="514">
        <v>62860666</v>
      </c>
      <c r="E33" s="515">
        <v>107610736</v>
      </c>
      <c r="F33" s="516">
        <v>600120422</v>
      </c>
      <c r="G33" s="525" t="s">
        <v>397</v>
      </c>
      <c r="H33" s="518" t="s">
        <v>114</v>
      </c>
      <c r="I33" s="518" t="s">
        <v>131</v>
      </c>
      <c r="J33" s="518" t="s">
        <v>392</v>
      </c>
      <c r="K33" s="525" t="s">
        <v>398</v>
      </c>
      <c r="L33" s="526">
        <v>250000</v>
      </c>
      <c r="M33" s="527">
        <v>0</v>
      </c>
      <c r="N33" s="528">
        <v>2022</v>
      </c>
      <c r="O33" s="529">
        <v>2023</v>
      </c>
      <c r="P33" s="523"/>
      <c r="Q33" s="524"/>
      <c r="R33" s="404" t="s">
        <v>382</v>
      </c>
      <c r="S33" s="386" t="s">
        <v>394</v>
      </c>
    </row>
    <row r="34" spans="1:19" ht="162" customHeight="1" thickBot="1" x14ac:dyDescent="0.3">
      <c r="A34" s="295">
        <v>26</v>
      </c>
      <c r="B34" s="595" t="s">
        <v>389</v>
      </c>
      <c r="C34" s="585" t="s">
        <v>390</v>
      </c>
      <c r="D34" s="596">
        <v>62860666</v>
      </c>
      <c r="E34" s="597">
        <v>107610736</v>
      </c>
      <c r="F34" s="598">
        <v>600120422</v>
      </c>
      <c r="G34" s="571" t="s">
        <v>887</v>
      </c>
      <c r="H34" s="559" t="s">
        <v>114</v>
      </c>
      <c r="I34" s="559" t="s">
        <v>131</v>
      </c>
      <c r="J34" s="559" t="s">
        <v>392</v>
      </c>
      <c r="K34" s="559" t="s">
        <v>888</v>
      </c>
      <c r="L34" s="599">
        <v>38000000</v>
      </c>
      <c r="M34" s="558">
        <v>32300000</v>
      </c>
      <c r="N34" s="555">
        <v>2023</v>
      </c>
      <c r="O34" s="600">
        <v>2025</v>
      </c>
      <c r="P34" s="601" t="s">
        <v>200</v>
      </c>
      <c r="Q34" s="600"/>
      <c r="R34" s="559" t="s">
        <v>889</v>
      </c>
      <c r="S34" s="559" t="s">
        <v>597</v>
      </c>
    </row>
    <row r="35" spans="1:19" ht="162" customHeight="1" thickBot="1" x14ac:dyDescent="0.3">
      <c r="A35" s="274">
        <v>27</v>
      </c>
      <c r="B35" s="567" t="s">
        <v>890</v>
      </c>
      <c r="C35" s="568" t="s">
        <v>891</v>
      </c>
      <c r="D35" s="568">
        <v>70983666</v>
      </c>
      <c r="E35" s="569">
        <v>107613875</v>
      </c>
      <c r="F35" s="570">
        <v>600125114</v>
      </c>
      <c r="G35" s="571" t="s">
        <v>892</v>
      </c>
      <c r="H35" s="571" t="s">
        <v>89</v>
      </c>
      <c r="I35" s="571" t="s">
        <v>893</v>
      </c>
      <c r="J35" s="571" t="s">
        <v>894</v>
      </c>
      <c r="K35" s="571" t="s">
        <v>895</v>
      </c>
      <c r="L35" s="572">
        <v>250000</v>
      </c>
      <c r="M35" s="573">
        <v>212500</v>
      </c>
      <c r="N35" s="574">
        <v>44927</v>
      </c>
      <c r="O35" s="575">
        <v>46387</v>
      </c>
      <c r="P35" s="576"/>
      <c r="Q35" s="577"/>
      <c r="R35" s="571" t="s">
        <v>423</v>
      </c>
      <c r="S35" s="602" t="s">
        <v>210</v>
      </c>
    </row>
    <row r="36" spans="1:19" ht="162" customHeight="1" thickBot="1" x14ac:dyDescent="0.3">
      <c r="A36" s="274">
        <v>28</v>
      </c>
      <c r="B36" s="567" t="s">
        <v>896</v>
      </c>
      <c r="C36" s="568" t="s">
        <v>351</v>
      </c>
      <c r="D36" s="568">
        <v>70992843</v>
      </c>
      <c r="E36" s="569">
        <v>102579997</v>
      </c>
      <c r="F36" s="570">
        <v>650995043</v>
      </c>
      <c r="G36" s="571" t="s">
        <v>897</v>
      </c>
      <c r="H36" s="571" t="s">
        <v>114</v>
      </c>
      <c r="I36" s="571" t="s">
        <v>131</v>
      </c>
      <c r="J36" s="571" t="s">
        <v>354</v>
      </c>
      <c r="K36" s="571" t="s">
        <v>898</v>
      </c>
      <c r="L36" s="603">
        <v>3000000</v>
      </c>
      <c r="M36" s="570">
        <v>2550000</v>
      </c>
      <c r="N36" s="567">
        <v>2026</v>
      </c>
      <c r="O36" s="604">
        <v>2027</v>
      </c>
      <c r="P36" s="567"/>
      <c r="Q36" s="604"/>
      <c r="R36" s="571" t="s">
        <v>870</v>
      </c>
      <c r="S36" s="571" t="s">
        <v>210</v>
      </c>
    </row>
    <row r="37" spans="1:19" ht="162" customHeight="1" thickBot="1" x14ac:dyDescent="0.3">
      <c r="A37" s="295">
        <v>29</v>
      </c>
      <c r="B37" s="465" t="s">
        <v>399</v>
      </c>
      <c r="C37" s="466" t="s">
        <v>400</v>
      </c>
      <c r="D37" s="467">
        <v>75021081</v>
      </c>
      <c r="E37" s="467">
        <v>107610787</v>
      </c>
      <c r="F37" s="468">
        <v>600119572</v>
      </c>
      <c r="G37" s="182" t="s">
        <v>401</v>
      </c>
      <c r="H37" s="274" t="s">
        <v>114</v>
      </c>
      <c r="I37" s="274" t="s">
        <v>131</v>
      </c>
      <c r="J37" s="274" t="s">
        <v>402</v>
      </c>
      <c r="K37" s="182" t="s">
        <v>403</v>
      </c>
      <c r="L37" s="265">
        <v>500000</v>
      </c>
      <c r="M37" s="266">
        <v>0</v>
      </c>
      <c r="N37" s="246">
        <v>2022</v>
      </c>
      <c r="O37" s="279">
        <v>2024</v>
      </c>
      <c r="P37" s="267"/>
      <c r="Q37" s="249"/>
      <c r="R37" s="110" t="s">
        <v>404</v>
      </c>
      <c r="S37" s="110" t="s">
        <v>211</v>
      </c>
    </row>
    <row r="38" spans="1:19" ht="162" customHeight="1" thickBot="1" x14ac:dyDescent="0.3">
      <c r="A38" s="274">
        <v>30</v>
      </c>
      <c r="B38" s="465" t="s">
        <v>399</v>
      </c>
      <c r="C38" s="466" t="s">
        <v>400</v>
      </c>
      <c r="D38" s="467">
        <v>75021081</v>
      </c>
      <c r="E38" s="467">
        <v>107610787</v>
      </c>
      <c r="F38" s="468">
        <v>600119572</v>
      </c>
      <c r="G38" s="183" t="s">
        <v>405</v>
      </c>
      <c r="H38" s="274" t="s">
        <v>114</v>
      </c>
      <c r="I38" s="274" t="s">
        <v>131</v>
      </c>
      <c r="J38" s="274" t="s">
        <v>402</v>
      </c>
      <c r="K38" s="183" t="s">
        <v>406</v>
      </c>
      <c r="L38" s="268">
        <v>1500000</v>
      </c>
      <c r="M38" s="239">
        <v>1275000</v>
      </c>
      <c r="N38" s="281">
        <v>2022</v>
      </c>
      <c r="O38" s="282">
        <v>2027</v>
      </c>
      <c r="P38" s="240"/>
      <c r="Q38" s="354" t="s">
        <v>200</v>
      </c>
      <c r="R38" s="93" t="s">
        <v>404</v>
      </c>
      <c r="S38" s="110" t="s">
        <v>211</v>
      </c>
    </row>
    <row r="39" spans="1:19" ht="162" customHeight="1" thickBot="1" x14ac:dyDescent="0.3">
      <c r="A39" s="274">
        <v>31</v>
      </c>
      <c r="B39" s="465" t="s">
        <v>399</v>
      </c>
      <c r="C39" s="466" t="s">
        <v>400</v>
      </c>
      <c r="D39" s="467">
        <v>75021081</v>
      </c>
      <c r="E39" s="467">
        <v>107610787</v>
      </c>
      <c r="F39" s="468">
        <v>600119572</v>
      </c>
      <c r="G39" s="183" t="s">
        <v>407</v>
      </c>
      <c r="H39" s="274" t="s">
        <v>114</v>
      </c>
      <c r="I39" s="274" t="s">
        <v>131</v>
      </c>
      <c r="J39" s="274" t="s">
        <v>402</v>
      </c>
      <c r="K39" s="183" t="s">
        <v>408</v>
      </c>
      <c r="L39" s="268">
        <v>300000</v>
      </c>
      <c r="M39" s="239">
        <v>0</v>
      </c>
      <c r="N39" s="281">
        <v>2022</v>
      </c>
      <c r="O39" s="282">
        <v>2024</v>
      </c>
      <c r="P39" s="240"/>
      <c r="Q39" s="241"/>
      <c r="R39" s="93" t="s">
        <v>404</v>
      </c>
      <c r="S39" s="110" t="s">
        <v>211</v>
      </c>
    </row>
    <row r="40" spans="1:19" ht="162" customHeight="1" thickBot="1" x14ac:dyDescent="0.3">
      <c r="A40" s="295">
        <v>32</v>
      </c>
      <c r="B40" s="465" t="s">
        <v>409</v>
      </c>
      <c r="C40" s="466" t="s">
        <v>410</v>
      </c>
      <c r="D40" s="340" t="s">
        <v>411</v>
      </c>
      <c r="E40" s="340">
        <v>172103088</v>
      </c>
      <c r="F40" s="530">
        <v>672103079</v>
      </c>
      <c r="G40" s="182" t="s">
        <v>412</v>
      </c>
      <c r="H40" s="182" t="s">
        <v>413</v>
      </c>
      <c r="I40" s="274" t="s">
        <v>131</v>
      </c>
      <c r="J40" s="274" t="s">
        <v>414</v>
      </c>
      <c r="K40" s="182" t="s">
        <v>415</v>
      </c>
      <c r="L40" s="265">
        <v>400000</v>
      </c>
      <c r="M40" s="266">
        <v>0</v>
      </c>
      <c r="N40" s="246">
        <v>2022</v>
      </c>
      <c r="O40" s="279">
        <v>2024</v>
      </c>
      <c r="P40" s="267"/>
      <c r="Q40" s="249"/>
      <c r="R40" s="110" t="s">
        <v>416</v>
      </c>
      <c r="S40" s="110" t="s">
        <v>417</v>
      </c>
    </row>
    <row r="41" spans="1:19" ht="162" customHeight="1" thickBot="1" x14ac:dyDescent="0.3">
      <c r="A41" s="274">
        <v>33</v>
      </c>
      <c r="B41" s="246" t="s">
        <v>409</v>
      </c>
      <c r="C41" s="247" t="s">
        <v>410</v>
      </c>
      <c r="D41" s="248" t="s">
        <v>411</v>
      </c>
      <c r="E41" s="248">
        <v>172103088</v>
      </c>
      <c r="F41" s="441">
        <v>672103079</v>
      </c>
      <c r="G41" s="110" t="s">
        <v>804</v>
      </c>
      <c r="H41" s="110" t="s">
        <v>413</v>
      </c>
      <c r="I41" s="88" t="s">
        <v>131</v>
      </c>
      <c r="J41" s="88" t="s">
        <v>414</v>
      </c>
      <c r="K41" s="110" t="s">
        <v>804</v>
      </c>
      <c r="L41" s="265" t="s">
        <v>805</v>
      </c>
      <c r="M41" s="266" t="s">
        <v>806</v>
      </c>
      <c r="N41" s="246">
        <v>2023</v>
      </c>
      <c r="O41" s="279">
        <v>2025</v>
      </c>
      <c r="P41" s="267"/>
      <c r="Q41" s="249"/>
      <c r="R41" s="110" t="s">
        <v>416</v>
      </c>
      <c r="S41" s="110" t="s">
        <v>417</v>
      </c>
    </row>
    <row r="42" spans="1:19" ht="162" customHeight="1" thickBot="1" x14ac:dyDescent="0.3">
      <c r="A42" s="274">
        <v>34</v>
      </c>
      <c r="B42" s="465" t="s">
        <v>418</v>
      </c>
      <c r="C42" s="466" t="s">
        <v>419</v>
      </c>
      <c r="D42" s="340">
        <v>75021501</v>
      </c>
      <c r="E42" s="340">
        <v>107609908</v>
      </c>
      <c r="F42" s="468">
        <v>600119203</v>
      </c>
      <c r="G42" s="182" t="s">
        <v>420</v>
      </c>
      <c r="H42" s="274" t="s">
        <v>114</v>
      </c>
      <c r="I42" s="274" t="s">
        <v>131</v>
      </c>
      <c r="J42" s="274" t="s">
        <v>421</v>
      </c>
      <c r="K42" s="182" t="s">
        <v>422</v>
      </c>
      <c r="L42" s="265">
        <v>300000</v>
      </c>
      <c r="M42" s="266">
        <v>0</v>
      </c>
      <c r="N42" s="246">
        <v>2022</v>
      </c>
      <c r="O42" s="279">
        <v>2024</v>
      </c>
      <c r="P42" s="267"/>
      <c r="Q42" s="249"/>
      <c r="R42" s="88" t="s">
        <v>423</v>
      </c>
      <c r="S42" s="110" t="s">
        <v>394</v>
      </c>
    </row>
    <row r="43" spans="1:19" ht="162" customHeight="1" thickBot="1" x14ac:dyDescent="0.3">
      <c r="A43" s="295">
        <v>35</v>
      </c>
      <c r="B43" s="465" t="s">
        <v>418</v>
      </c>
      <c r="C43" s="466" t="s">
        <v>419</v>
      </c>
      <c r="D43" s="340">
        <v>75021501</v>
      </c>
      <c r="E43" s="340">
        <v>107609908</v>
      </c>
      <c r="F43" s="468">
        <v>600119203</v>
      </c>
      <c r="G43" s="274" t="s">
        <v>424</v>
      </c>
      <c r="H43" s="274" t="s">
        <v>114</v>
      </c>
      <c r="I43" s="274" t="s">
        <v>131</v>
      </c>
      <c r="J43" s="274" t="s">
        <v>421</v>
      </c>
      <c r="K43" s="182" t="s">
        <v>425</v>
      </c>
      <c r="L43" s="265">
        <v>120000</v>
      </c>
      <c r="M43" s="266">
        <v>0</v>
      </c>
      <c r="N43" s="246">
        <v>2022</v>
      </c>
      <c r="O43" s="279">
        <v>2024</v>
      </c>
      <c r="P43" s="267"/>
      <c r="Q43" s="249"/>
      <c r="R43" s="88" t="s">
        <v>423</v>
      </c>
      <c r="S43" s="110" t="s">
        <v>394</v>
      </c>
    </row>
    <row r="44" spans="1:19" ht="162" customHeight="1" thickBot="1" x14ac:dyDescent="0.3">
      <c r="A44" s="274">
        <v>36</v>
      </c>
      <c r="B44" s="465" t="s">
        <v>426</v>
      </c>
      <c r="C44" s="466" t="s">
        <v>427</v>
      </c>
      <c r="D44" s="340">
        <v>70880883</v>
      </c>
      <c r="E44" s="340">
        <v>107610426</v>
      </c>
      <c r="F44" s="530">
        <v>600120261</v>
      </c>
      <c r="G44" s="531" t="s">
        <v>428</v>
      </c>
      <c r="H44" s="274" t="s">
        <v>114</v>
      </c>
      <c r="I44" s="274" t="s">
        <v>131</v>
      </c>
      <c r="J44" s="274" t="s">
        <v>429</v>
      </c>
      <c r="K44" s="531" t="s">
        <v>430</v>
      </c>
      <c r="L44" s="265">
        <v>320000</v>
      </c>
      <c r="M44" s="266">
        <v>0</v>
      </c>
      <c r="N44" s="246">
        <v>2022</v>
      </c>
      <c r="O44" s="279">
        <v>2024</v>
      </c>
      <c r="P44" s="267"/>
      <c r="Q44" s="249"/>
      <c r="R44" s="110" t="s">
        <v>431</v>
      </c>
      <c r="S44" s="110" t="s">
        <v>432</v>
      </c>
    </row>
    <row r="45" spans="1:19" ht="162" customHeight="1" thickBot="1" x14ac:dyDescent="0.3">
      <c r="A45" s="274">
        <v>37</v>
      </c>
      <c r="B45" s="465" t="s">
        <v>426</v>
      </c>
      <c r="C45" s="466" t="s">
        <v>427</v>
      </c>
      <c r="D45" s="340">
        <v>70880883</v>
      </c>
      <c r="E45" s="340">
        <v>107610426</v>
      </c>
      <c r="F45" s="530">
        <v>600120261</v>
      </c>
      <c r="G45" s="183" t="s">
        <v>433</v>
      </c>
      <c r="H45" s="274" t="s">
        <v>114</v>
      </c>
      <c r="I45" s="274" t="s">
        <v>131</v>
      </c>
      <c r="J45" s="274" t="s">
        <v>429</v>
      </c>
      <c r="K45" s="183" t="s">
        <v>434</v>
      </c>
      <c r="L45" s="268">
        <v>250000</v>
      </c>
      <c r="M45" s="239">
        <v>0</v>
      </c>
      <c r="N45" s="281">
        <v>2023</v>
      </c>
      <c r="O45" s="282">
        <v>2027</v>
      </c>
      <c r="P45" s="240"/>
      <c r="Q45" s="241"/>
      <c r="R45" s="110" t="s">
        <v>431</v>
      </c>
      <c r="S45" s="204" t="s">
        <v>432</v>
      </c>
    </row>
    <row r="46" spans="1:19" ht="162" customHeight="1" thickBot="1" x14ac:dyDescent="0.3">
      <c r="A46" s="295">
        <v>38</v>
      </c>
      <c r="B46" s="246" t="s">
        <v>807</v>
      </c>
      <c r="C46" s="247" t="s">
        <v>497</v>
      </c>
      <c r="D46" s="248">
        <v>70939292</v>
      </c>
      <c r="E46" s="248">
        <v>107610311</v>
      </c>
      <c r="F46" s="249">
        <v>600119891</v>
      </c>
      <c r="G46" s="110" t="s">
        <v>808</v>
      </c>
      <c r="H46" s="88" t="s">
        <v>114</v>
      </c>
      <c r="I46" s="88" t="s">
        <v>131</v>
      </c>
      <c r="J46" s="88" t="s">
        <v>809</v>
      </c>
      <c r="K46" s="110" t="s">
        <v>810</v>
      </c>
      <c r="L46" s="532" t="s">
        <v>862</v>
      </c>
      <c r="M46" s="266" t="s">
        <v>863</v>
      </c>
      <c r="N46" s="246">
        <v>2023</v>
      </c>
      <c r="O46" s="279">
        <v>2027</v>
      </c>
      <c r="P46" s="272" t="s">
        <v>239</v>
      </c>
      <c r="Q46" s="249"/>
      <c r="R46" s="533" t="s">
        <v>811</v>
      </c>
      <c r="S46" s="534" t="s">
        <v>597</v>
      </c>
    </row>
    <row r="47" spans="1:19" ht="162" customHeight="1" thickBot="1" x14ac:dyDescent="0.3">
      <c r="A47" s="274">
        <v>39</v>
      </c>
      <c r="B47" s="281" t="s">
        <v>807</v>
      </c>
      <c r="C47" s="223" t="s">
        <v>497</v>
      </c>
      <c r="D47" s="269">
        <v>70939292</v>
      </c>
      <c r="E47" s="269">
        <v>107610311</v>
      </c>
      <c r="F47" s="241">
        <v>600119891</v>
      </c>
      <c r="G47" s="93" t="s">
        <v>812</v>
      </c>
      <c r="H47" s="89" t="s">
        <v>114</v>
      </c>
      <c r="I47" s="89" t="s">
        <v>131</v>
      </c>
      <c r="J47" s="89" t="s">
        <v>809</v>
      </c>
      <c r="K47" s="93" t="s">
        <v>813</v>
      </c>
      <c r="L47" s="268" t="s">
        <v>814</v>
      </c>
      <c r="M47" s="239" t="s">
        <v>815</v>
      </c>
      <c r="N47" s="281">
        <v>2024</v>
      </c>
      <c r="O47" s="282">
        <v>2025</v>
      </c>
      <c r="P47" s="240"/>
      <c r="Q47" s="241"/>
      <c r="R47" s="93" t="s">
        <v>816</v>
      </c>
      <c r="S47" s="204" t="s">
        <v>817</v>
      </c>
    </row>
    <row r="48" spans="1:19" ht="162" customHeight="1" thickBot="1" x14ac:dyDescent="0.3">
      <c r="A48" s="274">
        <v>40</v>
      </c>
      <c r="B48" s="465" t="s">
        <v>435</v>
      </c>
      <c r="C48" s="466" t="s">
        <v>436</v>
      </c>
      <c r="D48" s="340">
        <v>70983992</v>
      </c>
      <c r="E48" s="467">
        <v>107610865</v>
      </c>
      <c r="F48" s="468">
        <v>600120066</v>
      </c>
      <c r="G48" s="182" t="s">
        <v>437</v>
      </c>
      <c r="H48" s="182" t="s">
        <v>114</v>
      </c>
      <c r="I48" s="182" t="s">
        <v>131</v>
      </c>
      <c r="J48" s="182" t="s">
        <v>438</v>
      </c>
      <c r="K48" s="182" t="s">
        <v>439</v>
      </c>
      <c r="L48" s="278">
        <v>200000</v>
      </c>
      <c r="M48" s="276">
        <v>0</v>
      </c>
      <c r="N48" s="246">
        <v>2021</v>
      </c>
      <c r="O48" s="279">
        <v>2027</v>
      </c>
      <c r="P48" s="246"/>
      <c r="Q48" s="279"/>
      <c r="R48" s="110" t="s">
        <v>440</v>
      </c>
      <c r="S48" s="110" t="s">
        <v>394</v>
      </c>
    </row>
    <row r="49" spans="1:19" ht="162" customHeight="1" thickBot="1" x14ac:dyDescent="0.3">
      <c r="A49" s="295">
        <v>41</v>
      </c>
      <c r="B49" s="465" t="s">
        <v>435</v>
      </c>
      <c r="C49" s="466" t="s">
        <v>436</v>
      </c>
      <c r="D49" s="340">
        <v>70983992</v>
      </c>
      <c r="E49" s="467">
        <v>107610876</v>
      </c>
      <c r="F49" s="468">
        <v>600120066</v>
      </c>
      <c r="G49" s="183" t="s">
        <v>441</v>
      </c>
      <c r="H49" s="182" t="s">
        <v>114</v>
      </c>
      <c r="I49" s="182" t="s">
        <v>131</v>
      </c>
      <c r="J49" s="182" t="s">
        <v>438</v>
      </c>
      <c r="K49" s="183" t="s">
        <v>442</v>
      </c>
      <c r="L49" s="283">
        <v>500000</v>
      </c>
      <c r="M49" s="284">
        <v>0</v>
      </c>
      <c r="N49" s="281">
        <v>2021</v>
      </c>
      <c r="O49" s="282">
        <v>2027</v>
      </c>
      <c r="P49" s="281"/>
      <c r="Q49" s="282"/>
      <c r="R49" s="110" t="s">
        <v>440</v>
      </c>
      <c r="S49" s="110" t="s">
        <v>394</v>
      </c>
    </row>
    <row r="50" spans="1:19" ht="162" customHeight="1" thickBot="1" x14ac:dyDescent="0.3">
      <c r="A50" s="274">
        <v>42</v>
      </c>
      <c r="B50" s="465" t="s">
        <v>435</v>
      </c>
      <c r="C50" s="466" t="s">
        <v>436</v>
      </c>
      <c r="D50" s="340">
        <v>70983992</v>
      </c>
      <c r="E50" s="467">
        <v>107610876</v>
      </c>
      <c r="F50" s="468">
        <v>600120066</v>
      </c>
      <c r="G50" s="183" t="s">
        <v>443</v>
      </c>
      <c r="H50" s="182" t="s">
        <v>114</v>
      </c>
      <c r="I50" s="182" t="s">
        <v>131</v>
      </c>
      <c r="J50" s="182" t="s">
        <v>438</v>
      </c>
      <c r="K50" s="183" t="s">
        <v>444</v>
      </c>
      <c r="L50" s="283">
        <v>100000</v>
      </c>
      <c r="M50" s="284">
        <v>0</v>
      </c>
      <c r="N50" s="281">
        <v>2021</v>
      </c>
      <c r="O50" s="282">
        <v>2027</v>
      </c>
      <c r="P50" s="281"/>
      <c r="Q50" s="282"/>
      <c r="R50" s="110" t="s">
        <v>440</v>
      </c>
      <c r="S50" s="93" t="s">
        <v>210</v>
      </c>
    </row>
    <row r="51" spans="1:19" ht="162" customHeight="1" thickBot="1" x14ac:dyDescent="0.3">
      <c r="A51" s="274">
        <v>43</v>
      </c>
      <c r="B51" s="465" t="s">
        <v>435</v>
      </c>
      <c r="C51" s="466" t="s">
        <v>436</v>
      </c>
      <c r="D51" s="340">
        <v>70983992</v>
      </c>
      <c r="E51" s="467">
        <v>107610876</v>
      </c>
      <c r="F51" s="468">
        <v>600120066</v>
      </c>
      <c r="G51" s="472" t="s">
        <v>445</v>
      </c>
      <c r="H51" s="182" t="s">
        <v>114</v>
      </c>
      <c r="I51" s="182" t="s">
        <v>131</v>
      </c>
      <c r="J51" s="182" t="s">
        <v>438</v>
      </c>
      <c r="K51" s="472" t="s">
        <v>446</v>
      </c>
      <c r="L51" s="535">
        <v>300000</v>
      </c>
      <c r="M51" s="536">
        <v>0</v>
      </c>
      <c r="N51" s="281">
        <v>2021</v>
      </c>
      <c r="O51" s="282">
        <v>2027</v>
      </c>
      <c r="P51" s="233"/>
      <c r="Q51" s="473"/>
      <c r="R51" s="110" t="s">
        <v>440</v>
      </c>
      <c r="S51" s="237" t="s">
        <v>210</v>
      </c>
    </row>
    <row r="52" spans="1:19" ht="162" customHeight="1" thickBot="1" x14ac:dyDescent="0.3">
      <c r="A52" s="295">
        <v>44</v>
      </c>
      <c r="B52" s="465" t="s">
        <v>435</v>
      </c>
      <c r="C52" s="466" t="s">
        <v>436</v>
      </c>
      <c r="D52" s="340">
        <v>70983992</v>
      </c>
      <c r="E52" s="467">
        <v>107610876</v>
      </c>
      <c r="F52" s="468">
        <v>600120066</v>
      </c>
      <c r="G52" s="471" t="s">
        <v>447</v>
      </c>
      <c r="H52" s="182" t="s">
        <v>114</v>
      </c>
      <c r="I52" s="182" t="s">
        <v>131</v>
      </c>
      <c r="J52" s="182" t="s">
        <v>438</v>
      </c>
      <c r="K52" s="471" t="s">
        <v>448</v>
      </c>
      <c r="L52" s="537">
        <v>500000</v>
      </c>
      <c r="M52" s="538">
        <v>0</v>
      </c>
      <c r="N52" s="281">
        <v>2021</v>
      </c>
      <c r="O52" s="282">
        <v>2027</v>
      </c>
      <c r="P52" s="450"/>
      <c r="Q52" s="451"/>
      <c r="R52" s="110" t="s">
        <v>440</v>
      </c>
      <c r="S52" s="110" t="s">
        <v>394</v>
      </c>
    </row>
    <row r="53" spans="1:19" ht="162" customHeight="1" thickBot="1" x14ac:dyDescent="0.3">
      <c r="A53" s="274">
        <v>45</v>
      </c>
      <c r="B53" s="465" t="s">
        <v>449</v>
      </c>
      <c r="C53" s="466" t="s">
        <v>450</v>
      </c>
      <c r="D53" s="467" t="s">
        <v>451</v>
      </c>
      <c r="E53" s="340">
        <v>172102154</v>
      </c>
      <c r="F53" s="470">
        <v>672102129</v>
      </c>
      <c r="G53" s="182" t="s">
        <v>452</v>
      </c>
      <c r="H53" s="274" t="s">
        <v>114</v>
      </c>
      <c r="I53" s="274" t="s">
        <v>131</v>
      </c>
      <c r="J53" s="274" t="s">
        <v>453</v>
      </c>
      <c r="K53" s="182" t="s">
        <v>454</v>
      </c>
      <c r="L53" s="265">
        <v>250000</v>
      </c>
      <c r="M53" s="266">
        <v>0</v>
      </c>
      <c r="N53" s="246">
        <v>2022</v>
      </c>
      <c r="O53" s="279">
        <v>2027</v>
      </c>
      <c r="P53" s="267"/>
      <c r="Q53" s="249"/>
      <c r="R53" s="110" t="s">
        <v>455</v>
      </c>
      <c r="S53" s="88" t="s">
        <v>210</v>
      </c>
    </row>
    <row r="54" spans="1:19" ht="170.25" customHeight="1" thickBot="1" x14ac:dyDescent="0.3">
      <c r="A54" s="274">
        <v>46</v>
      </c>
      <c r="B54" s="465" t="s">
        <v>449</v>
      </c>
      <c r="C54" s="466" t="s">
        <v>450</v>
      </c>
      <c r="D54" s="467" t="s">
        <v>456</v>
      </c>
      <c r="E54" s="340">
        <v>172102154</v>
      </c>
      <c r="F54" s="470">
        <v>672102129</v>
      </c>
      <c r="G54" s="183" t="s">
        <v>457</v>
      </c>
      <c r="H54" s="274" t="s">
        <v>114</v>
      </c>
      <c r="I54" s="274" t="s">
        <v>131</v>
      </c>
      <c r="J54" s="274" t="s">
        <v>453</v>
      </c>
      <c r="K54" s="183" t="s">
        <v>458</v>
      </c>
      <c r="L54" s="268">
        <v>400000</v>
      </c>
      <c r="M54" s="239">
        <v>0</v>
      </c>
      <c r="N54" s="281">
        <v>2022</v>
      </c>
      <c r="O54" s="282">
        <v>2027</v>
      </c>
      <c r="P54" s="240"/>
      <c r="Q54" s="241"/>
      <c r="R54" s="89" t="s">
        <v>423</v>
      </c>
      <c r="S54" s="89" t="s">
        <v>210</v>
      </c>
    </row>
    <row r="55" spans="1:19" ht="162" customHeight="1" thickBot="1" x14ac:dyDescent="0.3">
      <c r="A55" s="295">
        <v>47</v>
      </c>
      <c r="B55" s="465" t="s">
        <v>449</v>
      </c>
      <c r="C55" s="466" t="s">
        <v>450</v>
      </c>
      <c r="D55" s="467" t="s">
        <v>459</v>
      </c>
      <c r="E55" s="340">
        <v>172102154</v>
      </c>
      <c r="F55" s="539">
        <v>672102129</v>
      </c>
      <c r="G55" s="183" t="s">
        <v>460</v>
      </c>
      <c r="H55" s="274" t="s">
        <v>114</v>
      </c>
      <c r="I55" s="274" t="s">
        <v>131</v>
      </c>
      <c r="J55" s="274" t="s">
        <v>453</v>
      </c>
      <c r="K55" s="183" t="s">
        <v>461</v>
      </c>
      <c r="L55" s="268">
        <v>20000000</v>
      </c>
      <c r="M55" s="239">
        <v>0</v>
      </c>
      <c r="N55" s="281">
        <v>2023</v>
      </c>
      <c r="O55" s="282">
        <v>2027</v>
      </c>
      <c r="P55" s="240"/>
      <c r="Q55" s="241"/>
      <c r="R55" s="93" t="s">
        <v>455</v>
      </c>
      <c r="S55" s="89" t="s">
        <v>210</v>
      </c>
    </row>
    <row r="56" spans="1:19" ht="162" customHeight="1" thickBot="1" x14ac:dyDescent="0.3">
      <c r="A56" s="274">
        <v>48</v>
      </c>
      <c r="B56" s="465" t="s">
        <v>449</v>
      </c>
      <c r="C56" s="466" t="s">
        <v>450</v>
      </c>
      <c r="D56" s="467" t="s">
        <v>462</v>
      </c>
      <c r="E56" s="340">
        <v>172102154</v>
      </c>
      <c r="F56" s="470">
        <v>672102129</v>
      </c>
      <c r="G56" s="472" t="s">
        <v>463</v>
      </c>
      <c r="H56" s="274" t="s">
        <v>114</v>
      </c>
      <c r="I56" s="274" t="s">
        <v>131</v>
      </c>
      <c r="J56" s="274" t="s">
        <v>453</v>
      </c>
      <c r="K56" s="472" t="s">
        <v>464</v>
      </c>
      <c r="L56" s="238">
        <v>300000</v>
      </c>
      <c r="M56" s="305">
        <v>0</v>
      </c>
      <c r="N56" s="233">
        <v>2022</v>
      </c>
      <c r="O56" s="473">
        <v>2027</v>
      </c>
      <c r="P56" s="242"/>
      <c r="Q56" s="244"/>
      <c r="R56" s="237" t="s">
        <v>423</v>
      </c>
      <c r="S56" s="245" t="s">
        <v>210</v>
      </c>
    </row>
    <row r="57" spans="1:19" ht="170.25" customHeight="1" thickBot="1" x14ac:dyDescent="0.3">
      <c r="A57" s="274">
        <v>49</v>
      </c>
      <c r="B57" s="465" t="s">
        <v>449</v>
      </c>
      <c r="C57" s="466" t="s">
        <v>450</v>
      </c>
      <c r="D57" s="467" t="s">
        <v>465</v>
      </c>
      <c r="E57" s="340">
        <v>172102154</v>
      </c>
      <c r="F57" s="470">
        <v>672102129</v>
      </c>
      <c r="G57" s="471" t="s">
        <v>466</v>
      </c>
      <c r="H57" s="274" t="s">
        <v>114</v>
      </c>
      <c r="I57" s="274" t="s">
        <v>131</v>
      </c>
      <c r="J57" s="274" t="s">
        <v>453</v>
      </c>
      <c r="K57" s="471" t="s">
        <v>467</v>
      </c>
      <c r="L57" s="251">
        <v>25000000</v>
      </c>
      <c r="M57" s="252">
        <v>21250000</v>
      </c>
      <c r="N57" s="450">
        <v>2024</v>
      </c>
      <c r="O57" s="451">
        <v>2027</v>
      </c>
      <c r="P57" s="540" t="s">
        <v>200</v>
      </c>
      <c r="Q57" s="254"/>
      <c r="R57" s="250" t="s">
        <v>455</v>
      </c>
      <c r="S57" s="256" t="s">
        <v>210</v>
      </c>
    </row>
    <row r="58" spans="1:19" ht="170.25" customHeight="1" thickBot="1" x14ac:dyDescent="0.3">
      <c r="A58" s="295">
        <v>50</v>
      </c>
      <c r="B58" s="246" t="s">
        <v>449</v>
      </c>
      <c r="C58" s="247" t="s">
        <v>450</v>
      </c>
      <c r="D58" s="247" t="s">
        <v>465</v>
      </c>
      <c r="E58" s="248">
        <v>172102154</v>
      </c>
      <c r="F58" s="282">
        <v>672102129</v>
      </c>
      <c r="G58" s="204" t="s">
        <v>818</v>
      </c>
      <c r="H58" s="213" t="s">
        <v>114</v>
      </c>
      <c r="I58" s="213" t="s">
        <v>131</v>
      </c>
      <c r="J58" s="213" t="s">
        <v>453</v>
      </c>
      <c r="K58" s="204" t="s">
        <v>819</v>
      </c>
      <c r="L58" s="206" t="s">
        <v>820</v>
      </c>
      <c r="M58" s="207" t="s">
        <v>821</v>
      </c>
      <c r="N58" s="541">
        <v>2024</v>
      </c>
      <c r="O58" s="542">
        <v>2027</v>
      </c>
      <c r="P58" s="379" t="s">
        <v>200</v>
      </c>
      <c r="Q58" s="212"/>
      <c r="R58" s="204" t="s">
        <v>455</v>
      </c>
      <c r="S58" s="213" t="s">
        <v>210</v>
      </c>
    </row>
    <row r="59" spans="1:19" ht="170.25" customHeight="1" thickBot="1" x14ac:dyDescent="0.3">
      <c r="A59" s="274">
        <v>51</v>
      </c>
      <c r="B59" s="555" t="s">
        <v>449</v>
      </c>
      <c r="C59" s="556" t="s">
        <v>450</v>
      </c>
      <c r="D59" s="556" t="s">
        <v>465</v>
      </c>
      <c r="E59" s="605">
        <v>172102154</v>
      </c>
      <c r="F59" s="606">
        <v>672102129</v>
      </c>
      <c r="G59" s="607" t="s">
        <v>899</v>
      </c>
      <c r="H59" s="608" t="s">
        <v>114</v>
      </c>
      <c r="I59" s="608" t="s">
        <v>131</v>
      </c>
      <c r="J59" s="608" t="s">
        <v>453</v>
      </c>
      <c r="K59" s="607" t="s">
        <v>900</v>
      </c>
      <c r="L59" s="609">
        <v>700000</v>
      </c>
      <c r="M59" s="610">
        <v>595000</v>
      </c>
      <c r="N59" s="611">
        <v>2023</v>
      </c>
      <c r="O59" s="612">
        <v>2025</v>
      </c>
      <c r="P59" s="613"/>
      <c r="Q59" s="612"/>
      <c r="R59" s="607" t="s">
        <v>901</v>
      </c>
      <c r="S59" s="608" t="s">
        <v>210</v>
      </c>
    </row>
    <row r="60" spans="1:19" ht="170.25" customHeight="1" thickBot="1" x14ac:dyDescent="0.3">
      <c r="A60" s="274">
        <v>52</v>
      </c>
      <c r="B60" s="246" t="s">
        <v>850</v>
      </c>
      <c r="C60" s="247" t="s">
        <v>851</v>
      </c>
      <c r="D60" s="247">
        <v>380601</v>
      </c>
      <c r="E60" s="248">
        <v>107610281</v>
      </c>
      <c r="F60" s="380" t="s">
        <v>852</v>
      </c>
      <c r="G60" s="452" t="s">
        <v>854</v>
      </c>
      <c r="H60" s="213" t="s">
        <v>114</v>
      </c>
      <c r="I60" s="213" t="s">
        <v>131</v>
      </c>
      <c r="J60" s="543" t="s">
        <v>853</v>
      </c>
      <c r="K60" s="452" t="s">
        <v>854</v>
      </c>
      <c r="L60" s="614">
        <v>500000</v>
      </c>
      <c r="M60" s="615">
        <v>425000</v>
      </c>
      <c r="N60" s="322">
        <v>2022</v>
      </c>
      <c r="O60" s="544">
        <v>2022</v>
      </c>
      <c r="P60" s="545"/>
      <c r="Q60" s="325"/>
      <c r="R60" s="452" t="s">
        <v>554</v>
      </c>
      <c r="S60" s="313" t="s">
        <v>210</v>
      </c>
    </row>
    <row r="61" spans="1:19" ht="162" customHeight="1" thickBot="1" x14ac:dyDescent="0.3">
      <c r="A61" s="295">
        <v>53</v>
      </c>
      <c r="B61" s="465" t="s">
        <v>549</v>
      </c>
      <c r="C61" s="466" t="s">
        <v>550</v>
      </c>
      <c r="D61" s="340">
        <v>75023385</v>
      </c>
      <c r="E61" s="340">
        <v>107610124</v>
      </c>
      <c r="F61" s="468" t="s">
        <v>551</v>
      </c>
      <c r="G61" s="274" t="s">
        <v>552</v>
      </c>
      <c r="H61" s="274" t="s">
        <v>114</v>
      </c>
      <c r="I61" s="274" t="s">
        <v>131</v>
      </c>
      <c r="J61" s="466" t="s">
        <v>550</v>
      </c>
      <c r="K61" s="182" t="s">
        <v>553</v>
      </c>
      <c r="L61" s="265">
        <v>3500000</v>
      </c>
      <c r="M61" s="266">
        <v>2975000</v>
      </c>
      <c r="N61" s="246">
        <v>2022</v>
      </c>
      <c r="O61" s="279">
        <v>2027</v>
      </c>
      <c r="P61" s="267"/>
      <c r="Q61" s="249"/>
      <c r="R61" s="88" t="s">
        <v>554</v>
      </c>
      <c r="S61" s="88" t="s">
        <v>210</v>
      </c>
    </row>
    <row r="62" spans="1:19" ht="133.5" customHeight="1" thickBot="1" x14ac:dyDescent="0.3">
      <c r="A62" s="274">
        <v>54</v>
      </c>
      <c r="B62" s="465" t="s">
        <v>549</v>
      </c>
      <c r="C62" s="466" t="s">
        <v>550</v>
      </c>
      <c r="D62" s="546">
        <v>75023385</v>
      </c>
      <c r="E62" s="546">
        <v>107610124</v>
      </c>
      <c r="F62" s="470" t="s">
        <v>555</v>
      </c>
      <c r="G62" s="295" t="s">
        <v>556</v>
      </c>
      <c r="H62" s="274" t="s">
        <v>114</v>
      </c>
      <c r="I62" s="274" t="s">
        <v>131</v>
      </c>
      <c r="J62" s="466" t="s">
        <v>550</v>
      </c>
      <c r="K62" s="183" t="s">
        <v>557</v>
      </c>
      <c r="L62" s="268">
        <v>2000000</v>
      </c>
      <c r="M62" s="239">
        <v>1700000</v>
      </c>
      <c r="N62" s="281">
        <v>2022</v>
      </c>
      <c r="O62" s="282">
        <v>2027</v>
      </c>
      <c r="P62" s="240"/>
      <c r="Q62" s="241"/>
      <c r="R62" s="89" t="s">
        <v>554</v>
      </c>
      <c r="S62" s="89" t="s">
        <v>210</v>
      </c>
    </row>
    <row r="63" spans="1:19" ht="133.5" customHeight="1" thickBot="1" x14ac:dyDescent="0.3">
      <c r="A63" s="274">
        <v>55</v>
      </c>
      <c r="B63" s="465" t="s">
        <v>549</v>
      </c>
      <c r="C63" s="466" t="s">
        <v>550</v>
      </c>
      <c r="D63" s="546">
        <v>75023385</v>
      </c>
      <c r="E63" s="546">
        <v>107610124</v>
      </c>
      <c r="F63" s="470">
        <v>600119815</v>
      </c>
      <c r="G63" s="295" t="s">
        <v>558</v>
      </c>
      <c r="H63" s="274" t="s">
        <v>114</v>
      </c>
      <c r="I63" s="274" t="s">
        <v>131</v>
      </c>
      <c r="J63" s="466" t="s">
        <v>550</v>
      </c>
      <c r="K63" s="183" t="s">
        <v>559</v>
      </c>
      <c r="L63" s="268">
        <v>3500000</v>
      </c>
      <c r="M63" s="239">
        <v>2975000</v>
      </c>
      <c r="N63" s="281">
        <v>2022</v>
      </c>
      <c r="O63" s="282">
        <v>2027</v>
      </c>
      <c r="P63" s="240"/>
      <c r="Q63" s="241"/>
      <c r="R63" s="89" t="s">
        <v>554</v>
      </c>
      <c r="S63" s="89" t="s">
        <v>210</v>
      </c>
    </row>
    <row r="64" spans="1:19" ht="133.5" customHeight="1" thickBot="1" x14ac:dyDescent="0.3">
      <c r="A64" s="295">
        <v>56</v>
      </c>
      <c r="B64" s="465" t="s">
        <v>560</v>
      </c>
      <c r="C64" s="466" t="s">
        <v>561</v>
      </c>
      <c r="D64" s="340" t="s">
        <v>562</v>
      </c>
      <c r="E64" s="340">
        <v>107609967</v>
      </c>
      <c r="F64" s="530">
        <v>600120279</v>
      </c>
      <c r="G64" s="274" t="s">
        <v>563</v>
      </c>
      <c r="H64" s="274" t="s">
        <v>114</v>
      </c>
      <c r="I64" s="274" t="s">
        <v>131</v>
      </c>
      <c r="J64" s="182" t="s">
        <v>561</v>
      </c>
      <c r="K64" s="182" t="s">
        <v>564</v>
      </c>
      <c r="L64" s="265">
        <v>8500000</v>
      </c>
      <c r="M64" s="266">
        <v>7225000</v>
      </c>
      <c r="N64" s="246">
        <v>2022</v>
      </c>
      <c r="O64" s="279">
        <v>2027</v>
      </c>
      <c r="P64" s="267"/>
      <c r="Q64" s="249"/>
      <c r="R64" s="88" t="s">
        <v>565</v>
      </c>
      <c r="S64" s="88" t="s">
        <v>210</v>
      </c>
    </row>
    <row r="65" spans="1:19" ht="133.5" customHeight="1" thickBot="1" x14ac:dyDescent="0.3">
      <c r="A65" s="274">
        <v>57</v>
      </c>
      <c r="B65" s="465" t="s">
        <v>560</v>
      </c>
      <c r="C65" s="466" t="s">
        <v>561</v>
      </c>
      <c r="D65" s="340" t="s">
        <v>562</v>
      </c>
      <c r="E65" s="340">
        <v>107609967</v>
      </c>
      <c r="F65" s="530">
        <v>600120279</v>
      </c>
      <c r="G65" s="295" t="s">
        <v>566</v>
      </c>
      <c r="H65" s="274" t="s">
        <v>114</v>
      </c>
      <c r="I65" s="274" t="s">
        <v>131</v>
      </c>
      <c r="J65" s="182" t="s">
        <v>561</v>
      </c>
      <c r="K65" s="183" t="s">
        <v>567</v>
      </c>
      <c r="L65" s="268">
        <v>5000000</v>
      </c>
      <c r="M65" s="239">
        <v>4250000</v>
      </c>
      <c r="N65" s="246">
        <v>2022</v>
      </c>
      <c r="O65" s="279">
        <v>2027</v>
      </c>
      <c r="P65" s="240"/>
      <c r="Q65" s="241"/>
      <c r="R65" s="89" t="s">
        <v>568</v>
      </c>
      <c r="S65" s="89" t="s">
        <v>210</v>
      </c>
    </row>
    <row r="66" spans="1:19" ht="146.25" customHeight="1" thickBot="1" x14ac:dyDescent="0.3">
      <c r="A66" s="274">
        <v>58</v>
      </c>
      <c r="B66" s="465" t="s">
        <v>573</v>
      </c>
      <c r="C66" s="466" t="s">
        <v>574</v>
      </c>
      <c r="D66" s="340" t="s">
        <v>575</v>
      </c>
      <c r="E66" s="340">
        <v>107609975</v>
      </c>
      <c r="F66" s="547">
        <v>600120333</v>
      </c>
      <c r="G66" s="182" t="s">
        <v>576</v>
      </c>
      <c r="H66" s="274" t="s">
        <v>114</v>
      </c>
      <c r="I66" s="274" t="s">
        <v>131</v>
      </c>
      <c r="J66" s="182" t="s">
        <v>574</v>
      </c>
      <c r="K66" s="182" t="s">
        <v>577</v>
      </c>
      <c r="L66" s="265">
        <v>50000000</v>
      </c>
      <c r="M66" s="266">
        <v>42500000</v>
      </c>
      <c r="N66" s="246">
        <v>2022</v>
      </c>
      <c r="O66" s="279">
        <v>2027</v>
      </c>
      <c r="P66" s="272" t="s">
        <v>200</v>
      </c>
      <c r="Q66" s="249"/>
      <c r="R66" s="88" t="s">
        <v>565</v>
      </c>
      <c r="S66" s="88" t="s">
        <v>210</v>
      </c>
    </row>
    <row r="67" spans="1:19" ht="133.5" customHeight="1" thickBot="1" x14ac:dyDescent="0.3">
      <c r="A67" s="295">
        <v>59</v>
      </c>
      <c r="B67" s="465" t="s">
        <v>600</v>
      </c>
      <c r="C67" s="466" t="s">
        <v>601</v>
      </c>
      <c r="D67" s="340" t="s">
        <v>602</v>
      </c>
      <c r="E67" s="340">
        <v>107610141</v>
      </c>
      <c r="F67" s="530">
        <v>600120490</v>
      </c>
      <c r="G67" s="182" t="s">
        <v>603</v>
      </c>
      <c r="H67" s="274" t="s">
        <v>413</v>
      </c>
      <c r="I67" s="274" t="s">
        <v>131</v>
      </c>
      <c r="J67" s="182" t="s">
        <v>604</v>
      </c>
      <c r="K67" s="182" t="s">
        <v>605</v>
      </c>
      <c r="L67" s="265">
        <v>25000000</v>
      </c>
      <c r="M67" s="266">
        <v>21250000</v>
      </c>
      <c r="N67" s="548">
        <v>2022</v>
      </c>
      <c r="O67" s="299">
        <v>2027</v>
      </c>
      <c r="P67" s="267" t="s">
        <v>200</v>
      </c>
      <c r="Q67" s="249"/>
      <c r="R67" s="88" t="s">
        <v>606</v>
      </c>
      <c r="S67" s="88" t="s">
        <v>542</v>
      </c>
    </row>
    <row r="68" spans="1:19" ht="133.5" customHeight="1" thickBot="1" x14ac:dyDescent="0.3">
      <c r="A68" s="274">
        <v>60</v>
      </c>
      <c r="B68" s="465" t="s">
        <v>600</v>
      </c>
      <c r="C68" s="466" t="s">
        <v>601</v>
      </c>
      <c r="D68" s="340" t="s">
        <v>607</v>
      </c>
      <c r="E68" s="340">
        <v>107610141</v>
      </c>
      <c r="F68" s="530">
        <v>600120490</v>
      </c>
      <c r="G68" s="183" t="s">
        <v>608</v>
      </c>
      <c r="H68" s="274" t="s">
        <v>413</v>
      </c>
      <c r="I68" s="274" t="s">
        <v>131</v>
      </c>
      <c r="J68" s="182" t="s">
        <v>604</v>
      </c>
      <c r="K68" s="183" t="s">
        <v>785</v>
      </c>
      <c r="L68" s="268">
        <v>3000000</v>
      </c>
      <c r="M68" s="239">
        <v>2550000</v>
      </c>
      <c r="N68" s="548">
        <v>2022</v>
      </c>
      <c r="O68" s="299">
        <v>2027</v>
      </c>
      <c r="P68" s="240"/>
      <c r="Q68" s="241"/>
      <c r="R68" s="88" t="s">
        <v>606</v>
      </c>
      <c r="S68" s="88" t="s">
        <v>542</v>
      </c>
    </row>
    <row r="69" spans="1:19" ht="143.25" customHeight="1" thickBot="1" x14ac:dyDescent="0.3">
      <c r="A69" s="274">
        <v>61</v>
      </c>
      <c r="B69" s="465" t="s">
        <v>616</v>
      </c>
      <c r="C69" s="466" t="s">
        <v>617</v>
      </c>
      <c r="D69" s="340">
        <v>70981612</v>
      </c>
      <c r="E69" s="340">
        <v>181048132</v>
      </c>
      <c r="F69" s="530">
        <v>600120155</v>
      </c>
      <c r="G69" s="274" t="s">
        <v>618</v>
      </c>
      <c r="H69" s="274" t="s">
        <v>114</v>
      </c>
      <c r="I69" s="274" t="s">
        <v>131</v>
      </c>
      <c r="J69" s="274" t="s">
        <v>617</v>
      </c>
      <c r="K69" s="182" t="s">
        <v>619</v>
      </c>
      <c r="L69" s="265">
        <v>2000000</v>
      </c>
      <c r="M69" s="266">
        <v>1700000</v>
      </c>
      <c r="N69" s="246">
        <v>2022</v>
      </c>
      <c r="O69" s="279">
        <v>2027</v>
      </c>
      <c r="P69" s="267"/>
      <c r="Q69" s="249"/>
      <c r="R69" s="88" t="s">
        <v>565</v>
      </c>
      <c r="S69" s="88" t="s">
        <v>210</v>
      </c>
    </row>
    <row r="70" spans="1:19" ht="133.5" customHeight="1" thickBot="1" x14ac:dyDescent="0.3">
      <c r="A70" s="295">
        <v>62</v>
      </c>
      <c r="B70" s="465" t="s">
        <v>627</v>
      </c>
      <c r="C70" s="466" t="s">
        <v>628</v>
      </c>
      <c r="D70" s="340" t="s">
        <v>629</v>
      </c>
      <c r="E70" s="340">
        <v>107610183</v>
      </c>
      <c r="F70" s="530">
        <v>600119840</v>
      </c>
      <c r="G70" s="274" t="s">
        <v>630</v>
      </c>
      <c r="H70" s="182" t="s">
        <v>130</v>
      </c>
      <c r="I70" s="274" t="s">
        <v>131</v>
      </c>
      <c r="J70" s="182" t="s">
        <v>631</v>
      </c>
      <c r="K70" s="182" t="s">
        <v>632</v>
      </c>
      <c r="L70" s="265">
        <v>3000000</v>
      </c>
      <c r="M70" s="266">
        <v>2550000</v>
      </c>
      <c r="N70" s="246">
        <v>2022</v>
      </c>
      <c r="O70" s="279">
        <v>2027</v>
      </c>
      <c r="P70" s="267"/>
      <c r="Q70" s="249"/>
      <c r="R70" s="88" t="s">
        <v>554</v>
      </c>
      <c r="S70" s="88" t="s">
        <v>210</v>
      </c>
    </row>
    <row r="71" spans="1:19" ht="133.5" customHeight="1" thickBot="1" x14ac:dyDescent="0.3">
      <c r="A71" s="274">
        <v>63</v>
      </c>
      <c r="B71" s="285" t="s">
        <v>627</v>
      </c>
      <c r="C71" s="466" t="s">
        <v>628</v>
      </c>
      <c r="D71" s="546" t="s">
        <v>629</v>
      </c>
      <c r="E71" s="546">
        <v>107610183</v>
      </c>
      <c r="F71" s="549">
        <v>600119840</v>
      </c>
      <c r="G71" s="183" t="s">
        <v>633</v>
      </c>
      <c r="H71" s="182" t="s">
        <v>130</v>
      </c>
      <c r="I71" s="274" t="s">
        <v>131</v>
      </c>
      <c r="J71" s="182" t="s">
        <v>631</v>
      </c>
      <c r="K71" s="183" t="s">
        <v>634</v>
      </c>
      <c r="L71" s="265">
        <v>5000000</v>
      </c>
      <c r="M71" s="239">
        <v>4250000</v>
      </c>
      <c r="N71" s="246">
        <v>2022</v>
      </c>
      <c r="O71" s="279">
        <v>2027</v>
      </c>
      <c r="P71" s="240"/>
      <c r="Q71" s="241"/>
      <c r="R71" s="88" t="s">
        <v>554</v>
      </c>
      <c r="S71" s="88" t="s">
        <v>210</v>
      </c>
    </row>
    <row r="72" spans="1:19" ht="140.25" customHeight="1" thickBot="1" x14ac:dyDescent="0.3">
      <c r="A72" s="274">
        <v>64</v>
      </c>
      <c r="B72" s="285" t="s">
        <v>627</v>
      </c>
      <c r="C72" s="466" t="s">
        <v>628</v>
      </c>
      <c r="D72" s="546" t="s">
        <v>629</v>
      </c>
      <c r="E72" s="546">
        <v>107610183</v>
      </c>
      <c r="F72" s="539">
        <v>600119840</v>
      </c>
      <c r="G72" s="295" t="s">
        <v>635</v>
      </c>
      <c r="H72" s="182" t="s">
        <v>130</v>
      </c>
      <c r="I72" s="274" t="s">
        <v>131</v>
      </c>
      <c r="J72" s="182" t="s">
        <v>631</v>
      </c>
      <c r="K72" s="183" t="s">
        <v>765</v>
      </c>
      <c r="L72" s="268">
        <v>2000000</v>
      </c>
      <c r="M72" s="239">
        <v>1700000</v>
      </c>
      <c r="N72" s="246">
        <v>2022</v>
      </c>
      <c r="O72" s="279">
        <v>2027</v>
      </c>
      <c r="P72" s="240"/>
      <c r="Q72" s="241"/>
      <c r="R72" s="88" t="s">
        <v>554</v>
      </c>
      <c r="S72" s="88" t="s">
        <v>210</v>
      </c>
    </row>
    <row r="73" spans="1:19" ht="133.5" customHeight="1" thickBot="1" x14ac:dyDescent="0.3">
      <c r="A73" s="295">
        <v>65</v>
      </c>
      <c r="B73" s="465" t="s">
        <v>640</v>
      </c>
      <c r="C73" s="466" t="s">
        <v>637</v>
      </c>
      <c r="D73" s="340" t="s">
        <v>639</v>
      </c>
      <c r="E73" s="340">
        <v>107610591</v>
      </c>
      <c r="F73" s="530">
        <v>600119963</v>
      </c>
      <c r="G73" s="274" t="s">
        <v>644</v>
      </c>
      <c r="H73" s="274" t="s">
        <v>114</v>
      </c>
      <c r="I73" s="274" t="s">
        <v>131</v>
      </c>
      <c r="J73" s="274" t="s">
        <v>637</v>
      </c>
      <c r="K73" s="182" t="s">
        <v>643</v>
      </c>
      <c r="L73" s="265">
        <v>3000000</v>
      </c>
      <c r="M73" s="266">
        <v>2550000</v>
      </c>
      <c r="N73" s="246">
        <v>2022</v>
      </c>
      <c r="O73" s="279">
        <v>2027</v>
      </c>
      <c r="P73" s="267"/>
      <c r="Q73" s="249"/>
      <c r="R73" s="88" t="s">
        <v>554</v>
      </c>
      <c r="S73" s="88" t="s">
        <v>542</v>
      </c>
    </row>
    <row r="74" spans="1:19" ht="133.5" customHeight="1" thickBot="1" x14ac:dyDescent="0.3">
      <c r="A74" s="274">
        <v>66</v>
      </c>
      <c r="B74" s="285" t="s">
        <v>640</v>
      </c>
      <c r="C74" s="466" t="s">
        <v>637</v>
      </c>
      <c r="D74" s="340" t="s">
        <v>639</v>
      </c>
      <c r="E74" s="340">
        <v>107610591</v>
      </c>
      <c r="F74" s="530">
        <v>600119963</v>
      </c>
      <c r="G74" s="295" t="s">
        <v>642</v>
      </c>
      <c r="H74" s="274" t="s">
        <v>114</v>
      </c>
      <c r="I74" s="274" t="s">
        <v>131</v>
      </c>
      <c r="J74" s="274" t="s">
        <v>637</v>
      </c>
      <c r="K74" s="183" t="s">
        <v>641</v>
      </c>
      <c r="L74" s="268">
        <v>1000000</v>
      </c>
      <c r="M74" s="239">
        <v>850000</v>
      </c>
      <c r="N74" s="246">
        <v>2022</v>
      </c>
      <c r="O74" s="279">
        <v>2027</v>
      </c>
      <c r="P74" s="240"/>
      <c r="Q74" s="241"/>
      <c r="R74" s="88" t="s">
        <v>554</v>
      </c>
      <c r="S74" s="88" t="s">
        <v>542</v>
      </c>
    </row>
    <row r="75" spans="1:19" ht="133.5" customHeight="1" thickBot="1" x14ac:dyDescent="0.3">
      <c r="A75" s="274">
        <v>67</v>
      </c>
      <c r="B75" s="285" t="s">
        <v>640</v>
      </c>
      <c r="C75" s="466" t="s">
        <v>637</v>
      </c>
      <c r="D75" s="340" t="s">
        <v>639</v>
      </c>
      <c r="E75" s="340">
        <v>107610591</v>
      </c>
      <c r="F75" s="530">
        <v>600119963</v>
      </c>
      <c r="G75" s="183" t="s">
        <v>638</v>
      </c>
      <c r="H75" s="274" t="s">
        <v>114</v>
      </c>
      <c r="I75" s="274" t="s">
        <v>131</v>
      </c>
      <c r="J75" s="274" t="s">
        <v>637</v>
      </c>
      <c r="K75" s="183" t="s">
        <v>636</v>
      </c>
      <c r="L75" s="268">
        <v>1500000</v>
      </c>
      <c r="M75" s="239">
        <v>1275000</v>
      </c>
      <c r="N75" s="246">
        <v>2022</v>
      </c>
      <c r="O75" s="279">
        <v>2027</v>
      </c>
      <c r="P75" s="240"/>
      <c r="Q75" s="241"/>
      <c r="R75" s="88" t="s">
        <v>554</v>
      </c>
      <c r="S75" s="88" t="s">
        <v>542</v>
      </c>
    </row>
    <row r="76" spans="1:19" ht="133.5" customHeight="1" thickBot="1" x14ac:dyDescent="0.3">
      <c r="A76" s="295">
        <v>68</v>
      </c>
      <c r="B76" s="465" t="s">
        <v>645</v>
      </c>
      <c r="C76" s="466" t="s">
        <v>646</v>
      </c>
      <c r="D76" s="340">
        <v>75021552</v>
      </c>
      <c r="E76" s="340">
        <v>172000025</v>
      </c>
      <c r="F76" s="530">
        <v>672000016</v>
      </c>
      <c r="G76" s="182" t="s">
        <v>385</v>
      </c>
      <c r="H76" s="274" t="s">
        <v>114</v>
      </c>
      <c r="I76" s="274" t="s">
        <v>131</v>
      </c>
      <c r="J76" s="274" t="s">
        <v>646</v>
      </c>
      <c r="K76" s="182" t="s">
        <v>647</v>
      </c>
      <c r="L76" s="265">
        <v>1500000</v>
      </c>
      <c r="M76" s="266">
        <v>1275000</v>
      </c>
      <c r="N76" s="246">
        <v>2022</v>
      </c>
      <c r="O76" s="279">
        <v>2027</v>
      </c>
      <c r="P76" s="267"/>
      <c r="Q76" s="249"/>
      <c r="R76" s="88" t="s">
        <v>565</v>
      </c>
      <c r="S76" s="88" t="s">
        <v>210</v>
      </c>
    </row>
    <row r="77" spans="1:19" ht="133.5" customHeight="1" thickBot="1" x14ac:dyDescent="0.3">
      <c r="A77" s="274">
        <v>69</v>
      </c>
      <c r="B77" s="465" t="s">
        <v>648</v>
      </c>
      <c r="C77" s="466" t="s">
        <v>649</v>
      </c>
      <c r="D77" s="340" t="s">
        <v>650</v>
      </c>
      <c r="E77" s="340">
        <v>107610761</v>
      </c>
      <c r="F77" s="530">
        <v>600119564</v>
      </c>
      <c r="G77" s="274" t="s">
        <v>651</v>
      </c>
      <c r="H77" s="274" t="s">
        <v>413</v>
      </c>
      <c r="I77" s="274" t="s">
        <v>131</v>
      </c>
      <c r="J77" s="274" t="s">
        <v>652</v>
      </c>
      <c r="K77" s="182" t="s">
        <v>653</v>
      </c>
      <c r="L77" s="265">
        <v>450000</v>
      </c>
      <c r="M77" s="266">
        <v>382500</v>
      </c>
      <c r="N77" s="548">
        <v>2022</v>
      </c>
      <c r="O77" s="299">
        <v>2027</v>
      </c>
      <c r="P77" s="267"/>
      <c r="Q77" s="249"/>
      <c r="R77" s="88" t="s">
        <v>606</v>
      </c>
      <c r="S77" s="88" t="s">
        <v>542</v>
      </c>
    </row>
    <row r="78" spans="1:19" ht="133.5" customHeight="1" thickBot="1" x14ac:dyDescent="0.3">
      <c r="A78" s="274">
        <v>70</v>
      </c>
      <c r="B78" s="465" t="s">
        <v>648</v>
      </c>
      <c r="C78" s="466" t="s">
        <v>649</v>
      </c>
      <c r="D78" s="340" t="s">
        <v>650</v>
      </c>
      <c r="E78" s="340">
        <v>107610761</v>
      </c>
      <c r="F78" s="530">
        <v>600119564</v>
      </c>
      <c r="G78" s="485" t="s">
        <v>789</v>
      </c>
      <c r="H78" s="274" t="s">
        <v>413</v>
      </c>
      <c r="I78" s="274" t="s">
        <v>131</v>
      </c>
      <c r="J78" s="274" t="s">
        <v>652</v>
      </c>
      <c r="K78" s="182" t="s">
        <v>788</v>
      </c>
      <c r="L78" s="265">
        <v>800000</v>
      </c>
      <c r="M78" s="266">
        <v>680000</v>
      </c>
      <c r="N78" s="548">
        <v>2022</v>
      </c>
      <c r="O78" s="299">
        <v>2027</v>
      </c>
      <c r="P78" s="267"/>
      <c r="Q78" s="249"/>
      <c r="R78" s="88" t="s">
        <v>606</v>
      </c>
      <c r="S78" s="88" t="s">
        <v>542</v>
      </c>
    </row>
    <row r="79" spans="1:19" ht="133.5" customHeight="1" thickBot="1" x14ac:dyDescent="0.3">
      <c r="A79" s="295">
        <v>71</v>
      </c>
      <c r="B79" s="465" t="s">
        <v>648</v>
      </c>
      <c r="C79" s="466" t="s">
        <v>649</v>
      </c>
      <c r="D79" s="340" t="s">
        <v>650</v>
      </c>
      <c r="E79" s="340">
        <v>107610761</v>
      </c>
      <c r="F79" s="530">
        <v>600119564</v>
      </c>
      <c r="G79" s="550" t="s">
        <v>552</v>
      </c>
      <c r="H79" s="274" t="s">
        <v>413</v>
      </c>
      <c r="I79" s="274" t="s">
        <v>131</v>
      </c>
      <c r="J79" s="274" t="s">
        <v>652</v>
      </c>
      <c r="K79" s="182" t="s">
        <v>787</v>
      </c>
      <c r="L79" s="265">
        <v>600000</v>
      </c>
      <c r="M79" s="266">
        <v>510000</v>
      </c>
      <c r="N79" s="548">
        <v>2022</v>
      </c>
      <c r="O79" s="299">
        <v>2027</v>
      </c>
      <c r="P79" s="267"/>
      <c r="Q79" s="249"/>
      <c r="R79" s="88" t="s">
        <v>606</v>
      </c>
      <c r="S79" s="88" t="s">
        <v>542</v>
      </c>
    </row>
    <row r="80" spans="1:19" ht="133.5" customHeight="1" thickBot="1" x14ac:dyDescent="0.3">
      <c r="A80" s="274">
        <v>72</v>
      </c>
      <c r="B80" s="465" t="s">
        <v>661</v>
      </c>
      <c r="C80" s="466" t="s">
        <v>660</v>
      </c>
      <c r="D80" s="467" t="s">
        <v>659</v>
      </c>
      <c r="E80" s="467">
        <v>107610175</v>
      </c>
      <c r="F80" s="468">
        <v>650053095</v>
      </c>
      <c r="G80" s="182" t="s">
        <v>658</v>
      </c>
      <c r="H80" s="182" t="s">
        <v>657</v>
      </c>
      <c r="I80" s="182" t="s">
        <v>131</v>
      </c>
      <c r="J80" s="182" t="s">
        <v>656</v>
      </c>
      <c r="K80" s="182" t="s">
        <v>655</v>
      </c>
      <c r="L80" s="265">
        <v>15000000</v>
      </c>
      <c r="M80" s="266">
        <v>12750000</v>
      </c>
      <c r="N80" s="551">
        <v>44562</v>
      </c>
      <c r="O80" s="552">
        <v>46752</v>
      </c>
      <c r="P80" s="267"/>
      <c r="Q80" s="249"/>
      <c r="R80" s="88" t="s">
        <v>654</v>
      </c>
      <c r="S80" s="88" t="s">
        <v>542</v>
      </c>
    </row>
    <row r="81" spans="1:19" ht="133.5" customHeight="1" thickBot="1" x14ac:dyDescent="0.3">
      <c r="A81" s="274">
        <v>73</v>
      </c>
      <c r="B81" s="465" t="s">
        <v>674</v>
      </c>
      <c r="C81" s="466" t="s">
        <v>675</v>
      </c>
      <c r="D81" s="340">
        <v>70989851</v>
      </c>
      <c r="E81" s="340">
        <v>107610108</v>
      </c>
      <c r="F81" s="530">
        <v>650036239</v>
      </c>
      <c r="G81" s="274" t="s">
        <v>676</v>
      </c>
      <c r="H81" s="274" t="s">
        <v>130</v>
      </c>
      <c r="I81" s="274" t="s">
        <v>131</v>
      </c>
      <c r="J81" s="274" t="s">
        <v>677</v>
      </c>
      <c r="K81" s="182" t="s">
        <v>678</v>
      </c>
      <c r="L81" s="265">
        <v>15000000</v>
      </c>
      <c r="M81" s="266">
        <v>12750000</v>
      </c>
      <c r="N81" s="246">
        <v>2022</v>
      </c>
      <c r="O81" s="279">
        <v>2027</v>
      </c>
      <c r="P81" s="267"/>
      <c r="Q81" s="249"/>
      <c r="R81" s="88" t="s">
        <v>679</v>
      </c>
      <c r="S81" s="88" t="s">
        <v>597</v>
      </c>
    </row>
    <row r="82" spans="1:19" ht="142.5" customHeight="1" thickBot="1" x14ac:dyDescent="0.3">
      <c r="A82" s="295">
        <v>74</v>
      </c>
      <c r="B82" s="465" t="s">
        <v>683</v>
      </c>
      <c r="C82" s="466" t="s">
        <v>684</v>
      </c>
      <c r="D82" s="340" t="s">
        <v>685</v>
      </c>
      <c r="E82" s="340">
        <v>107610612</v>
      </c>
      <c r="F82" s="468" t="s">
        <v>686</v>
      </c>
      <c r="G82" s="274" t="s">
        <v>552</v>
      </c>
      <c r="H82" s="274" t="s">
        <v>114</v>
      </c>
      <c r="I82" s="274" t="s">
        <v>131</v>
      </c>
      <c r="J82" s="274" t="s">
        <v>684</v>
      </c>
      <c r="K82" s="182" t="s">
        <v>687</v>
      </c>
      <c r="L82" s="265">
        <v>8000000</v>
      </c>
      <c r="M82" s="266">
        <v>6800000</v>
      </c>
      <c r="N82" s="246">
        <v>2022</v>
      </c>
      <c r="O82" s="279">
        <v>2027</v>
      </c>
      <c r="P82" s="267"/>
      <c r="Q82" s="249"/>
      <c r="R82" s="88" t="s">
        <v>565</v>
      </c>
      <c r="S82" s="88" t="s">
        <v>210</v>
      </c>
    </row>
    <row r="83" spans="1:19" ht="133.5" customHeight="1" thickBot="1" x14ac:dyDescent="0.3">
      <c r="A83" s="274">
        <v>75</v>
      </c>
      <c r="B83" s="465" t="s">
        <v>699</v>
      </c>
      <c r="C83" s="466" t="s">
        <v>700</v>
      </c>
      <c r="D83" s="340">
        <v>70983968</v>
      </c>
      <c r="E83" s="340">
        <v>107610639</v>
      </c>
      <c r="F83" s="530">
        <v>600120236</v>
      </c>
      <c r="G83" s="274" t="s">
        <v>556</v>
      </c>
      <c r="H83" s="274" t="s">
        <v>114</v>
      </c>
      <c r="I83" s="274" t="s">
        <v>131</v>
      </c>
      <c r="J83" s="274" t="s">
        <v>700</v>
      </c>
      <c r="K83" s="182" t="s">
        <v>701</v>
      </c>
      <c r="L83" s="265">
        <v>2000000</v>
      </c>
      <c r="M83" s="266">
        <v>1700000</v>
      </c>
      <c r="N83" s="246">
        <v>2022</v>
      </c>
      <c r="O83" s="279">
        <v>2027</v>
      </c>
      <c r="P83" s="267"/>
      <c r="Q83" s="249"/>
      <c r="R83" s="88" t="s">
        <v>565</v>
      </c>
      <c r="S83" s="88" t="s">
        <v>210</v>
      </c>
    </row>
    <row r="84" spans="1:19" ht="153.75" customHeight="1" thickBot="1" x14ac:dyDescent="0.3">
      <c r="A84" s="274">
        <v>76</v>
      </c>
      <c r="B84" s="465" t="s">
        <v>708</v>
      </c>
      <c r="C84" s="466" t="s">
        <v>709</v>
      </c>
      <c r="D84" s="340" t="s">
        <v>710</v>
      </c>
      <c r="E84" s="340">
        <v>107610647</v>
      </c>
      <c r="F84" s="530">
        <v>650035992</v>
      </c>
      <c r="G84" s="274" t="s">
        <v>711</v>
      </c>
      <c r="H84" s="274" t="s">
        <v>114</v>
      </c>
      <c r="I84" s="274" t="s">
        <v>131</v>
      </c>
      <c r="J84" s="274" t="s">
        <v>709</v>
      </c>
      <c r="K84" s="182" t="s">
        <v>712</v>
      </c>
      <c r="L84" s="265">
        <v>5000000</v>
      </c>
      <c r="M84" s="266">
        <v>4250000</v>
      </c>
      <c r="N84" s="246">
        <v>2022</v>
      </c>
      <c r="O84" s="279">
        <v>2027</v>
      </c>
      <c r="P84" s="267"/>
      <c r="Q84" s="249"/>
      <c r="R84" s="88" t="s">
        <v>565</v>
      </c>
      <c r="S84" s="88" t="s">
        <v>210</v>
      </c>
    </row>
    <row r="85" spans="1:19" ht="133.5" customHeight="1" thickBot="1" x14ac:dyDescent="0.3">
      <c r="A85" s="295">
        <v>77</v>
      </c>
      <c r="B85" s="465" t="s">
        <v>708</v>
      </c>
      <c r="C85" s="466" t="s">
        <v>709</v>
      </c>
      <c r="D85" s="340" t="s">
        <v>710</v>
      </c>
      <c r="E85" s="340">
        <v>107610647</v>
      </c>
      <c r="F85" s="530">
        <v>650035992</v>
      </c>
      <c r="G85" s="295" t="s">
        <v>556</v>
      </c>
      <c r="H85" s="274" t="s">
        <v>114</v>
      </c>
      <c r="I85" s="274" t="s">
        <v>131</v>
      </c>
      <c r="J85" s="274" t="s">
        <v>709</v>
      </c>
      <c r="K85" s="183" t="s">
        <v>713</v>
      </c>
      <c r="L85" s="268">
        <v>2500000</v>
      </c>
      <c r="M85" s="239">
        <v>2150000</v>
      </c>
      <c r="N85" s="246">
        <v>2022</v>
      </c>
      <c r="O85" s="279">
        <v>2027</v>
      </c>
      <c r="P85" s="240"/>
      <c r="Q85" s="241"/>
      <c r="R85" s="89" t="s">
        <v>565</v>
      </c>
      <c r="S85" s="89" t="s">
        <v>210</v>
      </c>
    </row>
    <row r="86" spans="1:19" ht="144.75" customHeight="1" thickBot="1" x14ac:dyDescent="0.3">
      <c r="A86" s="274">
        <v>78</v>
      </c>
      <c r="B86" s="465" t="s">
        <v>727</v>
      </c>
      <c r="C86" s="466" t="s">
        <v>728</v>
      </c>
      <c r="D86" s="340" t="s">
        <v>729</v>
      </c>
      <c r="E86" s="340">
        <v>107610892</v>
      </c>
      <c r="F86" s="530">
        <v>600119629</v>
      </c>
      <c r="G86" s="274" t="s">
        <v>730</v>
      </c>
      <c r="H86" s="274" t="s">
        <v>130</v>
      </c>
      <c r="I86" s="274" t="s">
        <v>131</v>
      </c>
      <c r="J86" s="274" t="s">
        <v>731</v>
      </c>
      <c r="K86" s="182" t="s">
        <v>732</v>
      </c>
      <c r="L86" s="265">
        <v>750000</v>
      </c>
      <c r="M86" s="266">
        <v>637500</v>
      </c>
      <c r="N86" s="246">
        <v>2022</v>
      </c>
      <c r="O86" s="279">
        <v>2027</v>
      </c>
      <c r="P86" s="267"/>
      <c r="Q86" s="249"/>
      <c r="R86" s="88" t="s">
        <v>565</v>
      </c>
      <c r="S86" s="88" t="s">
        <v>210</v>
      </c>
    </row>
    <row r="87" spans="1:19" ht="140.25" customHeight="1" thickBot="1" x14ac:dyDescent="0.3">
      <c r="A87" s="274">
        <v>79</v>
      </c>
      <c r="B87" s="285" t="s">
        <v>727</v>
      </c>
      <c r="C87" s="466" t="s">
        <v>728</v>
      </c>
      <c r="D87" s="546" t="s">
        <v>729</v>
      </c>
      <c r="E87" s="546">
        <v>107610892</v>
      </c>
      <c r="F87" s="539">
        <v>600119629</v>
      </c>
      <c r="G87" s="295" t="s">
        <v>733</v>
      </c>
      <c r="H87" s="274" t="s">
        <v>130</v>
      </c>
      <c r="I87" s="274" t="s">
        <v>131</v>
      </c>
      <c r="J87" s="274" t="s">
        <v>731</v>
      </c>
      <c r="K87" s="183" t="s">
        <v>734</v>
      </c>
      <c r="L87" s="268">
        <v>7000000</v>
      </c>
      <c r="M87" s="239">
        <v>5950000</v>
      </c>
      <c r="N87" s="281">
        <v>2022</v>
      </c>
      <c r="O87" s="282">
        <v>2027</v>
      </c>
      <c r="P87" s="240"/>
      <c r="Q87" s="241"/>
      <c r="R87" s="88" t="s">
        <v>565</v>
      </c>
      <c r="S87" s="89" t="s">
        <v>210</v>
      </c>
    </row>
    <row r="88" spans="1:19" ht="133.5" customHeight="1" thickBot="1" x14ac:dyDescent="0.3">
      <c r="A88" s="295">
        <v>80</v>
      </c>
      <c r="B88" s="285" t="s">
        <v>727</v>
      </c>
      <c r="C88" s="466" t="s">
        <v>728</v>
      </c>
      <c r="D88" s="546" t="s">
        <v>729</v>
      </c>
      <c r="E88" s="546">
        <v>107610892</v>
      </c>
      <c r="F88" s="539">
        <v>600119629</v>
      </c>
      <c r="G88" s="295" t="s">
        <v>552</v>
      </c>
      <c r="H88" s="274" t="s">
        <v>130</v>
      </c>
      <c r="I88" s="274" t="s">
        <v>131</v>
      </c>
      <c r="J88" s="274" t="s">
        <v>731</v>
      </c>
      <c r="K88" s="183" t="s">
        <v>735</v>
      </c>
      <c r="L88" s="268">
        <v>1500000</v>
      </c>
      <c r="M88" s="239">
        <v>1275000</v>
      </c>
      <c r="N88" s="281">
        <v>2022</v>
      </c>
      <c r="O88" s="282">
        <v>2027</v>
      </c>
      <c r="P88" s="240"/>
      <c r="Q88" s="241"/>
      <c r="R88" s="88" t="s">
        <v>565</v>
      </c>
      <c r="S88" s="89" t="s">
        <v>210</v>
      </c>
    </row>
    <row r="89" spans="1:19" ht="133.5" customHeight="1" thickBot="1" x14ac:dyDescent="0.3">
      <c r="A89" s="274">
        <v>81</v>
      </c>
      <c r="B89" s="465" t="s">
        <v>736</v>
      </c>
      <c r="C89" s="466" t="s">
        <v>737</v>
      </c>
      <c r="D89" s="340">
        <v>70881707</v>
      </c>
      <c r="E89" s="340">
        <v>107610272</v>
      </c>
      <c r="F89" s="530">
        <v>600120511</v>
      </c>
      <c r="G89" s="274" t="s">
        <v>738</v>
      </c>
      <c r="H89" s="274" t="s">
        <v>114</v>
      </c>
      <c r="I89" s="274" t="s">
        <v>131</v>
      </c>
      <c r="J89" s="182" t="s">
        <v>737</v>
      </c>
      <c r="K89" s="182" t="s">
        <v>739</v>
      </c>
      <c r="L89" s="265">
        <v>5000000</v>
      </c>
      <c r="M89" s="266">
        <v>4250000</v>
      </c>
      <c r="N89" s="246">
        <v>2022</v>
      </c>
      <c r="O89" s="279">
        <v>2027</v>
      </c>
      <c r="P89" s="267" t="s">
        <v>200</v>
      </c>
      <c r="Q89" s="249" t="s">
        <v>200</v>
      </c>
      <c r="R89" s="88" t="s">
        <v>565</v>
      </c>
      <c r="S89" s="88" t="s">
        <v>210</v>
      </c>
    </row>
    <row r="90" spans="1:19" ht="133.5" customHeight="1" thickBot="1" x14ac:dyDescent="0.3">
      <c r="A90" s="274">
        <v>82</v>
      </c>
      <c r="B90" s="465" t="s">
        <v>736</v>
      </c>
      <c r="C90" s="466" t="s">
        <v>737</v>
      </c>
      <c r="D90" s="340">
        <v>70881707</v>
      </c>
      <c r="E90" s="340">
        <v>107610272</v>
      </c>
      <c r="F90" s="530">
        <v>600120511</v>
      </c>
      <c r="G90" s="183" t="s">
        <v>740</v>
      </c>
      <c r="H90" s="274" t="s">
        <v>114</v>
      </c>
      <c r="I90" s="274" t="s">
        <v>131</v>
      </c>
      <c r="J90" s="182" t="s">
        <v>737</v>
      </c>
      <c r="K90" s="183" t="s">
        <v>741</v>
      </c>
      <c r="L90" s="268">
        <v>3000000</v>
      </c>
      <c r="M90" s="239">
        <v>2550000</v>
      </c>
      <c r="N90" s="246">
        <v>2022</v>
      </c>
      <c r="O90" s="279">
        <v>2027</v>
      </c>
      <c r="P90" s="240" t="s">
        <v>200</v>
      </c>
      <c r="Q90" s="241" t="s">
        <v>200</v>
      </c>
      <c r="R90" s="88" t="s">
        <v>565</v>
      </c>
      <c r="S90" s="88" t="s">
        <v>210</v>
      </c>
    </row>
    <row r="91" spans="1:19" ht="133.5" customHeight="1" thickBot="1" x14ac:dyDescent="0.3">
      <c r="A91" s="295">
        <v>83</v>
      </c>
      <c r="B91" s="465" t="s">
        <v>736</v>
      </c>
      <c r="C91" s="466" t="s">
        <v>737</v>
      </c>
      <c r="D91" s="340">
        <v>70881707</v>
      </c>
      <c r="E91" s="340">
        <v>107610272</v>
      </c>
      <c r="F91" s="530">
        <v>600120511</v>
      </c>
      <c r="G91" s="183" t="s">
        <v>742</v>
      </c>
      <c r="H91" s="274" t="s">
        <v>114</v>
      </c>
      <c r="I91" s="274" t="s">
        <v>131</v>
      </c>
      <c r="J91" s="182" t="s">
        <v>737</v>
      </c>
      <c r="K91" s="183" t="s">
        <v>743</v>
      </c>
      <c r="L91" s="268">
        <v>7000000</v>
      </c>
      <c r="M91" s="239">
        <v>5950000</v>
      </c>
      <c r="N91" s="246">
        <v>2022</v>
      </c>
      <c r="O91" s="279">
        <v>2027</v>
      </c>
      <c r="P91" s="240" t="s">
        <v>200</v>
      </c>
      <c r="Q91" s="241" t="s">
        <v>200</v>
      </c>
      <c r="R91" s="88" t="s">
        <v>565</v>
      </c>
      <c r="S91" s="88" t="s">
        <v>210</v>
      </c>
    </row>
    <row r="92" spans="1:19" ht="133.5" customHeight="1" thickBot="1" x14ac:dyDescent="0.3">
      <c r="A92" s="274">
        <v>84</v>
      </c>
      <c r="B92" s="555" t="s">
        <v>708</v>
      </c>
      <c r="C92" s="568" t="s">
        <v>709</v>
      </c>
      <c r="D92" s="605">
        <v>75001624</v>
      </c>
      <c r="E92" s="616">
        <v>107610647</v>
      </c>
      <c r="F92" s="616">
        <v>650035992</v>
      </c>
      <c r="G92" s="617" t="s">
        <v>711</v>
      </c>
      <c r="H92" s="578" t="s">
        <v>114</v>
      </c>
      <c r="I92" s="578" t="s">
        <v>131</v>
      </c>
      <c r="J92" s="571" t="s">
        <v>709</v>
      </c>
      <c r="K92" s="617"/>
      <c r="L92" s="618">
        <v>5000000</v>
      </c>
      <c r="M92" s="619">
        <v>4250000</v>
      </c>
      <c r="N92" s="555">
        <v>2022</v>
      </c>
      <c r="O92" s="600">
        <v>2027</v>
      </c>
      <c r="P92" s="620"/>
      <c r="Q92" s="621"/>
      <c r="R92" s="566" t="s">
        <v>565</v>
      </c>
      <c r="S92" s="566" t="s">
        <v>210</v>
      </c>
    </row>
    <row r="93" spans="1:19" ht="133.5" customHeight="1" thickBot="1" x14ac:dyDescent="0.3">
      <c r="A93" s="274">
        <v>85</v>
      </c>
      <c r="B93" s="555" t="s">
        <v>708</v>
      </c>
      <c r="C93" s="568" t="s">
        <v>709</v>
      </c>
      <c r="D93" s="605">
        <v>75001624</v>
      </c>
      <c r="E93" s="616">
        <v>107610647</v>
      </c>
      <c r="F93" s="616">
        <v>650035992</v>
      </c>
      <c r="G93" s="617" t="s">
        <v>902</v>
      </c>
      <c r="H93" s="578" t="s">
        <v>114</v>
      </c>
      <c r="I93" s="578" t="s">
        <v>131</v>
      </c>
      <c r="J93" s="571" t="s">
        <v>709</v>
      </c>
      <c r="K93" s="617"/>
      <c r="L93" s="618">
        <v>2500000</v>
      </c>
      <c r="M93" s="619">
        <v>2150000</v>
      </c>
      <c r="N93" s="555">
        <v>2022</v>
      </c>
      <c r="O93" s="600">
        <v>2027</v>
      </c>
      <c r="P93" s="620"/>
      <c r="Q93" s="621"/>
      <c r="R93" s="566" t="s">
        <v>565</v>
      </c>
      <c r="S93" s="566" t="s">
        <v>210</v>
      </c>
    </row>
    <row r="94" spans="1:19" ht="45" x14ac:dyDescent="0.25">
      <c r="A94" s="295">
        <v>86</v>
      </c>
      <c r="B94" s="246" t="s">
        <v>766</v>
      </c>
      <c r="C94" s="247" t="s">
        <v>766</v>
      </c>
      <c r="D94" s="247">
        <v>4882407</v>
      </c>
      <c r="E94" s="247" t="s">
        <v>767</v>
      </c>
      <c r="F94" s="279" t="s">
        <v>767</v>
      </c>
      <c r="G94" s="110" t="s">
        <v>768</v>
      </c>
      <c r="H94" s="110" t="s">
        <v>114</v>
      </c>
      <c r="I94" s="110" t="s">
        <v>131</v>
      </c>
      <c r="J94" s="110" t="s">
        <v>131</v>
      </c>
      <c r="K94" s="110" t="s">
        <v>769</v>
      </c>
      <c r="L94" s="278">
        <v>25000000</v>
      </c>
      <c r="M94" s="276">
        <v>21250000</v>
      </c>
      <c r="N94" s="553">
        <v>44805</v>
      </c>
      <c r="O94" s="554">
        <v>45139</v>
      </c>
      <c r="P94" s="246" t="s">
        <v>200</v>
      </c>
      <c r="Q94" s="279"/>
      <c r="R94" s="110" t="s">
        <v>770</v>
      </c>
      <c r="S94" s="110" t="s">
        <v>542</v>
      </c>
    </row>
    <row r="95" spans="1:19" x14ac:dyDescent="0.25">
      <c r="A95" s="215"/>
      <c r="B95" s="216"/>
      <c r="C95" s="216"/>
      <c r="D95" s="216"/>
      <c r="E95" s="216"/>
      <c r="F95" s="216"/>
      <c r="G95" s="216"/>
      <c r="H95" s="216"/>
      <c r="I95" s="216"/>
      <c r="J95" s="216"/>
      <c r="K95" s="217"/>
      <c r="L95" s="218"/>
      <c r="M95" s="218"/>
      <c r="N95" s="219"/>
      <c r="O95" s="219"/>
      <c r="P95" s="216"/>
      <c r="Q95" s="216"/>
      <c r="R95" s="216"/>
      <c r="S95" s="216"/>
    </row>
    <row r="98" spans="1:12" ht="15.75" thickBot="1" x14ac:dyDescent="0.3"/>
    <row r="99" spans="1:12" ht="15.75" thickBot="1" x14ac:dyDescent="0.3">
      <c r="A99" s="196"/>
      <c r="B99" s="197" t="s">
        <v>975</v>
      </c>
      <c r="C99" s="198"/>
      <c r="D99" s="199"/>
      <c r="E99" s="199"/>
      <c r="F99" s="200"/>
      <c r="L99" s="25" t="s">
        <v>120</v>
      </c>
    </row>
    <row r="100" spans="1:12" x14ac:dyDescent="0.25">
      <c r="A100" s="186"/>
      <c r="B100" s="186"/>
      <c r="C100" s="186"/>
      <c r="L100" s="25" t="s">
        <v>786</v>
      </c>
    </row>
    <row r="103" spans="1:12" x14ac:dyDescent="0.25">
      <c r="A103" s="187"/>
      <c r="B103" s="187"/>
      <c r="C103" s="187"/>
    </row>
    <row r="104" spans="1:12" x14ac:dyDescent="0.25">
      <c r="B104" s="152" t="s">
        <v>28</v>
      </c>
    </row>
    <row r="105" spans="1:12" x14ac:dyDescent="0.25">
      <c r="A105" s="194"/>
      <c r="B105" s="194" t="s">
        <v>123</v>
      </c>
      <c r="C105" s="194"/>
    </row>
    <row r="106" spans="1:12" x14ac:dyDescent="0.25">
      <c r="A106" s="194"/>
      <c r="B106" s="194" t="s">
        <v>109</v>
      </c>
      <c r="C106" s="194"/>
    </row>
    <row r="107" spans="1:12" x14ac:dyDescent="0.25">
      <c r="A107" s="194"/>
      <c r="B107" s="194"/>
      <c r="C107" s="194"/>
    </row>
    <row r="108" spans="1:12" x14ac:dyDescent="0.25">
      <c r="A108" s="195"/>
      <c r="B108" s="195" t="s">
        <v>30</v>
      </c>
      <c r="C108" s="195"/>
    </row>
    <row r="109" spans="1:12" x14ac:dyDescent="0.25">
      <c r="A109" s="195"/>
      <c r="B109" s="195"/>
      <c r="C109" s="195"/>
    </row>
    <row r="110" spans="1:12" x14ac:dyDescent="0.25">
      <c r="A110" s="195"/>
      <c r="B110" s="195" t="s">
        <v>31</v>
      </c>
      <c r="C110" s="195"/>
    </row>
    <row r="111" spans="1:12" x14ac:dyDescent="0.25">
      <c r="A111" s="194"/>
      <c r="B111" s="194"/>
      <c r="C111" s="194"/>
    </row>
    <row r="112" spans="1:12" x14ac:dyDescent="0.25">
      <c r="A112" s="194"/>
      <c r="B112" s="194" t="s">
        <v>32</v>
      </c>
      <c r="C112" s="194"/>
    </row>
    <row r="114" spans="1:15" s="27" customFormat="1" x14ac:dyDescent="0.25">
      <c r="A114" s="188"/>
      <c r="B114" s="188"/>
      <c r="C114" s="188"/>
      <c r="D114" s="193"/>
      <c r="E114" s="193"/>
      <c r="F114" s="193"/>
      <c r="G114" s="189"/>
      <c r="H114" s="189"/>
      <c r="I114" s="189"/>
      <c r="J114" s="189"/>
      <c r="K114" s="185"/>
      <c r="L114" s="28"/>
      <c r="M114" s="28"/>
      <c r="N114" s="221"/>
      <c r="O114" s="221"/>
    </row>
    <row r="116" spans="1:15" x14ac:dyDescent="0.25">
      <c r="A116" s="188"/>
      <c r="B116" s="188"/>
      <c r="C116" s="188"/>
    </row>
    <row r="118" spans="1:15" x14ac:dyDescent="0.25">
      <c r="A118" s="188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58"/>
  <sheetViews>
    <sheetView zoomScale="70" zoomScaleNormal="70" workbookViewId="0">
      <pane ySplit="9" topLeftCell="A217" activePane="bottomLeft" state="frozen"/>
      <selection activeCell="J1" sqref="J1"/>
      <selection pane="bottomLeft" activeCell="B222" sqref="B222"/>
    </sheetView>
  </sheetViews>
  <sheetFormatPr defaultColWidth="9.28515625" defaultRowHeight="15" x14ac:dyDescent="0.25"/>
  <cols>
    <col min="1" max="1" width="6.5703125" style="1" customWidth="1"/>
    <col min="2" max="2" width="9.28515625" style="1"/>
    <col min="3" max="3" width="9.28515625" style="160"/>
    <col min="4" max="4" width="11.5703125" style="1" bestFit="1" customWidth="1"/>
    <col min="5" max="6" width="13.7109375" style="1" bestFit="1" customWidth="1"/>
    <col min="7" max="7" width="16.28515625" style="160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5" customWidth="1"/>
    <col min="13" max="13" width="15.42578125" style="2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121</v>
      </c>
    </row>
    <row r="3" spans="1:26" x14ac:dyDescent="0.25">
      <c r="B3" s="1" t="s">
        <v>122</v>
      </c>
    </row>
    <row r="4" spans="1:26" x14ac:dyDescent="0.25">
      <c r="B4" s="1" t="s">
        <v>124</v>
      </c>
    </row>
    <row r="5" spans="1:26" ht="15.75" thickBot="1" x14ac:dyDescent="0.3"/>
    <row r="6" spans="1:26" ht="18" customHeight="1" thickBot="1" x14ac:dyDescent="0.35">
      <c r="A6" s="772" t="s">
        <v>33</v>
      </c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4"/>
    </row>
    <row r="7" spans="1:26" s="29" customFormat="1" ht="29.1" customHeight="1" thickBot="1" x14ac:dyDescent="0.3">
      <c r="A7" s="775" t="s">
        <v>6</v>
      </c>
      <c r="B7" s="743" t="s">
        <v>7</v>
      </c>
      <c r="C7" s="744"/>
      <c r="D7" s="744"/>
      <c r="E7" s="744"/>
      <c r="F7" s="745"/>
      <c r="G7" s="782" t="s">
        <v>8</v>
      </c>
      <c r="H7" s="764" t="s">
        <v>34</v>
      </c>
      <c r="I7" s="769" t="s">
        <v>66</v>
      </c>
      <c r="J7" s="785" t="s">
        <v>10</v>
      </c>
      <c r="K7" s="797" t="s">
        <v>11</v>
      </c>
      <c r="L7" s="746" t="s">
        <v>35</v>
      </c>
      <c r="M7" s="747"/>
      <c r="N7" s="748" t="s">
        <v>13</v>
      </c>
      <c r="O7" s="749"/>
      <c r="P7" s="792" t="s">
        <v>36</v>
      </c>
      <c r="Q7" s="793"/>
      <c r="R7" s="793"/>
      <c r="S7" s="793"/>
      <c r="T7" s="793"/>
      <c r="U7" s="793"/>
      <c r="V7" s="793"/>
      <c r="W7" s="794"/>
      <c r="X7" s="794"/>
      <c r="Y7" s="750" t="s">
        <v>15</v>
      </c>
      <c r="Z7" s="751"/>
    </row>
    <row r="8" spans="1:26" ht="14.85" customHeight="1" x14ac:dyDescent="0.25">
      <c r="A8" s="776"/>
      <c r="B8" s="782" t="s">
        <v>16</v>
      </c>
      <c r="C8" s="778" t="s">
        <v>17</v>
      </c>
      <c r="D8" s="778" t="s">
        <v>18</v>
      </c>
      <c r="E8" s="778" t="s">
        <v>19</v>
      </c>
      <c r="F8" s="780" t="s">
        <v>20</v>
      </c>
      <c r="G8" s="783"/>
      <c r="H8" s="765"/>
      <c r="I8" s="770"/>
      <c r="J8" s="786"/>
      <c r="K8" s="798"/>
      <c r="L8" s="756" t="s">
        <v>21</v>
      </c>
      <c r="M8" s="758" t="s">
        <v>84</v>
      </c>
      <c r="N8" s="760" t="s">
        <v>22</v>
      </c>
      <c r="O8" s="762" t="s">
        <v>23</v>
      </c>
      <c r="P8" s="795" t="s">
        <v>37</v>
      </c>
      <c r="Q8" s="796"/>
      <c r="R8" s="796"/>
      <c r="S8" s="797"/>
      <c r="T8" s="767" t="s">
        <v>38</v>
      </c>
      <c r="U8" s="788" t="s">
        <v>81</v>
      </c>
      <c r="V8" s="788" t="s">
        <v>82</v>
      </c>
      <c r="W8" s="767" t="s">
        <v>39</v>
      </c>
      <c r="X8" s="790" t="s">
        <v>68</v>
      </c>
      <c r="Y8" s="752" t="s">
        <v>26</v>
      </c>
      <c r="Z8" s="754" t="s">
        <v>27</v>
      </c>
    </row>
    <row r="9" spans="1:26" ht="80.099999999999994" customHeight="1" thickBot="1" x14ac:dyDescent="0.3">
      <c r="A9" s="777"/>
      <c r="B9" s="784"/>
      <c r="C9" s="779"/>
      <c r="D9" s="779"/>
      <c r="E9" s="779"/>
      <c r="F9" s="781"/>
      <c r="G9" s="784"/>
      <c r="H9" s="766"/>
      <c r="I9" s="771"/>
      <c r="J9" s="787"/>
      <c r="K9" s="799"/>
      <c r="L9" s="757"/>
      <c r="M9" s="759"/>
      <c r="N9" s="761"/>
      <c r="O9" s="763"/>
      <c r="P9" s="77" t="s">
        <v>60</v>
      </c>
      <c r="Q9" s="78" t="s">
        <v>40</v>
      </c>
      <c r="R9" s="78" t="s">
        <v>41</v>
      </c>
      <c r="S9" s="79" t="s">
        <v>42</v>
      </c>
      <c r="T9" s="768"/>
      <c r="U9" s="789"/>
      <c r="V9" s="789"/>
      <c r="W9" s="768"/>
      <c r="X9" s="791"/>
      <c r="Y9" s="753"/>
      <c r="Z9" s="755"/>
    </row>
    <row r="10" spans="1:26" ht="77.25" customHeight="1" x14ac:dyDescent="0.25">
      <c r="A10" s="270">
        <v>1</v>
      </c>
      <c r="B10" s="296" t="s">
        <v>125</v>
      </c>
      <c r="C10" s="247" t="s">
        <v>201</v>
      </c>
      <c r="D10" s="297">
        <v>47922516</v>
      </c>
      <c r="E10" s="298">
        <v>102591270</v>
      </c>
      <c r="F10" s="299">
        <v>600120406</v>
      </c>
      <c r="G10" s="110" t="s">
        <v>126</v>
      </c>
      <c r="H10" s="110" t="s">
        <v>130</v>
      </c>
      <c r="I10" s="110" t="s">
        <v>131</v>
      </c>
      <c r="J10" s="88" t="s">
        <v>131</v>
      </c>
      <c r="K10" s="88" t="s">
        <v>127</v>
      </c>
      <c r="L10" s="265">
        <v>1500000</v>
      </c>
      <c r="M10" s="266">
        <f>0.85*L10</f>
        <v>1275000</v>
      </c>
      <c r="N10" s="240">
        <v>2022</v>
      </c>
      <c r="O10" s="249">
        <v>2027</v>
      </c>
      <c r="P10" s="267"/>
      <c r="Q10" s="248"/>
      <c r="R10" s="248"/>
      <c r="S10" s="249"/>
      <c r="T10" s="88"/>
      <c r="U10" s="88"/>
      <c r="V10" s="88"/>
      <c r="W10" s="88"/>
      <c r="X10" s="88" t="s">
        <v>200</v>
      </c>
      <c r="Y10" s="267" t="s">
        <v>213</v>
      </c>
      <c r="Z10" s="249" t="s">
        <v>210</v>
      </c>
    </row>
    <row r="11" spans="1:26" ht="195.75" thickBot="1" x14ac:dyDescent="0.3">
      <c r="A11" s="280">
        <v>2</v>
      </c>
      <c r="B11" s="281" t="s">
        <v>125</v>
      </c>
      <c r="C11" s="222" t="s">
        <v>201</v>
      </c>
      <c r="D11" s="223">
        <v>47922516</v>
      </c>
      <c r="E11" s="224">
        <v>102591270</v>
      </c>
      <c r="F11" s="225">
        <v>600120406</v>
      </c>
      <c r="G11" s="93" t="s">
        <v>128</v>
      </c>
      <c r="H11" s="93" t="s">
        <v>130</v>
      </c>
      <c r="I11" s="93" t="s">
        <v>131</v>
      </c>
      <c r="J11" s="89" t="s">
        <v>131</v>
      </c>
      <c r="K11" s="93" t="s">
        <v>129</v>
      </c>
      <c r="L11" s="268">
        <v>2200000</v>
      </c>
      <c r="M11" s="239">
        <f>L11*0.85</f>
        <v>1870000</v>
      </c>
      <c r="N11" s="240">
        <v>2022</v>
      </c>
      <c r="O11" s="241">
        <v>2027</v>
      </c>
      <c r="P11" s="240" t="s">
        <v>200</v>
      </c>
      <c r="Q11" s="269"/>
      <c r="R11" s="269"/>
      <c r="S11" s="241" t="s">
        <v>200</v>
      </c>
      <c r="T11" s="89"/>
      <c r="U11" s="89"/>
      <c r="V11" s="89"/>
      <c r="W11" s="89"/>
      <c r="X11" s="89"/>
      <c r="Y11" s="240" t="s">
        <v>213</v>
      </c>
      <c r="Z11" s="241" t="s">
        <v>210</v>
      </c>
    </row>
    <row r="12" spans="1:26" ht="165.75" thickBot="1" x14ac:dyDescent="0.3">
      <c r="A12" s="270">
        <v>3</v>
      </c>
      <c r="B12" s="281" t="s">
        <v>125</v>
      </c>
      <c r="C12" s="222" t="s">
        <v>201</v>
      </c>
      <c r="D12" s="300">
        <v>47922516</v>
      </c>
      <c r="E12" s="224">
        <v>102591270</v>
      </c>
      <c r="F12" s="225">
        <v>600120406</v>
      </c>
      <c r="G12" s="93" t="s">
        <v>132</v>
      </c>
      <c r="H12" s="93" t="s">
        <v>130</v>
      </c>
      <c r="I12" s="93" t="s">
        <v>131</v>
      </c>
      <c r="J12" s="89" t="s">
        <v>131</v>
      </c>
      <c r="K12" s="93" t="s">
        <v>205</v>
      </c>
      <c r="L12" s="268">
        <v>1500000</v>
      </c>
      <c r="M12" s="239">
        <f t="shared" ref="M12:M75" si="0">L12*0.85</f>
        <v>1275000</v>
      </c>
      <c r="N12" s="240">
        <v>2022</v>
      </c>
      <c r="O12" s="241">
        <v>2027</v>
      </c>
      <c r="P12" s="240"/>
      <c r="Q12" s="269"/>
      <c r="R12" s="269" t="s">
        <v>200</v>
      </c>
      <c r="S12" s="241"/>
      <c r="T12" s="89"/>
      <c r="U12" s="89"/>
      <c r="V12" s="89"/>
      <c r="W12" s="89"/>
      <c r="X12" s="89"/>
      <c r="Y12" s="240" t="s">
        <v>213</v>
      </c>
      <c r="Z12" s="241" t="s">
        <v>210</v>
      </c>
    </row>
    <row r="13" spans="1:26" ht="90.75" thickBot="1" x14ac:dyDescent="0.3">
      <c r="A13" s="270">
        <v>4</v>
      </c>
      <c r="B13" s="281" t="s">
        <v>125</v>
      </c>
      <c r="C13" s="222" t="s">
        <v>201</v>
      </c>
      <c r="D13" s="223">
        <v>47922516</v>
      </c>
      <c r="E13" s="224">
        <v>102591270</v>
      </c>
      <c r="F13" s="225">
        <v>600120406</v>
      </c>
      <c r="G13" s="250" t="s">
        <v>133</v>
      </c>
      <c r="H13" s="237" t="s">
        <v>130</v>
      </c>
      <c r="I13" s="237" t="s">
        <v>131</v>
      </c>
      <c r="J13" s="89" t="s">
        <v>131</v>
      </c>
      <c r="K13" s="250" t="s">
        <v>206</v>
      </c>
      <c r="L13" s="251">
        <v>600000</v>
      </c>
      <c r="M13" s="239">
        <f t="shared" si="0"/>
        <v>510000</v>
      </c>
      <c r="N13" s="240">
        <v>2022</v>
      </c>
      <c r="O13" s="241">
        <v>2027</v>
      </c>
      <c r="P13" s="242" t="s">
        <v>200</v>
      </c>
      <c r="Q13" s="243" t="s">
        <v>200</v>
      </c>
      <c r="R13" s="243" t="s">
        <v>200</v>
      </c>
      <c r="S13" s="244" t="s">
        <v>200</v>
      </c>
      <c r="T13" s="245"/>
      <c r="U13" s="245"/>
      <c r="V13" s="245"/>
      <c r="W13" s="245"/>
      <c r="X13" s="245" t="s">
        <v>200</v>
      </c>
      <c r="Y13" s="240" t="s">
        <v>213</v>
      </c>
      <c r="Z13" s="241" t="s">
        <v>210</v>
      </c>
    </row>
    <row r="14" spans="1:26" ht="90.75" thickBot="1" x14ac:dyDescent="0.3">
      <c r="A14" s="280">
        <v>5</v>
      </c>
      <c r="B14" s="281" t="s">
        <v>125</v>
      </c>
      <c r="C14" s="222" t="s">
        <v>201</v>
      </c>
      <c r="D14" s="300">
        <v>47922516</v>
      </c>
      <c r="E14" s="224">
        <v>102591270</v>
      </c>
      <c r="F14" s="225">
        <v>600120406</v>
      </c>
      <c r="G14" s="237" t="s">
        <v>134</v>
      </c>
      <c r="H14" s="237" t="s">
        <v>130</v>
      </c>
      <c r="I14" s="237" t="s">
        <v>131</v>
      </c>
      <c r="J14" s="89" t="s">
        <v>131</v>
      </c>
      <c r="K14" s="237" t="s">
        <v>135</v>
      </c>
      <c r="L14" s="238">
        <v>300000</v>
      </c>
      <c r="M14" s="239">
        <f t="shared" si="0"/>
        <v>255000</v>
      </c>
      <c r="N14" s="240">
        <v>2022</v>
      </c>
      <c r="O14" s="241">
        <v>2027</v>
      </c>
      <c r="P14" s="242"/>
      <c r="Q14" s="243"/>
      <c r="R14" s="243"/>
      <c r="S14" s="244"/>
      <c r="T14" s="245"/>
      <c r="U14" s="245" t="s">
        <v>200</v>
      </c>
      <c r="V14" s="245"/>
      <c r="W14" s="245"/>
      <c r="X14" s="245"/>
      <c r="Y14" s="240" t="s">
        <v>213</v>
      </c>
      <c r="Z14" s="241" t="s">
        <v>210</v>
      </c>
    </row>
    <row r="15" spans="1:26" ht="195.75" thickBot="1" x14ac:dyDescent="0.3">
      <c r="A15" s="270">
        <v>6</v>
      </c>
      <c r="B15" s="281" t="s">
        <v>125</v>
      </c>
      <c r="C15" s="222" t="s">
        <v>201</v>
      </c>
      <c r="D15" s="223">
        <v>47922516</v>
      </c>
      <c r="E15" s="224">
        <v>102591270</v>
      </c>
      <c r="F15" s="225">
        <v>600120406</v>
      </c>
      <c r="G15" s="237" t="s">
        <v>136</v>
      </c>
      <c r="H15" s="237" t="s">
        <v>130</v>
      </c>
      <c r="I15" s="237" t="s">
        <v>131</v>
      </c>
      <c r="J15" s="245"/>
      <c r="K15" s="237" t="s">
        <v>137</v>
      </c>
      <c r="L15" s="238">
        <v>1800000</v>
      </c>
      <c r="M15" s="239">
        <f t="shared" si="0"/>
        <v>1530000</v>
      </c>
      <c r="N15" s="240">
        <v>2022</v>
      </c>
      <c r="O15" s="241">
        <v>2027</v>
      </c>
      <c r="P15" s="242" t="s">
        <v>200</v>
      </c>
      <c r="Q15" s="243"/>
      <c r="R15" s="243"/>
      <c r="S15" s="244" t="s">
        <v>200</v>
      </c>
      <c r="T15" s="245"/>
      <c r="U15" s="245"/>
      <c r="V15" s="245"/>
      <c r="W15" s="245"/>
      <c r="X15" s="245"/>
      <c r="Y15" s="240" t="s">
        <v>213</v>
      </c>
      <c r="Z15" s="241" t="s">
        <v>210</v>
      </c>
    </row>
    <row r="16" spans="1:26" ht="195" x14ac:dyDescent="0.25">
      <c r="A16" s="270">
        <v>7</v>
      </c>
      <c r="B16" s="281" t="s">
        <v>125</v>
      </c>
      <c r="C16" s="222" t="s">
        <v>201</v>
      </c>
      <c r="D16" s="300">
        <v>47922516</v>
      </c>
      <c r="E16" s="224">
        <v>102591270</v>
      </c>
      <c r="F16" s="225">
        <v>600120406</v>
      </c>
      <c r="G16" s="237" t="s">
        <v>138</v>
      </c>
      <c r="H16" s="237" t="s">
        <v>130</v>
      </c>
      <c r="I16" s="237" t="s">
        <v>131</v>
      </c>
      <c r="J16" s="89" t="s">
        <v>131</v>
      </c>
      <c r="K16" s="237" t="s">
        <v>139</v>
      </c>
      <c r="L16" s="238">
        <v>1200000</v>
      </c>
      <c r="M16" s="239">
        <f t="shared" si="0"/>
        <v>1020000</v>
      </c>
      <c r="N16" s="240">
        <v>2022</v>
      </c>
      <c r="O16" s="241">
        <v>2027</v>
      </c>
      <c r="P16" s="242"/>
      <c r="Q16" s="243" t="s">
        <v>200</v>
      </c>
      <c r="R16" s="243"/>
      <c r="S16" s="244" t="s">
        <v>200</v>
      </c>
      <c r="T16" s="245"/>
      <c r="U16" s="245"/>
      <c r="V16" s="245"/>
      <c r="W16" s="245"/>
      <c r="X16" s="245"/>
      <c r="Y16" s="240" t="s">
        <v>213</v>
      </c>
      <c r="Z16" s="241" t="s">
        <v>210</v>
      </c>
    </row>
    <row r="17" spans="1:26" ht="150.75" thickBot="1" x14ac:dyDescent="0.3">
      <c r="A17" s="280">
        <v>8</v>
      </c>
      <c r="B17" s="281" t="s">
        <v>125</v>
      </c>
      <c r="C17" s="222" t="s">
        <v>201</v>
      </c>
      <c r="D17" s="223">
        <v>47922516</v>
      </c>
      <c r="E17" s="224">
        <v>102591270</v>
      </c>
      <c r="F17" s="225">
        <v>600120406</v>
      </c>
      <c r="G17" s="237" t="s">
        <v>140</v>
      </c>
      <c r="H17" s="237" t="s">
        <v>130</v>
      </c>
      <c r="I17" s="237" t="s">
        <v>131</v>
      </c>
      <c r="J17" s="89" t="s">
        <v>131</v>
      </c>
      <c r="K17" s="237" t="s">
        <v>141</v>
      </c>
      <c r="L17" s="238">
        <v>1200000</v>
      </c>
      <c r="M17" s="239">
        <f t="shared" si="0"/>
        <v>1020000</v>
      </c>
      <c r="N17" s="240">
        <v>2022</v>
      </c>
      <c r="O17" s="241">
        <v>2027</v>
      </c>
      <c r="P17" s="242"/>
      <c r="Q17" s="243"/>
      <c r="R17" s="243" t="s">
        <v>200</v>
      </c>
      <c r="S17" s="244" t="s">
        <v>200</v>
      </c>
      <c r="T17" s="245"/>
      <c r="U17" s="245"/>
      <c r="V17" s="245"/>
      <c r="W17" s="245"/>
      <c r="X17" s="245"/>
      <c r="Y17" s="240" t="s">
        <v>213</v>
      </c>
      <c r="Z17" s="241" t="s">
        <v>210</v>
      </c>
    </row>
    <row r="18" spans="1:26" ht="195.75" thickBot="1" x14ac:dyDescent="0.3">
      <c r="A18" s="270">
        <v>9</v>
      </c>
      <c r="B18" s="281" t="s">
        <v>125</v>
      </c>
      <c r="C18" s="222" t="s">
        <v>201</v>
      </c>
      <c r="D18" s="300">
        <v>47922516</v>
      </c>
      <c r="E18" s="224">
        <v>102591270</v>
      </c>
      <c r="F18" s="225">
        <v>600120406</v>
      </c>
      <c r="G18" s="237" t="s">
        <v>142</v>
      </c>
      <c r="H18" s="237" t="s">
        <v>130</v>
      </c>
      <c r="I18" s="237" t="s">
        <v>131</v>
      </c>
      <c r="J18" s="89" t="s">
        <v>131</v>
      </c>
      <c r="K18" s="237" t="s">
        <v>139</v>
      </c>
      <c r="L18" s="238">
        <v>1200000</v>
      </c>
      <c r="M18" s="239">
        <f t="shared" si="0"/>
        <v>1020000</v>
      </c>
      <c r="N18" s="240">
        <v>2022</v>
      </c>
      <c r="O18" s="241">
        <v>2027</v>
      </c>
      <c r="P18" s="242"/>
      <c r="Q18" s="243" t="s">
        <v>200</v>
      </c>
      <c r="R18" s="243"/>
      <c r="S18" s="244" t="s">
        <v>200</v>
      </c>
      <c r="T18" s="245"/>
      <c r="U18" s="245"/>
      <c r="V18" s="245"/>
      <c r="W18" s="245"/>
      <c r="X18" s="245"/>
      <c r="Y18" s="240" t="s">
        <v>213</v>
      </c>
      <c r="Z18" s="241" t="s">
        <v>210</v>
      </c>
    </row>
    <row r="19" spans="1:26" ht="195" x14ac:dyDescent="0.25">
      <c r="A19" s="270">
        <v>10</v>
      </c>
      <c r="B19" s="281" t="s">
        <v>125</v>
      </c>
      <c r="C19" s="222" t="s">
        <v>201</v>
      </c>
      <c r="D19" s="223">
        <v>47922516</v>
      </c>
      <c r="E19" s="224">
        <v>102591270</v>
      </c>
      <c r="F19" s="225">
        <v>600120406</v>
      </c>
      <c r="G19" s="237" t="s">
        <v>143</v>
      </c>
      <c r="H19" s="237" t="s">
        <v>130</v>
      </c>
      <c r="I19" s="237" t="s">
        <v>131</v>
      </c>
      <c r="J19" s="89" t="s">
        <v>131</v>
      </c>
      <c r="K19" s="237" t="s">
        <v>139</v>
      </c>
      <c r="L19" s="238">
        <v>1200000</v>
      </c>
      <c r="M19" s="239">
        <f t="shared" si="0"/>
        <v>1020000</v>
      </c>
      <c r="N19" s="240">
        <v>2022</v>
      </c>
      <c r="O19" s="241">
        <v>2027</v>
      </c>
      <c r="P19" s="242"/>
      <c r="Q19" s="243" t="s">
        <v>200</v>
      </c>
      <c r="R19" s="243"/>
      <c r="S19" s="244" t="s">
        <v>200</v>
      </c>
      <c r="T19" s="245"/>
      <c r="U19" s="245"/>
      <c r="V19" s="245"/>
      <c r="W19" s="245"/>
      <c r="X19" s="245"/>
      <c r="Y19" s="240" t="s">
        <v>213</v>
      </c>
      <c r="Z19" s="241" t="s">
        <v>210</v>
      </c>
    </row>
    <row r="20" spans="1:26" ht="195.75" thickBot="1" x14ac:dyDescent="0.3">
      <c r="A20" s="280">
        <v>11</v>
      </c>
      <c r="B20" s="281" t="s">
        <v>125</v>
      </c>
      <c r="C20" s="222" t="s">
        <v>201</v>
      </c>
      <c r="D20" s="300">
        <v>47922516</v>
      </c>
      <c r="E20" s="224">
        <v>102591270</v>
      </c>
      <c r="F20" s="225">
        <v>600120406</v>
      </c>
      <c r="G20" s="237" t="s">
        <v>144</v>
      </c>
      <c r="H20" s="237" t="s">
        <v>130</v>
      </c>
      <c r="I20" s="237" t="s">
        <v>131</v>
      </c>
      <c r="J20" s="89" t="s">
        <v>131</v>
      </c>
      <c r="K20" s="237" t="s">
        <v>145</v>
      </c>
      <c r="L20" s="238">
        <v>1200000</v>
      </c>
      <c r="M20" s="239">
        <f t="shared" si="0"/>
        <v>1020000</v>
      </c>
      <c r="N20" s="240">
        <v>2022</v>
      </c>
      <c r="O20" s="241">
        <v>2027</v>
      </c>
      <c r="P20" s="242"/>
      <c r="Q20" s="243" t="s">
        <v>200</v>
      </c>
      <c r="R20" s="243"/>
      <c r="S20" s="244" t="s">
        <v>200</v>
      </c>
      <c r="T20" s="245"/>
      <c r="U20" s="245"/>
      <c r="V20" s="245"/>
      <c r="W20" s="245"/>
      <c r="X20" s="245"/>
      <c r="Y20" s="240" t="s">
        <v>213</v>
      </c>
      <c r="Z20" s="241" t="s">
        <v>210</v>
      </c>
    </row>
    <row r="21" spans="1:26" ht="195.75" thickBot="1" x14ac:dyDescent="0.3">
      <c r="A21" s="270">
        <v>12</v>
      </c>
      <c r="B21" s="281" t="s">
        <v>125</v>
      </c>
      <c r="C21" s="222" t="s">
        <v>201</v>
      </c>
      <c r="D21" s="223">
        <v>47922516</v>
      </c>
      <c r="E21" s="224">
        <v>102591270</v>
      </c>
      <c r="F21" s="225">
        <v>600120406</v>
      </c>
      <c r="G21" s="237" t="s">
        <v>146</v>
      </c>
      <c r="H21" s="237" t="s">
        <v>130</v>
      </c>
      <c r="I21" s="237" t="s">
        <v>131</v>
      </c>
      <c r="J21" s="89" t="s">
        <v>131</v>
      </c>
      <c r="K21" s="237" t="s">
        <v>147</v>
      </c>
      <c r="L21" s="238">
        <v>1200000</v>
      </c>
      <c r="M21" s="239">
        <f t="shared" si="0"/>
        <v>1020000</v>
      </c>
      <c r="N21" s="240">
        <v>2022</v>
      </c>
      <c r="O21" s="241">
        <v>2027</v>
      </c>
      <c r="P21" s="242"/>
      <c r="Q21" s="243" t="s">
        <v>200</v>
      </c>
      <c r="R21" s="243"/>
      <c r="S21" s="244" t="s">
        <v>200</v>
      </c>
      <c r="T21" s="245"/>
      <c r="U21" s="245"/>
      <c r="V21" s="245"/>
      <c r="W21" s="245"/>
      <c r="X21" s="245"/>
      <c r="Y21" s="240" t="s">
        <v>213</v>
      </c>
      <c r="Z21" s="241" t="s">
        <v>210</v>
      </c>
    </row>
    <row r="22" spans="1:26" ht="90" x14ac:dyDescent="0.25">
      <c r="A22" s="270">
        <v>13</v>
      </c>
      <c r="B22" s="233" t="s">
        <v>125</v>
      </c>
      <c r="C22" s="222" t="s">
        <v>201</v>
      </c>
      <c r="D22" s="223">
        <v>47922516</v>
      </c>
      <c r="E22" s="224">
        <v>102591270</v>
      </c>
      <c r="F22" s="225">
        <v>600120406</v>
      </c>
      <c r="G22" s="220" t="s">
        <v>838</v>
      </c>
      <c r="H22" s="220" t="s">
        <v>130</v>
      </c>
      <c r="I22" s="220" t="s">
        <v>131</v>
      </c>
      <c r="J22" s="226" t="s">
        <v>131</v>
      </c>
      <c r="K22" s="220" t="s">
        <v>839</v>
      </c>
      <c r="L22" s="227">
        <v>17000000</v>
      </c>
      <c r="M22" s="228">
        <f>0.85*L22</f>
        <v>14450000</v>
      </c>
      <c r="N22" s="229">
        <v>2022</v>
      </c>
      <c r="O22" s="230">
        <v>2027</v>
      </c>
      <c r="P22" s="229" t="s">
        <v>200</v>
      </c>
      <c r="Q22" s="231" t="s">
        <v>200</v>
      </c>
      <c r="R22" s="231" t="s">
        <v>200</v>
      </c>
      <c r="S22" s="230" t="s">
        <v>200</v>
      </c>
      <c r="T22" s="226"/>
      <c r="U22" s="226" t="s">
        <v>200</v>
      </c>
      <c r="V22" s="226"/>
      <c r="W22" s="226"/>
      <c r="X22" s="226" t="s">
        <v>200</v>
      </c>
      <c r="Y22" s="229"/>
      <c r="Z22" s="230"/>
    </row>
    <row r="23" spans="1:26" ht="164.25" customHeight="1" thickBot="1" x14ac:dyDescent="0.3">
      <c r="A23" s="280">
        <v>14</v>
      </c>
      <c r="B23" s="217" t="s">
        <v>202</v>
      </c>
      <c r="C23" s="301" t="s">
        <v>201</v>
      </c>
      <c r="D23" s="302">
        <v>47922770</v>
      </c>
      <c r="E23" s="235">
        <v>102591229</v>
      </c>
      <c r="F23" s="236">
        <v>600120384</v>
      </c>
      <c r="G23" s="237" t="s">
        <v>148</v>
      </c>
      <c r="H23" s="237" t="s">
        <v>130</v>
      </c>
      <c r="I23" s="237" t="s">
        <v>131</v>
      </c>
      <c r="J23" s="89" t="s">
        <v>131</v>
      </c>
      <c r="K23" s="237" t="s">
        <v>207</v>
      </c>
      <c r="L23" s="238">
        <v>35000000</v>
      </c>
      <c r="M23" s="239">
        <f t="shared" si="0"/>
        <v>29750000</v>
      </c>
      <c r="N23" s="240">
        <v>2022</v>
      </c>
      <c r="O23" s="241">
        <v>2027</v>
      </c>
      <c r="P23" s="242"/>
      <c r="Q23" s="243"/>
      <c r="R23" s="243" t="s">
        <v>200</v>
      </c>
      <c r="S23" s="244" t="s">
        <v>200</v>
      </c>
      <c r="T23" s="245"/>
      <c r="U23" s="245"/>
      <c r="V23" s="245" t="s">
        <v>200</v>
      </c>
      <c r="W23" s="245"/>
      <c r="X23" s="245"/>
      <c r="Y23" s="233" t="s">
        <v>212</v>
      </c>
      <c r="Z23" s="241" t="s">
        <v>211</v>
      </c>
    </row>
    <row r="24" spans="1:26" s="36" customFormat="1" ht="15.75" hidden="1" thickBot="1" x14ac:dyDescent="0.3">
      <c r="A24" s="270">
        <v>15</v>
      </c>
      <c r="B24" s="232"/>
      <c r="C24" s="222"/>
      <c r="D24" s="223"/>
      <c r="E24" s="224"/>
      <c r="F24" s="225"/>
      <c r="G24" s="220"/>
      <c r="H24" s="220"/>
      <c r="I24" s="220"/>
      <c r="J24" s="226"/>
      <c r="K24" s="220"/>
      <c r="L24" s="227"/>
      <c r="M24" s="228"/>
      <c r="N24" s="229"/>
      <c r="O24" s="230"/>
      <c r="P24" s="229"/>
      <c r="Q24" s="231"/>
      <c r="R24" s="231"/>
      <c r="S24" s="230"/>
      <c r="T24" s="226"/>
      <c r="U24" s="226"/>
      <c r="V24" s="226"/>
      <c r="W24" s="226"/>
      <c r="X24" s="226"/>
      <c r="Y24" s="229"/>
      <c r="Z24" s="230"/>
    </row>
    <row r="25" spans="1:26" ht="180" x14ac:dyDescent="0.25">
      <c r="A25" s="270">
        <v>16</v>
      </c>
      <c r="B25" s="233" t="s">
        <v>202</v>
      </c>
      <c r="C25" s="222" t="s">
        <v>201</v>
      </c>
      <c r="D25" s="302">
        <v>47922770</v>
      </c>
      <c r="E25" s="235">
        <v>102591229</v>
      </c>
      <c r="F25" s="236">
        <v>600120384</v>
      </c>
      <c r="G25" s="237" t="s">
        <v>132</v>
      </c>
      <c r="H25" s="237" t="s">
        <v>130</v>
      </c>
      <c r="I25" s="237" t="s">
        <v>131</v>
      </c>
      <c r="J25" s="89" t="s">
        <v>131</v>
      </c>
      <c r="K25" s="237" t="s">
        <v>208</v>
      </c>
      <c r="L25" s="238">
        <v>1500000</v>
      </c>
      <c r="M25" s="239">
        <f t="shared" si="0"/>
        <v>1275000</v>
      </c>
      <c r="N25" s="240">
        <v>2022</v>
      </c>
      <c r="O25" s="241">
        <v>2027</v>
      </c>
      <c r="P25" s="242"/>
      <c r="Q25" s="243"/>
      <c r="R25" s="243" t="s">
        <v>200</v>
      </c>
      <c r="S25" s="244" t="s">
        <v>200</v>
      </c>
      <c r="T25" s="245"/>
      <c r="U25" s="245"/>
      <c r="V25" s="245"/>
      <c r="W25" s="245"/>
      <c r="X25" s="245"/>
      <c r="Y25" s="240" t="s">
        <v>213</v>
      </c>
      <c r="Z25" s="241" t="s">
        <v>210</v>
      </c>
    </row>
    <row r="26" spans="1:26" ht="165.75" thickBot="1" x14ac:dyDescent="0.3">
      <c r="A26" s="280">
        <v>17</v>
      </c>
      <c r="B26" s="233" t="s">
        <v>202</v>
      </c>
      <c r="C26" s="222" t="s">
        <v>201</v>
      </c>
      <c r="D26" s="302">
        <v>47922770</v>
      </c>
      <c r="E26" s="235">
        <v>102591229</v>
      </c>
      <c r="F26" s="236">
        <v>600120384</v>
      </c>
      <c r="G26" s="237" t="s">
        <v>149</v>
      </c>
      <c r="H26" s="237" t="s">
        <v>130</v>
      </c>
      <c r="I26" s="237" t="s">
        <v>131</v>
      </c>
      <c r="J26" s="89" t="s">
        <v>131</v>
      </c>
      <c r="K26" s="237" t="s">
        <v>150</v>
      </c>
      <c r="L26" s="238">
        <v>1500000</v>
      </c>
      <c r="M26" s="239">
        <f t="shared" si="0"/>
        <v>1275000</v>
      </c>
      <c r="N26" s="240">
        <v>2022</v>
      </c>
      <c r="O26" s="241">
        <v>2027</v>
      </c>
      <c r="P26" s="242"/>
      <c r="Q26" s="243"/>
      <c r="R26" s="243" t="s">
        <v>200</v>
      </c>
      <c r="S26" s="244" t="s">
        <v>200</v>
      </c>
      <c r="T26" s="245"/>
      <c r="U26" s="245"/>
      <c r="V26" s="245"/>
      <c r="W26" s="245"/>
      <c r="X26" s="245"/>
      <c r="Y26" s="240" t="s">
        <v>213</v>
      </c>
      <c r="Z26" s="241" t="s">
        <v>210</v>
      </c>
    </row>
    <row r="27" spans="1:26" ht="90.75" thickBot="1" x14ac:dyDescent="0.3">
      <c r="A27" s="270">
        <v>18</v>
      </c>
      <c r="B27" s="233" t="s">
        <v>203</v>
      </c>
      <c r="C27" s="222" t="s">
        <v>201</v>
      </c>
      <c r="D27" s="302">
        <v>62859056</v>
      </c>
      <c r="E27" s="235">
        <v>102591059</v>
      </c>
      <c r="F27" s="236">
        <v>600120252</v>
      </c>
      <c r="G27" s="237" t="s">
        <v>151</v>
      </c>
      <c r="H27" s="237" t="s">
        <v>130</v>
      </c>
      <c r="I27" s="237" t="s">
        <v>131</v>
      </c>
      <c r="J27" s="89" t="s">
        <v>131</v>
      </c>
      <c r="K27" s="237" t="s">
        <v>209</v>
      </c>
      <c r="L27" s="238">
        <v>20000000</v>
      </c>
      <c r="M27" s="239">
        <f t="shared" si="0"/>
        <v>17000000</v>
      </c>
      <c r="N27" s="240">
        <v>2022</v>
      </c>
      <c r="O27" s="241">
        <v>2027</v>
      </c>
      <c r="P27" s="242" t="s">
        <v>200</v>
      </c>
      <c r="Q27" s="243"/>
      <c r="R27" s="243"/>
      <c r="S27" s="244" t="s">
        <v>200</v>
      </c>
      <c r="T27" s="245"/>
      <c r="U27" s="245"/>
      <c r="V27" s="245"/>
      <c r="W27" s="245"/>
      <c r="X27" s="245"/>
      <c r="Y27" s="240" t="s">
        <v>213</v>
      </c>
      <c r="Z27" s="241" t="s">
        <v>210</v>
      </c>
    </row>
    <row r="28" spans="1:26" ht="195" x14ac:dyDescent="0.25">
      <c r="A28" s="270">
        <v>19</v>
      </c>
      <c r="B28" s="233" t="s">
        <v>203</v>
      </c>
      <c r="C28" s="222" t="s">
        <v>201</v>
      </c>
      <c r="D28" s="302">
        <v>62859056</v>
      </c>
      <c r="E28" s="235">
        <v>102591059</v>
      </c>
      <c r="F28" s="236">
        <v>600120252</v>
      </c>
      <c r="G28" s="237" t="s">
        <v>152</v>
      </c>
      <c r="H28" s="237" t="s">
        <v>130</v>
      </c>
      <c r="I28" s="237" t="s">
        <v>131</v>
      </c>
      <c r="J28" s="89" t="s">
        <v>131</v>
      </c>
      <c r="K28" s="237" t="s">
        <v>153</v>
      </c>
      <c r="L28" s="238">
        <v>1800000</v>
      </c>
      <c r="M28" s="239">
        <f t="shared" si="0"/>
        <v>1530000</v>
      </c>
      <c r="N28" s="240">
        <v>2022</v>
      </c>
      <c r="O28" s="241">
        <v>2027</v>
      </c>
      <c r="P28" s="242" t="s">
        <v>200</v>
      </c>
      <c r="Q28" s="243"/>
      <c r="R28" s="243"/>
      <c r="S28" s="244" t="s">
        <v>200</v>
      </c>
      <c r="T28" s="245"/>
      <c r="U28" s="245"/>
      <c r="V28" s="245"/>
      <c r="W28" s="245"/>
      <c r="X28" s="245"/>
      <c r="Y28" s="240" t="s">
        <v>213</v>
      </c>
      <c r="Z28" s="241" t="s">
        <v>210</v>
      </c>
    </row>
    <row r="29" spans="1:26" ht="195.75" thickBot="1" x14ac:dyDescent="0.3">
      <c r="A29" s="280">
        <v>20</v>
      </c>
      <c r="B29" s="233" t="s">
        <v>203</v>
      </c>
      <c r="C29" s="222" t="s">
        <v>201</v>
      </c>
      <c r="D29" s="302">
        <v>62859056</v>
      </c>
      <c r="E29" s="235">
        <v>102591059</v>
      </c>
      <c r="F29" s="236">
        <v>600120252</v>
      </c>
      <c r="G29" s="237" t="s">
        <v>154</v>
      </c>
      <c r="H29" s="237" t="s">
        <v>130</v>
      </c>
      <c r="I29" s="237" t="s">
        <v>131</v>
      </c>
      <c r="J29" s="89" t="s">
        <v>131</v>
      </c>
      <c r="K29" s="237" t="s">
        <v>155</v>
      </c>
      <c r="L29" s="238">
        <v>1200000</v>
      </c>
      <c r="M29" s="239">
        <f t="shared" si="0"/>
        <v>1020000</v>
      </c>
      <c r="N29" s="240">
        <v>2022</v>
      </c>
      <c r="O29" s="241">
        <v>2027</v>
      </c>
      <c r="P29" s="242"/>
      <c r="Q29" s="243" t="s">
        <v>200</v>
      </c>
      <c r="R29" s="243"/>
      <c r="S29" s="244" t="s">
        <v>200</v>
      </c>
      <c r="T29" s="245"/>
      <c r="U29" s="245"/>
      <c r="V29" s="245"/>
      <c r="W29" s="245"/>
      <c r="X29" s="245"/>
      <c r="Y29" s="240" t="s">
        <v>213</v>
      </c>
      <c r="Z29" s="241" t="s">
        <v>210</v>
      </c>
    </row>
    <row r="30" spans="1:26" ht="210.75" thickBot="1" x14ac:dyDescent="0.3">
      <c r="A30" s="270">
        <v>21</v>
      </c>
      <c r="B30" s="233" t="s">
        <v>203</v>
      </c>
      <c r="C30" s="222" t="s">
        <v>201</v>
      </c>
      <c r="D30" s="302">
        <v>62859056</v>
      </c>
      <c r="E30" s="235">
        <v>102591059</v>
      </c>
      <c r="F30" s="236">
        <v>600120252</v>
      </c>
      <c r="G30" s="237" t="s">
        <v>128</v>
      </c>
      <c r="H30" s="237" t="s">
        <v>130</v>
      </c>
      <c r="I30" s="237" t="s">
        <v>131</v>
      </c>
      <c r="J30" s="89" t="s">
        <v>131</v>
      </c>
      <c r="K30" s="237" t="s">
        <v>156</v>
      </c>
      <c r="L30" s="238">
        <v>2200000</v>
      </c>
      <c r="M30" s="239">
        <f t="shared" si="0"/>
        <v>1870000</v>
      </c>
      <c r="N30" s="240">
        <v>2022</v>
      </c>
      <c r="O30" s="241">
        <v>2027</v>
      </c>
      <c r="P30" s="242"/>
      <c r="Q30" s="243"/>
      <c r="R30" s="243"/>
      <c r="S30" s="244" t="s">
        <v>200</v>
      </c>
      <c r="T30" s="245"/>
      <c r="U30" s="245"/>
      <c r="V30" s="245"/>
      <c r="W30" s="245"/>
      <c r="X30" s="245"/>
      <c r="Y30" s="240" t="s">
        <v>213</v>
      </c>
      <c r="Z30" s="241" t="s">
        <v>210</v>
      </c>
    </row>
    <row r="31" spans="1:26" ht="195" x14ac:dyDescent="0.25">
      <c r="A31" s="270">
        <v>22</v>
      </c>
      <c r="B31" s="233" t="s">
        <v>203</v>
      </c>
      <c r="C31" s="222" t="s">
        <v>201</v>
      </c>
      <c r="D31" s="302">
        <v>62859056</v>
      </c>
      <c r="E31" s="235">
        <v>102591059</v>
      </c>
      <c r="F31" s="236">
        <v>600120252</v>
      </c>
      <c r="G31" s="237" t="s">
        <v>157</v>
      </c>
      <c r="H31" s="237" t="s">
        <v>130</v>
      </c>
      <c r="I31" s="237" t="s">
        <v>131</v>
      </c>
      <c r="J31" s="89" t="s">
        <v>131</v>
      </c>
      <c r="K31" s="237" t="s">
        <v>158</v>
      </c>
      <c r="L31" s="238">
        <v>1200000</v>
      </c>
      <c r="M31" s="239">
        <f t="shared" si="0"/>
        <v>1020000</v>
      </c>
      <c r="N31" s="240">
        <v>2022</v>
      </c>
      <c r="O31" s="241">
        <v>2027</v>
      </c>
      <c r="P31" s="242"/>
      <c r="Q31" s="243" t="s">
        <v>200</v>
      </c>
      <c r="R31" s="243"/>
      <c r="S31" s="244" t="s">
        <v>200</v>
      </c>
      <c r="T31" s="245"/>
      <c r="U31" s="245"/>
      <c r="V31" s="245"/>
      <c r="W31" s="245"/>
      <c r="X31" s="245"/>
      <c r="Y31" s="240" t="s">
        <v>213</v>
      </c>
      <c r="Z31" s="241" t="s">
        <v>210</v>
      </c>
    </row>
    <row r="32" spans="1:26" ht="195.75" thickBot="1" x14ac:dyDescent="0.3">
      <c r="A32" s="280">
        <v>23</v>
      </c>
      <c r="B32" s="233" t="s">
        <v>203</v>
      </c>
      <c r="C32" s="222" t="s">
        <v>201</v>
      </c>
      <c r="D32" s="302">
        <v>62859056</v>
      </c>
      <c r="E32" s="235">
        <v>102591059</v>
      </c>
      <c r="F32" s="236">
        <v>600120252</v>
      </c>
      <c r="G32" s="237" t="s">
        <v>159</v>
      </c>
      <c r="H32" s="237" t="s">
        <v>130</v>
      </c>
      <c r="I32" s="237" t="s">
        <v>131</v>
      </c>
      <c r="J32" s="89" t="s">
        <v>131</v>
      </c>
      <c r="K32" s="237" t="s">
        <v>160</v>
      </c>
      <c r="L32" s="238">
        <v>1200000</v>
      </c>
      <c r="M32" s="239">
        <f t="shared" si="0"/>
        <v>1020000</v>
      </c>
      <c r="N32" s="240">
        <v>2022</v>
      </c>
      <c r="O32" s="241">
        <v>2027</v>
      </c>
      <c r="P32" s="242"/>
      <c r="Q32" s="243" t="s">
        <v>200</v>
      </c>
      <c r="R32" s="243"/>
      <c r="S32" s="244" t="s">
        <v>200</v>
      </c>
      <c r="T32" s="245"/>
      <c r="U32" s="245"/>
      <c r="V32" s="245"/>
      <c r="W32" s="245"/>
      <c r="X32" s="245"/>
      <c r="Y32" s="240" t="s">
        <v>213</v>
      </c>
      <c r="Z32" s="241" t="s">
        <v>210</v>
      </c>
    </row>
    <row r="33" spans="1:26" ht="195.75" thickBot="1" x14ac:dyDescent="0.3">
      <c r="A33" s="270">
        <v>24</v>
      </c>
      <c r="B33" s="233" t="s">
        <v>203</v>
      </c>
      <c r="C33" s="222" t="s">
        <v>201</v>
      </c>
      <c r="D33" s="234">
        <v>62859056</v>
      </c>
      <c r="E33" s="235">
        <v>102591059</v>
      </c>
      <c r="F33" s="236">
        <v>600120252</v>
      </c>
      <c r="G33" s="237" t="s">
        <v>161</v>
      </c>
      <c r="H33" s="237" t="s">
        <v>130</v>
      </c>
      <c r="I33" s="237" t="s">
        <v>131</v>
      </c>
      <c r="J33" s="89" t="s">
        <v>131</v>
      </c>
      <c r="K33" s="237" t="s">
        <v>160</v>
      </c>
      <c r="L33" s="238">
        <v>1200000</v>
      </c>
      <c r="M33" s="239">
        <f t="shared" si="0"/>
        <v>1020000</v>
      </c>
      <c r="N33" s="240">
        <v>2022</v>
      </c>
      <c r="O33" s="241">
        <v>2027</v>
      </c>
      <c r="P33" s="242"/>
      <c r="Q33" s="243" t="s">
        <v>200</v>
      </c>
      <c r="R33" s="243"/>
      <c r="S33" s="244" t="s">
        <v>200</v>
      </c>
      <c r="T33" s="245"/>
      <c r="U33" s="245"/>
      <c r="V33" s="245"/>
      <c r="W33" s="245"/>
      <c r="X33" s="245"/>
      <c r="Y33" s="240" t="s">
        <v>213</v>
      </c>
      <c r="Z33" s="241" t="s">
        <v>210</v>
      </c>
    </row>
    <row r="34" spans="1:26" ht="90" x14ac:dyDescent="0.25">
      <c r="A34" s="270">
        <v>25</v>
      </c>
      <c r="B34" s="233" t="s">
        <v>203</v>
      </c>
      <c r="C34" s="222" t="s">
        <v>201</v>
      </c>
      <c r="D34" s="302">
        <v>62859056</v>
      </c>
      <c r="E34" s="235">
        <v>102591059</v>
      </c>
      <c r="F34" s="236">
        <v>600120252</v>
      </c>
      <c r="G34" s="237" t="s">
        <v>838</v>
      </c>
      <c r="H34" s="237" t="s">
        <v>130</v>
      </c>
      <c r="I34" s="237" t="s">
        <v>131</v>
      </c>
      <c r="J34" s="89" t="s">
        <v>131</v>
      </c>
      <c r="K34" s="237" t="s">
        <v>840</v>
      </c>
      <c r="L34" s="238">
        <v>15000000</v>
      </c>
      <c r="M34" s="239">
        <f t="shared" si="0"/>
        <v>12750000</v>
      </c>
      <c r="N34" s="240">
        <v>2022</v>
      </c>
      <c r="O34" s="241">
        <v>2027</v>
      </c>
      <c r="P34" s="242" t="s">
        <v>200</v>
      </c>
      <c r="Q34" s="243" t="s">
        <v>200</v>
      </c>
      <c r="R34" s="243" t="s">
        <v>200</v>
      </c>
      <c r="S34" s="244" t="s">
        <v>200</v>
      </c>
      <c r="T34" s="245"/>
      <c r="U34" s="245" t="s">
        <v>200</v>
      </c>
      <c r="V34" s="245"/>
      <c r="W34" s="245"/>
      <c r="X34" s="245" t="s">
        <v>200</v>
      </c>
      <c r="Y34" s="240"/>
      <c r="Z34" s="241"/>
    </row>
    <row r="35" spans="1:26" ht="120.75" thickBot="1" x14ac:dyDescent="0.3">
      <c r="A35" s="280">
        <v>26</v>
      </c>
      <c r="B35" s="233" t="s">
        <v>162</v>
      </c>
      <c r="C35" s="222" t="s">
        <v>201</v>
      </c>
      <c r="D35" s="234">
        <v>62860500</v>
      </c>
      <c r="E35" s="235">
        <v>103031731</v>
      </c>
      <c r="F35" s="236">
        <v>600120597</v>
      </c>
      <c r="G35" s="237" t="s">
        <v>163</v>
      </c>
      <c r="H35" s="237" t="s">
        <v>130</v>
      </c>
      <c r="I35" s="237" t="s">
        <v>131</v>
      </c>
      <c r="J35" s="89" t="s">
        <v>131</v>
      </c>
      <c r="K35" s="237" t="s">
        <v>164</v>
      </c>
      <c r="L35" s="238">
        <v>1700000</v>
      </c>
      <c r="M35" s="239">
        <f t="shared" si="0"/>
        <v>1445000</v>
      </c>
      <c r="N35" s="240">
        <v>2022</v>
      </c>
      <c r="O35" s="241">
        <v>2027</v>
      </c>
      <c r="P35" s="242"/>
      <c r="Q35" s="243"/>
      <c r="R35" s="243" t="s">
        <v>200</v>
      </c>
      <c r="S35" s="244" t="s">
        <v>200</v>
      </c>
      <c r="T35" s="245"/>
      <c r="U35" s="245"/>
      <c r="V35" s="245"/>
      <c r="W35" s="245"/>
      <c r="X35" s="245"/>
      <c r="Y35" s="240" t="s">
        <v>213</v>
      </c>
      <c r="Z35" s="241" t="s">
        <v>210</v>
      </c>
    </row>
    <row r="36" spans="1:26" ht="120.75" thickBot="1" x14ac:dyDescent="0.3">
      <c r="A36" s="270">
        <v>27</v>
      </c>
      <c r="B36" s="233" t="s">
        <v>162</v>
      </c>
      <c r="C36" s="222" t="s">
        <v>201</v>
      </c>
      <c r="D36" s="234">
        <v>62860500</v>
      </c>
      <c r="E36" s="235">
        <v>103031731</v>
      </c>
      <c r="F36" s="236">
        <v>600120597</v>
      </c>
      <c r="G36" s="237" t="s">
        <v>166</v>
      </c>
      <c r="H36" s="237" t="s">
        <v>130</v>
      </c>
      <c r="I36" s="237" t="s">
        <v>131</v>
      </c>
      <c r="J36" s="89" t="s">
        <v>131</v>
      </c>
      <c r="K36" s="237" t="s">
        <v>167</v>
      </c>
      <c r="L36" s="238">
        <v>1600000</v>
      </c>
      <c r="M36" s="239">
        <f t="shared" si="0"/>
        <v>1360000</v>
      </c>
      <c r="N36" s="240">
        <v>2022</v>
      </c>
      <c r="O36" s="241">
        <v>2027</v>
      </c>
      <c r="P36" s="242"/>
      <c r="Q36" s="243"/>
      <c r="R36" s="243"/>
      <c r="S36" s="244"/>
      <c r="T36" s="245"/>
      <c r="U36" s="245"/>
      <c r="V36" s="245" t="s">
        <v>200</v>
      </c>
      <c r="W36" s="245"/>
      <c r="X36" s="245"/>
      <c r="Y36" s="240" t="s">
        <v>213</v>
      </c>
      <c r="Z36" s="241" t="s">
        <v>210</v>
      </c>
    </row>
    <row r="37" spans="1:26" ht="195" x14ac:dyDescent="0.25">
      <c r="A37" s="270">
        <v>28</v>
      </c>
      <c r="B37" s="233" t="s">
        <v>162</v>
      </c>
      <c r="C37" s="222" t="s">
        <v>201</v>
      </c>
      <c r="D37" s="234">
        <v>62860500</v>
      </c>
      <c r="E37" s="235">
        <v>103031731</v>
      </c>
      <c r="F37" s="236">
        <v>600120597</v>
      </c>
      <c r="G37" s="237" t="s">
        <v>152</v>
      </c>
      <c r="H37" s="237" t="s">
        <v>130</v>
      </c>
      <c r="I37" s="237" t="s">
        <v>131</v>
      </c>
      <c r="J37" s="89" t="s">
        <v>131</v>
      </c>
      <c r="K37" s="237" t="s">
        <v>168</v>
      </c>
      <c r="L37" s="238">
        <v>2200000</v>
      </c>
      <c r="M37" s="239">
        <f t="shared" si="0"/>
        <v>1870000</v>
      </c>
      <c r="N37" s="240">
        <v>2022</v>
      </c>
      <c r="O37" s="241">
        <v>2027</v>
      </c>
      <c r="P37" s="242" t="s">
        <v>200</v>
      </c>
      <c r="Q37" s="243"/>
      <c r="R37" s="243"/>
      <c r="S37" s="244" t="s">
        <v>200</v>
      </c>
      <c r="T37" s="245"/>
      <c r="U37" s="245"/>
      <c r="V37" s="245"/>
      <c r="W37" s="245"/>
      <c r="X37" s="245"/>
      <c r="Y37" s="240" t="s">
        <v>213</v>
      </c>
      <c r="Z37" s="241" t="s">
        <v>210</v>
      </c>
    </row>
    <row r="38" spans="1:26" ht="120.75" thickBot="1" x14ac:dyDescent="0.3">
      <c r="A38" s="280">
        <v>29</v>
      </c>
      <c r="B38" s="233" t="s">
        <v>162</v>
      </c>
      <c r="C38" s="222" t="s">
        <v>201</v>
      </c>
      <c r="D38" s="234">
        <v>62860500</v>
      </c>
      <c r="E38" s="235">
        <v>103031731</v>
      </c>
      <c r="F38" s="236">
        <v>600120597</v>
      </c>
      <c r="G38" s="237" t="s">
        <v>169</v>
      </c>
      <c r="H38" s="237" t="s">
        <v>130</v>
      </c>
      <c r="I38" s="237" t="s">
        <v>131</v>
      </c>
      <c r="J38" s="89" t="s">
        <v>131</v>
      </c>
      <c r="K38" s="237" t="s">
        <v>170</v>
      </c>
      <c r="L38" s="238">
        <v>1800000</v>
      </c>
      <c r="M38" s="239">
        <f t="shared" si="0"/>
        <v>1530000</v>
      </c>
      <c r="N38" s="240">
        <v>2022</v>
      </c>
      <c r="O38" s="241">
        <v>2027</v>
      </c>
      <c r="P38" s="242"/>
      <c r="Q38" s="243"/>
      <c r="R38" s="243"/>
      <c r="S38" s="244"/>
      <c r="T38" s="245"/>
      <c r="U38" s="245"/>
      <c r="V38" s="245" t="s">
        <v>200</v>
      </c>
      <c r="W38" s="245"/>
      <c r="X38" s="245"/>
      <c r="Y38" s="240" t="s">
        <v>213</v>
      </c>
      <c r="Z38" s="241" t="s">
        <v>210</v>
      </c>
    </row>
    <row r="39" spans="1:26" ht="120.75" thickBot="1" x14ac:dyDescent="0.3">
      <c r="A39" s="270">
        <v>30</v>
      </c>
      <c r="B39" s="233" t="s">
        <v>162</v>
      </c>
      <c r="C39" s="222" t="s">
        <v>201</v>
      </c>
      <c r="D39" s="234">
        <v>62860500</v>
      </c>
      <c r="E39" s="235">
        <v>103031731</v>
      </c>
      <c r="F39" s="236">
        <v>600120597</v>
      </c>
      <c r="G39" s="237" t="s">
        <v>171</v>
      </c>
      <c r="H39" s="237" t="s">
        <v>130</v>
      </c>
      <c r="I39" s="237" t="s">
        <v>131</v>
      </c>
      <c r="J39" s="89" t="s">
        <v>131</v>
      </c>
      <c r="K39" s="237" t="s">
        <v>172</v>
      </c>
      <c r="L39" s="238">
        <v>300000</v>
      </c>
      <c r="M39" s="239">
        <f t="shared" si="0"/>
        <v>255000</v>
      </c>
      <c r="N39" s="240">
        <v>2022</v>
      </c>
      <c r="O39" s="241">
        <v>2027</v>
      </c>
      <c r="P39" s="242"/>
      <c r="Q39" s="243"/>
      <c r="R39" s="243"/>
      <c r="S39" s="244"/>
      <c r="T39" s="245"/>
      <c r="U39" s="245" t="s">
        <v>200</v>
      </c>
      <c r="V39" s="245"/>
      <c r="W39" s="245"/>
      <c r="X39" s="245"/>
      <c r="Y39" s="240" t="s">
        <v>213</v>
      </c>
      <c r="Z39" s="241" t="s">
        <v>210</v>
      </c>
    </row>
    <row r="40" spans="1:26" ht="195" x14ac:dyDescent="0.25">
      <c r="A40" s="270">
        <v>31</v>
      </c>
      <c r="B40" s="233" t="s">
        <v>162</v>
      </c>
      <c r="C40" s="222" t="s">
        <v>201</v>
      </c>
      <c r="D40" s="234">
        <v>62860500</v>
      </c>
      <c r="E40" s="235">
        <v>103031731</v>
      </c>
      <c r="F40" s="236">
        <v>600120597</v>
      </c>
      <c r="G40" s="237" t="s">
        <v>138</v>
      </c>
      <c r="H40" s="237" t="s">
        <v>130</v>
      </c>
      <c r="I40" s="237" t="s">
        <v>131</v>
      </c>
      <c r="J40" s="89" t="s">
        <v>131</v>
      </c>
      <c r="K40" s="237" t="s">
        <v>173</v>
      </c>
      <c r="L40" s="238">
        <v>1600000</v>
      </c>
      <c r="M40" s="239">
        <f t="shared" si="0"/>
        <v>1360000</v>
      </c>
      <c r="N40" s="240">
        <v>2022</v>
      </c>
      <c r="O40" s="241">
        <v>2027</v>
      </c>
      <c r="P40" s="242"/>
      <c r="Q40" s="243" t="s">
        <v>200</v>
      </c>
      <c r="R40" s="243"/>
      <c r="S40" s="244" t="s">
        <v>200</v>
      </c>
      <c r="T40" s="245"/>
      <c r="U40" s="245"/>
      <c r="V40" s="245"/>
      <c r="W40" s="245"/>
      <c r="X40" s="245"/>
      <c r="Y40" s="240" t="s">
        <v>213</v>
      </c>
      <c r="Z40" s="241" t="s">
        <v>210</v>
      </c>
    </row>
    <row r="41" spans="1:26" ht="195.75" thickBot="1" x14ac:dyDescent="0.3">
      <c r="A41" s="280">
        <v>32</v>
      </c>
      <c r="B41" s="233" t="s">
        <v>162</v>
      </c>
      <c r="C41" s="222" t="s">
        <v>201</v>
      </c>
      <c r="D41" s="234">
        <v>62860500</v>
      </c>
      <c r="E41" s="235">
        <v>103031731</v>
      </c>
      <c r="F41" s="236">
        <v>600120597</v>
      </c>
      <c r="G41" s="237" t="s">
        <v>174</v>
      </c>
      <c r="H41" s="237" t="s">
        <v>130</v>
      </c>
      <c r="I41" s="237" t="s">
        <v>131</v>
      </c>
      <c r="J41" s="89" t="s">
        <v>131</v>
      </c>
      <c r="K41" s="237" t="s">
        <v>168</v>
      </c>
      <c r="L41" s="238">
        <v>1800000</v>
      </c>
      <c r="M41" s="239">
        <f t="shared" si="0"/>
        <v>1530000</v>
      </c>
      <c r="N41" s="240">
        <v>2022</v>
      </c>
      <c r="O41" s="241">
        <v>2027</v>
      </c>
      <c r="P41" s="242" t="s">
        <v>200</v>
      </c>
      <c r="Q41" s="243"/>
      <c r="R41" s="243"/>
      <c r="S41" s="244" t="s">
        <v>200</v>
      </c>
      <c r="T41" s="245"/>
      <c r="U41" s="245"/>
      <c r="V41" s="245"/>
      <c r="W41" s="245"/>
      <c r="X41" s="245"/>
      <c r="Y41" s="240" t="s">
        <v>213</v>
      </c>
      <c r="Z41" s="241" t="s">
        <v>210</v>
      </c>
    </row>
    <row r="42" spans="1:26" ht="120.75" thickBot="1" x14ac:dyDescent="0.3">
      <c r="A42" s="270">
        <v>33</v>
      </c>
      <c r="B42" s="233" t="s">
        <v>162</v>
      </c>
      <c r="C42" s="222" t="s">
        <v>201</v>
      </c>
      <c r="D42" s="234">
        <v>62860500</v>
      </c>
      <c r="E42" s="235">
        <v>118900285</v>
      </c>
      <c r="F42" s="236">
        <v>600120597</v>
      </c>
      <c r="G42" s="237" t="s">
        <v>165</v>
      </c>
      <c r="H42" s="237" t="s">
        <v>130</v>
      </c>
      <c r="I42" s="237" t="s">
        <v>131</v>
      </c>
      <c r="J42" s="89" t="s">
        <v>131</v>
      </c>
      <c r="K42" s="237" t="s">
        <v>175</v>
      </c>
      <c r="L42" s="238">
        <v>1400000</v>
      </c>
      <c r="M42" s="239">
        <f t="shared" si="0"/>
        <v>1190000</v>
      </c>
      <c r="N42" s="240">
        <v>2022</v>
      </c>
      <c r="O42" s="241">
        <v>2027</v>
      </c>
      <c r="P42" s="242"/>
      <c r="Q42" s="243"/>
      <c r="R42" s="243"/>
      <c r="S42" s="244"/>
      <c r="T42" s="245"/>
      <c r="U42" s="245"/>
      <c r="V42" s="245"/>
      <c r="W42" s="245" t="s">
        <v>200</v>
      </c>
      <c r="X42" s="245"/>
      <c r="Y42" s="240" t="s">
        <v>213</v>
      </c>
      <c r="Z42" s="241" t="s">
        <v>210</v>
      </c>
    </row>
    <row r="43" spans="1:26" ht="120" x14ac:dyDescent="0.25">
      <c r="A43" s="270">
        <v>34</v>
      </c>
      <c r="B43" s="233" t="s">
        <v>162</v>
      </c>
      <c r="C43" s="222" t="s">
        <v>201</v>
      </c>
      <c r="D43" s="234">
        <v>62860500</v>
      </c>
      <c r="E43" s="235">
        <v>118900285</v>
      </c>
      <c r="F43" s="236">
        <v>600120597</v>
      </c>
      <c r="G43" s="237" t="s">
        <v>176</v>
      </c>
      <c r="H43" s="237" t="s">
        <v>130</v>
      </c>
      <c r="I43" s="237" t="s">
        <v>131</v>
      </c>
      <c r="J43" s="89" t="s">
        <v>131</v>
      </c>
      <c r="K43" s="237" t="s">
        <v>177</v>
      </c>
      <c r="L43" s="238">
        <v>1400000</v>
      </c>
      <c r="M43" s="239">
        <f t="shared" si="0"/>
        <v>1190000</v>
      </c>
      <c r="N43" s="240">
        <v>2022</v>
      </c>
      <c r="O43" s="241">
        <v>2027</v>
      </c>
      <c r="P43" s="242"/>
      <c r="Q43" s="243"/>
      <c r="R43" s="243"/>
      <c r="S43" s="244"/>
      <c r="T43" s="245"/>
      <c r="U43" s="245"/>
      <c r="V43" s="245"/>
      <c r="W43" s="245" t="s">
        <v>200</v>
      </c>
      <c r="X43" s="245"/>
      <c r="Y43" s="240" t="s">
        <v>213</v>
      </c>
      <c r="Z43" s="241" t="s">
        <v>210</v>
      </c>
    </row>
    <row r="44" spans="1:26" ht="120.75" thickBot="1" x14ac:dyDescent="0.3">
      <c r="A44" s="280">
        <v>35</v>
      </c>
      <c r="B44" s="233" t="s">
        <v>162</v>
      </c>
      <c r="C44" s="222" t="s">
        <v>201</v>
      </c>
      <c r="D44" s="234">
        <v>62860500</v>
      </c>
      <c r="E44" s="235">
        <v>118900285</v>
      </c>
      <c r="F44" s="236">
        <v>600120597</v>
      </c>
      <c r="G44" s="237" t="s">
        <v>178</v>
      </c>
      <c r="H44" s="237" t="s">
        <v>130</v>
      </c>
      <c r="I44" s="237" t="s">
        <v>131</v>
      </c>
      <c r="J44" s="89" t="s">
        <v>131</v>
      </c>
      <c r="K44" s="237" t="s">
        <v>177</v>
      </c>
      <c r="L44" s="238">
        <v>1400000</v>
      </c>
      <c r="M44" s="239">
        <f t="shared" si="0"/>
        <v>1190000</v>
      </c>
      <c r="N44" s="240">
        <v>2022</v>
      </c>
      <c r="O44" s="241">
        <v>2027</v>
      </c>
      <c r="P44" s="242"/>
      <c r="Q44" s="243"/>
      <c r="R44" s="243"/>
      <c r="S44" s="244"/>
      <c r="T44" s="245"/>
      <c r="U44" s="245"/>
      <c r="V44" s="245"/>
      <c r="W44" s="245" t="s">
        <v>200</v>
      </c>
      <c r="X44" s="245"/>
      <c r="Y44" s="240" t="s">
        <v>213</v>
      </c>
      <c r="Z44" s="241" t="s">
        <v>210</v>
      </c>
    </row>
    <row r="45" spans="1:26" ht="120.75" thickBot="1" x14ac:dyDescent="0.3">
      <c r="A45" s="270">
        <v>36</v>
      </c>
      <c r="B45" s="233" t="s">
        <v>162</v>
      </c>
      <c r="C45" s="222" t="s">
        <v>201</v>
      </c>
      <c r="D45" s="234">
        <v>62860500</v>
      </c>
      <c r="E45" s="235">
        <v>118900285</v>
      </c>
      <c r="F45" s="236">
        <v>600120597</v>
      </c>
      <c r="G45" s="237" t="s">
        <v>179</v>
      </c>
      <c r="H45" s="237" t="s">
        <v>130</v>
      </c>
      <c r="I45" s="237" t="s">
        <v>131</v>
      </c>
      <c r="J45" s="89" t="s">
        <v>131</v>
      </c>
      <c r="K45" s="237" t="s">
        <v>177</v>
      </c>
      <c r="L45" s="238">
        <v>1400000</v>
      </c>
      <c r="M45" s="239">
        <f t="shared" si="0"/>
        <v>1190000</v>
      </c>
      <c r="N45" s="240">
        <v>2022</v>
      </c>
      <c r="O45" s="241">
        <v>2027</v>
      </c>
      <c r="P45" s="242"/>
      <c r="Q45" s="243"/>
      <c r="R45" s="243"/>
      <c r="S45" s="244"/>
      <c r="T45" s="245"/>
      <c r="U45" s="245"/>
      <c r="V45" s="245"/>
      <c r="W45" s="245" t="s">
        <v>200</v>
      </c>
      <c r="X45" s="245"/>
      <c r="Y45" s="240" t="s">
        <v>213</v>
      </c>
      <c r="Z45" s="241" t="s">
        <v>210</v>
      </c>
    </row>
    <row r="46" spans="1:26" ht="120.75" thickBot="1" x14ac:dyDescent="0.3">
      <c r="A46" s="270">
        <v>37</v>
      </c>
      <c r="B46" s="233" t="s">
        <v>162</v>
      </c>
      <c r="C46" s="222" t="s">
        <v>201</v>
      </c>
      <c r="D46" s="234">
        <v>62860500</v>
      </c>
      <c r="E46" s="235">
        <v>118900285</v>
      </c>
      <c r="F46" s="236">
        <v>600120597</v>
      </c>
      <c r="G46" s="237" t="s">
        <v>180</v>
      </c>
      <c r="H46" s="237" t="s">
        <v>130</v>
      </c>
      <c r="I46" s="237" t="s">
        <v>131</v>
      </c>
      <c r="J46" s="89" t="s">
        <v>131</v>
      </c>
      <c r="K46" s="237" t="s">
        <v>177</v>
      </c>
      <c r="L46" s="238">
        <v>1400000</v>
      </c>
      <c r="M46" s="239">
        <f t="shared" si="0"/>
        <v>1190000</v>
      </c>
      <c r="N46" s="240">
        <v>2022</v>
      </c>
      <c r="O46" s="241">
        <v>2027</v>
      </c>
      <c r="P46" s="242"/>
      <c r="Q46" s="243"/>
      <c r="R46" s="243"/>
      <c r="S46" s="244"/>
      <c r="T46" s="245"/>
      <c r="U46" s="245"/>
      <c r="V46" s="245"/>
      <c r="W46" s="245" t="s">
        <v>200</v>
      </c>
      <c r="X46" s="245"/>
      <c r="Y46" s="240" t="s">
        <v>213</v>
      </c>
      <c r="Z46" s="241" t="s">
        <v>210</v>
      </c>
    </row>
    <row r="47" spans="1:26" ht="120.75" thickBot="1" x14ac:dyDescent="0.3">
      <c r="A47" s="280">
        <v>38</v>
      </c>
      <c r="B47" s="622" t="s">
        <v>162</v>
      </c>
      <c r="C47" s="623" t="s">
        <v>201</v>
      </c>
      <c r="D47" s="624">
        <v>62860500</v>
      </c>
      <c r="E47" s="625">
        <v>118900285</v>
      </c>
      <c r="F47" s="626">
        <v>600120597</v>
      </c>
      <c r="G47" s="627" t="s">
        <v>180</v>
      </c>
      <c r="H47" s="627" t="s">
        <v>130</v>
      </c>
      <c r="I47" s="627" t="s">
        <v>131</v>
      </c>
      <c r="J47" s="628" t="s">
        <v>131</v>
      </c>
      <c r="K47" s="559" t="s">
        <v>903</v>
      </c>
      <c r="L47" s="560">
        <v>20000000</v>
      </c>
      <c r="M47" s="561">
        <f t="shared" si="0"/>
        <v>17000000</v>
      </c>
      <c r="N47" s="564">
        <v>2022</v>
      </c>
      <c r="O47" s="565">
        <v>2027</v>
      </c>
      <c r="P47" s="564" t="s">
        <v>200</v>
      </c>
      <c r="Q47" s="605" t="s">
        <v>200</v>
      </c>
      <c r="R47" s="605" t="s">
        <v>200</v>
      </c>
      <c r="S47" s="565" t="s">
        <v>200</v>
      </c>
      <c r="T47" s="566"/>
      <c r="U47" s="566" t="s">
        <v>200</v>
      </c>
      <c r="V47" s="566" t="s">
        <v>200</v>
      </c>
      <c r="W47" s="566" t="s">
        <v>200</v>
      </c>
      <c r="X47" s="566" t="s">
        <v>200</v>
      </c>
      <c r="Y47" s="564" t="s">
        <v>904</v>
      </c>
      <c r="Z47" s="565" t="s">
        <v>210</v>
      </c>
    </row>
    <row r="48" spans="1:26" ht="195.75" thickBot="1" x14ac:dyDescent="0.3">
      <c r="A48" s="270">
        <v>39</v>
      </c>
      <c r="B48" s="233" t="s">
        <v>204</v>
      </c>
      <c r="C48" s="222" t="s">
        <v>201</v>
      </c>
      <c r="D48" s="234">
        <v>47922494</v>
      </c>
      <c r="E48" s="235">
        <v>102591288</v>
      </c>
      <c r="F48" s="236">
        <v>600120414</v>
      </c>
      <c r="G48" s="237" t="s">
        <v>152</v>
      </c>
      <c r="H48" s="237" t="s">
        <v>130</v>
      </c>
      <c r="I48" s="237" t="s">
        <v>131</v>
      </c>
      <c r="J48" s="89" t="s">
        <v>131</v>
      </c>
      <c r="K48" s="237" t="s">
        <v>168</v>
      </c>
      <c r="L48" s="238">
        <v>2200000</v>
      </c>
      <c r="M48" s="239">
        <f t="shared" si="0"/>
        <v>1870000</v>
      </c>
      <c r="N48" s="240">
        <v>2022</v>
      </c>
      <c r="O48" s="241">
        <v>2027</v>
      </c>
      <c r="P48" s="242" t="s">
        <v>200</v>
      </c>
      <c r="Q48" s="243"/>
      <c r="R48" s="243"/>
      <c r="S48" s="244" t="s">
        <v>200</v>
      </c>
      <c r="T48" s="245"/>
      <c r="U48" s="245"/>
      <c r="V48" s="245"/>
      <c r="W48" s="245"/>
      <c r="X48" s="245"/>
      <c r="Y48" s="240" t="s">
        <v>213</v>
      </c>
      <c r="Z48" s="241" t="s">
        <v>210</v>
      </c>
    </row>
    <row r="49" spans="1:26" ht="195" x14ac:dyDescent="0.25">
      <c r="A49" s="270">
        <v>40</v>
      </c>
      <c r="B49" s="233" t="s">
        <v>204</v>
      </c>
      <c r="C49" s="222" t="s">
        <v>201</v>
      </c>
      <c r="D49" s="234">
        <v>47922494</v>
      </c>
      <c r="E49" s="235">
        <v>102591288</v>
      </c>
      <c r="F49" s="236">
        <v>600120414</v>
      </c>
      <c r="G49" s="237" t="s">
        <v>152</v>
      </c>
      <c r="H49" s="237" t="s">
        <v>130</v>
      </c>
      <c r="I49" s="237" t="s">
        <v>131</v>
      </c>
      <c r="J49" s="89" t="s">
        <v>131</v>
      </c>
      <c r="K49" s="237" t="s">
        <v>181</v>
      </c>
      <c r="L49" s="238">
        <v>1600000</v>
      </c>
      <c r="M49" s="239">
        <f t="shared" si="0"/>
        <v>1360000</v>
      </c>
      <c r="N49" s="240">
        <v>2022</v>
      </c>
      <c r="O49" s="241">
        <v>2027</v>
      </c>
      <c r="P49" s="242" t="s">
        <v>200</v>
      </c>
      <c r="Q49" s="243"/>
      <c r="R49" s="243"/>
      <c r="S49" s="244" t="s">
        <v>200</v>
      </c>
      <c r="T49" s="245"/>
      <c r="U49" s="245"/>
      <c r="V49" s="245"/>
      <c r="W49" s="245"/>
      <c r="X49" s="245"/>
      <c r="Y49" s="240" t="s">
        <v>213</v>
      </c>
      <c r="Z49" s="241" t="s">
        <v>210</v>
      </c>
    </row>
    <row r="50" spans="1:26" ht="120.75" thickBot="1" x14ac:dyDescent="0.3">
      <c r="A50" s="280">
        <v>41</v>
      </c>
      <c r="B50" s="233" t="s">
        <v>204</v>
      </c>
      <c r="C50" s="222" t="s">
        <v>201</v>
      </c>
      <c r="D50" s="234">
        <v>47922494</v>
      </c>
      <c r="E50" s="235">
        <v>102591288</v>
      </c>
      <c r="F50" s="236">
        <v>600120414</v>
      </c>
      <c r="G50" s="237" t="s">
        <v>182</v>
      </c>
      <c r="H50" s="237" t="s">
        <v>130</v>
      </c>
      <c r="I50" s="237" t="s">
        <v>131</v>
      </c>
      <c r="J50" s="89" t="s">
        <v>131</v>
      </c>
      <c r="K50" s="237" t="s">
        <v>183</v>
      </c>
      <c r="L50" s="238">
        <v>1600000</v>
      </c>
      <c r="M50" s="239">
        <f t="shared" si="0"/>
        <v>1360000</v>
      </c>
      <c r="N50" s="240">
        <v>2022</v>
      </c>
      <c r="O50" s="241">
        <v>2027</v>
      </c>
      <c r="P50" s="242"/>
      <c r="Q50" s="243"/>
      <c r="R50" s="243" t="s">
        <v>200</v>
      </c>
      <c r="S50" s="244"/>
      <c r="T50" s="245"/>
      <c r="U50" s="245"/>
      <c r="V50" s="245"/>
      <c r="W50" s="245"/>
      <c r="X50" s="245"/>
      <c r="Y50" s="240" t="s">
        <v>213</v>
      </c>
      <c r="Z50" s="241" t="s">
        <v>210</v>
      </c>
    </row>
    <row r="51" spans="1:26" ht="180.75" thickBot="1" x14ac:dyDescent="0.3">
      <c r="A51" s="270">
        <v>42</v>
      </c>
      <c r="B51" s="233" t="s">
        <v>204</v>
      </c>
      <c r="C51" s="222" t="s">
        <v>201</v>
      </c>
      <c r="D51" s="234">
        <v>47922494</v>
      </c>
      <c r="E51" s="235">
        <v>102591288</v>
      </c>
      <c r="F51" s="236">
        <v>600120414</v>
      </c>
      <c r="G51" s="237" t="s">
        <v>132</v>
      </c>
      <c r="H51" s="237" t="s">
        <v>130</v>
      </c>
      <c r="I51" s="237" t="s">
        <v>131</v>
      </c>
      <c r="J51" s="89" t="s">
        <v>131</v>
      </c>
      <c r="K51" s="237" t="s">
        <v>184</v>
      </c>
      <c r="L51" s="238">
        <v>1500000</v>
      </c>
      <c r="M51" s="239">
        <f t="shared" si="0"/>
        <v>1275000</v>
      </c>
      <c r="N51" s="240">
        <v>2022</v>
      </c>
      <c r="O51" s="241">
        <v>2027</v>
      </c>
      <c r="P51" s="242"/>
      <c r="Q51" s="243"/>
      <c r="R51" s="243" t="s">
        <v>200</v>
      </c>
      <c r="S51" s="244" t="s">
        <v>200</v>
      </c>
      <c r="T51" s="245"/>
      <c r="U51" s="245"/>
      <c r="V51" s="245"/>
      <c r="W51" s="245"/>
      <c r="X51" s="245"/>
      <c r="Y51" s="240" t="s">
        <v>213</v>
      </c>
      <c r="Z51" s="241" t="s">
        <v>210</v>
      </c>
    </row>
    <row r="52" spans="1:26" ht="120" x14ac:dyDescent="0.25">
      <c r="A52" s="270">
        <v>43</v>
      </c>
      <c r="B52" s="233" t="s">
        <v>204</v>
      </c>
      <c r="C52" s="222" t="s">
        <v>201</v>
      </c>
      <c r="D52" s="234">
        <v>47922494</v>
      </c>
      <c r="E52" s="235">
        <v>102591288</v>
      </c>
      <c r="F52" s="236">
        <v>600120414</v>
      </c>
      <c r="G52" s="237" t="s">
        <v>166</v>
      </c>
      <c r="H52" s="237" t="s">
        <v>130</v>
      </c>
      <c r="I52" s="237" t="s">
        <v>131</v>
      </c>
      <c r="J52" s="89" t="s">
        <v>131</v>
      </c>
      <c r="K52" s="237" t="s">
        <v>167</v>
      </c>
      <c r="L52" s="238">
        <v>1600000</v>
      </c>
      <c r="M52" s="239">
        <f t="shared" si="0"/>
        <v>1360000</v>
      </c>
      <c r="N52" s="240">
        <v>2022</v>
      </c>
      <c r="O52" s="241">
        <v>2027</v>
      </c>
      <c r="P52" s="242"/>
      <c r="Q52" s="243" t="s">
        <v>200</v>
      </c>
      <c r="R52" s="243"/>
      <c r="S52" s="244"/>
      <c r="T52" s="245"/>
      <c r="U52" s="245"/>
      <c r="V52" s="245" t="s">
        <v>200</v>
      </c>
      <c r="W52" s="245"/>
      <c r="X52" s="245"/>
      <c r="Y52" s="240" t="s">
        <v>213</v>
      </c>
      <c r="Z52" s="241" t="s">
        <v>210</v>
      </c>
    </row>
    <row r="53" spans="1:26" ht="120.75" thickBot="1" x14ac:dyDescent="0.3">
      <c r="A53" s="280">
        <v>44</v>
      </c>
      <c r="B53" s="233" t="s">
        <v>204</v>
      </c>
      <c r="C53" s="222" t="s">
        <v>201</v>
      </c>
      <c r="D53" s="234">
        <v>47922494</v>
      </c>
      <c r="E53" s="235">
        <v>118900447</v>
      </c>
      <c r="F53" s="236">
        <v>600120414</v>
      </c>
      <c r="G53" s="237" t="s">
        <v>165</v>
      </c>
      <c r="H53" s="237" t="s">
        <v>130</v>
      </c>
      <c r="I53" s="237" t="s">
        <v>131</v>
      </c>
      <c r="J53" s="89" t="s">
        <v>131</v>
      </c>
      <c r="K53" s="237" t="s">
        <v>175</v>
      </c>
      <c r="L53" s="238">
        <v>1400000</v>
      </c>
      <c r="M53" s="239">
        <f t="shared" si="0"/>
        <v>1190000</v>
      </c>
      <c r="N53" s="240">
        <v>2022</v>
      </c>
      <c r="O53" s="241">
        <v>2027</v>
      </c>
      <c r="P53" s="242"/>
      <c r="Q53" s="243"/>
      <c r="R53" s="243"/>
      <c r="S53" s="244"/>
      <c r="T53" s="245"/>
      <c r="U53" s="245"/>
      <c r="V53" s="245"/>
      <c r="W53" s="245" t="s">
        <v>200</v>
      </c>
      <c r="X53" s="245"/>
      <c r="Y53" s="240" t="s">
        <v>213</v>
      </c>
      <c r="Z53" s="241" t="s">
        <v>210</v>
      </c>
    </row>
    <row r="54" spans="1:26" ht="90.75" thickBot="1" x14ac:dyDescent="0.3">
      <c r="A54" s="270">
        <v>45</v>
      </c>
      <c r="B54" s="233" t="s">
        <v>185</v>
      </c>
      <c r="C54" s="222" t="s">
        <v>201</v>
      </c>
      <c r="D54" s="234">
        <v>47922303</v>
      </c>
      <c r="E54" s="235">
        <v>102591261</v>
      </c>
      <c r="F54" s="236">
        <v>600120392</v>
      </c>
      <c r="G54" s="237" t="s">
        <v>186</v>
      </c>
      <c r="H54" s="237" t="s">
        <v>130</v>
      </c>
      <c r="I54" s="237" t="s">
        <v>131</v>
      </c>
      <c r="J54" s="89" t="s">
        <v>131</v>
      </c>
      <c r="K54" s="630" t="s">
        <v>905</v>
      </c>
      <c r="L54" s="631">
        <v>93932413</v>
      </c>
      <c r="M54" s="632">
        <f t="shared" si="0"/>
        <v>79842551.049999997</v>
      </c>
      <c r="N54" s="633">
        <v>2024</v>
      </c>
      <c r="O54" s="634">
        <v>2025</v>
      </c>
      <c r="P54" s="635" t="s">
        <v>200</v>
      </c>
      <c r="Q54" s="636" t="s">
        <v>200</v>
      </c>
      <c r="R54" s="636" t="s">
        <v>200</v>
      </c>
      <c r="S54" s="637" t="s">
        <v>200</v>
      </c>
      <c r="T54" s="638"/>
      <c r="U54" s="638" t="s">
        <v>200</v>
      </c>
      <c r="V54" s="638"/>
      <c r="W54" s="638"/>
      <c r="X54" s="638" t="s">
        <v>200</v>
      </c>
      <c r="Y54" s="639" t="s">
        <v>906</v>
      </c>
      <c r="Z54" s="634" t="s">
        <v>210</v>
      </c>
    </row>
    <row r="55" spans="1:26" ht="90" x14ac:dyDescent="0.25">
      <c r="A55" s="270">
        <v>46</v>
      </c>
      <c r="B55" s="233" t="s">
        <v>185</v>
      </c>
      <c r="C55" s="222" t="s">
        <v>201</v>
      </c>
      <c r="D55" s="234">
        <v>47922303</v>
      </c>
      <c r="E55" s="235">
        <v>102591261</v>
      </c>
      <c r="F55" s="236">
        <v>600120392</v>
      </c>
      <c r="G55" s="237" t="s">
        <v>187</v>
      </c>
      <c r="H55" s="237" t="s">
        <v>130</v>
      </c>
      <c r="I55" s="237" t="s">
        <v>131</v>
      </c>
      <c r="J55" s="89" t="s">
        <v>131</v>
      </c>
      <c r="K55" s="630" t="s">
        <v>909</v>
      </c>
      <c r="L55" s="631">
        <v>6503694</v>
      </c>
      <c r="M55" s="632">
        <f t="shared" si="0"/>
        <v>5528139.8999999994</v>
      </c>
      <c r="N55" s="633">
        <v>2024</v>
      </c>
      <c r="O55" s="634">
        <v>2025</v>
      </c>
      <c r="P55" s="635"/>
      <c r="Q55" s="636"/>
      <c r="R55" s="636"/>
      <c r="S55" s="637"/>
      <c r="T55" s="638"/>
      <c r="U55" s="638"/>
      <c r="V55" s="638" t="s">
        <v>200</v>
      </c>
      <c r="W55" s="638"/>
      <c r="X55" s="638"/>
      <c r="Y55" s="639" t="s">
        <v>906</v>
      </c>
      <c r="Z55" s="634" t="s">
        <v>210</v>
      </c>
    </row>
    <row r="56" spans="1:26" ht="90.75" thickBot="1" x14ac:dyDescent="0.3">
      <c r="A56" s="280">
        <v>47</v>
      </c>
      <c r="B56" s="233" t="s">
        <v>185</v>
      </c>
      <c r="C56" s="222" t="s">
        <v>201</v>
      </c>
      <c r="D56" s="234">
        <v>47922303</v>
      </c>
      <c r="E56" s="235">
        <v>102591261</v>
      </c>
      <c r="F56" s="236">
        <v>600120392</v>
      </c>
      <c r="G56" s="237" t="s">
        <v>186</v>
      </c>
      <c r="H56" s="237" t="s">
        <v>130</v>
      </c>
      <c r="I56" s="237" t="s">
        <v>131</v>
      </c>
      <c r="J56" s="89" t="s">
        <v>131</v>
      </c>
      <c r="K56" s="630" t="s">
        <v>907</v>
      </c>
      <c r="L56" s="631">
        <v>76995475</v>
      </c>
      <c r="M56" s="632">
        <f t="shared" si="0"/>
        <v>65446153.75</v>
      </c>
      <c r="N56" s="633">
        <v>2024</v>
      </c>
      <c r="O56" s="634">
        <v>2025</v>
      </c>
      <c r="P56" s="635"/>
      <c r="Q56" s="636"/>
      <c r="R56" s="636"/>
      <c r="S56" s="637"/>
      <c r="T56" s="638"/>
      <c r="U56" s="638" t="s">
        <v>200</v>
      </c>
      <c r="V56" s="638" t="s">
        <v>200</v>
      </c>
      <c r="W56" s="638" t="s">
        <v>200</v>
      </c>
      <c r="X56" s="638"/>
      <c r="Y56" s="639" t="s">
        <v>906</v>
      </c>
      <c r="Z56" s="634" t="s">
        <v>210</v>
      </c>
    </row>
    <row r="57" spans="1:26" ht="150.75" thickBot="1" x14ac:dyDescent="0.3">
      <c r="A57" s="270">
        <v>48</v>
      </c>
      <c r="B57" s="233" t="s">
        <v>188</v>
      </c>
      <c r="C57" s="222" t="s">
        <v>201</v>
      </c>
      <c r="D57" s="234">
        <v>44159960</v>
      </c>
      <c r="E57" s="235">
        <v>110012224</v>
      </c>
      <c r="F57" s="236">
        <v>600015301</v>
      </c>
      <c r="G57" s="237" t="s">
        <v>189</v>
      </c>
      <c r="H57" s="237" t="s">
        <v>130</v>
      </c>
      <c r="I57" s="237" t="s">
        <v>131</v>
      </c>
      <c r="J57" s="89" t="s">
        <v>131</v>
      </c>
      <c r="K57" s="630" t="s">
        <v>908</v>
      </c>
      <c r="L57" s="631">
        <v>77067833</v>
      </c>
      <c r="M57" s="632">
        <f t="shared" si="0"/>
        <v>65507658.049999997</v>
      </c>
      <c r="N57" s="633">
        <v>2024</v>
      </c>
      <c r="O57" s="634">
        <v>2025</v>
      </c>
      <c r="P57" s="635"/>
      <c r="Q57" s="636" t="s">
        <v>200</v>
      </c>
      <c r="R57" s="636" t="s">
        <v>200</v>
      </c>
      <c r="S57" s="637" t="s">
        <v>200</v>
      </c>
      <c r="T57" s="638"/>
      <c r="U57" s="638" t="s">
        <v>200</v>
      </c>
      <c r="V57" s="638"/>
      <c r="W57" s="638" t="s">
        <v>200</v>
      </c>
      <c r="X57" s="638" t="s">
        <v>200</v>
      </c>
      <c r="Y57" s="639" t="s">
        <v>906</v>
      </c>
      <c r="Z57" s="634" t="s">
        <v>210</v>
      </c>
    </row>
    <row r="58" spans="1:26" ht="195" x14ac:dyDescent="0.25">
      <c r="A58" s="270">
        <v>49</v>
      </c>
      <c r="B58" s="233" t="s">
        <v>188</v>
      </c>
      <c r="C58" s="222" t="s">
        <v>201</v>
      </c>
      <c r="D58" s="234">
        <v>44159960</v>
      </c>
      <c r="E58" s="235">
        <v>110012224</v>
      </c>
      <c r="F58" s="236">
        <v>600015301</v>
      </c>
      <c r="G58" s="237" t="s">
        <v>132</v>
      </c>
      <c r="H58" s="237" t="s">
        <v>130</v>
      </c>
      <c r="I58" s="237" t="s">
        <v>131</v>
      </c>
      <c r="J58" s="89" t="s">
        <v>131</v>
      </c>
      <c r="K58" s="237" t="s">
        <v>190</v>
      </c>
      <c r="L58" s="238">
        <v>1500000</v>
      </c>
      <c r="M58" s="239">
        <f t="shared" si="0"/>
        <v>1275000</v>
      </c>
      <c r="N58" s="240">
        <v>2022</v>
      </c>
      <c r="O58" s="241">
        <v>2027</v>
      </c>
      <c r="P58" s="242"/>
      <c r="Q58" s="243"/>
      <c r="R58" s="243" t="s">
        <v>200</v>
      </c>
      <c r="S58" s="244" t="s">
        <v>200</v>
      </c>
      <c r="T58" s="245"/>
      <c r="U58" s="245"/>
      <c r="V58" s="245"/>
      <c r="W58" s="245"/>
      <c r="X58" s="245"/>
      <c r="Y58" s="240" t="s">
        <v>213</v>
      </c>
      <c r="Z58" s="241" t="s">
        <v>210</v>
      </c>
    </row>
    <row r="59" spans="1:26" ht="150.75" thickBot="1" x14ac:dyDescent="0.3">
      <c r="A59" s="280">
        <v>50</v>
      </c>
      <c r="B59" s="233" t="s">
        <v>188</v>
      </c>
      <c r="C59" s="222" t="s">
        <v>201</v>
      </c>
      <c r="D59" s="234">
        <v>44159960</v>
      </c>
      <c r="E59" s="235">
        <v>110012232</v>
      </c>
      <c r="F59" s="236">
        <v>600015301</v>
      </c>
      <c r="G59" s="237" t="s">
        <v>165</v>
      </c>
      <c r="H59" s="237" t="s">
        <v>130</v>
      </c>
      <c r="I59" s="237" t="s">
        <v>131</v>
      </c>
      <c r="J59" s="89" t="s">
        <v>131</v>
      </c>
      <c r="K59" s="237" t="s">
        <v>175</v>
      </c>
      <c r="L59" s="238">
        <v>2600000</v>
      </c>
      <c r="M59" s="239">
        <f t="shared" si="0"/>
        <v>2210000</v>
      </c>
      <c r="N59" s="240">
        <v>2022</v>
      </c>
      <c r="O59" s="241">
        <v>2027</v>
      </c>
      <c r="P59" s="242"/>
      <c r="Q59" s="243"/>
      <c r="R59" s="243"/>
      <c r="S59" s="244"/>
      <c r="T59" s="245"/>
      <c r="U59" s="245"/>
      <c r="V59" s="245"/>
      <c r="W59" s="245" t="s">
        <v>200</v>
      </c>
      <c r="X59" s="245"/>
      <c r="Y59" s="240" t="s">
        <v>213</v>
      </c>
      <c r="Z59" s="241" t="s">
        <v>210</v>
      </c>
    </row>
    <row r="60" spans="1:26" s="36" customFormat="1" ht="15.75" thickBot="1" x14ac:dyDescent="0.3">
      <c r="A60" s="270">
        <v>51</v>
      </c>
      <c r="B60" s="233"/>
      <c r="C60" s="222"/>
      <c r="D60" s="234"/>
      <c r="E60" s="235"/>
      <c r="F60" s="236"/>
      <c r="G60" s="237"/>
      <c r="H60" s="237"/>
      <c r="I60" s="237"/>
      <c r="J60" s="89"/>
      <c r="K60" s="237"/>
      <c r="L60" s="238"/>
      <c r="M60" s="239"/>
      <c r="N60" s="240"/>
      <c r="O60" s="241"/>
      <c r="P60" s="242"/>
      <c r="Q60" s="243"/>
      <c r="R60" s="243"/>
      <c r="S60" s="244"/>
      <c r="T60" s="245"/>
      <c r="U60" s="245"/>
      <c r="V60" s="245"/>
      <c r="W60" s="245"/>
      <c r="X60" s="245"/>
      <c r="Y60" s="240"/>
      <c r="Z60" s="241"/>
    </row>
    <row r="61" spans="1:26" ht="120" x14ac:dyDescent="0.25">
      <c r="A61" s="270">
        <v>52</v>
      </c>
      <c r="B61" s="233" t="s">
        <v>191</v>
      </c>
      <c r="C61" s="222" t="s">
        <v>201</v>
      </c>
      <c r="D61" s="234">
        <v>47922486</v>
      </c>
      <c r="E61" s="235">
        <v>102591172</v>
      </c>
      <c r="F61" s="236">
        <v>600120350</v>
      </c>
      <c r="G61" s="237" t="s">
        <v>182</v>
      </c>
      <c r="H61" s="237" t="s">
        <v>130</v>
      </c>
      <c r="I61" s="237" t="s">
        <v>131</v>
      </c>
      <c r="J61" s="89" t="s">
        <v>131</v>
      </c>
      <c r="K61" s="237" t="s">
        <v>192</v>
      </c>
      <c r="L61" s="238">
        <v>1600000</v>
      </c>
      <c r="M61" s="239">
        <f t="shared" si="0"/>
        <v>1360000</v>
      </c>
      <c r="N61" s="240">
        <v>2022</v>
      </c>
      <c r="O61" s="241">
        <v>2027</v>
      </c>
      <c r="P61" s="242"/>
      <c r="Q61" s="243"/>
      <c r="R61" s="243" t="s">
        <v>200</v>
      </c>
      <c r="S61" s="244"/>
      <c r="T61" s="245"/>
      <c r="U61" s="245"/>
      <c r="V61" s="245"/>
      <c r="W61" s="245"/>
      <c r="X61" s="245"/>
      <c r="Y61" s="240" t="s">
        <v>213</v>
      </c>
      <c r="Z61" s="241" t="s">
        <v>210</v>
      </c>
    </row>
    <row r="62" spans="1:26" ht="120.75" thickBot="1" x14ac:dyDescent="0.3">
      <c r="A62" s="280">
        <v>53</v>
      </c>
      <c r="B62" s="233" t="s">
        <v>191</v>
      </c>
      <c r="C62" s="222" t="s">
        <v>201</v>
      </c>
      <c r="D62" s="234">
        <v>47922486</v>
      </c>
      <c r="E62" s="235">
        <v>102591172</v>
      </c>
      <c r="F62" s="236">
        <v>600120350</v>
      </c>
      <c r="G62" s="237" t="s">
        <v>126</v>
      </c>
      <c r="H62" s="237" t="s">
        <v>130</v>
      </c>
      <c r="I62" s="237" t="s">
        <v>131</v>
      </c>
      <c r="J62" s="89" t="s">
        <v>131</v>
      </c>
      <c r="K62" s="237" t="s">
        <v>127</v>
      </c>
      <c r="L62" s="238">
        <v>1800000</v>
      </c>
      <c r="M62" s="239">
        <f t="shared" si="0"/>
        <v>1530000</v>
      </c>
      <c r="N62" s="240">
        <v>2022</v>
      </c>
      <c r="O62" s="241">
        <v>2027</v>
      </c>
      <c r="P62" s="242"/>
      <c r="Q62" s="243"/>
      <c r="R62" s="243"/>
      <c r="S62" s="244"/>
      <c r="T62" s="245"/>
      <c r="U62" s="245"/>
      <c r="V62" s="245"/>
      <c r="W62" s="245"/>
      <c r="X62" s="245" t="s">
        <v>200</v>
      </c>
      <c r="Y62" s="240" t="s">
        <v>213</v>
      </c>
      <c r="Z62" s="241" t="s">
        <v>210</v>
      </c>
    </row>
    <row r="63" spans="1:26" ht="195.75" thickBot="1" x14ac:dyDescent="0.3">
      <c r="A63" s="270">
        <v>54</v>
      </c>
      <c r="B63" s="233" t="s">
        <v>191</v>
      </c>
      <c r="C63" s="222" t="s">
        <v>201</v>
      </c>
      <c r="D63" s="234">
        <v>47922486</v>
      </c>
      <c r="E63" s="235">
        <v>102591172</v>
      </c>
      <c r="F63" s="236">
        <v>600120350</v>
      </c>
      <c r="G63" s="237" t="s">
        <v>193</v>
      </c>
      <c r="H63" s="237" t="s">
        <v>130</v>
      </c>
      <c r="I63" s="237" t="s">
        <v>131</v>
      </c>
      <c r="J63" s="89" t="s">
        <v>131</v>
      </c>
      <c r="K63" s="237" t="s">
        <v>168</v>
      </c>
      <c r="L63" s="238">
        <v>2200000</v>
      </c>
      <c r="M63" s="239">
        <f t="shared" si="0"/>
        <v>1870000</v>
      </c>
      <c r="N63" s="240">
        <v>2022</v>
      </c>
      <c r="O63" s="241">
        <v>2027</v>
      </c>
      <c r="P63" s="242" t="s">
        <v>200</v>
      </c>
      <c r="Q63" s="243"/>
      <c r="R63" s="243"/>
      <c r="S63" s="244" t="s">
        <v>200</v>
      </c>
      <c r="T63" s="245"/>
      <c r="U63" s="245"/>
      <c r="V63" s="245"/>
      <c r="W63" s="245"/>
      <c r="X63" s="245"/>
      <c r="Y63" s="240" t="s">
        <v>213</v>
      </c>
      <c r="Z63" s="241" t="s">
        <v>210</v>
      </c>
    </row>
    <row r="64" spans="1:26" ht="195" x14ac:dyDescent="0.25">
      <c r="A64" s="270">
        <v>55</v>
      </c>
      <c r="B64" s="233" t="s">
        <v>191</v>
      </c>
      <c r="C64" s="222" t="s">
        <v>201</v>
      </c>
      <c r="D64" s="234">
        <v>47922486</v>
      </c>
      <c r="E64" s="235">
        <v>102591172</v>
      </c>
      <c r="F64" s="236">
        <v>600120350</v>
      </c>
      <c r="G64" s="237" t="s">
        <v>194</v>
      </c>
      <c r="H64" s="237" t="s">
        <v>130</v>
      </c>
      <c r="I64" s="237" t="s">
        <v>131</v>
      </c>
      <c r="J64" s="89" t="s">
        <v>131</v>
      </c>
      <c r="K64" s="237" t="s">
        <v>168</v>
      </c>
      <c r="L64" s="238">
        <v>2200000</v>
      </c>
      <c r="M64" s="239">
        <f t="shared" si="0"/>
        <v>1870000</v>
      </c>
      <c r="N64" s="240">
        <v>2022</v>
      </c>
      <c r="O64" s="241">
        <v>2027</v>
      </c>
      <c r="P64" s="242" t="s">
        <v>200</v>
      </c>
      <c r="Q64" s="243"/>
      <c r="R64" s="243"/>
      <c r="S64" s="244" t="s">
        <v>200</v>
      </c>
      <c r="T64" s="245"/>
      <c r="U64" s="245"/>
      <c r="V64" s="245"/>
      <c r="W64" s="245"/>
      <c r="X64" s="245"/>
      <c r="Y64" s="240" t="s">
        <v>213</v>
      </c>
      <c r="Z64" s="241" t="s">
        <v>210</v>
      </c>
    </row>
    <row r="65" spans="1:26" ht="195.75" thickBot="1" x14ac:dyDescent="0.3">
      <c r="A65" s="280">
        <v>56</v>
      </c>
      <c r="B65" s="233" t="s">
        <v>191</v>
      </c>
      <c r="C65" s="222" t="s">
        <v>201</v>
      </c>
      <c r="D65" s="234">
        <v>47922486</v>
      </c>
      <c r="E65" s="235">
        <v>102591172</v>
      </c>
      <c r="F65" s="236">
        <v>600120350</v>
      </c>
      <c r="G65" s="237" t="s">
        <v>195</v>
      </c>
      <c r="H65" s="237" t="s">
        <v>130</v>
      </c>
      <c r="I65" s="237" t="s">
        <v>131</v>
      </c>
      <c r="J65" s="89" t="s">
        <v>131</v>
      </c>
      <c r="K65" s="237" t="s">
        <v>168</v>
      </c>
      <c r="L65" s="238">
        <v>2200000</v>
      </c>
      <c r="M65" s="239">
        <f t="shared" si="0"/>
        <v>1870000</v>
      </c>
      <c r="N65" s="240">
        <v>2022</v>
      </c>
      <c r="O65" s="241">
        <v>2027</v>
      </c>
      <c r="P65" s="242" t="s">
        <v>200</v>
      </c>
      <c r="Q65" s="243"/>
      <c r="R65" s="243"/>
      <c r="S65" s="244" t="s">
        <v>200</v>
      </c>
      <c r="T65" s="245"/>
      <c r="U65" s="245"/>
      <c r="V65" s="245"/>
      <c r="W65" s="245"/>
      <c r="X65" s="245"/>
      <c r="Y65" s="240" t="s">
        <v>213</v>
      </c>
      <c r="Z65" s="241" t="s">
        <v>210</v>
      </c>
    </row>
    <row r="66" spans="1:26" ht="195.75" thickBot="1" x14ac:dyDescent="0.3">
      <c r="A66" s="270">
        <v>57</v>
      </c>
      <c r="B66" s="233" t="s">
        <v>191</v>
      </c>
      <c r="C66" s="222" t="s">
        <v>201</v>
      </c>
      <c r="D66" s="234">
        <v>47922486</v>
      </c>
      <c r="E66" s="235">
        <v>102591172</v>
      </c>
      <c r="F66" s="236">
        <v>600120350</v>
      </c>
      <c r="G66" s="237" t="s">
        <v>132</v>
      </c>
      <c r="H66" s="237" t="s">
        <v>130</v>
      </c>
      <c r="I66" s="237" t="s">
        <v>131</v>
      </c>
      <c r="J66" s="89" t="s">
        <v>131</v>
      </c>
      <c r="K66" s="237" t="s">
        <v>196</v>
      </c>
      <c r="L66" s="238">
        <v>1500000</v>
      </c>
      <c r="M66" s="239">
        <f t="shared" si="0"/>
        <v>1275000</v>
      </c>
      <c r="N66" s="240">
        <v>2022</v>
      </c>
      <c r="O66" s="241">
        <v>2027</v>
      </c>
      <c r="P66" s="242"/>
      <c r="Q66" s="243"/>
      <c r="R66" s="243" t="s">
        <v>200</v>
      </c>
      <c r="S66" s="244" t="s">
        <v>200</v>
      </c>
      <c r="T66" s="245"/>
      <c r="U66" s="245"/>
      <c r="V66" s="245"/>
      <c r="W66" s="245"/>
      <c r="X66" s="245"/>
      <c r="Y66" s="240" t="s">
        <v>213</v>
      </c>
      <c r="Z66" s="241" t="s">
        <v>210</v>
      </c>
    </row>
    <row r="67" spans="1:26" ht="120" x14ac:dyDescent="0.25">
      <c r="A67" s="270">
        <v>58</v>
      </c>
      <c r="B67" s="233" t="s">
        <v>191</v>
      </c>
      <c r="C67" s="222" t="s">
        <v>201</v>
      </c>
      <c r="D67" s="234">
        <v>47922486</v>
      </c>
      <c r="E67" s="235">
        <v>102591172</v>
      </c>
      <c r="F67" s="236">
        <v>600120350</v>
      </c>
      <c r="G67" s="237" t="s">
        <v>197</v>
      </c>
      <c r="H67" s="237" t="s">
        <v>130</v>
      </c>
      <c r="I67" s="237" t="s">
        <v>131</v>
      </c>
      <c r="J67" s="89" t="s">
        <v>131</v>
      </c>
      <c r="K67" s="237" t="s">
        <v>198</v>
      </c>
      <c r="L67" s="238">
        <v>600000</v>
      </c>
      <c r="M67" s="239">
        <f t="shared" si="0"/>
        <v>510000</v>
      </c>
      <c r="N67" s="240">
        <v>2022</v>
      </c>
      <c r="O67" s="241">
        <v>2027</v>
      </c>
      <c r="P67" s="242"/>
      <c r="Q67" s="243"/>
      <c r="R67" s="243"/>
      <c r="S67" s="244"/>
      <c r="T67" s="245"/>
      <c r="U67" s="245" t="s">
        <v>200</v>
      </c>
      <c r="V67" s="245"/>
      <c r="W67" s="245"/>
      <c r="X67" s="245"/>
      <c r="Y67" s="240" t="s">
        <v>213</v>
      </c>
      <c r="Z67" s="241" t="s">
        <v>210</v>
      </c>
    </row>
    <row r="68" spans="1:26" ht="120.75" thickBot="1" x14ac:dyDescent="0.3">
      <c r="A68" s="280">
        <v>59</v>
      </c>
      <c r="B68" s="233" t="s">
        <v>191</v>
      </c>
      <c r="C68" s="222" t="s">
        <v>201</v>
      </c>
      <c r="D68" s="234">
        <v>47922486</v>
      </c>
      <c r="E68" s="235">
        <v>102591172</v>
      </c>
      <c r="F68" s="236">
        <v>600120350</v>
      </c>
      <c r="G68" s="237" t="s">
        <v>169</v>
      </c>
      <c r="H68" s="237" t="s">
        <v>130</v>
      </c>
      <c r="I68" s="237" t="s">
        <v>131</v>
      </c>
      <c r="J68" s="89" t="s">
        <v>131</v>
      </c>
      <c r="K68" s="237" t="s">
        <v>170</v>
      </c>
      <c r="L68" s="238">
        <v>1800000</v>
      </c>
      <c r="M68" s="239">
        <f t="shared" si="0"/>
        <v>1530000</v>
      </c>
      <c r="N68" s="240">
        <v>2022</v>
      </c>
      <c r="O68" s="241">
        <v>2027</v>
      </c>
      <c r="P68" s="242"/>
      <c r="Q68" s="243"/>
      <c r="R68" s="243"/>
      <c r="S68" s="244"/>
      <c r="T68" s="245"/>
      <c r="U68" s="245"/>
      <c r="V68" s="245" t="s">
        <v>200</v>
      </c>
      <c r="W68" s="245"/>
      <c r="X68" s="245"/>
      <c r="Y68" s="240" t="s">
        <v>213</v>
      </c>
      <c r="Z68" s="241" t="s">
        <v>210</v>
      </c>
    </row>
    <row r="69" spans="1:26" ht="195.75" thickBot="1" x14ac:dyDescent="0.3">
      <c r="A69" s="270">
        <v>60</v>
      </c>
      <c r="B69" s="233" t="s">
        <v>191</v>
      </c>
      <c r="C69" s="222" t="s">
        <v>201</v>
      </c>
      <c r="D69" s="234">
        <v>47922486</v>
      </c>
      <c r="E69" s="235">
        <v>102591172</v>
      </c>
      <c r="F69" s="236">
        <v>600120350</v>
      </c>
      <c r="G69" s="237" t="s">
        <v>193</v>
      </c>
      <c r="H69" s="237" t="s">
        <v>130</v>
      </c>
      <c r="I69" s="237" t="s">
        <v>131</v>
      </c>
      <c r="J69" s="89" t="s">
        <v>131</v>
      </c>
      <c r="K69" s="237" t="s">
        <v>168</v>
      </c>
      <c r="L69" s="238">
        <v>2200000</v>
      </c>
      <c r="M69" s="239">
        <f t="shared" si="0"/>
        <v>1870000</v>
      </c>
      <c r="N69" s="240">
        <v>2022</v>
      </c>
      <c r="O69" s="241">
        <v>2027</v>
      </c>
      <c r="P69" s="242" t="s">
        <v>200</v>
      </c>
      <c r="Q69" s="243"/>
      <c r="R69" s="243"/>
      <c r="S69" s="244" t="s">
        <v>200</v>
      </c>
      <c r="T69" s="245"/>
      <c r="U69" s="245"/>
      <c r="V69" s="245"/>
      <c r="W69" s="245"/>
      <c r="X69" s="245"/>
      <c r="Y69" s="240" t="s">
        <v>213</v>
      </c>
      <c r="Z69" s="241" t="s">
        <v>210</v>
      </c>
    </row>
    <row r="70" spans="1:26" ht="195" x14ac:dyDescent="0.25">
      <c r="A70" s="270">
        <v>61</v>
      </c>
      <c r="B70" s="233" t="s">
        <v>191</v>
      </c>
      <c r="C70" s="222" t="s">
        <v>201</v>
      </c>
      <c r="D70" s="234">
        <v>47922486</v>
      </c>
      <c r="E70" s="235">
        <v>102591172</v>
      </c>
      <c r="F70" s="236">
        <v>600120350</v>
      </c>
      <c r="G70" s="237" t="s">
        <v>194</v>
      </c>
      <c r="H70" s="237" t="s">
        <v>130</v>
      </c>
      <c r="I70" s="237" t="s">
        <v>131</v>
      </c>
      <c r="J70" s="89" t="s">
        <v>131</v>
      </c>
      <c r="K70" s="237" t="s">
        <v>199</v>
      </c>
      <c r="L70" s="238">
        <v>2000000</v>
      </c>
      <c r="M70" s="239">
        <f t="shared" si="0"/>
        <v>1700000</v>
      </c>
      <c r="N70" s="240">
        <v>2022</v>
      </c>
      <c r="O70" s="241">
        <v>2027</v>
      </c>
      <c r="P70" s="242" t="s">
        <v>200</v>
      </c>
      <c r="Q70" s="243"/>
      <c r="R70" s="243"/>
      <c r="S70" s="244" t="s">
        <v>200</v>
      </c>
      <c r="T70" s="245"/>
      <c r="U70" s="245"/>
      <c r="V70" s="245"/>
      <c r="W70" s="245"/>
      <c r="X70" s="245"/>
      <c r="Y70" s="240" t="s">
        <v>213</v>
      </c>
      <c r="Z70" s="241" t="s">
        <v>210</v>
      </c>
    </row>
    <row r="71" spans="1:26" ht="195.75" thickBot="1" x14ac:dyDescent="0.3">
      <c r="A71" s="280">
        <v>62</v>
      </c>
      <c r="B71" s="233" t="s">
        <v>191</v>
      </c>
      <c r="C71" s="222" t="s">
        <v>201</v>
      </c>
      <c r="D71" s="234">
        <v>47922486</v>
      </c>
      <c r="E71" s="235">
        <v>102591172</v>
      </c>
      <c r="F71" s="236">
        <v>600120350</v>
      </c>
      <c r="G71" s="237" t="s">
        <v>193</v>
      </c>
      <c r="H71" s="237" t="s">
        <v>130</v>
      </c>
      <c r="I71" s="237" t="s">
        <v>131</v>
      </c>
      <c r="J71" s="89" t="s">
        <v>131</v>
      </c>
      <c r="K71" s="237" t="s">
        <v>153</v>
      </c>
      <c r="L71" s="238">
        <v>1600000</v>
      </c>
      <c r="M71" s="239">
        <f t="shared" si="0"/>
        <v>1360000</v>
      </c>
      <c r="N71" s="240">
        <v>2022</v>
      </c>
      <c r="O71" s="241">
        <v>2027</v>
      </c>
      <c r="P71" s="242" t="s">
        <v>200</v>
      </c>
      <c r="Q71" s="243"/>
      <c r="R71" s="243"/>
      <c r="S71" s="244" t="s">
        <v>200</v>
      </c>
      <c r="T71" s="245"/>
      <c r="U71" s="245"/>
      <c r="V71" s="245"/>
      <c r="W71" s="245"/>
      <c r="X71" s="245"/>
      <c r="Y71" s="240" t="s">
        <v>213</v>
      </c>
      <c r="Z71" s="241" t="s">
        <v>210</v>
      </c>
    </row>
    <row r="72" spans="1:26" ht="120.75" thickBot="1" x14ac:dyDescent="0.3">
      <c r="A72" s="270">
        <v>63</v>
      </c>
      <c r="B72" s="233" t="s">
        <v>191</v>
      </c>
      <c r="C72" s="222" t="s">
        <v>201</v>
      </c>
      <c r="D72" s="234">
        <v>47922486</v>
      </c>
      <c r="E72" s="235">
        <v>102591172</v>
      </c>
      <c r="F72" s="236">
        <v>600120350</v>
      </c>
      <c r="G72" s="237" t="s">
        <v>166</v>
      </c>
      <c r="H72" s="237" t="s">
        <v>130</v>
      </c>
      <c r="I72" s="237" t="s">
        <v>131</v>
      </c>
      <c r="J72" s="89" t="s">
        <v>131</v>
      </c>
      <c r="K72" s="237" t="s">
        <v>167</v>
      </c>
      <c r="L72" s="238">
        <v>1600000</v>
      </c>
      <c r="M72" s="239">
        <f t="shared" si="0"/>
        <v>1360000</v>
      </c>
      <c r="N72" s="240">
        <v>2022</v>
      </c>
      <c r="O72" s="241">
        <v>2027</v>
      </c>
      <c r="P72" s="242"/>
      <c r="Q72" s="243"/>
      <c r="R72" s="243"/>
      <c r="S72" s="244"/>
      <c r="T72" s="245"/>
      <c r="U72" s="245"/>
      <c r="V72" s="245" t="s">
        <v>200</v>
      </c>
      <c r="W72" s="245"/>
      <c r="X72" s="245"/>
      <c r="Y72" s="240" t="s">
        <v>213</v>
      </c>
      <c r="Z72" s="241" t="s">
        <v>210</v>
      </c>
    </row>
    <row r="73" spans="1:26" ht="120" x14ac:dyDescent="0.25">
      <c r="A73" s="270">
        <v>64</v>
      </c>
      <c r="B73" s="233" t="s">
        <v>191</v>
      </c>
      <c r="C73" s="222" t="s">
        <v>201</v>
      </c>
      <c r="D73" s="234">
        <v>47922486</v>
      </c>
      <c r="E73" s="235">
        <v>102591172</v>
      </c>
      <c r="F73" s="236">
        <v>600120350</v>
      </c>
      <c r="G73" s="237" t="s">
        <v>126</v>
      </c>
      <c r="H73" s="237" t="s">
        <v>130</v>
      </c>
      <c r="I73" s="237" t="s">
        <v>131</v>
      </c>
      <c r="J73" s="89" t="s">
        <v>131</v>
      </c>
      <c r="K73" s="237" t="s">
        <v>127</v>
      </c>
      <c r="L73" s="238">
        <v>1800000</v>
      </c>
      <c r="M73" s="239">
        <f t="shared" si="0"/>
        <v>1530000</v>
      </c>
      <c r="N73" s="240">
        <v>2022</v>
      </c>
      <c r="O73" s="241">
        <v>2027</v>
      </c>
      <c r="P73" s="242"/>
      <c r="Q73" s="243"/>
      <c r="R73" s="243"/>
      <c r="S73" s="244"/>
      <c r="T73" s="245"/>
      <c r="U73" s="245"/>
      <c r="V73" s="245"/>
      <c r="W73" s="245"/>
      <c r="X73" s="245" t="s">
        <v>200</v>
      </c>
      <c r="Y73" s="240" t="s">
        <v>213</v>
      </c>
      <c r="Z73" s="241" t="s">
        <v>210</v>
      </c>
    </row>
    <row r="74" spans="1:26" ht="120.75" thickBot="1" x14ac:dyDescent="0.3">
      <c r="A74" s="280">
        <v>65</v>
      </c>
      <c r="B74" s="233" t="s">
        <v>191</v>
      </c>
      <c r="C74" s="222" t="s">
        <v>201</v>
      </c>
      <c r="D74" s="234">
        <v>47922486</v>
      </c>
      <c r="E74" s="235">
        <v>118900391</v>
      </c>
      <c r="F74" s="236">
        <v>600120350</v>
      </c>
      <c r="G74" s="237" t="s">
        <v>165</v>
      </c>
      <c r="H74" s="237" t="s">
        <v>130</v>
      </c>
      <c r="I74" s="237" t="s">
        <v>131</v>
      </c>
      <c r="J74" s="89" t="s">
        <v>131</v>
      </c>
      <c r="K74" s="237" t="s">
        <v>175</v>
      </c>
      <c r="L74" s="238">
        <v>1400000</v>
      </c>
      <c r="M74" s="239">
        <f t="shared" si="0"/>
        <v>1190000</v>
      </c>
      <c r="N74" s="240">
        <v>2022</v>
      </c>
      <c r="O74" s="241">
        <v>2027</v>
      </c>
      <c r="P74" s="242"/>
      <c r="Q74" s="243"/>
      <c r="R74" s="243"/>
      <c r="S74" s="244"/>
      <c r="T74" s="245"/>
      <c r="U74" s="245"/>
      <c r="V74" s="245"/>
      <c r="W74" s="245" t="s">
        <v>200</v>
      </c>
      <c r="X74" s="245"/>
      <c r="Y74" s="240" t="s">
        <v>213</v>
      </c>
      <c r="Z74" s="241" t="s">
        <v>210</v>
      </c>
    </row>
    <row r="75" spans="1:26" ht="120.75" thickBot="1" x14ac:dyDescent="0.3">
      <c r="A75" s="270">
        <v>66</v>
      </c>
      <c r="B75" s="281" t="s">
        <v>191</v>
      </c>
      <c r="C75" s="223" t="s">
        <v>201</v>
      </c>
      <c r="D75" s="303">
        <v>47922486</v>
      </c>
      <c r="E75" s="223">
        <v>102591172</v>
      </c>
      <c r="F75" s="282">
        <v>600120350</v>
      </c>
      <c r="G75" s="93" t="s">
        <v>838</v>
      </c>
      <c r="H75" s="93" t="s">
        <v>130</v>
      </c>
      <c r="I75" s="93" t="s">
        <v>131</v>
      </c>
      <c r="J75" s="89" t="s">
        <v>131</v>
      </c>
      <c r="K75" s="304" t="s">
        <v>841</v>
      </c>
      <c r="L75" s="268">
        <v>26000000</v>
      </c>
      <c r="M75" s="239">
        <f t="shared" si="0"/>
        <v>22100000</v>
      </c>
      <c r="N75" s="240">
        <v>2022</v>
      </c>
      <c r="O75" s="241">
        <v>2025</v>
      </c>
      <c r="P75" s="240" t="s">
        <v>200</v>
      </c>
      <c r="Q75" s="269" t="s">
        <v>200</v>
      </c>
      <c r="R75" s="269" t="s">
        <v>200</v>
      </c>
      <c r="S75" s="241" t="s">
        <v>200</v>
      </c>
      <c r="T75" s="89"/>
      <c r="U75" s="89" t="s">
        <v>200</v>
      </c>
      <c r="V75" s="89" t="s">
        <v>200</v>
      </c>
      <c r="W75" s="89"/>
      <c r="X75" s="89" t="s">
        <v>200</v>
      </c>
      <c r="Y75" s="281" t="s">
        <v>842</v>
      </c>
      <c r="Z75" s="241" t="s">
        <v>210</v>
      </c>
    </row>
    <row r="76" spans="1:26" ht="150" x14ac:dyDescent="0.25">
      <c r="A76" s="270">
        <v>67</v>
      </c>
      <c r="B76" s="233" t="s">
        <v>214</v>
      </c>
      <c r="C76" s="302" t="s">
        <v>215</v>
      </c>
      <c r="D76" s="243">
        <v>44053916</v>
      </c>
      <c r="E76" s="243">
        <v>181066939</v>
      </c>
      <c r="F76" s="244">
        <v>600015211</v>
      </c>
      <c r="G76" s="237" t="s">
        <v>216</v>
      </c>
      <c r="H76" s="245" t="s">
        <v>114</v>
      </c>
      <c r="I76" s="237" t="s">
        <v>131</v>
      </c>
      <c r="J76" s="89" t="s">
        <v>131</v>
      </c>
      <c r="K76" s="237" t="s">
        <v>217</v>
      </c>
      <c r="L76" s="238">
        <v>2000000</v>
      </c>
      <c r="M76" s="305">
        <v>1700000</v>
      </c>
      <c r="N76" s="242">
        <v>2023</v>
      </c>
      <c r="O76" s="244">
        <v>2024</v>
      </c>
      <c r="P76" s="242"/>
      <c r="Q76" s="243"/>
      <c r="R76" s="243" t="s">
        <v>200</v>
      </c>
      <c r="S76" s="244"/>
      <c r="T76" s="245"/>
      <c r="U76" s="245"/>
      <c r="V76" s="245"/>
      <c r="W76" s="245"/>
      <c r="X76" s="245"/>
      <c r="Y76" s="242" t="s">
        <v>213</v>
      </c>
      <c r="Z76" s="244" t="s">
        <v>210</v>
      </c>
    </row>
    <row r="77" spans="1:26" ht="150.75" thickBot="1" x14ac:dyDescent="0.3">
      <c r="A77" s="280">
        <v>68</v>
      </c>
      <c r="B77" s="233" t="s">
        <v>214</v>
      </c>
      <c r="C77" s="302" t="s">
        <v>215</v>
      </c>
      <c r="D77" s="243">
        <v>44053916</v>
      </c>
      <c r="E77" s="243">
        <v>181066939</v>
      </c>
      <c r="F77" s="244">
        <v>600015211</v>
      </c>
      <c r="G77" s="237" t="s">
        <v>218</v>
      </c>
      <c r="H77" s="245" t="s">
        <v>114</v>
      </c>
      <c r="I77" s="237" t="s">
        <v>131</v>
      </c>
      <c r="J77" s="89" t="s">
        <v>131</v>
      </c>
      <c r="K77" s="237" t="s">
        <v>225</v>
      </c>
      <c r="L77" s="238">
        <v>80000000</v>
      </c>
      <c r="M77" s="305">
        <v>68000000</v>
      </c>
      <c r="N77" s="242">
        <v>2023</v>
      </c>
      <c r="O77" s="244">
        <v>2024</v>
      </c>
      <c r="P77" s="242" t="s">
        <v>200</v>
      </c>
      <c r="Q77" s="243"/>
      <c r="R77" s="243" t="s">
        <v>200</v>
      </c>
      <c r="S77" s="244" t="s">
        <v>200</v>
      </c>
      <c r="T77" s="245"/>
      <c r="U77" s="245" t="s">
        <v>200</v>
      </c>
      <c r="V77" s="245"/>
      <c r="W77" s="245"/>
      <c r="X77" s="245" t="s">
        <v>200</v>
      </c>
      <c r="Y77" s="242" t="s">
        <v>213</v>
      </c>
      <c r="Z77" s="244" t="s">
        <v>210</v>
      </c>
    </row>
    <row r="78" spans="1:26" ht="150.75" thickBot="1" x14ac:dyDescent="0.3">
      <c r="A78" s="270">
        <v>69</v>
      </c>
      <c r="B78" s="233" t="s">
        <v>214</v>
      </c>
      <c r="C78" s="302" t="s">
        <v>215</v>
      </c>
      <c r="D78" s="243">
        <v>44053916</v>
      </c>
      <c r="E78" s="243">
        <v>181066939</v>
      </c>
      <c r="F78" s="244">
        <v>600015211</v>
      </c>
      <c r="G78" s="237" t="s">
        <v>219</v>
      </c>
      <c r="H78" s="245" t="s">
        <v>114</v>
      </c>
      <c r="I78" s="237" t="s">
        <v>131</v>
      </c>
      <c r="J78" s="89" t="s">
        <v>131</v>
      </c>
      <c r="K78" s="237" t="s">
        <v>220</v>
      </c>
      <c r="L78" s="238">
        <v>2000000</v>
      </c>
      <c r="M78" s="305">
        <v>1700000</v>
      </c>
      <c r="N78" s="242">
        <v>2023</v>
      </c>
      <c r="O78" s="244">
        <v>2024</v>
      </c>
      <c r="P78" s="242" t="s">
        <v>200</v>
      </c>
      <c r="Q78" s="243" t="s">
        <v>200</v>
      </c>
      <c r="R78" s="243" t="s">
        <v>200</v>
      </c>
      <c r="S78" s="244" t="s">
        <v>200</v>
      </c>
      <c r="T78" s="245"/>
      <c r="U78" s="245"/>
      <c r="V78" s="245"/>
      <c r="W78" s="245"/>
      <c r="X78" s="245"/>
      <c r="Y78" s="242" t="s">
        <v>213</v>
      </c>
      <c r="Z78" s="244" t="s">
        <v>210</v>
      </c>
    </row>
    <row r="79" spans="1:26" ht="150" x14ac:dyDescent="0.25">
      <c r="A79" s="270">
        <v>70</v>
      </c>
      <c r="B79" s="233" t="s">
        <v>214</v>
      </c>
      <c r="C79" s="302" t="s">
        <v>215</v>
      </c>
      <c r="D79" s="243">
        <v>44053916</v>
      </c>
      <c r="E79" s="243">
        <v>181066939</v>
      </c>
      <c r="F79" s="244">
        <v>600015211</v>
      </c>
      <c r="G79" s="237" t="s">
        <v>221</v>
      </c>
      <c r="H79" s="245" t="s">
        <v>114</v>
      </c>
      <c r="I79" s="237" t="s">
        <v>131</v>
      </c>
      <c r="J79" s="89" t="s">
        <v>131</v>
      </c>
      <c r="K79" s="237" t="s">
        <v>222</v>
      </c>
      <c r="L79" s="238">
        <v>15000000</v>
      </c>
      <c r="M79" s="305">
        <v>12750000</v>
      </c>
      <c r="N79" s="242">
        <v>2023</v>
      </c>
      <c r="O79" s="244">
        <v>2024</v>
      </c>
      <c r="P79" s="242" t="s">
        <v>200</v>
      </c>
      <c r="Q79" s="243" t="s">
        <v>200</v>
      </c>
      <c r="R79" s="243" t="s">
        <v>200</v>
      </c>
      <c r="S79" s="244" t="s">
        <v>200</v>
      </c>
      <c r="T79" s="245"/>
      <c r="U79" s="245" t="s">
        <v>200</v>
      </c>
      <c r="V79" s="245"/>
      <c r="W79" s="245"/>
      <c r="X79" s="245" t="s">
        <v>200</v>
      </c>
      <c r="Y79" s="242" t="s">
        <v>213</v>
      </c>
      <c r="Z79" s="244" t="s">
        <v>210</v>
      </c>
    </row>
    <row r="80" spans="1:26" ht="150.75" thickBot="1" x14ac:dyDescent="0.3">
      <c r="A80" s="280">
        <v>71</v>
      </c>
      <c r="B80" s="233" t="s">
        <v>214</v>
      </c>
      <c r="C80" s="302" t="s">
        <v>215</v>
      </c>
      <c r="D80" s="243">
        <v>44053916</v>
      </c>
      <c r="E80" s="243">
        <v>181066939</v>
      </c>
      <c r="F80" s="244">
        <v>600015211</v>
      </c>
      <c r="G80" s="237" t="s">
        <v>223</v>
      </c>
      <c r="H80" s="245" t="s">
        <v>114</v>
      </c>
      <c r="I80" s="237" t="s">
        <v>131</v>
      </c>
      <c r="J80" s="89" t="s">
        <v>131</v>
      </c>
      <c r="K80" s="237" t="s">
        <v>224</v>
      </c>
      <c r="L80" s="238">
        <v>1500000</v>
      </c>
      <c r="M80" s="305">
        <v>1275000</v>
      </c>
      <c r="N80" s="242">
        <v>2024</v>
      </c>
      <c r="O80" s="244">
        <v>2025</v>
      </c>
      <c r="P80" s="242" t="s">
        <v>200</v>
      </c>
      <c r="Q80" s="243" t="s">
        <v>200</v>
      </c>
      <c r="R80" s="243"/>
      <c r="S80" s="244" t="s">
        <v>200</v>
      </c>
      <c r="T80" s="245"/>
      <c r="U80" s="245"/>
      <c r="V80" s="245"/>
      <c r="W80" s="245"/>
      <c r="X80" s="245" t="s">
        <v>200</v>
      </c>
      <c r="Y80" s="233" t="s">
        <v>762</v>
      </c>
      <c r="Z80" s="244" t="s">
        <v>210</v>
      </c>
    </row>
    <row r="81" spans="1:26" ht="75.75" thickBot="1" x14ac:dyDescent="0.3">
      <c r="A81" s="270">
        <v>72</v>
      </c>
      <c r="B81" s="267" t="s">
        <v>230</v>
      </c>
      <c r="C81" s="247" t="s">
        <v>231</v>
      </c>
      <c r="D81" s="248">
        <v>70987025</v>
      </c>
      <c r="E81" s="248">
        <v>102320322</v>
      </c>
      <c r="F81" s="249">
        <v>650044266</v>
      </c>
      <c r="G81" s="306" t="s">
        <v>249</v>
      </c>
      <c r="H81" s="88" t="s">
        <v>130</v>
      </c>
      <c r="I81" s="88" t="s">
        <v>233</v>
      </c>
      <c r="J81" s="88" t="s">
        <v>231</v>
      </c>
      <c r="K81" s="110" t="s">
        <v>250</v>
      </c>
      <c r="L81" s="560">
        <v>4000000</v>
      </c>
      <c r="M81" s="561">
        <v>3400000</v>
      </c>
      <c r="N81" s="267">
        <v>2022</v>
      </c>
      <c r="O81" s="249">
        <v>2023</v>
      </c>
      <c r="P81" s="267"/>
      <c r="Q81" s="248" t="s">
        <v>239</v>
      </c>
      <c r="R81" s="248"/>
      <c r="S81" s="249" t="s">
        <v>239</v>
      </c>
      <c r="T81" s="88"/>
      <c r="U81" s="88"/>
      <c r="V81" s="88"/>
      <c r="W81" s="88"/>
      <c r="X81" s="88"/>
      <c r="Y81" s="281" t="s">
        <v>235</v>
      </c>
      <c r="Z81" s="249" t="s">
        <v>210</v>
      </c>
    </row>
    <row r="82" spans="1:26" ht="45.75" thickBot="1" x14ac:dyDescent="0.3">
      <c r="A82" s="270">
        <v>73</v>
      </c>
      <c r="B82" s="267" t="s">
        <v>230</v>
      </c>
      <c r="C82" s="247" t="s">
        <v>231</v>
      </c>
      <c r="D82" s="248">
        <v>70987025</v>
      </c>
      <c r="E82" s="248">
        <v>102320322</v>
      </c>
      <c r="F82" s="249">
        <v>650044266</v>
      </c>
      <c r="G82" s="307" t="s">
        <v>232</v>
      </c>
      <c r="H82" s="88" t="s">
        <v>130</v>
      </c>
      <c r="I82" s="88" t="s">
        <v>233</v>
      </c>
      <c r="J82" s="88" t="s">
        <v>231</v>
      </c>
      <c r="K82" s="89" t="s">
        <v>234</v>
      </c>
      <c r="L82" s="268">
        <v>1000000</v>
      </c>
      <c r="M82" s="239">
        <v>850000</v>
      </c>
      <c r="N82" s="240">
        <v>2022</v>
      </c>
      <c r="O82" s="241">
        <v>2023</v>
      </c>
      <c r="P82" s="240"/>
      <c r="Q82" s="269" t="s">
        <v>239</v>
      </c>
      <c r="R82" s="269"/>
      <c r="S82" s="241"/>
      <c r="T82" s="89"/>
      <c r="U82" s="89"/>
      <c r="V82" s="89"/>
      <c r="W82" s="89" t="s">
        <v>239</v>
      </c>
      <c r="X82" s="89"/>
      <c r="Y82" s="240" t="s">
        <v>235</v>
      </c>
      <c r="Z82" s="241" t="s">
        <v>210</v>
      </c>
    </row>
    <row r="83" spans="1:26" ht="165.75" thickBot="1" x14ac:dyDescent="0.3">
      <c r="A83" s="280">
        <v>74</v>
      </c>
      <c r="B83" s="246" t="s">
        <v>230</v>
      </c>
      <c r="C83" s="247" t="s">
        <v>231</v>
      </c>
      <c r="D83" s="248">
        <v>70987025</v>
      </c>
      <c r="E83" s="248">
        <v>102320322</v>
      </c>
      <c r="F83" s="249">
        <v>650044266</v>
      </c>
      <c r="G83" s="307" t="s">
        <v>251</v>
      </c>
      <c r="H83" s="88" t="s">
        <v>130</v>
      </c>
      <c r="I83" s="88" t="s">
        <v>233</v>
      </c>
      <c r="J83" s="88" t="s">
        <v>231</v>
      </c>
      <c r="K83" s="93" t="s">
        <v>252</v>
      </c>
      <c r="L83" s="268">
        <v>12000000</v>
      </c>
      <c r="M83" s="239">
        <v>10200000</v>
      </c>
      <c r="N83" s="240">
        <v>2022</v>
      </c>
      <c r="O83" s="241">
        <v>2023</v>
      </c>
      <c r="P83" s="240"/>
      <c r="Q83" s="269"/>
      <c r="R83" s="269" t="s">
        <v>239</v>
      </c>
      <c r="S83" s="241"/>
      <c r="T83" s="89"/>
      <c r="U83" s="89"/>
      <c r="V83" s="89"/>
      <c r="W83" s="89"/>
      <c r="X83" s="89"/>
      <c r="Y83" s="240" t="s">
        <v>253</v>
      </c>
      <c r="Z83" s="241" t="s">
        <v>210</v>
      </c>
    </row>
    <row r="84" spans="1:26" ht="60.75" thickBot="1" x14ac:dyDescent="0.3">
      <c r="A84" s="270">
        <v>75</v>
      </c>
      <c r="B84" s="246" t="s">
        <v>790</v>
      </c>
      <c r="C84" s="247" t="s">
        <v>231</v>
      </c>
      <c r="D84" s="248">
        <v>70987025</v>
      </c>
      <c r="E84" s="248">
        <v>102320322</v>
      </c>
      <c r="F84" s="249">
        <v>650044266</v>
      </c>
      <c r="G84" s="110" t="s">
        <v>865</v>
      </c>
      <c r="H84" s="88" t="s">
        <v>114</v>
      </c>
      <c r="I84" s="88" t="s">
        <v>233</v>
      </c>
      <c r="J84" s="88" t="s">
        <v>280</v>
      </c>
      <c r="K84" s="88" t="s">
        <v>791</v>
      </c>
      <c r="L84" s="560">
        <v>4000000</v>
      </c>
      <c r="M84" s="561">
        <f t="shared" ref="M84" si="1">L84/100*85</f>
        <v>3400000</v>
      </c>
      <c r="N84" s="267">
        <v>2022</v>
      </c>
      <c r="O84" s="249">
        <v>2023</v>
      </c>
      <c r="P84" s="267"/>
      <c r="Q84" s="248"/>
      <c r="R84" s="248" t="s">
        <v>200</v>
      </c>
      <c r="S84" s="249" t="s">
        <v>200</v>
      </c>
      <c r="T84" s="88"/>
      <c r="U84" s="88"/>
      <c r="V84" s="88"/>
      <c r="W84" s="88"/>
      <c r="X84" s="88" t="s">
        <v>200</v>
      </c>
      <c r="Y84" s="267" t="s">
        <v>792</v>
      </c>
      <c r="Z84" s="249" t="s">
        <v>210</v>
      </c>
    </row>
    <row r="85" spans="1:26" ht="195.75" thickBot="1" x14ac:dyDescent="0.3">
      <c r="A85" s="270">
        <v>76</v>
      </c>
      <c r="B85" s="308" t="s">
        <v>254</v>
      </c>
      <c r="C85" s="309" t="s">
        <v>255</v>
      </c>
      <c r="D85" s="262">
        <v>70990166</v>
      </c>
      <c r="E85" s="262">
        <v>102308357</v>
      </c>
      <c r="F85" s="261">
        <v>650060741</v>
      </c>
      <c r="G85" s="310" t="s">
        <v>256</v>
      </c>
      <c r="H85" s="88" t="s">
        <v>130</v>
      </c>
      <c r="I85" s="88" t="s">
        <v>233</v>
      </c>
      <c r="J85" s="262" t="s">
        <v>255</v>
      </c>
      <c r="K85" s="237" t="s">
        <v>257</v>
      </c>
      <c r="L85" s="238"/>
      <c r="M85" s="305"/>
      <c r="N85" s="242"/>
      <c r="O85" s="244"/>
      <c r="P85" s="242"/>
      <c r="Q85" s="243"/>
      <c r="R85" s="243"/>
      <c r="S85" s="244"/>
      <c r="T85" s="245" t="s">
        <v>239</v>
      </c>
      <c r="U85" s="245"/>
      <c r="V85" s="245"/>
      <c r="W85" s="245" t="s">
        <v>239</v>
      </c>
      <c r="X85" s="245"/>
      <c r="Y85" s="240" t="s">
        <v>235</v>
      </c>
      <c r="Z85" s="244" t="s">
        <v>210</v>
      </c>
    </row>
    <row r="86" spans="1:26" ht="135.75" thickBot="1" x14ac:dyDescent="0.3">
      <c r="A86" s="280">
        <v>77</v>
      </c>
      <c r="B86" s="308" t="s">
        <v>258</v>
      </c>
      <c r="C86" s="309" t="s">
        <v>259</v>
      </c>
      <c r="D86" s="262">
        <v>75026481</v>
      </c>
      <c r="E86" s="262">
        <v>102308314</v>
      </c>
      <c r="F86" s="311">
        <v>650022742</v>
      </c>
      <c r="G86" s="310" t="s">
        <v>260</v>
      </c>
      <c r="H86" s="88" t="s">
        <v>130</v>
      </c>
      <c r="I86" s="88" t="s">
        <v>233</v>
      </c>
      <c r="J86" s="262" t="s">
        <v>259</v>
      </c>
      <c r="K86" s="237" t="s">
        <v>260</v>
      </c>
      <c r="L86" s="238">
        <v>1000000</v>
      </c>
      <c r="M86" s="305">
        <v>850000</v>
      </c>
      <c r="N86" s="242">
        <v>2022</v>
      </c>
      <c r="O86" s="244">
        <v>2023</v>
      </c>
      <c r="P86" s="242"/>
      <c r="Q86" s="243" t="s">
        <v>239</v>
      </c>
      <c r="R86" s="243" t="s">
        <v>239</v>
      </c>
      <c r="S86" s="244"/>
      <c r="T86" s="245"/>
      <c r="U86" s="245"/>
      <c r="V86" s="245"/>
      <c r="W86" s="245"/>
      <c r="X86" s="245"/>
      <c r="Y86" s="240" t="s">
        <v>235</v>
      </c>
      <c r="Z86" s="244" t="s">
        <v>210</v>
      </c>
    </row>
    <row r="87" spans="1:26" ht="180.75" thickBot="1" x14ac:dyDescent="0.3">
      <c r="A87" s="270">
        <v>78</v>
      </c>
      <c r="B87" s="281" t="s">
        <v>261</v>
      </c>
      <c r="C87" s="309" t="s">
        <v>237</v>
      </c>
      <c r="D87" s="262">
        <v>70987386</v>
      </c>
      <c r="E87" s="262">
        <v>102308365</v>
      </c>
      <c r="F87" s="261">
        <v>650022599</v>
      </c>
      <c r="G87" s="310" t="s">
        <v>262</v>
      </c>
      <c r="H87" s="88" t="s">
        <v>130</v>
      </c>
      <c r="I87" s="88" t="s">
        <v>233</v>
      </c>
      <c r="J87" s="263" t="s">
        <v>237</v>
      </c>
      <c r="K87" s="237" t="s">
        <v>262</v>
      </c>
      <c r="L87" s="238">
        <v>5000000</v>
      </c>
      <c r="M87" s="305">
        <v>4250000</v>
      </c>
      <c r="N87" s="242">
        <v>2022</v>
      </c>
      <c r="O87" s="244">
        <v>2023</v>
      </c>
      <c r="P87" s="242" t="s">
        <v>239</v>
      </c>
      <c r="Q87" s="243" t="s">
        <v>239</v>
      </c>
      <c r="R87" s="243" t="s">
        <v>239</v>
      </c>
      <c r="S87" s="244" t="s">
        <v>239</v>
      </c>
      <c r="T87" s="245" t="s">
        <v>239</v>
      </c>
      <c r="U87" s="245"/>
      <c r="V87" s="245"/>
      <c r="W87" s="245"/>
      <c r="X87" s="245"/>
      <c r="Y87" s="240" t="s">
        <v>253</v>
      </c>
      <c r="Z87" s="244" t="s">
        <v>210</v>
      </c>
    </row>
    <row r="88" spans="1:26" ht="105.75" thickBot="1" x14ac:dyDescent="0.3">
      <c r="A88" s="270">
        <v>79</v>
      </c>
      <c r="B88" s="267" t="s">
        <v>263</v>
      </c>
      <c r="C88" s="110" t="s">
        <v>264</v>
      </c>
      <c r="D88" s="248">
        <v>70987572</v>
      </c>
      <c r="E88" s="248">
        <v>102308292</v>
      </c>
      <c r="F88" s="248">
        <v>650041224</v>
      </c>
      <c r="G88" s="312" t="s">
        <v>265</v>
      </c>
      <c r="H88" s="88" t="s">
        <v>130</v>
      </c>
      <c r="I88" s="88" t="s">
        <v>233</v>
      </c>
      <c r="J88" s="88" t="s">
        <v>266</v>
      </c>
      <c r="K88" s="313" t="s">
        <v>267</v>
      </c>
      <c r="L88" s="265">
        <v>25000000</v>
      </c>
      <c r="M88" s="314">
        <v>21250000</v>
      </c>
      <c r="N88" s="242">
        <v>2022</v>
      </c>
      <c r="O88" s="242">
        <v>2024</v>
      </c>
      <c r="P88" s="272" t="s">
        <v>239</v>
      </c>
      <c r="Q88" s="315"/>
      <c r="R88" s="315" t="s">
        <v>239</v>
      </c>
      <c r="S88" s="316" t="s">
        <v>239</v>
      </c>
      <c r="T88" s="313"/>
      <c r="U88" s="317"/>
      <c r="V88" s="317" t="s">
        <v>200</v>
      </c>
      <c r="W88" s="317" t="s">
        <v>200</v>
      </c>
      <c r="X88" s="317"/>
      <c r="Y88" s="318" t="s">
        <v>268</v>
      </c>
      <c r="Z88" s="204" t="s">
        <v>269</v>
      </c>
    </row>
    <row r="89" spans="1:26" ht="90.75" thickBot="1" x14ac:dyDescent="0.3">
      <c r="A89" s="280">
        <v>80</v>
      </c>
      <c r="B89" s="288" t="s">
        <v>263</v>
      </c>
      <c r="C89" s="319" t="s">
        <v>266</v>
      </c>
      <c r="D89" s="255">
        <v>70987572</v>
      </c>
      <c r="E89" s="320">
        <v>102308292</v>
      </c>
      <c r="F89" s="254">
        <v>650041224</v>
      </c>
      <c r="G89" s="204" t="s">
        <v>866</v>
      </c>
      <c r="H89" s="88" t="s">
        <v>114</v>
      </c>
      <c r="I89" s="88" t="s">
        <v>233</v>
      </c>
      <c r="J89" s="36" t="s">
        <v>264</v>
      </c>
      <c r="K89" s="204" t="s">
        <v>267</v>
      </c>
      <c r="L89" s="37">
        <v>25000000</v>
      </c>
      <c r="M89" s="321">
        <f t="shared" ref="M89" si="2">L89/100*85</f>
        <v>21250000</v>
      </c>
      <c r="N89" s="213">
        <v>2022</v>
      </c>
      <c r="O89" s="213">
        <v>2024</v>
      </c>
      <c r="P89" s="36" t="s">
        <v>200</v>
      </c>
      <c r="Q89" s="36" t="s">
        <v>200</v>
      </c>
      <c r="R89" s="36" t="s">
        <v>200</v>
      </c>
      <c r="S89" s="36" t="s">
        <v>200</v>
      </c>
      <c r="T89" s="213" t="s">
        <v>200</v>
      </c>
      <c r="U89" s="213" t="s">
        <v>200</v>
      </c>
      <c r="V89" s="213" t="s">
        <v>200</v>
      </c>
      <c r="W89" s="213" t="s">
        <v>200</v>
      </c>
      <c r="X89" s="213" t="s">
        <v>200</v>
      </c>
      <c r="Y89" s="213" t="s">
        <v>654</v>
      </c>
      <c r="Z89" s="213" t="s">
        <v>210</v>
      </c>
    </row>
    <row r="90" spans="1:26" ht="225.75" thickBot="1" x14ac:dyDescent="0.3">
      <c r="A90" s="270">
        <v>81</v>
      </c>
      <c r="B90" s="322" t="s">
        <v>270</v>
      </c>
      <c r="C90" s="323" t="s">
        <v>255</v>
      </c>
      <c r="D90" s="324">
        <v>70990166</v>
      </c>
      <c r="E90" s="324">
        <v>102308357</v>
      </c>
      <c r="F90" s="325">
        <v>650060741</v>
      </c>
      <c r="G90" s="312" t="s">
        <v>271</v>
      </c>
      <c r="H90" s="313" t="s">
        <v>130</v>
      </c>
      <c r="I90" s="313" t="s">
        <v>233</v>
      </c>
      <c r="J90" s="313" t="s">
        <v>255</v>
      </c>
      <c r="K90" s="313" t="s">
        <v>272</v>
      </c>
      <c r="L90" s="326">
        <v>15000000</v>
      </c>
      <c r="M90" s="314">
        <f>0.85*L90</f>
        <v>12750000</v>
      </c>
      <c r="N90" s="260">
        <v>2022</v>
      </c>
      <c r="O90" s="260">
        <v>2023</v>
      </c>
      <c r="P90" s="327" t="s">
        <v>239</v>
      </c>
      <c r="Q90" s="328" t="s">
        <v>239</v>
      </c>
      <c r="R90" s="328" t="s">
        <v>239</v>
      </c>
      <c r="S90" s="329" t="s">
        <v>239</v>
      </c>
      <c r="T90" s="317"/>
      <c r="U90" s="317"/>
      <c r="V90" s="317" t="s">
        <v>200</v>
      </c>
      <c r="W90" s="317" t="s">
        <v>200</v>
      </c>
      <c r="X90" s="317"/>
      <c r="Y90" s="330" t="s">
        <v>235</v>
      </c>
      <c r="Z90" s="329" t="s">
        <v>210</v>
      </c>
    </row>
    <row r="91" spans="1:26" ht="195.75" thickBot="1" x14ac:dyDescent="0.3">
      <c r="A91" s="270">
        <v>82</v>
      </c>
      <c r="B91" s="204" t="s">
        <v>801</v>
      </c>
      <c r="C91" s="331" t="s">
        <v>255</v>
      </c>
      <c r="D91" s="332">
        <v>70990166</v>
      </c>
      <c r="E91" s="332">
        <v>102308357</v>
      </c>
      <c r="F91" s="332">
        <v>650060741</v>
      </c>
      <c r="G91" s="204" t="s">
        <v>802</v>
      </c>
      <c r="H91" s="213" t="s">
        <v>114</v>
      </c>
      <c r="I91" s="213" t="s">
        <v>233</v>
      </c>
      <c r="J91" s="213" t="s">
        <v>283</v>
      </c>
      <c r="K91" s="204" t="s">
        <v>803</v>
      </c>
      <c r="L91" s="321">
        <v>12000000</v>
      </c>
      <c r="M91" s="321">
        <f t="shared" ref="M91" si="3">L91/100*85</f>
        <v>10200000</v>
      </c>
      <c r="N91" s="213">
        <v>2022</v>
      </c>
      <c r="O91" s="213">
        <v>2024</v>
      </c>
      <c r="P91" s="213" t="s">
        <v>200</v>
      </c>
      <c r="Q91" s="213" t="s">
        <v>200</v>
      </c>
      <c r="R91" s="213" t="s">
        <v>200</v>
      </c>
      <c r="S91" s="213" t="s">
        <v>200</v>
      </c>
      <c r="T91" s="213" t="s">
        <v>200</v>
      </c>
      <c r="U91" s="213" t="s">
        <v>200</v>
      </c>
      <c r="V91" s="213"/>
      <c r="W91" s="213" t="s">
        <v>200</v>
      </c>
      <c r="X91" s="213" t="s">
        <v>200</v>
      </c>
      <c r="Y91" s="213" t="s">
        <v>654</v>
      </c>
      <c r="Z91" s="213" t="s">
        <v>210</v>
      </c>
    </row>
    <row r="92" spans="1:26" ht="45.75" thickBot="1" x14ac:dyDescent="0.3">
      <c r="A92" s="280">
        <v>83</v>
      </c>
      <c r="B92" s="260" t="s">
        <v>273</v>
      </c>
      <c r="C92" s="309" t="s">
        <v>241</v>
      </c>
      <c r="D92" s="262">
        <v>70985553</v>
      </c>
      <c r="E92" s="262">
        <v>102308306</v>
      </c>
      <c r="F92" s="261">
        <v>600140342</v>
      </c>
      <c r="G92" s="333" t="s">
        <v>274</v>
      </c>
      <c r="H92" s="88" t="s">
        <v>130</v>
      </c>
      <c r="I92" s="88" t="s">
        <v>233</v>
      </c>
      <c r="J92" s="263" t="s">
        <v>241</v>
      </c>
      <c r="K92" s="257" t="s">
        <v>274</v>
      </c>
      <c r="L92" s="258">
        <v>3000000</v>
      </c>
      <c r="M92" s="259">
        <v>2550000</v>
      </c>
      <c r="N92" s="260">
        <v>2022</v>
      </c>
      <c r="O92" s="261">
        <v>2023</v>
      </c>
      <c r="P92" s="260" t="s">
        <v>239</v>
      </c>
      <c r="Q92" s="262" t="s">
        <v>239</v>
      </c>
      <c r="R92" s="262" t="s">
        <v>239</v>
      </c>
      <c r="S92" s="261" t="s">
        <v>239</v>
      </c>
      <c r="T92" s="263" t="s">
        <v>239</v>
      </c>
      <c r="U92" s="263"/>
      <c r="V92" s="263" t="s">
        <v>239</v>
      </c>
      <c r="W92" s="263" t="s">
        <v>239</v>
      </c>
      <c r="X92" s="263"/>
      <c r="Y92" s="334" t="s">
        <v>235</v>
      </c>
      <c r="Z92" s="261" t="s">
        <v>210</v>
      </c>
    </row>
    <row r="93" spans="1:26" ht="45.75" thickBot="1" x14ac:dyDescent="0.3">
      <c r="A93" s="270">
        <v>84</v>
      </c>
      <c r="B93" s="260" t="s">
        <v>275</v>
      </c>
      <c r="C93" s="309" t="s">
        <v>276</v>
      </c>
      <c r="D93" s="262">
        <v>47654546</v>
      </c>
      <c r="E93" s="262">
        <v>47654546</v>
      </c>
      <c r="F93" s="261">
        <v>600140113</v>
      </c>
      <c r="G93" s="310" t="s">
        <v>277</v>
      </c>
      <c r="H93" s="88" t="s">
        <v>130</v>
      </c>
      <c r="I93" s="88" t="s">
        <v>233</v>
      </c>
      <c r="J93" s="263" t="s">
        <v>276</v>
      </c>
      <c r="K93" s="237" t="s">
        <v>277</v>
      </c>
      <c r="L93" s="238">
        <v>70000000</v>
      </c>
      <c r="M93" s="305">
        <v>59500000</v>
      </c>
      <c r="N93" s="242">
        <v>2022</v>
      </c>
      <c r="O93" s="244">
        <v>2024</v>
      </c>
      <c r="P93" s="242" t="s">
        <v>239</v>
      </c>
      <c r="Q93" s="243" t="s">
        <v>239</v>
      </c>
      <c r="R93" s="243" t="s">
        <v>239</v>
      </c>
      <c r="S93" s="244" t="s">
        <v>239</v>
      </c>
      <c r="T93" s="245"/>
      <c r="U93" s="245" t="s">
        <v>239</v>
      </c>
      <c r="V93" s="245" t="s">
        <v>239</v>
      </c>
      <c r="W93" s="245" t="s">
        <v>239</v>
      </c>
      <c r="X93" s="245" t="s">
        <v>239</v>
      </c>
      <c r="Y93" s="334" t="s">
        <v>235</v>
      </c>
      <c r="Z93" s="244" t="s">
        <v>210</v>
      </c>
    </row>
    <row r="94" spans="1:26" ht="45.75" thickBot="1" x14ac:dyDescent="0.3">
      <c r="A94" s="270">
        <v>85</v>
      </c>
      <c r="B94" s="229" t="s">
        <v>275</v>
      </c>
      <c r="C94" s="222" t="s">
        <v>276</v>
      </c>
      <c r="D94" s="231">
        <v>47654546</v>
      </c>
      <c r="E94" s="231">
        <v>47654546</v>
      </c>
      <c r="F94" s="230">
        <v>600140113</v>
      </c>
      <c r="G94" s="307" t="s">
        <v>278</v>
      </c>
      <c r="H94" s="88" t="s">
        <v>130</v>
      </c>
      <c r="I94" s="88" t="s">
        <v>233</v>
      </c>
      <c r="J94" s="226" t="s">
        <v>276</v>
      </c>
      <c r="K94" s="93" t="s">
        <v>279</v>
      </c>
      <c r="L94" s="268">
        <v>12000000</v>
      </c>
      <c r="M94" s="239">
        <v>10200000</v>
      </c>
      <c r="N94" s="240">
        <v>2022</v>
      </c>
      <c r="O94" s="241">
        <v>2024</v>
      </c>
      <c r="P94" s="240" t="s">
        <v>239</v>
      </c>
      <c r="Q94" s="269" t="s">
        <v>239</v>
      </c>
      <c r="R94" s="269" t="s">
        <v>239</v>
      </c>
      <c r="S94" s="241" t="s">
        <v>239</v>
      </c>
      <c r="T94" s="89"/>
      <c r="U94" s="89"/>
      <c r="V94" s="89"/>
      <c r="W94" s="89"/>
      <c r="X94" s="89"/>
      <c r="Y94" s="334" t="s">
        <v>235</v>
      </c>
      <c r="Z94" s="241" t="s">
        <v>210</v>
      </c>
    </row>
    <row r="95" spans="1:26" ht="180.75" thickBot="1" x14ac:dyDescent="0.3">
      <c r="A95" s="280">
        <v>86</v>
      </c>
      <c r="B95" s="281" t="s">
        <v>275</v>
      </c>
      <c r="C95" s="223" t="s">
        <v>276</v>
      </c>
      <c r="D95" s="269">
        <v>47654546</v>
      </c>
      <c r="E95" s="269">
        <v>47654546</v>
      </c>
      <c r="F95" s="239">
        <v>600140113</v>
      </c>
      <c r="G95" s="93" t="s">
        <v>793</v>
      </c>
      <c r="H95" s="88" t="s">
        <v>114</v>
      </c>
      <c r="I95" s="88" t="s">
        <v>233</v>
      </c>
      <c r="J95" s="89" t="s">
        <v>794</v>
      </c>
      <c r="K95" s="89" t="s">
        <v>793</v>
      </c>
      <c r="L95" s="268">
        <v>70000000</v>
      </c>
      <c r="M95" s="239">
        <f t="shared" ref="M95:M98" si="4">L95/100*85</f>
        <v>59500000</v>
      </c>
      <c r="N95" s="240">
        <v>2023</v>
      </c>
      <c r="O95" s="241">
        <v>2025</v>
      </c>
      <c r="P95" s="240" t="s">
        <v>200</v>
      </c>
      <c r="Q95" s="269" t="s">
        <v>200</v>
      </c>
      <c r="R95" s="269" t="s">
        <v>200</v>
      </c>
      <c r="S95" s="241" t="s">
        <v>200</v>
      </c>
      <c r="T95" s="89"/>
      <c r="U95" s="89"/>
      <c r="V95" s="89" t="s">
        <v>200</v>
      </c>
      <c r="W95" s="89"/>
      <c r="X95" s="89" t="s">
        <v>200</v>
      </c>
      <c r="Y95" s="240" t="s">
        <v>795</v>
      </c>
      <c r="Z95" s="241" t="s">
        <v>210</v>
      </c>
    </row>
    <row r="96" spans="1:26" ht="90.75" thickBot="1" x14ac:dyDescent="0.3">
      <c r="A96" s="270">
        <v>87</v>
      </c>
      <c r="B96" s="281" t="s">
        <v>275</v>
      </c>
      <c r="C96" s="223" t="s">
        <v>276</v>
      </c>
      <c r="D96" s="269">
        <v>47654546</v>
      </c>
      <c r="E96" s="269">
        <v>47654546</v>
      </c>
      <c r="F96" s="239">
        <v>600140113</v>
      </c>
      <c r="G96" s="93" t="s">
        <v>796</v>
      </c>
      <c r="H96" s="88" t="s">
        <v>114</v>
      </c>
      <c r="I96" s="88" t="s">
        <v>233</v>
      </c>
      <c r="J96" s="89" t="s">
        <v>794</v>
      </c>
      <c r="K96" s="89" t="s">
        <v>796</v>
      </c>
      <c r="L96" s="268">
        <v>30000000</v>
      </c>
      <c r="M96" s="239">
        <f t="shared" si="4"/>
        <v>25500000</v>
      </c>
      <c r="N96" s="240">
        <v>2023</v>
      </c>
      <c r="O96" s="241">
        <v>2027</v>
      </c>
      <c r="P96" s="240" t="s">
        <v>200</v>
      </c>
      <c r="Q96" s="269" t="s">
        <v>200</v>
      </c>
      <c r="R96" s="269" t="s">
        <v>200</v>
      </c>
      <c r="S96" s="241" t="s">
        <v>200</v>
      </c>
      <c r="T96" s="89"/>
      <c r="U96" s="89" t="s">
        <v>200</v>
      </c>
      <c r="V96" s="89"/>
      <c r="W96" s="89" t="s">
        <v>200</v>
      </c>
      <c r="X96" s="89" t="s">
        <v>200</v>
      </c>
      <c r="Y96" s="240" t="s">
        <v>797</v>
      </c>
      <c r="Z96" s="241" t="s">
        <v>210</v>
      </c>
    </row>
    <row r="97" spans="1:26" ht="90.75" thickBot="1" x14ac:dyDescent="0.3">
      <c r="A97" s="270">
        <v>88</v>
      </c>
      <c r="B97" s="281" t="s">
        <v>275</v>
      </c>
      <c r="C97" s="223" t="s">
        <v>276</v>
      </c>
      <c r="D97" s="269">
        <v>47654546</v>
      </c>
      <c r="E97" s="269">
        <v>47654546</v>
      </c>
      <c r="F97" s="239">
        <v>600140113</v>
      </c>
      <c r="G97" s="250" t="s">
        <v>798</v>
      </c>
      <c r="H97" s="88" t="s">
        <v>114</v>
      </c>
      <c r="I97" s="88" t="s">
        <v>233</v>
      </c>
      <c r="J97" s="89" t="s">
        <v>794</v>
      </c>
      <c r="K97" s="256" t="s">
        <v>798</v>
      </c>
      <c r="L97" s="251">
        <v>1000000</v>
      </c>
      <c r="M97" s="252">
        <f t="shared" si="4"/>
        <v>850000</v>
      </c>
      <c r="N97" s="253">
        <v>2023</v>
      </c>
      <c r="O97" s="254">
        <v>2027</v>
      </c>
      <c r="P97" s="253"/>
      <c r="Q97" s="255" t="s">
        <v>200</v>
      </c>
      <c r="R97" s="255"/>
      <c r="S97" s="254"/>
      <c r="T97" s="256"/>
      <c r="U97" s="256"/>
      <c r="V97" s="256" t="s">
        <v>200</v>
      </c>
      <c r="W97" s="256" t="s">
        <v>200</v>
      </c>
      <c r="X97" s="256" t="s">
        <v>200</v>
      </c>
      <c r="Y97" s="240" t="s">
        <v>797</v>
      </c>
      <c r="Z97" s="254" t="s">
        <v>210</v>
      </c>
    </row>
    <row r="98" spans="1:26" ht="105.75" thickBot="1" x14ac:dyDescent="0.3">
      <c r="A98" s="280">
        <v>89</v>
      </c>
      <c r="B98" s="281" t="s">
        <v>275</v>
      </c>
      <c r="C98" s="223" t="s">
        <v>276</v>
      </c>
      <c r="D98" s="269">
        <v>47654546</v>
      </c>
      <c r="E98" s="269">
        <v>47654546</v>
      </c>
      <c r="F98" s="239">
        <v>600140113</v>
      </c>
      <c r="G98" s="288" t="s">
        <v>799</v>
      </c>
      <c r="H98" s="88" t="s">
        <v>114</v>
      </c>
      <c r="I98" s="88" t="s">
        <v>233</v>
      </c>
      <c r="J98" s="89" t="s">
        <v>794</v>
      </c>
      <c r="K98" s="129" t="s">
        <v>800</v>
      </c>
      <c r="L98" s="321">
        <v>2000000</v>
      </c>
      <c r="M98" s="335">
        <f t="shared" si="4"/>
        <v>1700000</v>
      </c>
      <c r="N98" s="36">
        <v>2023</v>
      </c>
      <c r="O98" s="213">
        <v>2027</v>
      </c>
      <c r="P98" s="336"/>
      <c r="Q98" s="211"/>
      <c r="R98" s="211"/>
      <c r="S98" s="212"/>
      <c r="T98" s="213"/>
      <c r="U98" s="213"/>
      <c r="V98" s="213" t="s">
        <v>200</v>
      </c>
      <c r="W98" s="213" t="s">
        <v>200</v>
      </c>
      <c r="X98" s="213"/>
      <c r="Y98" s="240" t="s">
        <v>797</v>
      </c>
      <c r="Z98" s="36" t="s">
        <v>210</v>
      </c>
    </row>
    <row r="99" spans="1:26" ht="165.75" thickBot="1" x14ac:dyDescent="0.3">
      <c r="A99" s="270">
        <v>90</v>
      </c>
      <c r="B99" s="337" t="s">
        <v>350</v>
      </c>
      <c r="C99" s="338" t="s">
        <v>351</v>
      </c>
      <c r="D99" s="339">
        <v>70992843</v>
      </c>
      <c r="E99" s="340">
        <v>102579997</v>
      </c>
      <c r="F99" s="341" t="s">
        <v>352</v>
      </c>
      <c r="G99" s="129" t="s">
        <v>353</v>
      </c>
      <c r="H99" s="342" t="s">
        <v>114</v>
      </c>
      <c r="I99" s="342" t="s">
        <v>131</v>
      </c>
      <c r="J99" s="342" t="s">
        <v>354</v>
      </c>
      <c r="K99" s="129" t="s">
        <v>355</v>
      </c>
      <c r="L99" s="343">
        <v>2500000</v>
      </c>
      <c r="M99" s="344">
        <f>L99/100*85</f>
        <v>2125000</v>
      </c>
      <c r="N99" s="345" t="s">
        <v>301</v>
      </c>
      <c r="O99" s="346" t="s">
        <v>294</v>
      </c>
      <c r="P99" s="347"/>
      <c r="Q99" s="315" t="s">
        <v>200</v>
      </c>
      <c r="R99" s="315" t="s">
        <v>200</v>
      </c>
      <c r="S99" s="348"/>
      <c r="T99" s="342"/>
      <c r="U99" s="342"/>
      <c r="V99" s="274" t="s">
        <v>200</v>
      </c>
      <c r="W99" s="342"/>
      <c r="X99" s="342"/>
      <c r="Y99" s="347" t="s">
        <v>356</v>
      </c>
      <c r="Z99" s="316" t="s">
        <v>210</v>
      </c>
    </row>
    <row r="100" spans="1:26" ht="135" x14ac:dyDescent="0.25">
      <c r="A100" s="270">
        <v>91</v>
      </c>
      <c r="B100" s="349" t="s">
        <v>357</v>
      </c>
      <c r="C100" s="350" t="s">
        <v>323</v>
      </c>
      <c r="D100" s="351">
        <v>75021111</v>
      </c>
      <c r="E100" s="352">
        <v>181043076</v>
      </c>
      <c r="F100" s="353">
        <v>60019637</v>
      </c>
      <c r="G100" s="571" t="s">
        <v>910</v>
      </c>
      <c r="H100" s="121" t="s">
        <v>114</v>
      </c>
      <c r="I100" s="121" t="s">
        <v>131</v>
      </c>
      <c r="J100" s="121" t="s">
        <v>326</v>
      </c>
      <c r="K100" s="571" t="s">
        <v>910</v>
      </c>
      <c r="L100" s="572">
        <v>50000000</v>
      </c>
      <c r="M100" s="573">
        <v>42500000</v>
      </c>
      <c r="N100" s="640">
        <v>45078</v>
      </c>
      <c r="O100" s="640">
        <v>45444</v>
      </c>
      <c r="P100" s="122" t="s">
        <v>200</v>
      </c>
      <c r="Q100" s="120" t="s">
        <v>200</v>
      </c>
      <c r="R100" s="120" t="s">
        <v>200</v>
      </c>
      <c r="S100" s="123" t="s">
        <v>200</v>
      </c>
      <c r="T100" s="121"/>
      <c r="U100" s="121"/>
      <c r="V100" s="121"/>
      <c r="W100" s="121"/>
      <c r="X100" s="121"/>
      <c r="Y100" s="641" t="s">
        <v>911</v>
      </c>
      <c r="Z100" s="123" t="s">
        <v>210</v>
      </c>
    </row>
    <row r="101" spans="1:26" ht="120.75" thickBot="1" x14ac:dyDescent="0.3">
      <c r="A101" s="280">
        <v>92</v>
      </c>
      <c r="B101" s="281" t="s">
        <v>359</v>
      </c>
      <c r="C101" s="223" t="s">
        <v>297</v>
      </c>
      <c r="D101" s="269">
        <v>47922346</v>
      </c>
      <c r="E101" s="269">
        <v>102591458</v>
      </c>
      <c r="F101" s="241">
        <v>600120503</v>
      </c>
      <c r="G101" s="93" t="s">
        <v>360</v>
      </c>
      <c r="H101" s="89" t="s">
        <v>114</v>
      </c>
      <c r="I101" s="89" t="s">
        <v>131</v>
      </c>
      <c r="J101" s="93" t="s">
        <v>299</v>
      </c>
      <c r="K101" s="93" t="s">
        <v>361</v>
      </c>
      <c r="L101" s="268">
        <v>2500000</v>
      </c>
      <c r="M101" s="239">
        <v>2125000</v>
      </c>
      <c r="N101" s="355" t="s">
        <v>302</v>
      </c>
      <c r="O101" s="356" t="s">
        <v>362</v>
      </c>
      <c r="P101" s="240"/>
      <c r="Q101" s="269"/>
      <c r="R101" s="269"/>
      <c r="S101" s="241"/>
      <c r="T101" s="89"/>
      <c r="U101" s="89"/>
      <c r="V101" s="89"/>
      <c r="W101" s="295" t="s">
        <v>200</v>
      </c>
      <c r="X101" s="89"/>
      <c r="Y101" s="281" t="s">
        <v>363</v>
      </c>
      <c r="Z101" s="354" t="s">
        <v>210</v>
      </c>
    </row>
    <row r="102" spans="1:26" ht="120.75" thickBot="1" x14ac:dyDescent="0.3">
      <c r="A102" s="270">
        <v>93</v>
      </c>
      <c r="B102" s="233" t="s">
        <v>359</v>
      </c>
      <c r="C102" s="302" t="s">
        <v>297</v>
      </c>
      <c r="D102" s="243">
        <v>47922346</v>
      </c>
      <c r="E102" s="243">
        <v>102591458</v>
      </c>
      <c r="F102" s="244">
        <v>600120503</v>
      </c>
      <c r="G102" s="237" t="s">
        <v>364</v>
      </c>
      <c r="H102" s="245" t="s">
        <v>114</v>
      </c>
      <c r="I102" s="245" t="s">
        <v>131</v>
      </c>
      <c r="J102" s="237" t="s">
        <v>299</v>
      </c>
      <c r="K102" s="237" t="s">
        <v>365</v>
      </c>
      <c r="L102" s="238">
        <v>7000000</v>
      </c>
      <c r="M102" s="305">
        <v>5950000</v>
      </c>
      <c r="N102" s="357" t="s">
        <v>309</v>
      </c>
      <c r="O102" s="358" t="s">
        <v>366</v>
      </c>
      <c r="P102" s="242"/>
      <c r="Q102" s="243"/>
      <c r="R102" s="243"/>
      <c r="S102" s="359" t="s">
        <v>200</v>
      </c>
      <c r="T102" s="245"/>
      <c r="U102" s="245"/>
      <c r="V102" s="245"/>
      <c r="W102" s="360"/>
      <c r="X102" s="245"/>
      <c r="Y102" s="361" t="s">
        <v>367</v>
      </c>
      <c r="Z102" s="359" t="s">
        <v>210</v>
      </c>
    </row>
    <row r="103" spans="1:26" ht="120.75" thickBot="1" x14ac:dyDescent="0.3">
      <c r="A103" s="270">
        <v>94</v>
      </c>
      <c r="B103" s="567" t="s">
        <v>912</v>
      </c>
      <c r="C103" s="568" t="s">
        <v>346</v>
      </c>
      <c r="D103" s="577">
        <v>47922214</v>
      </c>
      <c r="E103" s="642">
        <v>107610841</v>
      </c>
      <c r="F103" s="577">
        <v>600120619</v>
      </c>
      <c r="G103" s="571" t="s">
        <v>469</v>
      </c>
      <c r="H103" s="578" t="s">
        <v>114</v>
      </c>
      <c r="I103" s="578" t="s">
        <v>131</v>
      </c>
      <c r="J103" s="578" t="s">
        <v>348</v>
      </c>
      <c r="K103" s="571" t="s">
        <v>469</v>
      </c>
      <c r="L103" s="572">
        <v>900000</v>
      </c>
      <c r="M103" s="573">
        <v>765000</v>
      </c>
      <c r="N103" s="576">
        <v>2023</v>
      </c>
      <c r="O103" s="577">
        <v>2027</v>
      </c>
      <c r="P103" s="576"/>
      <c r="Q103" s="643"/>
      <c r="R103" s="643"/>
      <c r="S103" s="577"/>
      <c r="T103" s="578"/>
      <c r="U103" s="578"/>
      <c r="V103" s="578"/>
      <c r="W103" s="578"/>
      <c r="X103" s="578"/>
      <c r="Y103" s="576" t="s">
        <v>692</v>
      </c>
      <c r="Z103" s="644" t="s">
        <v>394</v>
      </c>
    </row>
    <row r="104" spans="1:26" ht="120.75" thickBot="1" x14ac:dyDescent="0.3">
      <c r="A104" s="280">
        <v>95</v>
      </c>
      <c r="B104" s="567" t="s">
        <v>912</v>
      </c>
      <c r="C104" s="568" t="s">
        <v>346</v>
      </c>
      <c r="D104" s="577">
        <v>47922214</v>
      </c>
      <c r="E104" s="642">
        <v>107610841</v>
      </c>
      <c r="F104" s="577">
        <v>600120619</v>
      </c>
      <c r="G104" s="571" t="s">
        <v>913</v>
      </c>
      <c r="H104" s="578" t="s">
        <v>114</v>
      </c>
      <c r="I104" s="578" t="s">
        <v>131</v>
      </c>
      <c r="J104" s="578" t="s">
        <v>348</v>
      </c>
      <c r="K104" s="571" t="s">
        <v>914</v>
      </c>
      <c r="L104" s="589">
        <v>1500000</v>
      </c>
      <c r="M104" s="590">
        <v>1275000</v>
      </c>
      <c r="N104" s="576">
        <v>2023</v>
      </c>
      <c r="O104" s="577">
        <v>2027</v>
      </c>
      <c r="P104" s="645"/>
      <c r="Q104" s="646"/>
      <c r="R104" s="646"/>
      <c r="S104" s="601"/>
      <c r="T104" s="647"/>
      <c r="U104" s="647"/>
      <c r="V104" s="647"/>
      <c r="W104" s="647"/>
      <c r="X104" s="647"/>
      <c r="Y104" s="576" t="s">
        <v>692</v>
      </c>
      <c r="Z104" s="644" t="s">
        <v>210</v>
      </c>
    </row>
    <row r="105" spans="1:26" ht="120.75" thickBot="1" x14ac:dyDescent="0.3">
      <c r="A105" s="270">
        <v>96</v>
      </c>
      <c r="B105" s="567" t="s">
        <v>912</v>
      </c>
      <c r="C105" s="568" t="s">
        <v>346</v>
      </c>
      <c r="D105" s="577">
        <v>47922214</v>
      </c>
      <c r="E105" s="642">
        <v>107610841</v>
      </c>
      <c r="F105" s="577">
        <v>600120619</v>
      </c>
      <c r="G105" s="571" t="s">
        <v>829</v>
      </c>
      <c r="H105" s="578" t="s">
        <v>114</v>
      </c>
      <c r="I105" s="578" t="s">
        <v>131</v>
      </c>
      <c r="J105" s="578" t="s">
        <v>348</v>
      </c>
      <c r="K105" s="571" t="s">
        <v>915</v>
      </c>
      <c r="L105" s="589">
        <v>10000000</v>
      </c>
      <c r="M105" s="590">
        <v>8500000</v>
      </c>
      <c r="N105" s="576">
        <v>2023</v>
      </c>
      <c r="O105" s="577">
        <v>2027</v>
      </c>
      <c r="P105" s="645"/>
      <c r="Q105" s="646"/>
      <c r="R105" s="646"/>
      <c r="S105" s="601"/>
      <c r="T105" s="647"/>
      <c r="U105" s="647"/>
      <c r="V105" s="647"/>
      <c r="W105" s="647"/>
      <c r="X105" s="647"/>
      <c r="Y105" s="576" t="s">
        <v>210</v>
      </c>
      <c r="Z105" s="644" t="s">
        <v>394</v>
      </c>
    </row>
    <row r="106" spans="1:26" ht="120.75" thickBot="1" x14ac:dyDescent="0.3">
      <c r="A106" s="270">
        <v>97</v>
      </c>
      <c r="B106" s="567" t="s">
        <v>912</v>
      </c>
      <c r="C106" s="568" t="s">
        <v>346</v>
      </c>
      <c r="D106" s="577">
        <v>47922214</v>
      </c>
      <c r="E106" s="642">
        <v>107610841</v>
      </c>
      <c r="F106" s="577">
        <v>600120619</v>
      </c>
      <c r="G106" s="571" t="s">
        <v>916</v>
      </c>
      <c r="H106" s="578" t="s">
        <v>114</v>
      </c>
      <c r="I106" s="578" t="s">
        <v>131</v>
      </c>
      <c r="J106" s="578" t="s">
        <v>348</v>
      </c>
      <c r="K106" s="571" t="s">
        <v>917</v>
      </c>
      <c r="L106" s="589">
        <v>1500000</v>
      </c>
      <c r="M106" s="590">
        <v>1275000</v>
      </c>
      <c r="N106" s="576">
        <v>2023</v>
      </c>
      <c r="O106" s="577">
        <v>2027</v>
      </c>
      <c r="P106" s="648"/>
      <c r="Q106" s="649" t="s">
        <v>200</v>
      </c>
      <c r="R106" s="649"/>
      <c r="S106" s="650"/>
      <c r="T106" s="651"/>
      <c r="U106" s="651" t="s">
        <v>200</v>
      </c>
      <c r="V106" s="651"/>
      <c r="W106" s="651"/>
      <c r="X106" s="651"/>
      <c r="Y106" s="576" t="s">
        <v>692</v>
      </c>
      <c r="Z106" s="644" t="s">
        <v>210</v>
      </c>
    </row>
    <row r="107" spans="1:26" ht="120.75" thickBot="1" x14ac:dyDescent="0.3">
      <c r="A107" s="280">
        <v>98</v>
      </c>
      <c r="B107" s="567" t="s">
        <v>912</v>
      </c>
      <c r="C107" s="568" t="s">
        <v>346</v>
      </c>
      <c r="D107" s="577">
        <v>47922214</v>
      </c>
      <c r="E107" s="642">
        <v>107610841</v>
      </c>
      <c r="F107" s="577">
        <v>600120619</v>
      </c>
      <c r="G107" s="571" t="s">
        <v>918</v>
      </c>
      <c r="H107" s="578" t="s">
        <v>114</v>
      </c>
      <c r="I107" s="578" t="s">
        <v>131</v>
      </c>
      <c r="J107" s="578" t="s">
        <v>348</v>
      </c>
      <c r="K107" s="652" t="s">
        <v>919</v>
      </c>
      <c r="L107" s="653">
        <v>5000000</v>
      </c>
      <c r="M107" s="654">
        <v>4250000</v>
      </c>
      <c r="N107" s="576">
        <v>2023</v>
      </c>
      <c r="O107" s="577">
        <v>2027</v>
      </c>
      <c r="P107" s="648"/>
      <c r="Q107" s="649"/>
      <c r="R107" s="649"/>
      <c r="S107" s="650"/>
      <c r="T107" s="651"/>
      <c r="U107" s="651"/>
      <c r="V107" s="651"/>
      <c r="W107" s="651"/>
      <c r="X107" s="651"/>
      <c r="Y107" s="576" t="s">
        <v>210</v>
      </c>
      <c r="Z107" s="644" t="s">
        <v>394</v>
      </c>
    </row>
    <row r="108" spans="1:26" ht="180.75" thickBot="1" x14ac:dyDescent="0.3">
      <c r="A108" s="270">
        <v>99</v>
      </c>
      <c r="B108" s="567" t="s">
        <v>850</v>
      </c>
      <c r="C108" s="568" t="s">
        <v>851</v>
      </c>
      <c r="D108" s="568">
        <v>380601</v>
      </c>
      <c r="E108" s="569">
        <v>107610281</v>
      </c>
      <c r="F108" s="573">
        <v>600120520</v>
      </c>
      <c r="G108" s="571" t="s">
        <v>920</v>
      </c>
      <c r="H108" s="578" t="s">
        <v>114</v>
      </c>
      <c r="I108" s="578" t="s">
        <v>131</v>
      </c>
      <c r="J108" s="578" t="s">
        <v>853</v>
      </c>
      <c r="K108" s="571" t="s">
        <v>921</v>
      </c>
      <c r="L108" s="572">
        <v>10000000</v>
      </c>
      <c r="M108" s="573">
        <v>8500000</v>
      </c>
      <c r="N108" s="574">
        <v>45170</v>
      </c>
      <c r="O108" s="574">
        <v>45473</v>
      </c>
      <c r="P108" s="576" t="s">
        <v>200</v>
      </c>
      <c r="Q108" s="643" t="s">
        <v>200</v>
      </c>
      <c r="R108" s="643"/>
      <c r="S108" s="577" t="s">
        <v>200</v>
      </c>
      <c r="T108" s="578"/>
      <c r="U108" s="578"/>
      <c r="V108" s="578" t="s">
        <v>200</v>
      </c>
      <c r="W108" s="578" t="s">
        <v>200</v>
      </c>
      <c r="X108" s="578"/>
      <c r="Y108" s="576" t="s">
        <v>565</v>
      </c>
      <c r="Z108" s="577" t="s">
        <v>210</v>
      </c>
    </row>
    <row r="109" spans="1:26" ht="150.75" thickBot="1" x14ac:dyDescent="0.3">
      <c r="A109" s="270">
        <v>100</v>
      </c>
      <c r="B109" s="567" t="s">
        <v>922</v>
      </c>
      <c r="C109" s="568" t="s">
        <v>923</v>
      </c>
      <c r="D109" s="568">
        <v>75022761</v>
      </c>
      <c r="E109" s="569">
        <v>102579971</v>
      </c>
      <c r="F109" s="573">
        <v>600120601</v>
      </c>
      <c r="G109" s="571" t="s">
        <v>924</v>
      </c>
      <c r="H109" s="578" t="s">
        <v>114</v>
      </c>
      <c r="I109" s="578" t="s">
        <v>131</v>
      </c>
      <c r="J109" s="578" t="s">
        <v>925</v>
      </c>
      <c r="K109" s="571" t="s">
        <v>926</v>
      </c>
      <c r="L109" s="572">
        <v>15000000</v>
      </c>
      <c r="M109" s="573">
        <v>12750000</v>
      </c>
      <c r="N109" s="574">
        <v>46082</v>
      </c>
      <c r="O109" s="574">
        <v>46387</v>
      </c>
      <c r="P109" s="576"/>
      <c r="Q109" s="643"/>
      <c r="R109" s="643"/>
      <c r="S109" s="577"/>
      <c r="T109" s="578"/>
      <c r="U109" s="578"/>
      <c r="V109" s="578"/>
      <c r="W109" s="578"/>
      <c r="X109" s="578" t="s">
        <v>211</v>
      </c>
      <c r="Y109" s="567" t="s">
        <v>870</v>
      </c>
      <c r="Z109" s="577" t="s">
        <v>210</v>
      </c>
    </row>
    <row r="110" spans="1:26" ht="105.75" thickBot="1" x14ac:dyDescent="0.3">
      <c r="A110" s="280">
        <v>101</v>
      </c>
      <c r="B110" s="567" t="s">
        <v>927</v>
      </c>
      <c r="C110" s="568" t="s">
        <v>928</v>
      </c>
      <c r="D110" s="568">
        <v>46271015</v>
      </c>
      <c r="E110" s="569">
        <v>102807442</v>
      </c>
      <c r="F110" s="573">
        <v>600126021</v>
      </c>
      <c r="G110" s="571" t="s">
        <v>929</v>
      </c>
      <c r="H110" s="578" t="s">
        <v>89</v>
      </c>
      <c r="I110" s="578" t="s">
        <v>893</v>
      </c>
      <c r="J110" s="578" t="s">
        <v>930</v>
      </c>
      <c r="K110" s="571" t="s">
        <v>931</v>
      </c>
      <c r="L110" s="572">
        <v>25000000</v>
      </c>
      <c r="M110" s="573">
        <v>21250000</v>
      </c>
      <c r="N110" s="574">
        <v>45383</v>
      </c>
      <c r="O110" s="574">
        <v>46174</v>
      </c>
      <c r="P110" s="576"/>
      <c r="Q110" s="643" t="s">
        <v>239</v>
      </c>
      <c r="R110" s="643"/>
      <c r="S110" s="577"/>
      <c r="T110" s="578"/>
      <c r="U110" s="578"/>
      <c r="V110" s="578"/>
      <c r="W110" s="578"/>
      <c r="X110" s="578"/>
      <c r="Y110" s="576" t="s">
        <v>932</v>
      </c>
      <c r="Z110" s="577" t="s">
        <v>210</v>
      </c>
    </row>
    <row r="111" spans="1:26" ht="135.75" thickBot="1" x14ac:dyDescent="0.3">
      <c r="A111" s="270">
        <v>102</v>
      </c>
      <c r="B111" s="555" t="s">
        <v>933</v>
      </c>
      <c r="C111" s="556" t="s">
        <v>934</v>
      </c>
      <c r="D111" s="556">
        <v>47921242</v>
      </c>
      <c r="E111" s="655">
        <v>102591342</v>
      </c>
      <c r="F111" s="656">
        <v>600120457</v>
      </c>
      <c r="G111" s="559" t="s">
        <v>935</v>
      </c>
      <c r="H111" s="566" t="s">
        <v>130</v>
      </c>
      <c r="I111" s="566" t="s">
        <v>131</v>
      </c>
      <c r="J111" s="559" t="s">
        <v>936</v>
      </c>
      <c r="K111" s="559" t="s">
        <v>937</v>
      </c>
      <c r="L111" s="560">
        <v>12000000</v>
      </c>
      <c r="M111" s="561">
        <f>L111*0.85</f>
        <v>10200000</v>
      </c>
      <c r="N111" s="564">
        <v>2023</v>
      </c>
      <c r="O111" s="565">
        <v>2027</v>
      </c>
      <c r="P111" s="643" t="s">
        <v>200</v>
      </c>
      <c r="Q111" s="643" t="s">
        <v>200</v>
      </c>
      <c r="R111" s="643" t="s">
        <v>200</v>
      </c>
      <c r="S111" s="577" t="s">
        <v>200</v>
      </c>
      <c r="T111" s="578"/>
      <c r="U111" s="577" t="s">
        <v>200</v>
      </c>
      <c r="V111" s="577" t="s">
        <v>200</v>
      </c>
      <c r="W111" s="577" t="s">
        <v>200</v>
      </c>
      <c r="X111" s="578" t="s">
        <v>200</v>
      </c>
      <c r="Y111" s="576" t="s">
        <v>565</v>
      </c>
      <c r="Z111" s="577" t="s">
        <v>210</v>
      </c>
    </row>
    <row r="112" spans="1:26" ht="135.75" thickBot="1" x14ac:dyDescent="0.3">
      <c r="A112" s="270">
        <v>103</v>
      </c>
      <c r="B112" s="657" t="s">
        <v>933</v>
      </c>
      <c r="C112" s="658" t="s">
        <v>934</v>
      </c>
      <c r="D112" s="658">
        <v>47921242</v>
      </c>
      <c r="E112" s="580">
        <v>102591342</v>
      </c>
      <c r="F112" s="656">
        <v>600120457</v>
      </c>
      <c r="G112" s="659" t="s">
        <v>938</v>
      </c>
      <c r="H112" s="660" t="s">
        <v>130</v>
      </c>
      <c r="I112" s="660" t="s">
        <v>131</v>
      </c>
      <c r="J112" s="661" t="s">
        <v>936</v>
      </c>
      <c r="K112" s="659" t="s">
        <v>939</v>
      </c>
      <c r="L112" s="662">
        <v>5000000</v>
      </c>
      <c r="M112" s="663">
        <f>L112*0.85</f>
        <v>4250000</v>
      </c>
      <c r="N112" s="664">
        <v>2023</v>
      </c>
      <c r="O112" s="665">
        <v>2027</v>
      </c>
      <c r="P112" s="666" t="s">
        <v>200</v>
      </c>
      <c r="Q112" s="666" t="s">
        <v>200</v>
      </c>
      <c r="R112" s="666" t="s">
        <v>200</v>
      </c>
      <c r="S112" s="666" t="s">
        <v>200</v>
      </c>
      <c r="T112" s="667"/>
      <c r="U112" s="668" t="s">
        <v>200</v>
      </c>
      <c r="V112" s="668" t="s">
        <v>200</v>
      </c>
      <c r="W112" s="668" t="s">
        <v>200</v>
      </c>
      <c r="X112" s="669" t="s">
        <v>200</v>
      </c>
      <c r="Y112" s="670" t="s">
        <v>565</v>
      </c>
      <c r="Z112" s="668" t="s">
        <v>210</v>
      </c>
    </row>
    <row r="113" spans="1:26" ht="135.75" thickBot="1" x14ac:dyDescent="0.3">
      <c r="A113" s="280">
        <v>104</v>
      </c>
      <c r="B113" s="657" t="s">
        <v>933</v>
      </c>
      <c r="C113" s="658" t="s">
        <v>934</v>
      </c>
      <c r="D113" s="658">
        <v>47921242</v>
      </c>
      <c r="E113" s="580">
        <v>102591342</v>
      </c>
      <c r="F113" s="656">
        <v>600120457</v>
      </c>
      <c r="G113" s="659" t="s">
        <v>940</v>
      </c>
      <c r="H113" s="660" t="s">
        <v>130</v>
      </c>
      <c r="I113" s="660" t="s">
        <v>131</v>
      </c>
      <c r="J113" s="661" t="s">
        <v>936</v>
      </c>
      <c r="K113" s="659" t="s">
        <v>941</v>
      </c>
      <c r="L113" s="662">
        <v>10000000</v>
      </c>
      <c r="M113" s="663">
        <f>L113*0.85</f>
        <v>8500000</v>
      </c>
      <c r="N113" s="664">
        <v>2023</v>
      </c>
      <c r="O113" s="665">
        <v>2027</v>
      </c>
      <c r="P113" s="666" t="s">
        <v>200</v>
      </c>
      <c r="Q113" s="666" t="s">
        <v>200</v>
      </c>
      <c r="R113" s="666" t="s">
        <v>200</v>
      </c>
      <c r="S113" s="666" t="s">
        <v>200</v>
      </c>
      <c r="T113" s="671"/>
      <c r="U113" s="668" t="s">
        <v>200</v>
      </c>
      <c r="V113" s="668" t="s">
        <v>200</v>
      </c>
      <c r="W113" s="669" t="s">
        <v>200</v>
      </c>
      <c r="X113" s="669" t="s">
        <v>200</v>
      </c>
      <c r="Y113" s="670" t="s">
        <v>565</v>
      </c>
      <c r="Z113" s="668" t="s">
        <v>210</v>
      </c>
    </row>
    <row r="114" spans="1:26" ht="135.75" thickBot="1" x14ac:dyDescent="0.3">
      <c r="A114" s="270">
        <v>105</v>
      </c>
      <c r="B114" s="657" t="s">
        <v>933</v>
      </c>
      <c r="C114" s="658" t="s">
        <v>934</v>
      </c>
      <c r="D114" s="658">
        <v>47921242</v>
      </c>
      <c r="E114" s="580">
        <v>102591342</v>
      </c>
      <c r="F114" s="656">
        <v>600120457</v>
      </c>
      <c r="G114" s="672" t="s">
        <v>942</v>
      </c>
      <c r="H114" s="660" t="s">
        <v>130</v>
      </c>
      <c r="I114" s="660" t="s">
        <v>131</v>
      </c>
      <c r="J114" s="661" t="s">
        <v>936</v>
      </c>
      <c r="K114" s="673" t="s">
        <v>943</v>
      </c>
      <c r="L114" s="674">
        <v>3000000</v>
      </c>
      <c r="M114" s="663">
        <f>L114*0.85</f>
        <v>2550000</v>
      </c>
      <c r="N114" s="664">
        <v>2023</v>
      </c>
      <c r="O114" s="665">
        <v>2027</v>
      </c>
      <c r="P114" s="666" t="s">
        <v>200</v>
      </c>
      <c r="Q114" s="666" t="s">
        <v>200</v>
      </c>
      <c r="R114" s="666" t="s">
        <v>200</v>
      </c>
      <c r="S114" s="666" t="s">
        <v>200</v>
      </c>
      <c r="T114" s="673"/>
      <c r="U114" s="668" t="s">
        <v>200</v>
      </c>
      <c r="V114" s="668" t="s">
        <v>200</v>
      </c>
      <c r="W114" s="668" t="s">
        <v>200</v>
      </c>
      <c r="X114" s="666" t="s">
        <v>200</v>
      </c>
      <c r="Y114" s="670" t="s">
        <v>565</v>
      </c>
      <c r="Z114" s="668" t="s">
        <v>210</v>
      </c>
    </row>
    <row r="115" spans="1:26" ht="195" x14ac:dyDescent="0.25">
      <c r="A115" s="270">
        <v>106</v>
      </c>
      <c r="B115" s="233" t="s">
        <v>368</v>
      </c>
      <c r="C115" s="302" t="s">
        <v>369</v>
      </c>
      <c r="D115" s="243">
        <v>75024322</v>
      </c>
      <c r="E115" s="243">
        <v>102591130</v>
      </c>
      <c r="F115" s="244">
        <v>600120325</v>
      </c>
      <c r="G115" s="237" t="s">
        <v>846</v>
      </c>
      <c r="H115" s="245" t="s">
        <v>114</v>
      </c>
      <c r="I115" s="245" t="s">
        <v>131</v>
      </c>
      <c r="J115" s="237" t="s">
        <v>370</v>
      </c>
      <c r="K115" s="93" t="s">
        <v>847</v>
      </c>
      <c r="L115" s="268">
        <v>30000000</v>
      </c>
      <c r="M115" s="305">
        <v>25500000</v>
      </c>
      <c r="N115" s="357" t="s">
        <v>309</v>
      </c>
      <c r="O115" s="358" t="s">
        <v>290</v>
      </c>
      <c r="P115" s="362" t="s">
        <v>200</v>
      </c>
      <c r="Q115" s="363" t="s">
        <v>200</v>
      </c>
      <c r="R115" s="363" t="s">
        <v>200</v>
      </c>
      <c r="S115" s="359" t="s">
        <v>200</v>
      </c>
      <c r="T115" s="245"/>
      <c r="U115" s="360" t="s">
        <v>200</v>
      </c>
      <c r="V115" s="360" t="s">
        <v>200</v>
      </c>
      <c r="W115" s="360" t="s">
        <v>200</v>
      </c>
      <c r="X115" s="360" t="s">
        <v>200</v>
      </c>
      <c r="Y115" s="361" t="s">
        <v>843</v>
      </c>
      <c r="Z115" s="359" t="s">
        <v>210</v>
      </c>
    </row>
    <row r="116" spans="1:26" ht="195.75" thickBot="1" x14ac:dyDescent="0.3">
      <c r="A116" s="280">
        <v>107</v>
      </c>
      <c r="B116" s="233" t="s">
        <v>368</v>
      </c>
      <c r="C116" s="302" t="s">
        <v>369</v>
      </c>
      <c r="D116" s="243">
        <v>75024322</v>
      </c>
      <c r="E116" s="243">
        <v>102591130</v>
      </c>
      <c r="F116" s="244">
        <v>600120325</v>
      </c>
      <c r="G116" s="257" t="s">
        <v>844</v>
      </c>
      <c r="H116" s="245" t="s">
        <v>114</v>
      </c>
      <c r="I116" s="245" t="s">
        <v>131</v>
      </c>
      <c r="J116" s="237" t="s">
        <v>370</v>
      </c>
      <c r="K116" s="257" t="s">
        <v>845</v>
      </c>
      <c r="L116" s="364">
        <v>14000000</v>
      </c>
      <c r="M116" s="305">
        <v>11900000</v>
      </c>
      <c r="N116" s="365" t="s">
        <v>309</v>
      </c>
      <c r="O116" s="366" t="s">
        <v>290</v>
      </c>
      <c r="P116" s="367" t="s">
        <v>200</v>
      </c>
      <c r="Q116" s="368" t="s">
        <v>200</v>
      </c>
      <c r="R116" s="368" t="s">
        <v>200</v>
      </c>
      <c r="S116" s="369" t="s">
        <v>200</v>
      </c>
      <c r="T116" s="263"/>
      <c r="U116" s="370" t="s">
        <v>200</v>
      </c>
      <c r="V116" s="370" t="s">
        <v>200</v>
      </c>
      <c r="W116" s="370" t="s">
        <v>200</v>
      </c>
      <c r="X116" s="370" t="s">
        <v>200</v>
      </c>
      <c r="Y116" s="371" t="s">
        <v>843</v>
      </c>
      <c r="Z116" s="369" t="s">
        <v>210</v>
      </c>
    </row>
    <row r="117" spans="1:26" ht="195.75" thickBot="1" x14ac:dyDescent="0.3">
      <c r="A117" s="270">
        <v>108</v>
      </c>
      <c r="B117" s="233" t="s">
        <v>368</v>
      </c>
      <c r="C117" s="302" t="s">
        <v>369</v>
      </c>
      <c r="D117" s="243">
        <v>75024322</v>
      </c>
      <c r="E117" s="243">
        <v>102591130</v>
      </c>
      <c r="F117" s="244">
        <v>600120325</v>
      </c>
      <c r="G117" s="204" t="s">
        <v>256</v>
      </c>
      <c r="H117" s="245" t="s">
        <v>114</v>
      </c>
      <c r="I117" s="245" t="s">
        <v>131</v>
      </c>
      <c r="J117" s="237" t="s">
        <v>370</v>
      </c>
      <c r="K117" s="204" t="s">
        <v>848</v>
      </c>
      <c r="L117" s="372">
        <v>6000000</v>
      </c>
      <c r="M117" s="207">
        <v>5100000</v>
      </c>
      <c r="N117" s="373" t="s">
        <v>309</v>
      </c>
      <c r="O117" s="374" t="s">
        <v>849</v>
      </c>
      <c r="P117" s="375" t="s">
        <v>200</v>
      </c>
      <c r="Q117" s="376" t="s">
        <v>200</v>
      </c>
      <c r="R117" s="376" t="s">
        <v>200</v>
      </c>
      <c r="S117" s="377" t="s">
        <v>200</v>
      </c>
      <c r="T117" s="213"/>
      <c r="U117" s="378" t="s">
        <v>200</v>
      </c>
      <c r="V117" s="378" t="s">
        <v>200</v>
      </c>
      <c r="W117" s="378" t="s">
        <v>200</v>
      </c>
      <c r="X117" s="378" t="s">
        <v>200</v>
      </c>
      <c r="Y117" s="379" t="s">
        <v>843</v>
      </c>
      <c r="Z117" s="377" t="s">
        <v>210</v>
      </c>
    </row>
    <row r="118" spans="1:26" ht="180.75" thickBot="1" x14ac:dyDescent="0.3">
      <c r="A118" s="270">
        <v>109</v>
      </c>
      <c r="B118" s="232" t="s">
        <v>377</v>
      </c>
      <c r="C118" s="222" t="s">
        <v>378</v>
      </c>
      <c r="D118" s="380">
        <v>75020378</v>
      </c>
      <c r="E118" s="222">
        <v>102591385</v>
      </c>
      <c r="F118" s="222">
        <v>600120481</v>
      </c>
      <c r="G118" s="220" t="s">
        <v>379</v>
      </c>
      <c r="H118" s="220" t="s">
        <v>114</v>
      </c>
      <c r="I118" s="220" t="s">
        <v>380</v>
      </c>
      <c r="J118" s="220" t="s">
        <v>380</v>
      </c>
      <c r="K118" s="220" t="s">
        <v>381</v>
      </c>
      <c r="L118" s="381">
        <v>1000000</v>
      </c>
      <c r="M118" s="228">
        <f>L118*0.85</f>
        <v>850000</v>
      </c>
      <c r="N118" s="229">
        <v>2022</v>
      </c>
      <c r="O118" s="230">
        <v>2025</v>
      </c>
      <c r="P118" s="229"/>
      <c r="Q118" s="231" t="s">
        <v>239</v>
      </c>
      <c r="R118" s="231" t="s">
        <v>239</v>
      </c>
      <c r="S118" s="230"/>
      <c r="T118" s="226"/>
      <c r="U118" s="226"/>
      <c r="V118" s="226"/>
      <c r="W118" s="226"/>
      <c r="X118" s="226"/>
      <c r="Y118" s="232" t="s">
        <v>382</v>
      </c>
      <c r="Z118" s="230" t="s">
        <v>210</v>
      </c>
    </row>
    <row r="119" spans="1:26" ht="180.75" thickBot="1" x14ac:dyDescent="0.3">
      <c r="A119" s="280">
        <v>110</v>
      </c>
      <c r="B119" s="246" t="s">
        <v>377</v>
      </c>
      <c r="C119" s="247" t="s">
        <v>378</v>
      </c>
      <c r="D119" s="279">
        <v>75020378</v>
      </c>
      <c r="E119" s="247">
        <v>102591385</v>
      </c>
      <c r="F119" s="247">
        <v>600120481</v>
      </c>
      <c r="G119" s="93" t="s">
        <v>383</v>
      </c>
      <c r="H119" s="110" t="s">
        <v>114</v>
      </c>
      <c r="I119" s="110" t="s">
        <v>380</v>
      </c>
      <c r="J119" s="110" t="s">
        <v>380</v>
      </c>
      <c r="K119" s="93" t="s">
        <v>384</v>
      </c>
      <c r="L119" s="268">
        <v>1500000</v>
      </c>
      <c r="M119" s="239">
        <f>L119*0.85</f>
        <v>1275000</v>
      </c>
      <c r="N119" s="240">
        <v>2022</v>
      </c>
      <c r="O119" s="249">
        <v>2025</v>
      </c>
      <c r="P119" s="240" t="s">
        <v>239</v>
      </c>
      <c r="Q119" s="269"/>
      <c r="R119" s="269"/>
      <c r="S119" s="241"/>
      <c r="T119" s="89"/>
      <c r="U119" s="89"/>
      <c r="V119" s="89"/>
      <c r="W119" s="89"/>
      <c r="X119" s="89"/>
      <c r="Y119" s="246" t="s">
        <v>382</v>
      </c>
      <c r="Z119" s="249" t="s">
        <v>210</v>
      </c>
    </row>
    <row r="120" spans="1:26" ht="180.75" thickBot="1" x14ac:dyDescent="0.3">
      <c r="A120" s="270">
        <v>111</v>
      </c>
      <c r="B120" s="246" t="s">
        <v>377</v>
      </c>
      <c r="C120" s="247" t="s">
        <v>378</v>
      </c>
      <c r="D120" s="279">
        <v>75020378</v>
      </c>
      <c r="E120" s="247">
        <v>102591385</v>
      </c>
      <c r="F120" s="247">
        <v>600120481</v>
      </c>
      <c r="G120" s="93" t="s">
        <v>385</v>
      </c>
      <c r="H120" s="110" t="s">
        <v>114</v>
      </c>
      <c r="I120" s="110" t="s">
        <v>380</v>
      </c>
      <c r="J120" s="110" t="s">
        <v>380</v>
      </c>
      <c r="K120" s="93" t="s">
        <v>386</v>
      </c>
      <c r="L120" s="268">
        <v>2500000</v>
      </c>
      <c r="M120" s="239">
        <f>L120*0.85</f>
        <v>2125000</v>
      </c>
      <c r="N120" s="240">
        <v>2023</v>
      </c>
      <c r="O120" s="241">
        <v>2027</v>
      </c>
      <c r="P120" s="240"/>
      <c r="Q120" s="269" t="s">
        <v>239</v>
      </c>
      <c r="R120" s="269" t="s">
        <v>239</v>
      </c>
      <c r="S120" s="241"/>
      <c r="T120" s="89"/>
      <c r="U120" s="89"/>
      <c r="V120" s="89"/>
      <c r="W120" s="89"/>
      <c r="X120" s="89"/>
      <c r="Y120" s="246" t="s">
        <v>382</v>
      </c>
      <c r="Z120" s="249" t="s">
        <v>210</v>
      </c>
    </row>
    <row r="121" spans="1:26" ht="180.75" thickBot="1" x14ac:dyDescent="0.3">
      <c r="A121" s="270">
        <v>112</v>
      </c>
      <c r="B121" s="246" t="s">
        <v>377</v>
      </c>
      <c r="C121" s="247" t="s">
        <v>378</v>
      </c>
      <c r="D121" s="279">
        <v>75020378</v>
      </c>
      <c r="E121" s="247">
        <v>102591385</v>
      </c>
      <c r="F121" s="247">
        <v>600120481</v>
      </c>
      <c r="G121" s="250" t="s">
        <v>387</v>
      </c>
      <c r="H121" s="110" t="s">
        <v>114</v>
      </c>
      <c r="I121" s="110" t="s">
        <v>380</v>
      </c>
      <c r="J121" s="110" t="s">
        <v>380</v>
      </c>
      <c r="K121" s="250" t="s">
        <v>388</v>
      </c>
      <c r="L121" s="251">
        <v>3000000</v>
      </c>
      <c r="M121" s="239">
        <f>L121*0.85</f>
        <v>2550000</v>
      </c>
      <c r="N121" s="253">
        <v>2023</v>
      </c>
      <c r="O121" s="254">
        <v>2027</v>
      </c>
      <c r="P121" s="253"/>
      <c r="Q121" s="255"/>
      <c r="R121" s="255"/>
      <c r="S121" s="254"/>
      <c r="T121" s="256"/>
      <c r="U121" s="256"/>
      <c r="V121" s="256"/>
      <c r="W121" s="256"/>
      <c r="X121" s="256"/>
      <c r="Y121" s="246" t="s">
        <v>382</v>
      </c>
      <c r="Z121" s="249" t="s">
        <v>210</v>
      </c>
    </row>
    <row r="122" spans="1:26" ht="65.25" thickBot="1" x14ac:dyDescent="0.3">
      <c r="A122" s="280">
        <v>113</v>
      </c>
      <c r="B122" s="382" t="s">
        <v>389</v>
      </c>
      <c r="C122" s="383" t="s">
        <v>390</v>
      </c>
      <c r="D122" s="384">
        <v>62860666</v>
      </c>
      <c r="E122" s="385">
        <v>102591296</v>
      </c>
      <c r="F122" s="386">
        <v>600120422</v>
      </c>
      <c r="G122" s="150" t="s">
        <v>468</v>
      </c>
      <c r="H122" s="387" t="s">
        <v>114</v>
      </c>
      <c r="I122" s="387" t="s">
        <v>131</v>
      </c>
      <c r="J122" s="387" t="s">
        <v>392</v>
      </c>
      <c r="K122" s="150" t="s">
        <v>469</v>
      </c>
      <c r="L122" s="388">
        <v>500000</v>
      </c>
      <c r="M122" s="389">
        <v>0</v>
      </c>
      <c r="N122" s="390">
        <v>2022</v>
      </c>
      <c r="O122" s="384">
        <v>2023</v>
      </c>
      <c r="P122" s="391"/>
      <c r="Q122" s="392"/>
      <c r="R122" s="392"/>
      <c r="S122" s="393"/>
      <c r="T122" s="394"/>
      <c r="U122" s="394"/>
      <c r="V122" s="394"/>
      <c r="W122" s="394"/>
      <c r="X122" s="394"/>
      <c r="Y122" s="382" t="s">
        <v>470</v>
      </c>
      <c r="Z122" s="386" t="s">
        <v>394</v>
      </c>
    </row>
    <row r="123" spans="1:26" ht="65.25" thickBot="1" x14ac:dyDescent="0.3">
      <c r="A123" s="270">
        <v>114</v>
      </c>
      <c r="B123" s="382" t="s">
        <v>389</v>
      </c>
      <c r="C123" s="383" t="s">
        <v>390</v>
      </c>
      <c r="D123" s="384">
        <v>62860666</v>
      </c>
      <c r="E123" s="395">
        <v>102591296</v>
      </c>
      <c r="F123" s="386">
        <v>600120422</v>
      </c>
      <c r="G123" s="151" t="s">
        <v>471</v>
      </c>
      <c r="H123" s="387" t="s">
        <v>114</v>
      </c>
      <c r="I123" s="387" t="s">
        <v>131</v>
      </c>
      <c r="J123" s="387" t="s">
        <v>392</v>
      </c>
      <c r="K123" s="151" t="s">
        <v>472</v>
      </c>
      <c r="L123" s="396">
        <v>32000000</v>
      </c>
      <c r="M123" s="397">
        <v>27200000</v>
      </c>
      <c r="N123" s="398">
        <v>2022</v>
      </c>
      <c r="O123" s="399">
        <v>2025</v>
      </c>
      <c r="P123" s="400"/>
      <c r="Q123" s="401"/>
      <c r="R123" s="401"/>
      <c r="S123" s="402"/>
      <c r="T123" s="403"/>
      <c r="U123" s="403"/>
      <c r="V123" s="403"/>
      <c r="W123" s="403"/>
      <c r="X123" s="403"/>
      <c r="Y123" s="404" t="s">
        <v>473</v>
      </c>
      <c r="Z123" s="405" t="s">
        <v>474</v>
      </c>
    </row>
    <row r="124" spans="1:26" ht="65.25" thickBot="1" x14ac:dyDescent="0.3">
      <c r="A124" s="270">
        <v>115</v>
      </c>
      <c r="B124" s="382" t="s">
        <v>389</v>
      </c>
      <c r="C124" s="383" t="s">
        <v>390</v>
      </c>
      <c r="D124" s="384">
        <v>62860666</v>
      </c>
      <c r="E124" s="395">
        <v>102591296</v>
      </c>
      <c r="F124" s="386">
        <v>600120422</v>
      </c>
      <c r="G124" s="151" t="s">
        <v>475</v>
      </c>
      <c r="H124" s="387" t="s">
        <v>114</v>
      </c>
      <c r="I124" s="387" t="s">
        <v>131</v>
      </c>
      <c r="J124" s="387" t="s">
        <v>392</v>
      </c>
      <c r="K124" s="151" t="s">
        <v>476</v>
      </c>
      <c r="L124" s="396">
        <v>250000</v>
      </c>
      <c r="M124" s="397">
        <v>0</v>
      </c>
      <c r="N124" s="398">
        <v>2022</v>
      </c>
      <c r="O124" s="399">
        <v>2023</v>
      </c>
      <c r="P124" s="400"/>
      <c r="Q124" s="401"/>
      <c r="R124" s="401"/>
      <c r="S124" s="402"/>
      <c r="T124" s="403"/>
      <c r="U124" s="403"/>
      <c r="V124" s="403"/>
      <c r="W124" s="403"/>
      <c r="X124" s="403"/>
      <c r="Y124" s="404" t="s">
        <v>382</v>
      </c>
      <c r="Z124" s="386" t="s">
        <v>394</v>
      </c>
    </row>
    <row r="125" spans="1:26" ht="65.25" thickBot="1" x14ac:dyDescent="0.3">
      <c r="A125" s="280">
        <v>116</v>
      </c>
      <c r="B125" s="382" t="s">
        <v>389</v>
      </c>
      <c r="C125" s="383" t="s">
        <v>390</v>
      </c>
      <c r="D125" s="384">
        <v>62860666</v>
      </c>
      <c r="E125" s="406">
        <v>102591296</v>
      </c>
      <c r="F125" s="386">
        <v>600120422</v>
      </c>
      <c r="G125" s="237" t="s">
        <v>477</v>
      </c>
      <c r="H125" s="387" t="s">
        <v>114</v>
      </c>
      <c r="I125" s="387" t="s">
        <v>131</v>
      </c>
      <c r="J125" s="387" t="s">
        <v>392</v>
      </c>
      <c r="K125" s="237" t="s">
        <v>478</v>
      </c>
      <c r="L125" s="407">
        <v>150000</v>
      </c>
      <c r="M125" s="408">
        <v>0</v>
      </c>
      <c r="N125" s="398">
        <v>2022</v>
      </c>
      <c r="O125" s="399">
        <v>2023</v>
      </c>
      <c r="P125" s="409"/>
      <c r="Q125" s="410"/>
      <c r="R125" s="410"/>
      <c r="S125" s="411"/>
      <c r="T125" s="412"/>
      <c r="U125" s="412"/>
      <c r="V125" s="412"/>
      <c r="W125" s="412"/>
      <c r="X125" s="412"/>
      <c r="Y125" s="404" t="s">
        <v>382</v>
      </c>
      <c r="Z125" s="386" t="s">
        <v>394</v>
      </c>
    </row>
    <row r="126" spans="1:26" ht="65.25" thickBot="1" x14ac:dyDescent="0.3">
      <c r="A126" s="270">
        <v>117</v>
      </c>
      <c r="B126" s="382" t="s">
        <v>389</v>
      </c>
      <c r="C126" s="383" t="s">
        <v>390</v>
      </c>
      <c r="D126" s="384">
        <v>62860666</v>
      </c>
      <c r="E126" s="406">
        <v>102591296</v>
      </c>
      <c r="F126" s="386">
        <v>600120422</v>
      </c>
      <c r="G126" s="413" t="s">
        <v>479</v>
      </c>
      <c r="H126" s="387" t="s">
        <v>114</v>
      </c>
      <c r="I126" s="387" t="s">
        <v>131</v>
      </c>
      <c r="J126" s="387" t="s">
        <v>392</v>
      </c>
      <c r="K126" s="413" t="s">
        <v>480</v>
      </c>
      <c r="L126" s="414">
        <v>28000000</v>
      </c>
      <c r="M126" s="415">
        <v>23800000</v>
      </c>
      <c r="N126" s="416">
        <v>2024</v>
      </c>
      <c r="O126" s="417">
        <v>2027</v>
      </c>
      <c r="P126" s="418" t="s">
        <v>200</v>
      </c>
      <c r="Q126" s="419" t="s">
        <v>200</v>
      </c>
      <c r="R126" s="419" t="s">
        <v>200</v>
      </c>
      <c r="S126" s="420" t="s">
        <v>200</v>
      </c>
      <c r="T126" s="421"/>
      <c r="U126" s="421"/>
      <c r="V126" s="421"/>
      <c r="W126" s="421"/>
      <c r="X126" s="421"/>
      <c r="Y126" s="422" t="s">
        <v>481</v>
      </c>
      <c r="Z126" s="417" t="s">
        <v>210</v>
      </c>
    </row>
    <row r="127" spans="1:26" ht="75.75" thickBot="1" x14ac:dyDescent="0.3">
      <c r="A127" s="270">
        <v>118</v>
      </c>
      <c r="B127" s="555" t="s">
        <v>389</v>
      </c>
      <c r="C127" s="556" t="s">
        <v>390</v>
      </c>
      <c r="D127" s="556">
        <v>62860666</v>
      </c>
      <c r="E127" s="556">
        <v>102591296</v>
      </c>
      <c r="F127" s="600">
        <v>600120422</v>
      </c>
      <c r="G127" s="559" t="s">
        <v>944</v>
      </c>
      <c r="H127" s="559" t="s">
        <v>114</v>
      </c>
      <c r="I127" s="559" t="s">
        <v>131</v>
      </c>
      <c r="J127" s="559" t="s">
        <v>392</v>
      </c>
      <c r="K127" s="559" t="s">
        <v>945</v>
      </c>
      <c r="L127" s="599">
        <v>29000000</v>
      </c>
      <c r="M127" s="558">
        <v>24650000</v>
      </c>
      <c r="N127" s="555">
        <v>2023</v>
      </c>
      <c r="O127" s="600">
        <v>2025</v>
      </c>
      <c r="P127" s="555"/>
      <c r="Q127" s="556"/>
      <c r="R127" s="556"/>
      <c r="S127" s="600"/>
      <c r="T127" s="559"/>
      <c r="U127" s="559"/>
      <c r="V127" s="559"/>
      <c r="W127" s="559"/>
      <c r="X127" s="559"/>
      <c r="Y127" s="555" t="s">
        <v>946</v>
      </c>
      <c r="Z127" s="600" t="s">
        <v>855</v>
      </c>
    </row>
    <row r="128" spans="1:26" ht="75.75" thickBot="1" x14ac:dyDescent="0.3">
      <c r="A128" s="280">
        <v>119</v>
      </c>
      <c r="B128" s="675" t="s">
        <v>389</v>
      </c>
      <c r="C128" s="676" t="s">
        <v>390</v>
      </c>
      <c r="D128" s="676">
        <v>62860666</v>
      </c>
      <c r="E128" s="556">
        <v>102591296</v>
      </c>
      <c r="F128" s="600">
        <v>600120422</v>
      </c>
      <c r="G128" s="677" t="s">
        <v>947</v>
      </c>
      <c r="H128" s="559" t="s">
        <v>114</v>
      </c>
      <c r="I128" s="559" t="s">
        <v>131</v>
      </c>
      <c r="J128" s="559" t="s">
        <v>392</v>
      </c>
      <c r="K128" s="677" t="s">
        <v>948</v>
      </c>
      <c r="L128" s="678">
        <v>19000000</v>
      </c>
      <c r="M128" s="558">
        <v>16150000</v>
      </c>
      <c r="N128" s="675">
        <v>2024</v>
      </c>
      <c r="O128" s="606">
        <v>2025</v>
      </c>
      <c r="P128" s="675"/>
      <c r="Q128" s="676"/>
      <c r="R128" s="676"/>
      <c r="S128" s="606"/>
      <c r="T128" s="677"/>
      <c r="U128" s="679" t="s">
        <v>200</v>
      </c>
      <c r="V128" s="679" t="s">
        <v>200</v>
      </c>
      <c r="W128" s="679" t="s">
        <v>200</v>
      </c>
      <c r="X128" s="677"/>
      <c r="Y128" s="675" t="s">
        <v>949</v>
      </c>
      <c r="Z128" s="606" t="s">
        <v>597</v>
      </c>
    </row>
    <row r="129" spans="1:26" ht="135.75" thickBot="1" x14ac:dyDescent="0.3">
      <c r="A129" s="270">
        <v>120</v>
      </c>
      <c r="B129" s="423"/>
      <c r="C129" s="424" t="s">
        <v>410</v>
      </c>
      <c r="D129" s="425"/>
      <c r="E129" s="426"/>
      <c r="F129" s="424"/>
      <c r="G129" s="427" t="s">
        <v>822</v>
      </c>
      <c r="H129" s="428" t="s">
        <v>413</v>
      </c>
      <c r="I129" s="428" t="s">
        <v>131</v>
      </c>
      <c r="J129" s="429" t="s">
        <v>414</v>
      </c>
      <c r="K129" s="430" t="s">
        <v>823</v>
      </c>
      <c r="L129" s="431">
        <v>160000000</v>
      </c>
      <c r="M129" s="432">
        <v>136000000</v>
      </c>
      <c r="N129" s="433">
        <v>2023</v>
      </c>
      <c r="O129" s="434">
        <v>2027</v>
      </c>
      <c r="P129" s="435" t="s">
        <v>200</v>
      </c>
      <c r="Q129" s="436" t="s">
        <v>200</v>
      </c>
      <c r="R129" s="436" t="s">
        <v>200</v>
      </c>
      <c r="S129" s="437" t="s">
        <v>200</v>
      </c>
      <c r="T129" s="438"/>
      <c r="U129" s="438"/>
      <c r="V129" s="438"/>
      <c r="W129" s="438" t="s">
        <v>200</v>
      </c>
      <c r="X129" s="438" t="s">
        <v>200</v>
      </c>
      <c r="Y129" s="439" t="s">
        <v>824</v>
      </c>
      <c r="Z129" s="434" t="s">
        <v>210</v>
      </c>
    </row>
    <row r="130" spans="1:26" ht="165.75" thickBot="1" x14ac:dyDescent="0.3">
      <c r="A130" s="270">
        <v>121</v>
      </c>
      <c r="B130" s="555" t="s">
        <v>950</v>
      </c>
      <c r="C130" s="556" t="s">
        <v>951</v>
      </c>
      <c r="D130" s="605">
        <v>70981256</v>
      </c>
      <c r="E130" s="605">
        <v>600120295</v>
      </c>
      <c r="F130" s="565">
        <v>102591091</v>
      </c>
      <c r="G130" s="559" t="s">
        <v>952</v>
      </c>
      <c r="H130" s="566" t="s">
        <v>114</v>
      </c>
      <c r="I130" s="566" t="s">
        <v>131</v>
      </c>
      <c r="J130" s="559" t="s">
        <v>953</v>
      </c>
      <c r="K130" s="559" t="s">
        <v>954</v>
      </c>
      <c r="L130" s="560">
        <v>35000000</v>
      </c>
      <c r="M130" s="680">
        <v>29750000</v>
      </c>
      <c r="N130" s="564">
        <v>2024</v>
      </c>
      <c r="O130" s="600">
        <v>2026</v>
      </c>
      <c r="P130" s="564"/>
      <c r="Q130" s="605"/>
      <c r="R130" s="605"/>
      <c r="S130" s="565"/>
      <c r="T130" s="566"/>
      <c r="U130" s="566"/>
      <c r="V130" s="566"/>
      <c r="W130" s="681" t="s">
        <v>200</v>
      </c>
      <c r="X130" s="566"/>
      <c r="Y130" s="555" t="s">
        <v>382</v>
      </c>
      <c r="Z130" s="565" t="s">
        <v>955</v>
      </c>
    </row>
    <row r="131" spans="1:26" ht="165.75" thickBot="1" x14ac:dyDescent="0.3">
      <c r="A131" s="280">
        <v>122</v>
      </c>
      <c r="B131" s="555" t="s">
        <v>950</v>
      </c>
      <c r="C131" s="556" t="s">
        <v>951</v>
      </c>
      <c r="D131" s="605">
        <v>70981256</v>
      </c>
      <c r="E131" s="605">
        <v>600120295</v>
      </c>
      <c r="F131" s="565">
        <v>102591091</v>
      </c>
      <c r="G131" s="677" t="s">
        <v>956</v>
      </c>
      <c r="H131" s="628" t="s">
        <v>114</v>
      </c>
      <c r="I131" s="628" t="s">
        <v>131</v>
      </c>
      <c r="J131" s="677" t="s">
        <v>953</v>
      </c>
      <c r="K131" s="628" t="s">
        <v>957</v>
      </c>
      <c r="L131" s="582">
        <v>3500000</v>
      </c>
      <c r="M131" s="682">
        <v>2975000</v>
      </c>
      <c r="N131" s="564">
        <v>2024</v>
      </c>
      <c r="O131" s="600">
        <v>2026</v>
      </c>
      <c r="P131" s="683"/>
      <c r="Q131" s="684"/>
      <c r="R131" s="684"/>
      <c r="S131" s="629"/>
      <c r="T131" s="628"/>
      <c r="U131" s="628"/>
      <c r="V131" s="628"/>
      <c r="W131" s="685" t="s">
        <v>200</v>
      </c>
      <c r="X131" s="628"/>
      <c r="Y131" s="555" t="s">
        <v>382</v>
      </c>
      <c r="Z131" s="629" t="s">
        <v>955</v>
      </c>
    </row>
    <row r="132" spans="1:26" ht="165.75" thickBot="1" x14ac:dyDescent="0.3">
      <c r="A132" s="270">
        <v>123</v>
      </c>
      <c r="B132" s="555" t="s">
        <v>950</v>
      </c>
      <c r="C132" s="556" t="s">
        <v>951</v>
      </c>
      <c r="D132" s="605">
        <v>70981256</v>
      </c>
      <c r="E132" s="605">
        <v>600120295</v>
      </c>
      <c r="F132" s="565">
        <v>102591091</v>
      </c>
      <c r="G132" s="677" t="s">
        <v>958</v>
      </c>
      <c r="H132" s="628" t="s">
        <v>114</v>
      </c>
      <c r="I132" s="628" t="s">
        <v>131</v>
      </c>
      <c r="J132" s="677" t="s">
        <v>953</v>
      </c>
      <c r="K132" s="677" t="s">
        <v>959</v>
      </c>
      <c r="L132" s="582">
        <v>10000000</v>
      </c>
      <c r="M132" s="686">
        <v>8500000</v>
      </c>
      <c r="N132" s="564">
        <v>2024</v>
      </c>
      <c r="O132" s="600">
        <v>2026</v>
      </c>
      <c r="P132" s="685" t="s">
        <v>200</v>
      </c>
      <c r="Q132" s="685" t="s">
        <v>200</v>
      </c>
      <c r="R132" s="684"/>
      <c r="S132" s="685" t="s">
        <v>200</v>
      </c>
      <c r="T132" s="685" t="s">
        <v>200</v>
      </c>
      <c r="U132" s="628"/>
      <c r="V132" s="628"/>
      <c r="W132" s="628"/>
      <c r="X132" s="685" t="s">
        <v>200</v>
      </c>
      <c r="Y132" s="555" t="s">
        <v>382</v>
      </c>
      <c r="Z132" s="629" t="s">
        <v>210</v>
      </c>
    </row>
    <row r="133" spans="1:26" ht="90.75" thickBot="1" x14ac:dyDescent="0.3">
      <c r="A133" s="270">
        <v>124</v>
      </c>
      <c r="B133" s="246" t="s">
        <v>482</v>
      </c>
      <c r="C133" s="247" t="s">
        <v>483</v>
      </c>
      <c r="D133" s="248">
        <v>47922338</v>
      </c>
      <c r="E133" s="440">
        <v>102579946</v>
      </c>
      <c r="F133" s="441">
        <v>600120210</v>
      </c>
      <c r="G133" s="110" t="s">
        <v>484</v>
      </c>
      <c r="H133" s="88" t="s">
        <v>233</v>
      </c>
      <c r="I133" s="88" t="s">
        <v>131</v>
      </c>
      <c r="J133" s="88" t="s">
        <v>485</v>
      </c>
      <c r="K133" s="442" t="s">
        <v>486</v>
      </c>
      <c r="L133" s="265">
        <v>250000</v>
      </c>
      <c r="M133" s="266">
        <v>0</v>
      </c>
      <c r="N133" s="267">
        <v>2022</v>
      </c>
      <c r="O133" s="249">
        <v>2027</v>
      </c>
      <c r="P133" s="443"/>
      <c r="Q133" s="444"/>
      <c r="R133" s="444"/>
      <c r="S133" s="445"/>
      <c r="T133" s="274"/>
      <c r="U133" s="274"/>
      <c r="V133" s="274"/>
      <c r="W133" s="274"/>
      <c r="X133" s="274"/>
      <c r="Y133" s="246" t="s">
        <v>487</v>
      </c>
      <c r="Z133" s="279" t="s">
        <v>394</v>
      </c>
    </row>
    <row r="134" spans="1:26" ht="90.75" thickBot="1" x14ac:dyDescent="0.3">
      <c r="A134" s="280">
        <v>125</v>
      </c>
      <c r="B134" s="246" t="s">
        <v>482</v>
      </c>
      <c r="C134" s="247" t="s">
        <v>483</v>
      </c>
      <c r="D134" s="248">
        <v>47922338</v>
      </c>
      <c r="E134" s="446">
        <v>102579946</v>
      </c>
      <c r="F134" s="441">
        <v>600120210</v>
      </c>
      <c r="G134" s="93" t="s">
        <v>488</v>
      </c>
      <c r="H134" s="88" t="s">
        <v>233</v>
      </c>
      <c r="I134" s="88" t="s">
        <v>131</v>
      </c>
      <c r="J134" s="88" t="s">
        <v>485</v>
      </c>
      <c r="K134" s="447" t="s">
        <v>489</v>
      </c>
      <c r="L134" s="268">
        <v>1500000</v>
      </c>
      <c r="M134" s="239">
        <v>0</v>
      </c>
      <c r="N134" s="240">
        <v>2022</v>
      </c>
      <c r="O134" s="241">
        <v>2027</v>
      </c>
      <c r="P134" s="294"/>
      <c r="Q134" s="352"/>
      <c r="R134" s="352"/>
      <c r="S134" s="448"/>
      <c r="T134" s="295"/>
      <c r="U134" s="295"/>
      <c r="V134" s="295"/>
      <c r="W134" s="295"/>
      <c r="X134" s="295"/>
      <c r="Y134" s="246" t="s">
        <v>487</v>
      </c>
      <c r="Z134" s="279" t="s">
        <v>394</v>
      </c>
    </row>
    <row r="135" spans="1:26" ht="90.75" thickBot="1" x14ac:dyDescent="0.3">
      <c r="A135" s="270">
        <v>126</v>
      </c>
      <c r="B135" s="246" t="s">
        <v>482</v>
      </c>
      <c r="C135" s="247" t="s">
        <v>483</v>
      </c>
      <c r="D135" s="248">
        <v>47922338</v>
      </c>
      <c r="E135" s="449">
        <v>102579946</v>
      </c>
      <c r="F135" s="441">
        <v>600120210</v>
      </c>
      <c r="G135" s="250" t="s">
        <v>490</v>
      </c>
      <c r="H135" s="88" t="s">
        <v>233</v>
      </c>
      <c r="I135" s="88" t="s">
        <v>131</v>
      </c>
      <c r="J135" s="88" t="s">
        <v>485</v>
      </c>
      <c r="K135" s="250" t="s">
        <v>491</v>
      </c>
      <c r="L135" s="251">
        <v>22000000</v>
      </c>
      <c r="M135" s="252">
        <v>18700000</v>
      </c>
      <c r="N135" s="253">
        <v>2022</v>
      </c>
      <c r="O135" s="254">
        <v>2027</v>
      </c>
      <c r="P135" s="294"/>
      <c r="Q135" s="352"/>
      <c r="R135" s="352"/>
      <c r="S135" s="354"/>
      <c r="T135" s="295"/>
      <c r="U135" s="295"/>
      <c r="V135" s="295"/>
      <c r="W135" s="295"/>
      <c r="X135" s="295"/>
      <c r="Y135" s="450" t="s">
        <v>492</v>
      </c>
      <c r="Z135" s="451" t="s">
        <v>210</v>
      </c>
    </row>
    <row r="136" spans="1:26" ht="135.75" thickBot="1" x14ac:dyDescent="0.3">
      <c r="A136" s="270">
        <v>127</v>
      </c>
      <c r="B136" s="246" t="s">
        <v>426</v>
      </c>
      <c r="C136" s="247" t="s">
        <v>427</v>
      </c>
      <c r="D136" s="248">
        <v>70880883</v>
      </c>
      <c r="E136" s="248">
        <v>102591067</v>
      </c>
      <c r="F136" s="249">
        <v>600120261</v>
      </c>
      <c r="G136" s="110" t="s">
        <v>493</v>
      </c>
      <c r="H136" s="88" t="s">
        <v>114</v>
      </c>
      <c r="I136" s="88" t="s">
        <v>131</v>
      </c>
      <c r="J136" s="88" t="s">
        <v>429</v>
      </c>
      <c r="K136" s="110" t="s">
        <v>494</v>
      </c>
      <c r="L136" s="265">
        <v>22000000</v>
      </c>
      <c r="M136" s="266">
        <v>18700000</v>
      </c>
      <c r="N136" s="267">
        <v>2023</v>
      </c>
      <c r="O136" s="249">
        <v>2027</v>
      </c>
      <c r="P136" s="272" t="s">
        <v>200</v>
      </c>
      <c r="Q136" s="315" t="s">
        <v>200</v>
      </c>
      <c r="R136" s="315" t="s">
        <v>200</v>
      </c>
      <c r="S136" s="316" t="s">
        <v>200</v>
      </c>
      <c r="T136" s="274"/>
      <c r="U136" s="274"/>
      <c r="V136" s="274"/>
      <c r="W136" s="274"/>
      <c r="X136" s="274" t="s">
        <v>200</v>
      </c>
      <c r="Y136" s="246" t="s">
        <v>495</v>
      </c>
      <c r="Z136" s="249" t="s">
        <v>210</v>
      </c>
    </row>
    <row r="137" spans="1:26" ht="90.75" thickBot="1" x14ac:dyDescent="0.3">
      <c r="A137" s="280">
        <v>128</v>
      </c>
      <c r="B137" s="687" t="s">
        <v>426</v>
      </c>
      <c r="C137" s="579" t="s">
        <v>427</v>
      </c>
      <c r="D137" s="579">
        <v>70880883</v>
      </c>
      <c r="E137" s="579">
        <v>107610426</v>
      </c>
      <c r="F137" s="688">
        <v>600120261</v>
      </c>
      <c r="G137" s="689" t="s">
        <v>960</v>
      </c>
      <c r="H137" s="690" t="s">
        <v>114</v>
      </c>
      <c r="I137" s="690" t="s">
        <v>131</v>
      </c>
      <c r="J137" s="690" t="s">
        <v>429</v>
      </c>
      <c r="K137" s="690" t="s">
        <v>961</v>
      </c>
      <c r="L137" s="691">
        <v>3000000</v>
      </c>
      <c r="M137" s="656">
        <f>L137*0.85</f>
        <v>2550000</v>
      </c>
      <c r="N137" s="692">
        <v>2024</v>
      </c>
      <c r="O137" s="693">
        <v>2025</v>
      </c>
      <c r="P137" s="694" t="s">
        <v>239</v>
      </c>
      <c r="Q137" s="695"/>
      <c r="R137" s="695"/>
      <c r="S137" s="696" t="s">
        <v>239</v>
      </c>
      <c r="T137" s="697" t="s">
        <v>239</v>
      </c>
      <c r="U137" s="697"/>
      <c r="V137" s="697"/>
      <c r="W137" s="697" t="s">
        <v>239</v>
      </c>
      <c r="X137" s="697" t="s">
        <v>239</v>
      </c>
      <c r="Y137" s="687" t="s">
        <v>382</v>
      </c>
      <c r="Z137" s="693" t="s">
        <v>394</v>
      </c>
    </row>
    <row r="138" spans="1:26" ht="150.75" thickBot="1" x14ac:dyDescent="0.3">
      <c r="A138" s="270">
        <v>129</v>
      </c>
      <c r="B138" s="246" t="s">
        <v>496</v>
      </c>
      <c r="C138" s="247" t="s">
        <v>497</v>
      </c>
      <c r="D138" s="249">
        <v>65765478</v>
      </c>
      <c r="E138" s="248">
        <v>102591512</v>
      </c>
      <c r="F138" s="279">
        <v>600120538</v>
      </c>
      <c r="G138" s="452" t="s">
        <v>498</v>
      </c>
      <c r="H138" s="88" t="s">
        <v>114</v>
      </c>
      <c r="I138" s="88" t="s">
        <v>131</v>
      </c>
      <c r="J138" s="247" t="s">
        <v>497</v>
      </c>
      <c r="K138" s="110" t="s">
        <v>499</v>
      </c>
      <c r="L138" s="698">
        <v>3000000</v>
      </c>
      <c r="M138" s="266">
        <v>0</v>
      </c>
      <c r="N138" s="608">
        <v>2022</v>
      </c>
      <c r="O138" s="699">
        <v>2027</v>
      </c>
      <c r="P138" s="272"/>
      <c r="Q138" s="315"/>
      <c r="R138" s="315"/>
      <c r="S138" s="316"/>
      <c r="T138" s="274"/>
      <c r="U138" s="274"/>
      <c r="V138" s="274"/>
      <c r="W138" s="274"/>
      <c r="X138" s="274"/>
      <c r="Y138" s="246" t="s">
        <v>253</v>
      </c>
      <c r="Z138" s="249" t="s">
        <v>211</v>
      </c>
    </row>
    <row r="139" spans="1:26" ht="150.75" thickBot="1" x14ac:dyDescent="0.3">
      <c r="A139" s="270">
        <v>130</v>
      </c>
      <c r="B139" s="246" t="s">
        <v>496</v>
      </c>
      <c r="C139" s="247" t="s">
        <v>497</v>
      </c>
      <c r="D139" s="249">
        <v>65765478</v>
      </c>
      <c r="E139" s="248">
        <v>102591512</v>
      </c>
      <c r="F139" s="279">
        <v>600120538</v>
      </c>
      <c r="G139" s="204" t="s">
        <v>500</v>
      </c>
      <c r="H139" s="88" t="s">
        <v>114</v>
      </c>
      <c r="I139" s="88" t="s">
        <v>131</v>
      </c>
      <c r="J139" s="247" t="s">
        <v>497</v>
      </c>
      <c r="K139" s="93" t="s">
        <v>501</v>
      </c>
      <c r="L139" s="453">
        <v>50000000</v>
      </c>
      <c r="M139" s="239">
        <v>42500000</v>
      </c>
      <c r="N139" s="213">
        <v>2025</v>
      </c>
      <c r="O139" s="213">
        <v>2027</v>
      </c>
      <c r="P139" s="294"/>
      <c r="Q139" s="352"/>
      <c r="R139" s="352"/>
      <c r="S139" s="354"/>
      <c r="T139" s="295"/>
      <c r="U139" s="295"/>
      <c r="V139" s="295"/>
      <c r="W139" s="295"/>
      <c r="X139" s="295"/>
      <c r="Y139" s="281" t="s">
        <v>502</v>
      </c>
      <c r="Z139" s="241" t="s">
        <v>210</v>
      </c>
    </row>
    <row r="140" spans="1:26" ht="150.75" thickBot="1" x14ac:dyDescent="0.3">
      <c r="A140" s="280">
        <v>131</v>
      </c>
      <c r="B140" s="246" t="s">
        <v>496</v>
      </c>
      <c r="C140" s="247" t="s">
        <v>497</v>
      </c>
      <c r="D140" s="249">
        <v>65765478</v>
      </c>
      <c r="E140" s="248">
        <v>102591512</v>
      </c>
      <c r="F140" s="279">
        <v>600120538</v>
      </c>
      <c r="G140" s="204" t="s">
        <v>503</v>
      </c>
      <c r="H140" s="88" t="s">
        <v>114</v>
      </c>
      <c r="I140" s="88" t="s">
        <v>131</v>
      </c>
      <c r="J140" s="247" t="s">
        <v>497</v>
      </c>
      <c r="K140" s="93" t="s">
        <v>504</v>
      </c>
      <c r="L140" s="453">
        <v>1000000</v>
      </c>
      <c r="M140" s="239">
        <v>0</v>
      </c>
      <c r="N140" s="213">
        <v>2022</v>
      </c>
      <c r="O140" s="454">
        <v>2027</v>
      </c>
      <c r="P140" s="294"/>
      <c r="Q140" s="352"/>
      <c r="R140" s="352"/>
      <c r="S140" s="354"/>
      <c r="T140" s="295"/>
      <c r="U140" s="295"/>
      <c r="V140" s="295"/>
      <c r="W140" s="295"/>
      <c r="X140" s="295"/>
      <c r="Y140" s="240" t="s">
        <v>423</v>
      </c>
      <c r="Z140" s="241" t="s">
        <v>210</v>
      </c>
    </row>
    <row r="141" spans="1:26" ht="150.75" thickBot="1" x14ac:dyDescent="0.3">
      <c r="A141" s="270">
        <v>132</v>
      </c>
      <c r="B141" s="246" t="s">
        <v>496</v>
      </c>
      <c r="C141" s="247" t="s">
        <v>497</v>
      </c>
      <c r="D141" s="249">
        <v>65765478</v>
      </c>
      <c r="E141" s="248">
        <v>102591512</v>
      </c>
      <c r="F141" s="279">
        <v>600120538</v>
      </c>
      <c r="G141" s="455" t="s">
        <v>505</v>
      </c>
      <c r="H141" s="88" t="s">
        <v>114</v>
      </c>
      <c r="I141" s="88" t="s">
        <v>131</v>
      </c>
      <c r="J141" s="247" t="s">
        <v>497</v>
      </c>
      <c r="K141" s="250" t="s">
        <v>505</v>
      </c>
      <c r="L141" s="456">
        <v>3000000</v>
      </c>
      <c r="M141" s="305">
        <v>2550000</v>
      </c>
      <c r="N141" s="213">
        <v>2022</v>
      </c>
      <c r="O141" s="213">
        <v>2027</v>
      </c>
      <c r="P141" s="362"/>
      <c r="Q141" s="363"/>
      <c r="R141" s="363" t="s">
        <v>200</v>
      </c>
      <c r="S141" s="359" t="s">
        <v>200</v>
      </c>
      <c r="T141" s="360"/>
      <c r="U141" s="360"/>
      <c r="V141" s="360"/>
      <c r="W141" s="360"/>
      <c r="X141" s="360"/>
      <c r="Y141" s="240" t="s">
        <v>506</v>
      </c>
      <c r="Z141" s="241" t="s">
        <v>210</v>
      </c>
    </row>
    <row r="142" spans="1:26" ht="150.75" thickBot="1" x14ac:dyDescent="0.3">
      <c r="A142" s="270">
        <v>133</v>
      </c>
      <c r="B142" s="246" t="s">
        <v>496</v>
      </c>
      <c r="C142" s="247" t="s">
        <v>497</v>
      </c>
      <c r="D142" s="249">
        <v>65765478</v>
      </c>
      <c r="E142" s="248">
        <v>102591512</v>
      </c>
      <c r="F142" s="279">
        <v>600120538</v>
      </c>
      <c r="G142" s="204" t="s">
        <v>507</v>
      </c>
      <c r="H142" s="88" t="s">
        <v>114</v>
      </c>
      <c r="I142" s="88" t="s">
        <v>131</v>
      </c>
      <c r="J142" s="457" t="s">
        <v>497</v>
      </c>
      <c r="K142" s="204" t="s">
        <v>508</v>
      </c>
      <c r="L142" s="321">
        <v>3000000</v>
      </c>
      <c r="M142" s="305">
        <v>2550000</v>
      </c>
      <c r="N142" s="213">
        <v>2022</v>
      </c>
      <c r="O142" s="213">
        <v>2027</v>
      </c>
      <c r="P142" s="362"/>
      <c r="Q142" s="363"/>
      <c r="R142" s="363"/>
      <c r="S142" s="359" t="s">
        <v>200</v>
      </c>
      <c r="T142" s="360"/>
      <c r="U142" s="360"/>
      <c r="V142" s="360"/>
      <c r="W142" s="360" t="s">
        <v>200</v>
      </c>
      <c r="X142" s="360"/>
      <c r="Y142" s="240" t="s">
        <v>506</v>
      </c>
      <c r="Z142" s="241" t="s">
        <v>210</v>
      </c>
    </row>
    <row r="143" spans="1:26" ht="150.75" thickBot="1" x14ac:dyDescent="0.3">
      <c r="A143" s="280">
        <v>134</v>
      </c>
      <c r="B143" s="246" t="s">
        <v>496</v>
      </c>
      <c r="C143" s="247" t="s">
        <v>497</v>
      </c>
      <c r="D143" s="249">
        <v>65765478</v>
      </c>
      <c r="E143" s="248">
        <v>102591512</v>
      </c>
      <c r="F143" s="279">
        <v>600120538</v>
      </c>
      <c r="G143" s="455" t="s">
        <v>509</v>
      </c>
      <c r="H143" s="88" t="s">
        <v>114</v>
      </c>
      <c r="I143" s="88" t="s">
        <v>131</v>
      </c>
      <c r="J143" s="457" t="s">
        <v>497</v>
      </c>
      <c r="K143" s="204" t="s">
        <v>510</v>
      </c>
      <c r="L143" s="321">
        <v>3000000</v>
      </c>
      <c r="M143" s="305">
        <v>2550000</v>
      </c>
      <c r="N143" s="213">
        <v>2022</v>
      </c>
      <c r="O143" s="213">
        <v>2027</v>
      </c>
      <c r="P143" s="458"/>
      <c r="Q143" s="273" t="s">
        <v>200</v>
      </c>
      <c r="R143" s="273"/>
      <c r="S143" s="459" t="s">
        <v>200</v>
      </c>
      <c r="T143" s="460"/>
      <c r="U143" s="460"/>
      <c r="V143" s="460"/>
      <c r="W143" s="460"/>
      <c r="X143" s="460"/>
      <c r="Y143" s="240" t="s">
        <v>506</v>
      </c>
      <c r="Z143" s="241" t="s">
        <v>210</v>
      </c>
    </row>
    <row r="144" spans="1:26" ht="150.75" thickBot="1" x14ac:dyDescent="0.3">
      <c r="A144" s="270">
        <v>135</v>
      </c>
      <c r="B144" s="246" t="s">
        <v>496</v>
      </c>
      <c r="C144" s="247" t="s">
        <v>497</v>
      </c>
      <c r="D144" s="249">
        <v>65765478</v>
      </c>
      <c r="E144" s="248">
        <v>102591512</v>
      </c>
      <c r="F144" s="279">
        <v>600120538</v>
      </c>
      <c r="G144" s="110" t="s">
        <v>825</v>
      </c>
      <c r="H144" s="88" t="s">
        <v>114</v>
      </c>
      <c r="I144" s="88" t="s">
        <v>131</v>
      </c>
      <c r="J144" s="457" t="s">
        <v>497</v>
      </c>
      <c r="K144" s="110" t="s">
        <v>826</v>
      </c>
      <c r="L144" s="268">
        <v>30000000</v>
      </c>
      <c r="M144" s="266">
        <f t="shared" ref="M144:M145" si="5">L144*0.85</f>
        <v>25500000</v>
      </c>
      <c r="N144" s="240">
        <v>2023</v>
      </c>
      <c r="O144" s="241">
        <v>2027</v>
      </c>
      <c r="P144" s="267"/>
      <c r="Q144" s="248"/>
      <c r="R144" s="248"/>
      <c r="S144" s="249"/>
      <c r="T144" s="88"/>
      <c r="U144" s="88"/>
      <c r="V144" s="88"/>
      <c r="W144" s="88"/>
      <c r="X144" s="88"/>
      <c r="Y144" s="281" t="s">
        <v>502</v>
      </c>
      <c r="Z144" s="241" t="s">
        <v>210</v>
      </c>
    </row>
    <row r="145" spans="1:26" ht="150.75" thickBot="1" x14ac:dyDescent="0.3">
      <c r="A145" s="270">
        <v>136</v>
      </c>
      <c r="B145" s="246" t="s">
        <v>496</v>
      </c>
      <c r="C145" s="247" t="s">
        <v>497</v>
      </c>
      <c r="D145" s="249">
        <v>65765478</v>
      </c>
      <c r="E145" s="248">
        <v>102591512</v>
      </c>
      <c r="F145" s="279">
        <v>600120538</v>
      </c>
      <c r="G145" s="93" t="s">
        <v>827</v>
      </c>
      <c r="H145" s="88" t="s">
        <v>114</v>
      </c>
      <c r="I145" s="88" t="s">
        <v>131</v>
      </c>
      <c r="J145" s="457" t="s">
        <v>497</v>
      </c>
      <c r="K145" s="93" t="s">
        <v>828</v>
      </c>
      <c r="L145" s="268">
        <v>4000000</v>
      </c>
      <c r="M145" s="266">
        <f t="shared" si="5"/>
        <v>3400000</v>
      </c>
      <c r="N145" s="240">
        <v>2023</v>
      </c>
      <c r="O145" s="241">
        <v>2027</v>
      </c>
      <c r="P145" s="240"/>
      <c r="Q145" s="352" t="s">
        <v>239</v>
      </c>
      <c r="R145" s="352"/>
      <c r="S145" s="354" t="s">
        <v>239</v>
      </c>
      <c r="T145" s="89"/>
      <c r="U145" s="89"/>
      <c r="V145" s="89"/>
      <c r="W145" s="89"/>
      <c r="X145" s="89"/>
      <c r="Y145" s="281" t="s">
        <v>502</v>
      </c>
      <c r="Z145" s="241" t="s">
        <v>210</v>
      </c>
    </row>
    <row r="146" spans="1:26" ht="150.75" thickBot="1" x14ac:dyDescent="0.3">
      <c r="A146" s="280">
        <v>137</v>
      </c>
      <c r="B146" s="246" t="s">
        <v>496</v>
      </c>
      <c r="C146" s="247" t="s">
        <v>497</v>
      </c>
      <c r="D146" s="249">
        <v>65765478</v>
      </c>
      <c r="E146" s="248">
        <v>102591512</v>
      </c>
      <c r="F146" s="279">
        <v>600120538</v>
      </c>
      <c r="G146" s="110" t="s">
        <v>829</v>
      </c>
      <c r="H146" s="88" t="s">
        <v>114</v>
      </c>
      <c r="I146" s="88" t="s">
        <v>131</v>
      </c>
      <c r="J146" s="457" t="s">
        <v>497</v>
      </c>
      <c r="K146" s="110" t="s">
        <v>830</v>
      </c>
      <c r="L146" s="560">
        <v>12000000</v>
      </c>
      <c r="M146" s="561">
        <f>L146*0.85</f>
        <v>10200000</v>
      </c>
      <c r="N146" s="564">
        <v>2022</v>
      </c>
      <c r="O146" s="565">
        <v>2027</v>
      </c>
      <c r="P146" s="240"/>
      <c r="Q146" s="269"/>
      <c r="R146" s="269"/>
      <c r="S146" s="241"/>
      <c r="T146" s="89"/>
      <c r="U146" s="89"/>
      <c r="V146" s="89"/>
      <c r="W146" s="89"/>
      <c r="X146" s="89"/>
      <c r="Y146" s="675" t="s">
        <v>889</v>
      </c>
      <c r="Z146" s="241" t="s">
        <v>210</v>
      </c>
    </row>
    <row r="147" spans="1:26" ht="135.75" thickBot="1" x14ac:dyDescent="0.3">
      <c r="A147" s="270">
        <v>138</v>
      </c>
      <c r="B147" s="246" t="s">
        <v>511</v>
      </c>
      <c r="C147" s="247" t="s">
        <v>512</v>
      </c>
      <c r="D147" s="247" t="s">
        <v>513</v>
      </c>
      <c r="E147" s="275">
        <v>102591571</v>
      </c>
      <c r="F147" s="276">
        <v>600120571</v>
      </c>
      <c r="G147" s="277" t="s">
        <v>514</v>
      </c>
      <c r="H147" s="110" t="s">
        <v>114</v>
      </c>
      <c r="I147" s="110" t="s">
        <v>131</v>
      </c>
      <c r="J147" s="110" t="s">
        <v>515</v>
      </c>
      <c r="K147" s="110" t="s">
        <v>516</v>
      </c>
      <c r="L147" s="278">
        <v>60000000</v>
      </c>
      <c r="M147" s="276">
        <v>51000000</v>
      </c>
      <c r="N147" s="246">
        <v>2022</v>
      </c>
      <c r="O147" s="279">
        <v>2028</v>
      </c>
      <c r="P147" s="273" t="s">
        <v>200</v>
      </c>
      <c r="Q147" s="273" t="s">
        <v>200</v>
      </c>
      <c r="R147" s="273" t="s">
        <v>200</v>
      </c>
      <c r="S147" s="273" t="s">
        <v>200</v>
      </c>
      <c r="T147" s="182"/>
      <c r="U147" s="273" t="s">
        <v>200</v>
      </c>
      <c r="V147" s="182"/>
      <c r="W147" s="273" t="s">
        <v>200</v>
      </c>
      <c r="X147" s="273" t="s">
        <v>200</v>
      </c>
      <c r="Y147" s="246" t="s">
        <v>517</v>
      </c>
      <c r="Z147" s="279" t="s">
        <v>211</v>
      </c>
    </row>
    <row r="148" spans="1:26" ht="135.75" thickBot="1" x14ac:dyDescent="0.3">
      <c r="A148" s="270">
        <v>139</v>
      </c>
      <c r="B148" s="104" t="s">
        <v>511</v>
      </c>
      <c r="C148" s="107" t="s">
        <v>512</v>
      </c>
      <c r="D148" s="107" t="s">
        <v>513</v>
      </c>
      <c r="E148" s="107">
        <v>102591571</v>
      </c>
      <c r="F148" s="144">
        <v>600120571</v>
      </c>
      <c r="G148" s="94" t="s">
        <v>518</v>
      </c>
      <c r="H148" s="94" t="s">
        <v>114</v>
      </c>
      <c r="I148" s="94" t="s">
        <v>131</v>
      </c>
      <c r="J148" s="94" t="s">
        <v>515</v>
      </c>
      <c r="K148" s="93" t="s">
        <v>519</v>
      </c>
      <c r="L148" s="142">
        <v>160000000</v>
      </c>
      <c r="M148" s="143">
        <v>136000000</v>
      </c>
      <c r="N148" s="104">
        <v>2022</v>
      </c>
      <c r="O148" s="144">
        <v>20208</v>
      </c>
      <c r="P148" s="154"/>
      <c r="Q148" s="155"/>
      <c r="R148" s="155"/>
      <c r="S148" s="156"/>
      <c r="T148" s="157"/>
      <c r="U148" s="157"/>
      <c r="V148" s="153" t="s">
        <v>200</v>
      </c>
      <c r="W148" s="153" t="s">
        <v>200</v>
      </c>
      <c r="X148" s="153" t="s">
        <v>200</v>
      </c>
      <c r="Y148" s="104" t="s">
        <v>520</v>
      </c>
      <c r="Z148" s="144" t="s">
        <v>211</v>
      </c>
    </row>
    <row r="149" spans="1:26" ht="135.75" thickBot="1" x14ac:dyDescent="0.3">
      <c r="A149" s="280">
        <v>140</v>
      </c>
      <c r="B149" s="104" t="s">
        <v>511</v>
      </c>
      <c r="C149" s="107" t="s">
        <v>512</v>
      </c>
      <c r="D149" s="107" t="s">
        <v>513</v>
      </c>
      <c r="E149" s="107">
        <v>102591571</v>
      </c>
      <c r="F149" s="144">
        <v>600120571</v>
      </c>
      <c r="G149" s="94" t="s">
        <v>521</v>
      </c>
      <c r="H149" s="94" t="s">
        <v>114</v>
      </c>
      <c r="I149" s="94" t="s">
        <v>131</v>
      </c>
      <c r="J149" s="94" t="s">
        <v>515</v>
      </c>
      <c r="K149" s="94" t="s">
        <v>522</v>
      </c>
      <c r="L149" s="142">
        <v>14000000</v>
      </c>
      <c r="M149" s="143">
        <v>11900000</v>
      </c>
      <c r="N149" s="104">
        <v>2022</v>
      </c>
      <c r="O149" s="144">
        <v>2028</v>
      </c>
      <c r="P149" s="154"/>
      <c r="Q149" s="155"/>
      <c r="R149" s="155"/>
      <c r="S149" s="156"/>
      <c r="T149" s="157"/>
      <c r="U149" s="157"/>
      <c r="V149" s="157"/>
      <c r="W149" s="157"/>
      <c r="X149" s="157"/>
      <c r="Y149" s="104" t="s">
        <v>523</v>
      </c>
      <c r="Z149" s="144" t="s">
        <v>211</v>
      </c>
    </row>
    <row r="150" spans="1:26" ht="135.75" thickBot="1" x14ac:dyDescent="0.3">
      <c r="A150" s="270">
        <v>141</v>
      </c>
      <c r="B150" s="148" t="s">
        <v>524</v>
      </c>
      <c r="C150" s="158" t="s">
        <v>512</v>
      </c>
      <c r="D150" s="158">
        <v>62859129</v>
      </c>
      <c r="E150" s="158">
        <v>102591571</v>
      </c>
      <c r="F150" s="149">
        <v>600120571</v>
      </c>
      <c r="G150" s="95" t="s">
        <v>525</v>
      </c>
      <c r="H150" s="100" t="s">
        <v>114</v>
      </c>
      <c r="I150" s="100" t="s">
        <v>131</v>
      </c>
      <c r="J150" s="100" t="s">
        <v>515</v>
      </c>
      <c r="K150" s="100" t="s">
        <v>526</v>
      </c>
      <c r="L150" s="145">
        <v>4000000</v>
      </c>
      <c r="M150" s="146">
        <v>3400000</v>
      </c>
      <c r="N150" s="103">
        <v>2022</v>
      </c>
      <c r="O150" s="147">
        <v>2022</v>
      </c>
      <c r="P150" s="131"/>
      <c r="Q150" s="153" t="s">
        <v>200</v>
      </c>
      <c r="R150" s="153" t="s">
        <v>200</v>
      </c>
      <c r="S150" s="153" t="s">
        <v>200</v>
      </c>
      <c r="T150" s="159"/>
      <c r="U150" s="159"/>
      <c r="V150" s="159"/>
      <c r="W150" s="159"/>
      <c r="X150" s="153" t="s">
        <v>200</v>
      </c>
      <c r="Y150" s="103" t="s">
        <v>527</v>
      </c>
      <c r="Z150" s="147" t="s">
        <v>210</v>
      </c>
    </row>
    <row r="151" spans="1:26" ht="135.75" thickBot="1" x14ac:dyDescent="0.3">
      <c r="A151" s="270">
        <v>142</v>
      </c>
      <c r="B151" s="138" t="s">
        <v>511</v>
      </c>
      <c r="C151" s="160" t="s">
        <v>512</v>
      </c>
      <c r="D151" s="138">
        <v>62859129</v>
      </c>
      <c r="E151" s="138">
        <v>102591571</v>
      </c>
      <c r="F151" s="138">
        <v>600120571</v>
      </c>
      <c r="G151" s="138" t="s">
        <v>528</v>
      </c>
      <c r="H151" s="138" t="s">
        <v>114</v>
      </c>
      <c r="I151" s="138" t="s">
        <v>131</v>
      </c>
      <c r="J151" s="138" t="s">
        <v>515</v>
      </c>
      <c r="K151" s="138" t="s">
        <v>529</v>
      </c>
      <c r="L151" s="161">
        <v>40000000</v>
      </c>
      <c r="M151" s="161">
        <v>0</v>
      </c>
      <c r="N151" s="138">
        <v>2022</v>
      </c>
      <c r="O151" s="162">
        <v>2028</v>
      </c>
      <c r="P151" s="124"/>
      <c r="Q151" s="124"/>
      <c r="R151" s="124"/>
      <c r="S151" s="124"/>
      <c r="T151" s="124"/>
      <c r="U151" s="124"/>
      <c r="V151" s="124"/>
      <c r="W151" s="163"/>
      <c r="X151" s="124"/>
      <c r="Y151" s="138" t="s">
        <v>530</v>
      </c>
      <c r="Z151" s="164" t="s">
        <v>211</v>
      </c>
    </row>
    <row r="152" spans="1:26" ht="135.75" thickBot="1" x14ac:dyDescent="0.3">
      <c r="A152" s="280">
        <v>143</v>
      </c>
      <c r="B152" s="138" t="s">
        <v>524</v>
      </c>
      <c r="C152" s="138" t="s">
        <v>512</v>
      </c>
      <c r="D152" s="138">
        <v>62859129</v>
      </c>
      <c r="E152" s="138">
        <v>102591571</v>
      </c>
      <c r="F152" s="138">
        <v>600120571</v>
      </c>
      <c r="G152" s="138" t="s">
        <v>531</v>
      </c>
      <c r="H152" s="138" t="s">
        <v>114</v>
      </c>
      <c r="I152" s="138" t="s">
        <v>131</v>
      </c>
      <c r="J152" s="138" t="s">
        <v>515</v>
      </c>
      <c r="K152" s="138" t="s">
        <v>532</v>
      </c>
      <c r="L152" s="161">
        <v>4000000</v>
      </c>
      <c r="M152" s="161">
        <v>3400000</v>
      </c>
      <c r="N152" s="138">
        <v>2022</v>
      </c>
      <c r="O152" s="138">
        <v>2028</v>
      </c>
      <c r="P152" s="124"/>
      <c r="Q152" s="124"/>
      <c r="R152" s="124"/>
      <c r="S152" s="124"/>
      <c r="T152" s="124"/>
      <c r="U152" s="124"/>
      <c r="V152" s="124"/>
      <c r="W152" s="124"/>
      <c r="X152" s="124"/>
      <c r="Y152" s="138" t="s">
        <v>533</v>
      </c>
      <c r="Z152" s="138" t="s">
        <v>210</v>
      </c>
    </row>
    <row r="153" spans="1:26" ht="135.75" thickBot="1" x14ac:dyDescent="0.3">
      <c r="A153" s="270">
        <v>144</v>
      </c>
      <c r="B153" s="165" t="s">
        <v>524</v>
      </c>
      <c r="C153" s="138" t="s">
        <v>512</v>
      </c>
      <c r="D153" s="138">
        <v>62859129</v>
      </c>
      <c r="E153" s="138">
        <v>102591571</v>
      </c>
      <c r="F153" s="138">
        <v>600120571</v>
      </c>
      <c r="G153" s="138" t="s">
        <v>534</v>
      </c>
      <c r="H153" s="138" t="s">
        <v>114</v>
      </c>
      <c r="I153" s="138" t="s">
        <v>131</v>
      </c>
      <c r="J153" s="138" t="s">
        <v>515</v>
      </c>
      <c r="K153" s="166" t="s">
        <v>535</v>
      </c>
      <c r="L153" s="161">
        <v>4000000</v>
      </c>
      <c r="M153" s="161">
        <v>0</v>
      </c>
      <c r="N153" s="138">
        <v>2022</v>
      </c>
      <c r="O153" s="138">
        <v>2028</v>
      </c>
      <c r="P153" s="167"/>
      <c r="Q153" s="124"/>
      <c r="R153" s="124"/>
      <c r="S153" s="124"/>
      <c r="T153" s="124"/>
      <c r="U153" s="124"/>
      <c r="V153" s="124"/>
      <c r="W153" s="124"/>
      <c r="X153" s="124"/>
      <c r="Y153" s="138" t="s">
        <v>533</v>
      </c>
      <c r="Z153" s="168" t="s">
        <v>210</v>
      </c>
    </row>
    <row r="154" spans="1:26" ht="180.75" thickBot="1" x14ac:dyDescent="0.3">
      <c r="A154" s="270">
        <v>145</v>
      </c>
      <c r="B154" s="246" t="s">
        <v>536</v>
      </c>
      <c r="C154" s="247" t="s">
        <v>537</v>
      </c>
      <c r="D154" s="248">
        <v>47922290</v>
      </c>
      <c r="E154" s="271">
        <v>102591580</v>
      </c>
      <c r="F154" s="266">
        <v>600120589</v>
      </c>
      <c r="G154" s="110" t="s">
        <v>538</v>
      </c>
      <c r="H154" s="88" t="s">
        <v>114</v>
      </c>
      <c r="I154" s="88" t="s">
        <v>131</v>
      </c>
      <c r="J154" s="88" t="s">
        <v>539</v>
      </c>
      <c r="K154" s="110" t="s">
        <v>540</v>
      </c>
      <c r="L154" s="265">
        <v>20000000</v>
      </c>
      <c r="M154" s="266">
        <v>17000000</v>
      </c>
      <c r="N154" s="267">
        <v>2023</v>
      </c>
      <c r="O154" s="249">
        <v>2024</v>
      </c>
      <c r="P154" s="272"/>
      <c r="Q154" s="273" t="s">
        <v>200</v>
      </c>
      <c r="R154" s="273" t="s">
        <v>200</v>
      </c>
      <c r="S154" s="273" t="s">
        <v>200</v>
      </c>
      <c r="T154" s="274"/>
      <c r="U154" s="274"/>
      <c r="V154" s="274"/>
      <c r="W154" s="274"/>
      <c r="X154" s="274"/>
      <c r="Y154" s="246" t="s">
        <v>541</v>
      </c>
      <c r="Z154" s="249" t="s">
        <v>542</v>
      </c>
    </row>
    <row r="155" spans="1:26" ht="154.5" thickBot="1" x14ac:dyDescent="0.3">
      <c r="A155" s="280">
        <v>146</v>
      </c>
      <c r="B155" s="687" t="s">
        <v>962</v>
      </c>
      <c r="C155" s="579" t="s">
        <v>537</v>
      </c>
      <c r="D155" s="700">
        <v>47922290</v>
      </c>
      <c r="E155" s="655">
        <v>102591580</v>
      </c>
      <c r="F155" s="656">
        <v>600120589</v>
      </c>
      <c r="G155" s="690" t="s">
        <v>538</v>
      </c>
      <c r="H155" s="701" t="s">
        <v>114</v>
      </c>
      <c r="I155" s="701" t="s">
        <v>131</v>
      </c>
      <c r="J155" s="690" t="s">
        <v>539</v>
      </c>
      <c r="K155" s="690" t="s">
        <v>963</v>
      </c>
      <c r="L155" s="691">
        <v>30000000</v>
      </c>
      <c r="M155" s="656">
        <f>L155*0.85</f>
        <v>25500000</v>
      </c>
      <c r="N155" s="692">
        <v>2023</v>
      </c>
      <c r="O155" s="693">
        <v>2025</v>
      </c>
      <c r="P155" s="694"/>
      <c r="Q155" s="702" t="s">
        <v>200</v>
      </c>
      <c r="R155" s="702" t="s">
        <v>200</v>
      </c>
      <c r="S155" s="702" t="s">
        <v>200</v>
      </c>
      <c r="T155" s="697"/>
      <c r="U155" s="697"/>
      <c r="V155" s="697"/>
      <c r="W155" s="697"/>
      <c r="X155" s="697"/>
      <c r="Y155" s="687" t="s">
        <v>473</v>
      </c>
      <c r="Z155" s="693" t="s">
        <v>855</v>
      </c>
    </row>
    <row r="156" spans="1:26" ht="154.5" thickBot="1" x14ac:dyDescent="0.3">
      <c r="A156" s="270">
        <v>147</v>
      </c>
      <c r="B156" s="687" t="s">
        <v>962</v>
      </c>
      <c r="C156" s="579" t="s">
        <v>537</v>
      </c>
      <c r="D156" s="700">
        <v>47922290</v>
      </c>
      <c r="E156" s="655">
        <v>102591580</v>
      </c>
      <c r="F156" s="656">
        <v>600120589</v>
      </c>
      <c r="G156" s="690" t="s">
        <v>964</v>
      </c>
      <c r="H156" s="701" t="s">
        <v>114</v>
      </c>
      <c r="I156" s="701" t="s">
        <v>131</v>
      </c>
      <c r="J156" s="690" t="s">
        <v>539</v>
      </c>
      <c r="K156" s="690" t="s">
        <v>964</v>
      </c>
      <c r="L156" s="582">
        <v>6000000</v>
      </c>
      <c r="M156" s="656">
        <f>L156*0.85</f>
        <v>5100000</v>
      </c>
      <c r="N156" s="692">
        <v>2023</v>
      </c>
      <c r="O156" s="693">
        <v>2025</v>
      </c>
      <c r="P156" s="694"/>
      <c r="Q156" s="702" t="s">
        <v>200</v>
      </c>
      <c r="R156" s="702" t="s">
        <v>200</v>
      </c>
      <c r="S156" s="702" t="s">
        <v>200</v>
      </c>
      <c r="T156" s="628"/>
      <c r="U156" s="628"/>
      <c r="V156" s="628"/>
      <c r="W156" s="628"/>
      <c r="X156" s="628"/>
      <c r="Y156" s="687" t="s">
        <v>965</v>
      </c>
      <c r="Z156" s="703" t="s">
        <v>432</v>
      </c>
    </row>
    <row r="157" spans="1:26" ht="135.75" thickBot="1" x14ac:dyDescent="0.3">
      <c r="A157" s="270">
        <v>148</v>
      </c>
      <c r="B157" s="246" t="s">
        <v>511</v>
      </c>
      <c r="C157" s="247" t="s">
        <v>512</v>
      </c>
      <c r="D157" s="247" t="s">
        <v>513</v>
      </c>
      <c r="E157" s="275">
        <v>102591571</v>
      </c>
      <c r="F157" s="276">
        <v>600120571</v>
      </c>
      <c r="G157" s="277" t="s">
        <v>514</v>
      </c>
      <c r="H157" s="110" t="s">
        <v>114</v>
      </c>
      <c r="I157" s="110" t="s">
        <v>131</v>
      </c>
      <c r="J157" s="110" t="s">
        <v>515</v>
      </c>
      <c r="K157" s="110" t="s">
        <v>864</v>
      </c>
      <c r="L157" s="278">
        <v>80000000</v>
      </c>
      <c r="M157" s="276">
        <v>68000000</v>
      </c>
      <c r="N157" s="246">
        <v>2022</v>
      </c>
      <c r="O157" s="279">
        <v>2028</v>
      </c>
      <c r="P157" s="273" t="s">
        <v>200</v>
      </c>
      <c r="Q157" s="273" t="s">
        <v>200</v>
      </c>
      <c r="R157" s="273" t="s">
        <v>200</v>
      </c>
      <c r="S157" s="273" t="s">
        <v>200</v>
      </c>
      <c r="T157" s="182"/>
      <c r="U157" s="273" t="s">
        <v>200</v>
      </c>
      <c r="V157" s="182"/>
      <c r="W157" s="273" t="s">
        <v>200</v>
      </c>
      <c r="X157" s="273" t="s">
        <v>200</v>
      </c>
      <c r="Y157" s="246" t="s">
        <v>831</v>
      </c>
      <c r="Z157" s="279" t="s">
        <v>211</v>
      </c>
    </row>
    <row r="158" spans="1:26" ht="135.75" thickBot="1" x14ac:dyDescent="0.3">
      <c r="A158" s="280">
        <v>149</v>
      </c>
      <c r="B158" s="281" t="s">
        <v>511</v>
      </c>
      <c r="C158" s="223" t="s">
        <v>512</v>
      </c>
      <c r="D158" s="223" t="s">
        <v>513</v>
      </c>
      <c r="E158" s="223">
        <v>102591571</v>
      </c>
      <c r="F158" s="282">
        <v>600120571</v>
      </c>
      <c r="G158" s="93" t="s">
        <v>518</v>
      </c>
      <c r="H158" s="93" t="s">
        <v>114</v>
      </c>
      <c r="I158" s="93" t="s">
        <v>131</v>
      </c>
      <c r="J158" s="93" t="s">
        <v>515</v>
      </c>
      <c r="K158" s="93" t="s">
        <v>519</v>
      </c>
      <c r="L158" s="283">
        <v>200000000</v>
      </c>
      <c r="M158" s="284">
        <v>170000000</v>
      </c>
      <c r="N158" s="281">
        <v>2022</v>
      </c>
      <c r="O158" s="282">
        <v>2028</v>
      </c>
      <c r="P158" s="285"/>
      <c r="Q158" s="286"/>
      <c r="R158" s="286"/>
      <c r="S158" s="287"/>
      <c r="T158" s="183"/>
      <c r="U158" s="183"/>
      <c r="V158" s="273" t="s">
        <v>200</v>
      </c>
      <c r="W158" s="273" t="s">
        <v>200</v>
      </c>
      <c r="X158" s="273" t="s">
        <v>200</v>
      </c>
      <c r="Y158" s="281" t="s">
        <v>832</v>
      </c>
      <c r="Z158" s="282" t="s">
        <v>211</v>
      </c>
    </row>
    <row r="159" spans="1:26" ht="135.75" thickBot="1" x14ac:dyDescent="0.3">
      <c r="A159" s="270">
        <v>150</v>
      </c>
      <c r="B159" s="204" t="s">
        <v>511</v>
      </c>
      <c r="C159" s="288" t="s">
        <v>512</v>
      </c>
      <c r="D159" s="204">
        <v>62859129</v>
      </c>
      <c r="E159" s="204">
        <v>102591571</v>
      </c>
      <c r="F159" s="204">
        <v>600120571</v>
      </c>
      <c r="G159" s="204" t="s">
        <v>833</v>
      </c>
      <c r="H159" s="204" t="s">
        <v>114</v>
      </c>
      <c r="I159" s="204" t="s">
        <v>131</v>
      </c>
      <c r="J159" s="204" t="s">
        <v>515</v>
      </c>
      <c r="K159" s="204" t="s">
        <v>834</v>
      </c>
      <c r="L159" s="289">
        <v>80000000</v>
      </c>
      <c r="M159" s="276">
        <v>68000000</v>
      </c>
      <c r="N159" s="204">
        <v>2022</v>
      </c>
      <c r="O159" s="290">
        <v>2028</v>
      </c>
      <c r="P159" s="291"/>
      <c r="Q159" s="291"/>
      <c r="R159" s="291"/>
      <c r="S159" s="291"/>
      <c r="T159" s="291"/>
      <c r="U159" s="291"/>
      <c r="V159" s="291"/>
      <c r="W159" s="292"/>
      <c r="X159" s="291"/>
      <c r="Y159" s="281" t="s">
        <v>832</v>
      </c>
      <c r="Z159" s="293" t="s">
        <v>211</v>
      </c>
    </row>
    <row r="160" spans="1:26" ht="150.75" thickBot="1" x14ac:dyDescent="0.3">
      <c r="A160" s="270">
        <v>151</v>
      </c>
      <c r="B160" s="204" t="s">
        <v>524</v>
      </c>
      <c r="C160" s="204" t="s">
        <v>512</v>
      </c>
      <c r="D160" s="204">
        <v>62859129</v>
      </c>
      <c r="E160" s="204">
        <v>102591571</v>
      </c>
      <c r="F160" s="204">
        <v>600120571</v>
      </c>
      <c r="G160" s="204" t="s">
        <v>837</v>
      </c>
      <c r="H160" s="204" t="s">
        <v>114</v>
      </c>
      <c r="I160" s="204" t="s">
        <v>131</v>
      </c>
      <c r="J160" s="204" t="s">
        <v>515</v>
      </c>
      <c r="K160" s="204" t="s">
        <v>835</v>
      </c>
      <c r="L160" s="289">
        <v>15000000</v>
      </c>
      <c r="M160" s="289">
        <v>12750000</v>
      </c>
      <c r="N160" s="204">
        <v>2022</v>
      </c>
      <c r="O160" s="204">
        <v>2028</v>
      </c>
      <c r="P160" s="291"/>
      <c r="Q160" s="291"/>
      <c r="R160" s="291"/>
      <c r="S160" s="291"/>
      <c r="T160" s="291"/>
      <c r="U160" s="291"/>
      <c r="V160" s="291"/>
      <c r="W160" s="291"/>
      <c r="X160" s="291"/>
      <c r="Y160" s="204" t="s">
        <v>836</v>
      </c>
      <c r="Z160" s="204" t="s">
        <v>210</v>
      </c>
    </row>
    <row r="161" spans="1:26" ht="180.75" thickBot="1" x14ac:dyDescent="0.3">
      <c r="A161" s="280">
        <v>152</v>
      </c>
      <c r="B161" s="246" t="s">
        <v>536</v>
      </c>
      <c r="C161" s="247" t="s">
        <v>537</v>
      </c>
      <c r="D161" s="248">
        <v>47922290</v>
      </c>
      <c r="E161" s="271">
        <v>102591580</v>
      </c>
      <c r="F161" s="266">
        <v>600120589</v>
      </c>
      <c r="G161" s="93" t="s">
        <v>543</v>
      </c>
      <c r="H161" s="88" t="s">
        <v>114</v>
      </c>
      <c r="I161" s="88" t="s">
        <v>131</v>
      </c>
      <c r="J161" s="88" t="s">
        <v>539</v>
      </c>
      <c r="K161" s="93" t="s">
        <v>544</v>
      </c>
      <c r="L161" s="268">
        <v>4000000</v>
      </c>
      <c r="M161" s="239">
        <v>2400000</v>
      </c>
      <c r="N161" s="240">
        <v>2025</v>
      </c>
      <c r="O161" s="241">
        <v>2026</v>
      </c>
      <c r="P161" s="294"/>
      <c r="Q161" s="273" t="s">
        <v>200</v>
      </c>
      <c r="R161" s="273" t="s">
        <v>200</v>
      </c>
      <c r="S161" s="273" t="s">
        <v>200</v>
      </c>
      <c r="T161" s="295"/>
      <c r="U161" s="295"/>
      <c r="V161" s="295"/>
      <c r="W161" s="295"/>
      <c r="X161" s="295"/>
      <c r="Y161" s="281" t="s">
        <v>545</v>
      </c>
      <c r="Z161" s="241" t="s">
        <v>542</v>
      </c>
    </row>
    <row r="162" spans="1:26" ht="180.75" thickBot="1" x14ac:dyDescent="0.3">
      <c r="A162" s="270">
        <v>153</v>
      </c>
      <c r="B162" s="113" t="s">
        <v>536</v>
      </c>
      <c r="C162" s="105" t="s">
        <v>537</v>
      </c>
      <c r="D162" s="6">
        <v>47922290</v>
      </c>
      <c r="E162" s="169">
        <v>118900366</v>
      </c>
      <c r="F162" s="10">
        <v>600120589</v>
      </c>
      <c r="G162" s="94" t="s">
        <v>546</v>
      </c>
      <c r="H162" s="8" t="s">
        <v>114</v>
      </c>
      <c r="I162" s="8" t="s">
        <v>131</v>
      </c>
      <c r="J162" s="8" t="s">
        <v>547</v>
      </c>
      <c r="K162" s="15" t="s">
        <v>548</v>
      </c>
      <c r="L162" s="16">
        <v>25000000</v>
      </c>
      <c r="M162" s="17">
        <v>21250000</v>
      </c>
      <c r="N162" s="12">
        <v>2024</v>
      </c>
      <c r="O162" s="14">
        <v>2025</v>
      </c>
      <c r="P162" s="125"/>
      <c r="Q162" s="130"/>
      <c r="R162" s="130"/>
      <c r="S162" s="126"/>
      <c r="T162" s="127"/>
      <c r="U162" s="127"/>
      <c r="V162" s="127"/>
      <c r="W162" s="153" t="s">
        <v>200</v>
      </c>
      <c r="X162" s="127"/>
      <c r="Y162" s="104" t="s">
        <v>545</v>
      </c>
      <c r="Z162" s="14" t="s">
        <v>542</v>
      </c>
    </row>
    <row r="163" spans="1:26" ht="165.75" thickBot="1" x14ac:dyDescent="0.3">
      <c r="A163" s="270">
        <v>154</v>
      </c>
      <c r="B163" s="113" t="s">
        <v>560</v>
      </c>
      <c r="C163" s="105" t="s">
        <v>561</v>
      </c>
      <c r="D163" s="6" t="s">
        <v>562</v>
      </c>
      <c r="E163" s="6">
        <v>102591075</v>
      </c>
      <c r="F163" s="170">
        <v>600120279</v>
      </c>
      <c r="G163" s="106" t="s">
        <v>569</v>
      </c>
      <c r="H163" s="8" t="s">
        <v>114</v>
      </c>
      <c r="I163" s="8" t="s">
        <v>131</v>
      </c>
      <c r="J163" s="106" t="s">
        <v>561</v>
      </c>
      <c r="K163" s="110" t="s">
        <v>570</v>
      </c>
      <c r="L163" s="9">
        <v>10000000</v>
      </c>
      <c r="M163" s="10">
        <v>8500000</v>
      </c>
      <c r="N163" s="5">
        <v>2022</v>
      </c>
      <c r="O163" s="7">
        <v>2027</v>
      </c>
      <c r="P163" s="5" t="s">
        <v>200</v>
      </c>
      <c r="Q163" s="6" t="s">
        <v>200</v>
      </c>
      <c r="R163" s="6" t="s">
        <v>200</v>
      </c>
      <c r="S163" s="7" t="s">
        <v>200</v>
      </c>
      <c r="T163" s="8"/>
      <c r="U163" s="8"/>
      <c r="V163" s="8" t="s">
        <v>200</v>
      </c>
      <c r="W163" s="8"/>
      <c r="X163" s="8" t="s">
        <v>200</v>
      </c>
      <c r="Y163" s="5" t="s">
        <v>565</v>
      </c>
      <c r="Z163" s="7" t="s">
        <v>210</v>
      </c>
    </row>
    <row r="164" spans="1:26" ht="165.75" thickBot="1" x14ac:dyDescent="0.3">
      <c r="A164" s="280">
        <v>155</v>
      </c>
      <c r="B164" s="113" t="s">
        <v>560</v>
      </c>
      <c r="C164" s="105" t="s">
        <v>561</v>
      </c>
      <c r="D164" s="6" t="s">
        <v>562</v>
      </c>
      <c r="E164" s="6">
        <v>102591075</v>
      </c>
      <c r="F164" s="170">
        <v>600120279</v>
      </c>
      <c r="G164" s="94" t="s">
        <v>571</v>
      </c>
      <c r="H164" s="8" t="s">
        <v>114</v>
      </c>
      <c r="I164" s="8" t="s">
        <v>131</v>
      </c>
      <c r="J164" s="106" t="s">
        <v>561</v>
      </c>
      <c r="K164" s="89" t="s">
        <v>572</v>
      </c>
      <c r="L164" s="16">
        <v>5000000</v>
      </c>
      <c r="M164" s="17">
        <v>4250000</v>
      </c>
      <c r="N164" s="12">
        <v>2022</v>
      </c>
      <c r="O164" s="14">
        <v>2027</v>
      </c>
      <c r="P164" s="12" t="s">
        <v>200</v>
      </c>
      <c r="Q164" s="13" t="s">
        <v>200</v>
      </c>
      <c r="R164" s="13" t="s">
        <v>200</v>
      </c>
      <c r="S164" s="14" t="s">
        <v>200</v>
      </c>
      <c r="T164" s="15"/>
      <c r="U164" s="15"/>
      <c r="V164" s="15" t="s">
        <v>200</v>
      </c>
      <c r="W164" s="15" t="s">
        <v>200</v>
      </c>
      <c r="X164" s="15" t="s">
        <v>200</v>
      </c>
      <c r="Y164" s="12" t="s">
        <v>565</v>
      </c>
      <c r="Z164" s="14" t="s">
        <v>210</v>
      </c>
    </row>
    <row r="165" spans="1:26" ht="105.75" thickBot="1" x14ac:dyDescent="0.3">
      <c r="A165" s="270">
        <v>156</v>
      </c>
      <c r="B165" s="113" t="s">
        <v>573</v>
      </c>
      <c r="C165" s="105" t="s">
        <v>574</v>
      </c>
      <c r="D165" s="6" t="s">
        <v>575</v>
      </c>
      <c r="E165" s="6">
        <v>102591148</v>
      </c>
      <c r="F165" s="7">
        <v>600120333</v>
      </c>
      <c r="G165" s="106" t="s">
        <v>578</v>
      </c>
      <c r="H165" s="8" t="s">
        <v>114</v>
      </c>
      <c r="I165" s="8" t="s">
        <v>131</v>
      </c>
      <c r="J165" s="106" t="s">
        <v>574</v>
      </c>
      <c r="K165" s="110" t="s">
        <v>579</v>
      </c>
      <c r="L165" s="9">
        <v>5000000</v>
      </c>
      <c r="M165" s="10">
        <v>4250000</v>
      </c>
      <c r="N165" s="5">
        <v>2022</v>
      </c>
      <c r="O165" s="7">
        <v>2027</v>
      </c>
      <c r="P165" s="5" t="s">
        <v>200</v>
      </c>
      <c r="Q165" s="6"/>
      <c r="R165" s="6" t="s">
        <v>200</v>
      </c>
      <c r="S165" s="7" t="s">
        <v>200</v>
      </c>
      <c r="T165" s="8"/>
      <c r="U165" s="8"/>
      <c r="V165" s="8" t="s">
        <v>200</v>
      </c>
      <c r="W165" s="8"/>
      <c r="X165" s="8" t="s">
        <v>200</v>
      </c>
      <c r="Y165" s="5" t="s">
        <v>565</v>
      </c>
      <c r="Z165" s="7" t="s">
        <v>210</v>
      </c>
    </row>
    <row r="166" spans="1:26" ht="105.75" thickBot="1" x14ac:dyDescent="0.3">
      <c r="A166" s="270">
        <v>157</v>
      </c>
      <c r="B166" s="113" t="s">
        <v>573</v>
      </c>
      <c r="C166" s="105" t="s">
        <v>574</v>
      </c>
      <c r="D166" s="6" t="s">
        <v>580</v>
      </c>
      <c r="E166" s="6">
        <v>102591148</v>
      </c>
      <c r="F166" s="7">
        <v>600120333</v>
      </c>
      <c r="G166" s="94" t="s">
        <v>581</v>
      </c>
      <c r="H166" s="8" t="s">
        <v>114</v>
      </c>
      <c r="I166" s="8" t="s">
        <v>131</v>
      </c>
      <c r="J166" s="106" t="s">
        <v>574</v>
      </c>
      <c r="K166" s="93" t="s">
        <v>582</v>
      </c>
      <c r="L166" s="16">
        <v>5000000</v>
      </c>
      <c r="M166" s="17">
        <v>4250000</v>
      </c>
      <c r="N166" s="12">
        <v>2022</v>
      </c>
      <c r="O166" s="14">
        <v>2027</v>
      </c>
      <c r="P166" s="12"/>
      <c r="Q166" s="13"/>
      <c r="R166" s="13"/>
      <c r="S166" s="14"/>
      <c r="T166" s="15"/>
      <c r="U166" s="15"/>
      <c r="V166" s="15"/>
      <c r="W166" s="15"/>
      <c r="X166" s="15"/>
      <c r="Y166" s="12" t="s">
        <v>568</v>
      </c>
      <c r="Z166" s="14" t="s">
        <v>210</v>
      </c>
    </row>
    <row r="167" spans="1:26" ht="105.75" thickBot="1" x14ac:dyDescent="0.3">
      <c r="A167" s="280">
        <v>158</v>
      </c>
      <c r="B167" s="113" t="s">
        <v>573</v>
      </c>
      <c r="C167" s="105" t="s">
        <v>574</v>
      </c>
      <c r="D167" s="6" t="s">
        <v>583</v>
      </c>
      <c r="E167" s="6">
        <v>102591148</v>
      </c>
      <c r="F167" s="7">
        <v>600120333</v>
      </c>
      <c r="G167" s="94" t="s">
        <v>584</v>
      </c>
      <c r="H167" s="8" t="s">
        <v>114</v>
      </c>
      <c r="I167" s="8" t="s">
        <v>131</v>
      </c>
      <c r="J167" s="106" t="s">
        <v>574</v>
      </c>
      <c r="K167" s="94" t="s">
        <v>763</v>
      </c>
      <c r="L167" s="16">
        <v>40000000</v>
      </c>
      <c r="M167" s="17">
        <v>34000000</v>
      </c>
      <c r="N167" s="12">
        <v>2022</v>
      </c>
      <c r="O167" s="14">
        <v>2027</v>
      </c>
      <c r="P167" s="12" t="s">
        <v>200</v>
      </c>
      <c r="Q167" s="13" t="s">
        <v>200</v>
      </c>
      <c r="R167" s="13" t="s">
        <v>200</v>
      </c>
      <c r="S167" s="14" t="s">
        <v>200</v>
      </c>
      <c r="T167" s="15"/>
      <c r="U167" s="15" t="s">
        <v>200</v>
      </c>
      <c r="V167" s="15" t="s">
        <v>200</v>
      </c>
      <c r="W167" s="15" t="s">
        <v>200</v>
      </c>
      <c r="X167" s="15" t="s">
        <v>200</v>
      </c>
      <c r="Y167" s="12" t="s">
        <v>585</v>
      </c>
      <c r="Z167" s="14" t="s">
        <v>210</v>
      </c>
    </row>
    <row r="168" spans="1:26" ht="105.75" thickBot="1" x14ac:dyDescent="0.3">
      <c r="A168" s="270">
        <v>159</v>
      </c>
      <c r="B168" s="113" t="s">
        <v>573</v>
      </c>
      <c r="C168" s="105" t="s">
        <v>574</v>
      </c>
      <c r="D168" s="6" t="s">
        <v>586</v>
      </c>
      <c r="E168" s="6">
        <v>102591148</v>
      </c>
      <c r="F168" s="7">
        <v>600120333</v>
      </c>
      <c r="G168" s="100" t="s">
        <v>587</v>
      </c>
      <c r="H168" s="8" t="s">
        <v>114</v>
      </c>
      <c r="I168" s="8" t="s">
        <v>131</v>
      </c>
      <c r="J168" s="106" t="s">
        <v>574</v>
      </c>
      <c r="K168" s="100" t="s">
        <v>588</v>
      </c>
      <c r="L168" s="101">
        <v>5000000</v>
      </c>
      <c r="M168" s="102">
        <v>4250000</v>
      </c>
      <c r="N168" s="96">
        <v>2022</v>
      </c>
      <c r="O168" s="98">
        <v>2027</v>
      </c>
      <c r="P168" s="96" t="s">
        <v>200</v>
      </c>
      <c r="Q168" s="97" t="s">
        <v>200</v>
      </c>
      <c r="R168" s="97" t="s">
        <v>200</v>
      </c>
      <c r="S168" s="98" t="s">
        <v>200</v>
      </c>
      <c r="T168" s="99"/>
      <c r="U168" s="99"/>
      <c r="V168" s="99" t="s">
        <v>200</v>
      </c>
      <c r="W168" s="99" t="s">
        <v>200</v>
      </c>
      <c r="X168" s="99" t="s">
        <v>200</v>
      </c>
      <c r="Y168" s="96" t="s">
        <v>565</v>
      </c>
      <c r="Z168" s="98" t="s">
        <v>210</v>
      </c>
    </row>
    <row r="169" spans="1:26" ht="105.75" thickBot="1" x14ac:dyDescent="0.3">
      <c r="A169" s="270">
        <v>160</v>
      </c>
      <c r="B169" s="113" t="s">
        <v>573</v>
      </c>
      <c r="C169" s="105" t="s">
        <v>574</v>
      </c>
      <c r="D169" s="6" t="s">
        <v>589</v>
      </c>
      <c r="E169" s="6">
        <v>102591148</v>
      </c>
      <c r="F169" s="7">
        <v>600120333</v>
      </c>
      <c r="G169" s="100" t="s">
        <v>590</v>
      </c>
      <c r="H169" s="8" t="s">
        <v>114</v>
      </c>
      <c r="I169" s="8" t="s">
        <v>131</v>
      </c>
      <c r="J169" s="106" t="s">
        <v>574</v>
      </c>
      <c r="K169" s="100" t="s">
        <v>764</v>
      </c>
      <c r="L169" s="101">
        <v>2500000</v>
      </c>
      <c r="M169" s="102">
        <v>2125000</v>
      </c>
      <c r="N169" s="96">
        <v>2022</v>
      </c>
      <c r="O169" s="98">
        <v>2027</v>
      </c>
      <c r="P169" s="96"/>
      <c r="Q169" s="97"/>
      <c r="R169" s="97"/>
      <c r="S169" s="98"/>
      <c r="T169" s="99"/>
      <c r="U169" s="99"/>
      <c r="V169" s="99" t="s">
        <v>200</v>
      </c>
      <c r="W169" s="99"/>
      <c r="X169" s="99" t="s">
        <v>200</v>
      </c>
      <c r="Y169" s="96" t="s">
        <v>565</v>
      </c>
      <c r="Z169" s="98" t="s">
        <v>210</v>
      </c>
    </row>
    <row r="170" spans="1:26" ht="120.75" thickBot="1" x14ac:dyDescent="0.3">
      <c r="A170" s="280">
        <v>161</v>
      </c>
      <c r="B170" s="113" t="s">
        <v>591</v>
      </c>
      <c r="C170" s="105" t="s">
        <v>592</v>
      </c>
      <c r="D170" s="6" t="s">
        <v>593</v>
      </c>
      <c r="E170" s="171">
        <v>102591369</v>
      </c>
      <c r="F170" s="10">
        <v>600120465</v>
      </c>
      <c r="G170" s="106" t="s">
        <v>594</v>
      </c>
      <c r="H170" s="8" t="s">
        <v>114</v>
      </c>
      <c r="I170" s="8" t="s">
        <v>131</v>
      </c>
      <c r="J170" s="8" t="s">
        <v>595</v>
      </c>
      <c r="K170" s="88" t="s">
        <v>596</v>
      </c>
      <c r="L170" s="9">
        <v>1000000</v>
      </c>
      <c r="M170" s="10">
        <v>850000</v>
      </c>
      <c r="N170" s="5">
        <v>2022</v>
      </c>
      <c r="O170" s="7">
        <v>2027</v>
      </c>
      <c r="P170" s="5"/>
      <c r="Q170" s="6" t="s">
        <v>200</v>
      </c>
      <c r="R170" s="6" t="s">
        <v>200</v>
      </c>
      <c r="S170" s="7" t="s">
        <v>200</v>
      </c>
      <c r="T170" s="8"/>
      <c r="U170" s="8"/>
      <c r="V170" s="8"/>
      <c r="W170" s="8"/>
      <c r="X170" s="8" t="s">
        <v>200</v>
      </c>
      <c r="Y170" s="5" t="s">
        <v>554</v>
      </c>
      <c r="Z170" s="7" t="s">
        <v>597</v>
      </c>
    </row>
    <row r="171" spans="1:26" ht="120.75" thickBot="1" x14ac:dyDescent="0.3">
      <c r="A171" s="270">
        <v>162</v>
      </c>
      <c r="B171" s="113" t="s">
        <v>591</v>
      </c>
      <c r="C171" s="105" t="s">
        <v>592</v>
      </c>
      <c r="D171" s="6" t="s">
        <v>593</v>
      </c>
      <c r="E171" s="171">
        <v>102591369</v>
      </c>
      <c r="F171" s="10">
        <v>600120465</v>
      </c>
      <c r="G171" s="94" t="s">
        <v>598</v>
      </c>
      <c r="H171" s="8" t="s">
        <v>114</v>
      </c>
      <c r="I171" s="8" t="s">
        <v>131</v>
      </c>
      <c r="J171" s="8" t="s">
        <v>595</v>
      </c>
      <c r="K171" s="93" t="s">
        <v>599</v>
      </c>
      <c r="L171" s="16">
        <v>3500000</v>
      </c>
      <c r="M171" s="17">
        <v>2975000</v>
      </c>
      <c r="N171" s="12">
        <v>2022</v>
      </c>
      <c r="O171" s="14">
        <v>2027</v>
      </c>
      <c r="P171" s="12" t="s">
        <v>200</v>
      </c>
      <c r="Q171" s="13" t="s">
        <v>200</v>
      </c>
      <c r="R171" s="13" t="s">
        <v>200</v>
      </c>
      <c r="S171" s="14" t="s">
        <v>200</v>
      </c>
      <c r="T171" s="15" t="s">
        <v>200</v>
      </c>
      <c r="U171" s="15"/>
      <c r="V171" s="15" t="s">
        <v>200</v>
      </c>
      <c r="W171" s="15"/>
      <c r="X171" s="15" t="s">
        <v>200</v>
      </c>
      <c r="Y171" s="5" t="s">
        <v>554</v>
      </c>
      <c r="Z171" s="14" t="s">
        <v>597</v>
      </c>
    </row>
    <row r="172" spans="1:26" ht="195.75" thickBot="1" x14ac:dyDescent="0.3">
      <c r="A172" s="270">
        <v>163</v>
      </c>
      <c r="B172" s="113" t="s">
        <v>600</v>
      </c>
      <c r="C172" s="105" t="s">
        <v>601</v>
      </c>
      <c r="D172" s="105" t="s">
        <v>602</v>
      </c>
      <c r="E172" s="111">
        <v>102591415</v>
      </c>
      <c r="F172" s="170">
        <v>600120490</v>
      </c>
      <c r="G172" s="106" t="s">
        <v>609</v>
      </c>
      <c r="H172" s="106" t="s">
        <v>114</v>
      </c>
      <c r="I172" s="106" t="s">
        <v>131</v>
      </c>
      <c r="J172" s="106" t="s">
        <v>604</v>
      </c>
      <c r="K172" s="106" t="s">
        <v>774</v>
      </c>
      <c r="L172" s="9">
        <v>3000000</v>
      </c>
      <c r="M172" s="10">
        <v>2550000</v>
      </c>
      <c r="N172" s="172">
        <v>2022</v>
      </c>
      <c r="O172" s="170">
        <v>2027</v>
      </c>
      <c r="P172" s="5"/>
      <c r="Q172" s="6"/>
      <c r="R172" s="6"/>
      <c r="S172" s="7"/>
      <c r="T172" s="8"/>
      <c r="U172" s="8"/>
      <c r="V172" s="8"/>
      <c r="W172" s="8"/>
      <c r="X172" s="8" t="s">
        <v>200</v>
      </c>
      <c r="Y172" s="5" t="s">
        <v>610</v>
      </c>
      <c r="Z172" s="7" t="s">
        <v>542</v>
      </c>
    </row>
    <row r="173" spans="1:26" ht="195.75" thickBot="1" x14ac:dyDescent="0.3">
      <c r="A173" s="280">
        <v>164</v>
      </c>
      <c r="B173" s="113" t="s">
        <v>600</v>
      </c>
      <c r="C173" s="105" t="s">
        <v>601</v>
      </c>
      <c r="D173" s="107" t="s">
        <v>602</v>
      </c>
      <c r="E173" s="112">
        <v>102591415</v>
      </c>
      <c r="F173" s="173">
        <v>600120490</v>
      </c>
      <c r="G173" s="137" t="s">
        <v>611</v>
      </c>
      <c r="H173" s="106" t="s">
        <v>114</v>
      </c>
      <c r="I173" s="106" t="s">
        <v>131</v>
      </c>
      <c r="J173" s="106" t="s">
        <v>604</v>
      </c>
      <c r="K173" s="93" t="s">
        <v>775</v>
      </c>
      <c r="L173" s="16">
        <v>2000000</v>
      </c>
      <c r="M173" s="17">
        <v>1700000</v>
      </c>
      <c r="N173" s="172">
        <v>2022</v>
      </c>
      <c r="O173" s="170">
        <v>2027</v>
      </c>
      <c r="P173" s="12"/>
      <c r="Q173" s="13"/>
      <c r="R173" s="13"/>
      <c r="S173" s="14"/>
      <c r="T173" s="15"/>
      <c r="U173" s="15"/>
      <c r="V173" s="15" t="s">
        <v>200</v>
      </c>
      <c r="W173" s="15"/>
      <c r="X173" s="15"/>
      <c r="Y173" s="5" t="s">
        <v>610</v>
      </c>
      <c r="Z173" s="14" t="s">
        <v>542</v>
      </c>
    </row>
    <row r="174" spans="1:26" ht="195.75" thickBot="1" x14ac:dyDescent="0.3">
      <c r="A174" s="270">
        <v>165</v>
      </c>
      <c r="B174" s="113" t="s">
        <v>600</v>
      </c>
      <c r="C174" s="105" t="s">
        <v>601</v>
      </c>
      <c r="D174" s="105" t="s">
        <v>602</v>
      </c>
      <c r="E174" s="111">
        <v>102591415</v>
      </c>
      <c r="F174" s="170">
        <v>600120490</v>
      </c>
      <c r="G174" s="94" t="s">
        <v>612</v>
      </c>
      <c r="H174" s="106" t="s">
        <v>114</v>
      </c>
      <c r="I174" s="106" t="s">
        <v>131</v>
      </c>
      <c r="J174" s="106" t="s">
        <v>604</v>
      </c>
      <c r="K174" s="94" t="s">
        <v>777</v>
      </c>
      <c r="L174" s="16">
        <v>2000000</v>
      </c>
      <c r="M174" s="17">
        <v>1700000</v>
      </c>
      <c r="N174" s="172">
        <v>2022</v>
      </c>
      <c r="O174" s="170">
        <v>2027</v>
      </c>
      <c r="P174" s="12"/>
      <c r="Q174" s="13" t="s">
        <v>200</v>
      </c>
      <c r="R174" s="13"/>
      <c r="S174" s="14" t="s">
        <v>200</v>
      </c>
      <c r="T174" s="15"/>
      <c r="U174" s="15"/>
      <c r="V174" s="15"/>
      <c r="W174" s="15"/>
      <c r="X174" s="15"/>
      <c r="Y174" s="5" t="s">
        <v>610</v>
      </c>
      <c r="Z174" s="14" t="s">
        <v>542</v>
      </c>
    </row>
    <row r="175" spans="1:26" ht="195.75" thickBot="1" x14ac:dyDescent="0.3">
      <c r="A175" s="270">
        <v>166</v>
      </c>
      <c r="B175" s="113" t="s">
        <v>600</v>
      </c>
      <c r="C175" s="105" t="s">
        <v>601</v>
      </c>
      <c r="D175" s="107" t="s">
        <v>602</v>
      </c>
      <c r="E175" s="112">
        <v>102591415</v>
      </c>
      <c r="F175" s="173">
        <v>600120490</v>
      </c>
      <c r="G175" s="100" t="s">
        <v>613</v>
      </c>
      <c r="H175" s="106" t="s">
        <v>114</v>
      </c>
      <c r="I175" s="106" t="s">
        <v>131</v>
      </c>
      <c r="J175" s="106" t="s">
        <v>604</v>
      </c>
      <c r="K175" s="100" t="s">
        <v>776</v>
      </c>
      <c r="L175" s="16">
        <v>2000000</v>
      </c>
      <c r="M175" s="17">
        <v>1700000</v>
      </c>
      <c r="N175" s="172">
        <v>2022</v>
      </c>
      <c r="O175" s="170">
        <v>2027</v>
      </c>
      <c r="P175" s="96"/>
      <c r="Q175" s="97" t="s">
        <v>200</v>
      </c>
      <c r="R175" s="97"/>
      <c r="S175" s="98" t="s">
        <v>200</v>
      </c>
      <c r="T175" s="99"/>
      <c r="U175" s="99"/>
      <c r="V175" s="99"/>
      <c r="W175" s="99"/>
      <c r="X175" s="99"/>
      <c r="Y175" s="5" t="s">
        <v>610</v>
      </c>
      <c r="Z175" s="14" t="s">
        <v>542</v>
      </c>
    </row>
    <row r="176" spans="1:26" ht="195.75" thickBot="1" x14ac:dyDescent="0.3">
      <c r="A176" s="280">
        <v>167</v>
      </c>
      <c r="B176" s="113" t="s">
        <v>600</v>
      </c>
      <c r="C176" s="105" t="s">
        <v>601</v>
      </c>
      <c r="D176" s="105" t="s">
        <v>602</v>
      </c>
      <c r="E176" s="111">
        <v>102591415</v>
      </c>
      <c r="F176" s="170">
        <v>600120490</v>
      </c>
      <c r="G176" s="100" t="s">
        <v>614</v>
      </c>
      <c r="H176" s="106" t="s">
        <v>114</v>
      </c>
      <c r="I176" s="106" t="s">
        <v>131</v>
      </c>
      <c r="J176" s="106" t="s">
        <v>604</v>
      </c>
      <c r="K176" s="100" t="s">
        <v>778</v>
      </c>
      <c r="L176" s="101">
        <v>60000000</v>
      </c>
      <c r="M176" s="102">
        <v>51000000</v>
      </c>
      <c r="N176" s="172">
        <v>2022</v>
      </c>
      <c r="O176" s="170">
        <v>2027</v>
      </c>
      <c r="P176" s="96" t="s">
        <v>200</v>
      </c>
      <c r="Q176" s="97" t="s">
        <v>200</v>
      </c>
      <c r="R176" s="97" t="s">
        <v>200</v>
      </c>
      <c r="S176" s="98" t="s">
        <v>200</v>
      </c>
      <c r="T176" s="99"/>
      <c r="U176" s="99" t="s">
        <v>200</v>
      </c>
      <c r="V176" s="99" t="s">
        <v>200</v>
      </c>
      <c r="W176" s="99" t="s">
        <v>200</v>
      </c>
      <c r="X176" s="99" t="s">
        <v>200</v>
      </c>
      <c r="Y176" s="113" t="s">
        <v>779</v>
      </c>
      <c r="Z176" s="14" t="s">
        <v>542</v>
      </c>
    </row>
    <row r="177" spans="1:26" ht="195.75" thickBot="1" x14ac:dyDescent="0.3">
      <c r="A177" s="270">
        <v>168</v>
      </c>
      <c r="B177" s="113" t="s">
        <v>600</v>
      </c>
      <c r="C177" s="105" t="s">
        <v>601</v>
      </c>
      <c r="D177" s="107" t="s">
        <v>602</v>
      </c>
      <c r="E177" s="112">
        <v>102591415</v>
      </c>
      <c r="F177" s="173">
        <v>600120490</v>
      </c>
      <c r="G177" s="95" t="s">
        <v>615</v>
      </c>
      <c r="H177" s="106" t="s">
        <v>114</v>
      </c>
      <c r="I177" s="106" t="s">
        <v>131</v>
      </c>
      <c r="J177" s="106" t="s">
        <v>604</v>
      </c>
      <c r="K177" s="95" t="s">
        <v>780</v>
      </c>
      <c r="L177" s="23">
        <v>3000000</v>
      </c>
      <c r="M177" s="24">
        <v>2550000</v>
      </c>
      <c r="N177" s="172">
        <v>2022</v>
      </c>
      <c r="O177" s="170">
        <v>2027</v>
      </c>
      <c r="P177" s="19" t="s">
        <v>200</v>
      </c>
      <c r="Q177" s="20" t="s">
        <v>200</v>
      </c>
      <c r="R177" s="20" t="s">
        <v>200</v>
      </c>
      <c r="S177" s="21" t="s">
        <v>200</v>
      </c>
      <c r="T177" s="22"/>
      <c r="U177" s="22"/>
      <c r="V177" s="22" t="s">
        <v>200</v>
      </c>
      <c r="W177" s="22" t="s">
        <v>200</v>
      </c>
      <c r="X177" s="22" t="s">
        <v>200</v>
      </c>
      <c r="Y177" s="5" t="s">
        <v>610</v>
      </c>
      <c r="Z177" s="14" t="s">
        <v>542</v>
      </c>
    </row>
    <row r="178" spans="1:26" ht="195.75" thickBot="1" x14ac:dyDescent="0.3">
      <c r="A178" s="270">
        <v>169</v>
      </c>
      <c r="B178" s="113" t="s">
        <v>600</v>
      </c>
      <c r="C178" s="105" t="s">
        <v>601</v>
      </c>
      <c r="D178" s="107" t="s">
        <v>602</v>
      </c>
      <c r="E178" s="112">
        <v>102591415</v>
      </c>
      <c r="F178" s="173">
        <v>600120490</v>
      </c>
      <c r="G178" s="204" t="s">
        <v>781</v>
      </c>
      <c r="H178" s="204" t="s">
        <v>114</v>
      </c>
      <c r="I178" s="204" t="s">
        <v>131</v>
      </c>
      <c r="J178" s="204" t="s">
        <v>604</v>
      </c>
      <c r="K178" s="205" t="s">
        <v>782</v>
      </c>
      <c r="L178" s="206">
        <v>30000000</v>
      </c>
      <c r="M178" s="207">
        <v>25500000</v>
      </c>
      <c r="N178" s="208">
        <v>2022</v>
      </c>
      <c r="O178" s="209">
        <v>2027</v>
      </c>
      <c r="P178" s="210"/>
      <c r="Q178" s="211"/>
      <c r="R178" s="211"/>
      <c r="S178" s="212"/>
      <c r="T178" s="213"/>
      <c r="U178" s="213"/>
      <c r="V178" s="213"/>
      <c r="W178" s="213"/>
      <c r="X178" s="213"/>
      <c r="Y178" s="210" t="s">
        <v>610</v>
      </c>
      <c r="Z178" s="212" t="s">
        <v>542</v>
      </c>
    </row>
    <row r="179" spans="1:26" ht="195.75" thickBot="1" x14ac:dyDescent="0.3">
      <c r="A179" s="280">
        <v>170</v>
      </c>
      <c r="B179" s="113" t="s">
        <v>600</v>
      </c>
      <c r="C179" s="105" t="s">
        <v>601</v>
      </c>
      <c r="D179" s="107" t="s">
        <v>602</v>
      </c>
      <c r="E179" s="112">
        <v>102591415</v>
      </c>
      <c r="F179" s="173">
        <v>600120490</v>
      </c>
      <c r="G179" s="204" t="s">
        <v>783</v>
      </c>
      <c r="H179" s="204" t="s">
        <v>114</v>
      </c>
      <c r="I179" s="204" t="s">
        <v>131</v>
      </c>
      <c r="J179" s="204" t="s">
        <v>604</v>
      </c>
      <c r="K179" s="214" t="s">
        <v>784</v>
      </c>
      <c r="L179" s="206">
        <v>10000000</v>
      </c>
      <c r="M179" s="207">
        <v>8500000</v>
      </c>
      <c r="N179" s="208">
        <v>2022</v>
      </c>
      <c r="O179" s="209">
        <v>2027</v>
      </c>
      <c r="P179" s="210"/>
      <c r="Q179" s="211"/>
      <c r="R179" s="211"/>
      <c r="S179" s="212"/>
      <c r="T179" s="213"/>
      <c r="U179" s="213"/>
      <c r="V179" s="213" t="s">
        <v>200</v>
      </c>
      <c r="W179" s="213"/>
      <c r="X179" s="213"/>
      <c r="Y179" s="210" t="s">
        <v>610</v>
      </c>
      <c r="Z179" s="212" t="s">
        <v>542</v>
      </c>
    </row>
    <row r="180" spans="1:26" ht="135.75" thickBot="1" x14ac:dyDescent="0.3">
      <c r="A180" s="270">
        <v>171</v>
      </c>
      <c r="B180" s="113" t="s">
        <v>616</v>
      </c>
      <c r="C180" s="105" t="s">
        <v>617</v>
      </c>
      <c r="D180" s="6">
        <v>70981612</v>
      </c>
      <c r="E180" s="6">
        <v>102129487</v>
      </c>
      <c r="F180" s="7">
        <v>600120155</v>
      </c>
      <c r="G180" s="106" t="s">
        <v>552</v>
      </c>
      <c r="H180" s="8" t="s">
        <v>114</v>
      </c>
      <c r="I180" s="8" t="s">
        <v>131</v>
      </c>
      <c r="J180" s="8" t="s">
        <v>617</v>
      </c>
      <c r="K180" s="110" t="s">
        <v>620</v>
      </c>
      <c r="L180" s="9">
        <v>2500000</v>
      </c>
      <c r="M180" s="10">
        <v>2125000</v>
      </c>
      <c r="N180" s="5">
        <v>2022</v>
      </c>
      <c r="O180" s="7">
        <v>2027</v>
      </c>
      <c r="P180" s="5"/>
      <c r="Q180" s="6" t="s">
        <v>200</v>
      </c>
      <c r="R180" s="6" t="s">
        <v>200</v>
      </c>
      <c r="S180" s="7"/>
      <c r="T180" s="8"/>
      <c r="U180" s="8"/>
      <c r="V180" s="8" t="s">
        <v>200</v>
      </c>
      <c r="W180" s="8"/>
      <c r="X180" s="8" t="s">
        <v>200</v>
      </c>
      <c r="Y180" s="5" t="s">
        <v>565</v>
      </c>
      <c r="Z180" s="7" t="s">
        <v>210</v>
      </c>
    </row>
    <row r="181" spans="1:26" ht="135.75" thickBot="1" x14ac:dyDescent="0.3">
      <c r="A181" s="270">
        <v>172</v>
      </c>
      <c r="B181" s="113" t="s">
        <v>616</v>
      </c>
      <c r="C181" s="105" t="s">
        <v>617</v>
      </c>
      <c r="D181" s="6">
        <v>70981612</v>
      </c>
      <c r="E181" s="6">
        <v>102129487</v>
      </c>
      <c r="F181" s="7">
        <v>600120155</v>
      </c>
      <c r="G181" s="94" t="s">
        <v>569</v>
      </c>
      <c r="H181" s="8" t="s">
        <v>114</v>
      </c>
      <c r="I181" s="8" t="s">
        <v>131</v>
      </c>
      <c r="J181" s="8" t="s">
        <v>617</v>
      </c>
      <c r="K181" s="93" t="s">
        <v>621</v>
      </c>
      <c r="L181" s="16">
        <v>30000000</v>
      </c>
      <c r="M181" s="17">
        <v>25500000</v>
      </c>
      <c r="N181" s="12">
        <v>2022</v>
      </c>
      <c r="O181" s="14">
        <v>2027</v>
      </c>
      <c r="P181" s="12" t="s">
        <v>200</v>
      </c>
      <c r="Q181" s="13" t="s">
        <v>200</v>
      </c>
      <c r="R181" s="13" t="s">
        <v>200</v>
      </c>
      <c r="S181" s="14" t="s">
        <v>200</v>
      </c>
      <c r="T181" s="15"/>
      <c r="U181" s="15" t="s">
        <v>200</v>
      </c>
      <c r="V181" s="15" t="s">
        <v>200</v>
      </c>
      <c r="W181" s="15" t="s">
        <v>200</v>
      </c>
      <c r="X181" s="15" t="s">
        <v>200</v>
      </c>
      <c r="Y181" s="12" t="s">
        <v>622</v>
      </c>
      <c r="Z181" s="14" t="s">
        <v>210</v>
      </c>
    </row>
    <row r="182" spans="1:26" ht="135.75" thickBot="1" x14ac:dyDescent="0.3">
      <c r="A182" s="280">
        <v>173</v>
      </c>
      <c r="B182" s="113" t="s">
        <v>616</v>
      </c>
      <c r="C182" s="105" t="s">
        <v>617</v>
      </c>
      <c r="D182" s="6">
        <v>70981612</v>
      </c>
      <c r="E182" s="6">
        <v>102129487</v>
      </c>
      <c r="F182" s="7">
        <v>600120155</v>
      </c>
      <c r="G182" s="94" t="s">
        <v>623</v>
      </c>
      <c r="H182" s="8" t="s">
        <v>114</v>
      </c>
      <c r="I182" s="8" t="s">
        <v>131</v>
      </c>
      <c r="J182" s="8" t="s">
        <v>617</v>
      </c>
      <c r="K182" s="94" t="s">
        <v>624</v>
      </c>
      <c r="L182" s="16">
        <v>5000000</v>
      </c>
      <c r="M182" s="17">
        <v>4250000</v>
      </c>
      <c r="N182" s="12">
        <v>2022</v>
      </c>
      <c r="O182" s="14">
        <v>2027</v>
      </c>
      <c r="P182" s="12" t="s">
        <v>200</v>
      </c>
      <c r="Q182" s="13" t="s">
        <v>200</v>
      </c>
      <c r="R182" s="13" t="s">
        <v>200</v>
      </c>
      <c r="S182" s="14" t="s">
        <v>200</v>
      </c>
      <c r="T182" s="15" t="s">
        <v>200</v>
      </c>
      <c r="U182" s="15"/>
      <c r="V182" s="15"/>
      <c r="W182" s="15"/>
      <c r="X182" s="15"/>
      <c r="Y182" s="12" t="s">
        <v>565</v>
      </c>
      <c r="Z182" s="14" t="s">
        <v>210</v>
      </c>
    </row>
    <row r="183" spans="1:26" ht="135.75" thickBot="1" x14ac:dyDescent="0.3">
      <c r="A183" s="270">
        <v>174</v>
      </c>
      <c r="B183" s="113" t="s">
        <v>616</v>
      </c>
      <c r="C183" s="105" t="s">
        <v>617</v>
      </c>
      <c r="D183" s="6">
        <v>70981612</v>
      </c>
      <c r="E183" s="6">
        <v>102129487</v>
      </c>
      <c r="F183" s="7">
        <v>600120155</v>
      </c>
      <c r="G183" s="95" t="s">
        <v>625</v>
      </c>
      <c r="H183" s="8" t="s">
        <v>114</v>
      </c>
      <c r="I183" s="8" t="s">
        <v>131</v>
      </c>
      <c r="J183" s="8" t="s">
        <v>617</v>
      </c>
      <c r="K183" s="95" t="s">
        <v>626</v>
      </c>
      <c r="L183" s="23">
        <v>1000000</v>
      </c>
      <c r="M183" s="24">
        <v>850000</v>
      </c>
      <c r="N183" s="19">
        <v>2022</v>
      </c>
      <c r="O183" s="21">
        <v>2027</v>
      </c>
      <c r="P183" s="19" t="s">
        <v>200</v>
      </c>
      <c r="Q183" s="20"/>
      <c r="R183" s="20" t="s">
        <v>200</v>
      </c>
      <c r="S183" s="21" t="s">
        <v>200</v>
      </c>
      <c r="T183" s="22"/>
      <c r="U183" s="22"/>
      <c r="V183" s="22"/>
      <c r="W183" s="22"/>
      <c r="X183" s="22" t="s">
        <v>200</v>
      </c>
      <c r="Y183" s="19" t="s">
        <v>565</v>
      </c>
      <c r="Z183" s="21" t="s">
        <v>210</v>
      </c>
    </row>
    <row r="184" spans="1:26" ht="135.75" thickBot="1" x14ac:dyDescent="0.3">
      <c r="A184" s="270">
        <v>175</v>
      </c>
      <c r="B184" s="113" t="s">
        <v>661</v>
      </c>
      <c r="C184" s="105" t="s">
        <v>660</v>
      </c>
      <c r="D184" s="105" t="s">
        <v>659</v>
      </c>
      <c r="E184" s="139">
        <v>102579962</v>
      </c>
      <c r="F184" s="10">
        <v>650053095</v>
      </c>
      <c r="G184" s="106" t="s">
        <v>662</v>
      </c>
      <c r="H184" s="8" t="s">
        <v>657</v>
      </c>
      <c r="I184" s="8" t="s">
        <v>131</v>
      </c>
      <c r="J184" s="8" t="s">
        <v>656</v>
      </c>
      <c r="K184" s="110" t="s">
        <v>663</v>
      </c>
      <c r="L184" s="9">
        <v>12000000</v>
      </c>
      <c r="M184" s="10">
        <v>10200000</v>
      </c>
      <c r="N184" s="174">
        <v>44562</v>
      </c>
      <c r="O184" s="174">
        <v>46722</v>
      </c>
      <c r="P184" s="122" t="s">
        <v>200</v>
      </c>
      <c r="Q184" s="120" t="s">
        <v>200</v>
      </c>
      <c r="R184" s="120" t="s">
        <v>200</v>
      </c>
      <c r="S184" s="123" t="s">
        <v>200</v>
      </c>
      <c r="T184" s="121" t="s">
        <v>200</v>
      </c>
      <c r="U184" s="121"/>
      <c r="V184" s="121" t="s">
        <v>200</v>
      </c>
      <c r="W184" s="121"/>
      <c r="X184" s="121" t="s">
        <v>200</v>
      </c>
      <c r="Y184" s="122" t="s">
        <v>654</v>
      </c>
      <c r="Z184" s="123" t="s">
        <v>210</v>
      </c>
    </row>
    <row r="185" spans="1:26" ht="135.75" thickBot="1" x14ac:dyDescent="0.3">
      <c r="A185" s="280">
        <v>176</v>
      </c>
      <c r="B185" s="113" t="s">
        <v>661</v>
      </c>
      <c r="C185" s="105" t="s">
        <v>660</v>
      </c>
      <c r="D185" s="105" t="s">
        <v>659</v>
      </c>
      <c r="E185" s="139">
        <v>102579962</v>
      </c>
      <c r="F185" s="10">
        <v>650053095</v>
      </c>
      <c r="G185" s="94" t="s">
        <v>664</v>
      </c>
      <c r="H185" s="8" t="s">
        <v>657</v>
      </c>
      <c r="I185" s="8" t="s">
        <v>131</v>
      </c>
      <c r="J185" s="8" t="s">
        <v>656</v>
      </c>
      <c r="K185" s="93" t="s">
        <v>665</v>
      </c>
      <c r="L185" s="16">
        <v>15000000</v>
      </c>
      <c r="M185" s="17">
        <v>12750000</v>
      </c>
      <c r="N185" s="172">
        <v>2022</v>
      </c>
      <c r="O185" s="172">
        <v>2027</v>
      </c>
      <c r="P185" s="125" t="s">
        <v>200</v>
      </c>
      <c r="Q185" s="130" t="s">
        <v>200</v>
      </c>
      <c r="R185" s="130" t="s">
        <v>200</v>
      </c>
      <c r="S185" s="126" t="s">
        <v>200</v>
      </c>
      <c r="T185" s="127"/>
      <c r="U185" s="127"/>
      <c r="V185" s="127" t="s">
        <v>200</v>
      </c>
      <c r="W185" s="127" t="s">
        <v>200</v>
      </c>
      <c r="X185" s="127" t="s">
        <v>200</v>
      </c>
      <c r="Y185" s="122" t="s">
        <v>654</v>
      </c>
      <c r="Z185" s="123" t="s">
        <v>210</v>
      </c>
    </row>
    <row r="186" spans="1:26" ht="120.75" thickBot="1" x14ac:dyDescent="0.3">
      <c r="A186" s="270">
        <v>177</v>
      </c>
      <c r="B186" s="113" t="s">
        <v>666</v>
      </c>
      <c r="C186" s="105" t="s">
        <v>667</v>
      </c>
      <c r="D186" s="6">
        <v>47922354</v>
      </c>
      <c r="E186" s="171">
        <v>102591547</v>
      </c>
      <c r="F186" s="14">
        <v>600120546</v>
      </c>
      <c r="G186" s="106" t="s">
        <v>668</v>
      </c>
      <c r="H186" s="8" t="s">
        <v>114</v>
      </c>
      <c r="I186" s="8" t="s">
        <v>131</v>
      </c>
      <c r="J186" s="8" t="s">
        <v>637</v>
      </c>
      <c r="K186" s="110" t="s">
        <v>669</v>
      </c>
      <c r="L186" s="265">
        <v>2000000</v>
      </c>
      <c r="M186" s="266">
        <v>1700000</v>
      </c>
      <c r="N186" s="267">
        <v>2022</v>
      </c>
      <c r="O186" s="7">
        <v>2027</v>
      </c>
      <c r="P186" s="5"/>
      <c r="Q186" s="6" t="s">
        <v>200</v>
      </c>
      <c r="R186" s="6" t="s">
        <v>200</v>
      </c>
      <c r="S186" s="7" t="s">
        <v>200</v>
      </c>
      <c r="T186" s="8"/>
      <c r="U186" s="8"/>
      <c r="V186" s="8" t="s">
        <v>200</v>
      </c>
      <c r="W186" s="8"/>
      <c r="X186" s="8" t="s">
        <v>200</v>
      </c>
      <c r="Y186" s="5" t="s">
        <v>554</v>
      </c>
      <c r="Z186" s="7" t="s">
        <v>210</v>
      </c>
    </row>
    <row r="187" spans="1:26" ht="120.75" thickBot="1" x14ac:dyDescent="0.3">
      <c r="A187" s="270">
        <v>178</v>
      </c>
      <c r="B187" s="104" t="s">
        <v>666</v>
      </c>
      <c r="C187" s="105" t="s">
        <v>667</v>
      </c>
      <c r="D187" s="13">
        <v>47922354</v>
      </c>
      <c r="E187" s="13">
        <v>102591547</v>
      </c>
      <c r="F187" s="14">
        <v>600120546</v>
      </c>
      <c r="G187" s="94" t="s">
        <v>670</v>
      </c>
      <c r="H187" s="8" t="s">
        <v>114</v>
      </c>
      <c r="I187" s="8" t="s">
        <v>131</v>
      </c>
      <c r="J187" s="8" t="s">
        <v>637</v>
      </c>
      <c r="K187" s="110" t="s">
        <v>671</v>
      </c>
      <c r="L187" s="268">
        <v>2500000</v>
      </c>
      <c r="M187" s="239">
        <v>637500</v>
      </c>
      <c r="N187" s="240">
        <v>2022</v>
      </c>
      <c r="O187" s="14">
        <v>2027</v>
      </c>
      <c r="P187" s="12" t="s">
        <v>200</v>
      </c>
      <c r="Q187" s="13" t="s">
        <v>200</v>
      </c>
      <c r="R187" s="13" t="s">
        <v>200</v>
      </c>
      <c r="S187" s="14" t="s">
        <v>200</v>
      </c>
      <c r="T187" s="15"/>
      <c r="U187" s="15"/>
      <c r="V187" s="15"/>
      <c r="W187" s="15" t="s">
        <v>200</v>
      </c>
      <c r="X187" s="15" t="s">
        <v>200</v>
      </c>
      <c r="Y187" s="5" t="s">
        <v>554</v>
      </c>
      <c r="Z187" s="7" t="s">
        <v>210</v>
      </c>
    </row>
    <row r="188" spans="1:26" ht="120.75" thickBot="1" x14ac:dyDescent="0.3">
      <c r="A188" s="280">
        <v>179</v>
      </c>
      <c r="B188" s="104" t="s">
        <v>666</v>
      </c>
      <c r="C188" s="105" t="s">
        <v>667</v>
      </c>
      <c r="D188" s="13">
        <v>47922354</v>
      </c>
      <c r="E188" s="13">
        <v>102591547</v>
      </c>
      <c r="F188" s="14">
        <v>600120546</v>
      </c>
      <c r="G188" s="94" t="s">
        <v>672</v>
      </c>
      <c r="H188" s="8" t="s">
        <v>114</v>
      </c>
      <c r="I188" s="8" t="s">
        <v>131</v>
      </c>
      <c r="J188" s="8" t="s">
        <v>637</v>
      </c>
      <c r="K188" s="93" t="s">
        <v>673</v>
      </c>
      <c r="L188" s="268">
        <v>5000000</v>
      </c>
      <c r="M188" s="239">
        <v>4250000</v>
      </c>
      <c r="N188" s="240">
        <v>2022</v>
      </c>
      <c r="O188" s="14">
        <v>2027</v>
      </c>
      <c r="P188" s="12"/>
      <c r="Q188" s="13"/>
      <c r="R188" s="13"/>
      <c r="S188" s="14"/>
      <c r="T188" s="15"/>
      <c r="U188" s="15"/>
      <c r="V188" s="15" t="s">
        <v>200</v>
      </c>
      <c r="W188" s="15" t="s">
        <v>200</v>
      </c>
      <c r="X188" s="15"/>
      <c r="Y188" s="5" t="s">
        <v>554</v>
      </c>
      <c r="Z188" s="14" t="s">
        <v>210</v>
      </c>
    </row>
    <row r="189" spans="1:26" ht="120.75" thickBot="1" x14ac:dyDescent="0.3">
      <c r="A189" s="270">
        <v>180</v>
      </c>
      <c r="B189" s="711" t="s">
        <v>666</v>
      </c>
      <c r="C189" s="568" t="s">
        <v>667</v>
      </c>
      <c r="D189" s="713">
        <v>47922354</v>
      </c>
      <c r="E189" s="713">
        <v>102591547</v>
      </c>
      <c r="F189" s="714">
        <v>600120546</v>
      </c>
      <c r="G189" s="715" t="s">
        <v>969</v>
      </c>
      <c r="H189" s="571" t="s">
        <v>114</v>
      </c>
      <c r="I189" s="571" t="s">
        <v>131</v>
      </c>
      <c r="J189" s="571" t="s">
        <v>637</v>
      </c>
      <c r="K189" s="712" t="s">
        <v>970</v>
      </c>
      <c r="L189" s="716">
        <v>4000000</v>
      </c>
      <c r="M189" s="717">
        <v>3400000</v>
      </c>
      <c r="N189" s="718">
        <v>2023</v>
      </c>
      <c r="O189" s="719">
        <v>2027</v>
      </c>
      <c r="P189" s="718" t="s">
        <v>200</v>
      </c>
      <c r="Q189" s="720" t="s">
        <v>200</v>
      </c>
      <c r="R189" s="720" t="s">
        <v>200</v>
      </c>
      <c r="S189" s="719" t="s">
        <v>200</v>
      </c>
      <c r="T189" s="715"/>
      <c r="U189" s="715" t="s">
        <v>200</v>
      </c>
      <c r="V189" s="715"/>
      <c r="W189" s="715"/>
      <c r="X189" s="715" t="s">
        <v>200</v>
      </c>
      <c r="Y189" s="567" t="s">
        <v>554</v>
      </c>
      <c r="Z189" s="714" t="s">
        <v>210</v>
      </c>
    </row>
    <row r="190" spans="1:26" ht="120.75" thickBot="1" x14ac:dyDescent="0.3">
      <c r="A190" s="270">
        <v>181</v>
      </c>
      <c r="B190" s="711" t="s">
        <v>666</v>
      </c>
      <c r="C190" s="568" t="s">
        <v>667</v>
      </c>
      <c r="D190" s="713">
        <v>47922354</v>
      </c>
      <c r="E190" s="713">
        <v>102591547</v>
      </c>
      <c r="F190" s="714">
        <v>600120546</v>
      </c>
      <c r="G190" s="721" t="s">
        <v>971</v>
      </c>
      <c r="H190" s="571" t="s">
        <v>114</v>
      </c>
      <c r="I190" s="571" t="s">
        <v>131</v>
      </c>
      <c r="J190" s="722" t="s">
        <v>637</v>
      </c>
      <c r="K190" s="713" t="s">
        <v>972</v>
      </c>
      <c r="L190" s="723">
        <v>2500000</v>
      </c>
      <c r="M190" s="570">
        <v>2125000</v>
      </c>
      <c r="N190" s="718">
        <v>2023</v>
      </c>
      <c r="O190" s="719">
        <v>2027</v>
      </c>
      <c r="P190" s="567"/>
      <c r="Q190" s="568"/>
      <c r="R190" s="568"/>
      <c r="S190" s="568"/>
      <c r="T190" s="568"/>
      <c r="U190" s="568"/>
      <c r="V190" s="568"/>
      <c r="W190" s="568"/>
      <c r="X190" s="724"/>
      <c r="Y190" s="724" t="s">
        <v>554</v>
      </c>
      <c r="Z190" s="714" t="s">
        <v>210</v>
      </c>
    </row>
    <row r="191" spans="1:26" ht="120.75" thickBot="1" x14ac:dyDescent="0.3">
      <c r="A191" s="280">
        <v>182</v>
      </c>
      <c r="B191" s="711" t="s">
        <v>666</v>
      </c>
      <c r="C191" s="568" t="s">
        <v>667</v>
      </c>
      <c r="D191" s="713">
        <v>47922354</v>
      </c>
      <c r="E191" s="713">
        <v>102591547</v>
      </c>
      <c r="F191" s="714">
        <v>600120546</v>
      </c>
      <c r="G191" s="721" t="s">
        <v>973</v>
      </c>
      <c r="H191" s="571" t="s">
        <v>114</v>
      </c>
      <c r="I191" s="571" t="s">
        <v>131</v>
      </c>
      <c r="J191" s="722" t="s">
        <v>637</v>
      </c>
      <c r="K191" s="713" t="s">
        <v>974</v>
      </c>
      <c r="L191" s="723">
        <v>15000000</v>
      </c>
      <c r="M191" s="725">
        <v>12750000</v>
      </c>
      <c r="N191" s="718">
        <v>2023</v>
      </c>
      <c r="O191" s="719">
        <v>2027</v>
      </c>
      <c r="P191" s="711"/>
      <c r="Q191" s="726"/>
      <c r="R191" s="713"/>
      <c r="S191" s="713"/>
      <c r="T191" s="713"/>
      <c r="U191" s="713"/>
      <c r="V191" s="713"/>
      <c r="W191" s="713"/>
      <c r="X191" s="727"/>
      <c r="Y191" s="567" t="s">
        <v>554</v>
      </c>
      <c r="Z191" s="714" t="s">
        <v>210</v>
      </c>
    </row>
    <row r="192" spans="1:26" ht="150.75" thickBot="1" x14ac:dyDescent="0.3">
      <c r="A192" s="270">
        <v>183</v>
      </c>
      <c r="B192" s="113" t="s">
        <v>674</v>
      </c>
      <c r="C192" s="105" t="s">
        <v>677</v>
      </c>
      <c r="D192" s="6">
        <v>70989851</v>
      </c>
      <c r="E192" s="171">
        <v>102591555</v>
      </c>
      <c r="F192" s="170">
        <v>650036239</v>
      </c>
      <c r="G192" s="106" t="s">
        <v>680</v>
      </c>
      <c r="H192" s="8" t="s">
        <v>114</v>
      </c>
      <c r="I192" s="8" t="s">
        <v>131</v>
      </c>
      <c r="J192" s="8" t="s">
        <v>677</v>
      </c>
      <c r="K192" s="110" t="s">
        <v>681</v>
      </c>
      <c r="L192" s="9">
        <v>2500000</v>
      </c>
      <c r="M192" s="10">
        <v>2125000</v>
      </c>
      <c r="N192" s="5">
        <v>2022</v>
      </c>
      <c r="O192" s="7">
        <v>2027</v>
      </c>
      <c r="P192" s="5"/>
      <c r="Q192" s="6" t="s">
        <v>200</v>
      </c>
      <c r="R192" s="6" t="s">
        <v>200</v>
      </c>
      <c r="S192" s="7" t="s">
        <v>200</v>
      </c>
      <c r="T192" s="8"/>
      <c r="U192" s="8"/>
      <c r="V192" s="8" t="s">
        <v>200</v>
      </c>
      <c r="W192" s="8"/>
      <c r="X192" s="8"/>
      <c r="Y192" s="5" t="s">
        <v>554</v>
      </c>
      <c r="Z192" s="7" t="s">
        <v>210</v>
      </c>
    </row>
    <row r="193" spans="1:27" ht="150.75" thickBot="1" x14ac:dyDescent="0.3">
      <c r="A193" s="270">
        <v>184</v>
      </c>
      <c r="B193" s="113" t="s">
        <v>674</v>
      </c>
      <c r="C193" s="105" t="s">
        <v>677</v>
      </c>
      <c r="D193" s="6">
        <v>70989851</v>
      </c>
      <c r="E193" s="171">
        <v>102591555</v>
      </c>
      <c r="F193" s="170">
        <v>650036239</v>
      </c>
      <c r="G193" s="106" t="s">
        <v>569</v>
      </c>
      <c r="H193" s="8" t="s">
        <v>114</v>
      </c>
      <c r="I193" s="8" t="s">
        <v>131</v>
      </c>
      <c r="J193" s="8" t="s">
        <v>677</v>
      </c>
      <c r="K193" s="93" t="s">
        <v>682</v>
      </c>
      <c r="L193" s="16">
        <v>15000000</v>
      </c>
      <c r="M193" s="17">
        <v>12750000</v>
      </c>
      <c r="N193" s="12">
        <v>2022</v>
      </c>
      <c r="O193" s="14">
        <v>2027</v>
      </c>
      <c r="P193" s="12" t="s">
        <v>200</v>
      </c>
      <c r="Q193" s="13" t="s">
        <v>200</v>
      </c>
      <c r="R193" s="13" t="s">
        <v>200</v>
      </c>
      <c r="S193" s="14" t="s">
        <v>200</v>
      </c>
      <c r="T193" s="15"/>
      <c r="U193" s="15" t="s">
        <v>200</v>
      </c>
      <c r="V193" s="15" t="s">
        <v>200</v>
      </c>
      <c r="W193" s="15"/>
      <c r="X193" s="15" t="s">
        <v>200</v>
      </c>
      <c r="Y193" s="5" t="s">
        <v>554</v>
      </c>
      <c r="Z193" s="14" t="s">
        <v>210</v>
      </c>
    </row>
    <row r="194" spans="1:27" ht="75.75" thickBot="1" x14ac:dyDescent="0.3">
      <c r="A194" s="280">
        <v>185</v>
      </c>
      <c r="B194" s="113" t="s">
        <v>683</v>
      </c>
      <c r="C194" s="105" t="s">
        <v>684</v>
      </c>
      <c r="D194" s="6">
        <v>47922583</v>
      </c>
      <c r="E194" s="6">
        <v>107610612</v>
      </c>
      <c r="F194" s="7">
        <v>600120562</v>
      </c>
      <c r="G194" s="106" t="s">
        <v>688</v>
      </c>
      <c r="H194" s="8" t="s">
        <v>114</v>
      </c>
      <c r="I194" s="8" t="s">
        <v>131</v>
      </c>
      <c r="J194" s="8" t="s">
        <v>684</v>
      </c>
      <c r="K194" s="110" t="s">
        <v>689</v>
      </c>
      <c r="L194" s="9">
        <v>5000000</v>
      </c>
      <c r="M194" s="10">
        <v>4250000</v>
      </c>
      <c r="N194" s="5">
        <v>2022</v>
      </c>
      <c r="O194" s="7">
        <v>2027</v>
      </c>
      <c r="P194" s="5" t="s">
        <v>200</v>
      </c>
      <c r="Q194" s="6"/>
      <c r="R194" s="6"/>
      <c r="S194" s="7" t="s">
        <v>200</v>
      </c>
      <c r="T194" s="8"/>
      <c r="U194" s="8"/>
      <c r="V194" s="8" t="s">
        <v>200</v>
      </c>
      <c r="W194" s="8"/>
      <c r="X194" s="8" t="s">
        <v>200</v>
      </c>
      <c r="Y194" s="5" t="s">
        <v>565</v>
      </c>
      <c r="Z194" s="7" t="s">
        <v>210</v>
      </c>
    </row>
    <row r="195" spans="1:27" ht="75.75" thickBot="1" x14ac:dyDescent="0.3">
      <c r="A195" s="270">
        <v>186</v>
      </c>
      <c r="B195" s="113" t="s">
        <v>683</v>
      </c>
      <c r="C195" s="105" t="s">
        <v>684</v>
      </c>
      <c r="D195" s="6">
        <v>47922583</v>
      </c>
      <c r="E195" s="6">
        <v>107610612</v>
      </c>
      <c r="F195" s="7">
        <v>600120562</v>
      </c>
      <c r="G195" s="137" t="s">
        <v>690</v>
      </c>
      <c r="H195" s="8" t="s">
        <v>114</v>
      </c>
      <c r="I195" s="8" t="s">
        <v>131</v>
      </c>
      <c r="J195" s="8" t="s">
        <v>684</v>
      </c>
      <c r="K195" s="93" t="s">
        <v>691</v>
      </c>
      <c r="L195" s="16">
        <v>10000000</v>
      </c>
      <c r="M195" s="17">
        <v>8500000</v>
      </c>
      <c r="N195" s="12">
        <v>2022</v>
      </c>
      <c r="O195" s="14">
        <v>2022</v>
      </c>
      <c r="P195" s="12"/>
      <c r="Q195" s="13"/>
      <c r="R195" s="13"/>
      <c r="S195" s="14"/>
      <c r="T195" s="15"/>
      <c r="U195" s="15"/>
      <c r="V195" s="15"/>
      <c r="W195" s="15"/>
      <c r="X195" s="15"/>
      <c r="Y195" s="12" t="s">
        <v>692</v>
      </c>
      <c r="Z195" s="14" t="s">
        <v>211</v>
      </c>
    </row>
    <row r="196" spans="1:27" ht="75.75" thickBot="1" x14ac:dyDescent="0.3">
      <c r="A196" s="270">
        <v>187</v>
      </c>
      <c r="B196" s="113" t="s">
        <v>683</v>
      </c>
      <c r="C196" s="105" t="s">
        <v>684</v>
      </c>
      <c r="D196" s="6">
        <v>47922583</v>
      </c>
      <c r="E196" s="6">
        <v>107610612</v>
      </c>
      <c r="F196" s="7">
        <v>600120562</v>
      </c>
      <c r="G196" s="94" t="s">
        <v>693</v>
      </c>
      <c r="H196" s="8" t="s">
        <v>114</v>
      </c>
      <c r="I196" s="8" t="s">
        <v>131</v>
      </c>
      <c r="J196" s="8" t="s">
        <v>684</v>
      </c>
      <c r="K196" s="94" t="s">
        <v>694</v>
      </c>
      <c r="L196" s="16">
        <v>5000000</v>
      </c>
      <c r="M196" s="17">
        <v>4250000</v>
      </c>
      <c r="N196" s="12">
        <v>2022</v>
      </c>
      <c r="O196" s="14">
        <v>2027</v>
      </c>
      <c r="P196" s="12"/>
      <c r="Q196" s="13"/>
      <c r="R196" s="13"/>
      <c r="S196" s="14"/>
      <c r="T196" s="15"/>
      <c r="U196" s="15"/>
      <c r="V196" s="15"/>
      <c r="W196" s="15"/>
      <c r="X196" s="15"/>
      <c r="Y196" s="12" t="s">
        <v>565</v>
      </c>
      <c r="Z196" s="14" t="s">
        <v>210</v>
      </c>
    </row>
    <row r="197" spans="1:27" ht="75.75" thickBot="1" x14ac:dyDescent="0.3">
      <c r="A197" s="280">
        <v>188</v>
      </c>
      <c r="B197" s="113" t="s">
        <v>683</v>
      </c>
      <c r="C197" s="105" t="s">
        <v>684</v>
      </c>
      <c r="D197" s="6">
        <v>47922583</v>
      </c>
      <c r="E197" s="6">
        <v>107610612</v>
      </c>
      <c r="F197" s="7">
        <v>600120562</v>
      </c>
      <c r="G197" s="100" t="s">
        <v>695</v>
      </c>
      <c r="H197" s="8" t="s">
        <v>114</v>
      </c>
      <c r="I197" s="8" t="s">
        <v>131</v>
      </c>
      <c r="J197" s="8" t="s">
        <v>684</v>
      </c>
      <c r="K197" s="100" t="s">
        <v>696</v>
      </c>
      <c r="L197" s="101">
        <v>7500000</v>
      </c>
      <c r="M197" s="102">
        <v>6375000</v>
      </c>
      <c r="N197" s="96">
        <v>2022</v>
      </c>
      <c r="O197" s="98">
        <v>2027</v>
      </c>
      <c r="P197" s="96"/>
      <c r="Q197" s="97" t="s">
        <v>239</v>
      </c>
      <c r="R197" s="97" t="s">
        <v>239</v>
      </c>
      <c r="S197" s="98"/>
      <c r="T197" s="99"/>
      <c r="U197" s="99"/>
      <c r="V197" s="99" t="s">
        <v>239</v>
      </c>
      <c r="W197" s="99"/>
      <c r="X197" s="99" t="s">
        <v>239</v>
      </c>
      <c r="Y197" s="96" t="s">
        <v>565</v>
      </c>
      <c r="Z197" s="98" t="s">
        <v>210</v>
      </c>
    </row>
    <row r="198" spans="1:27" ht="75.75" thickBot="1" x14ac:dyDescent="0.3">
      <c r="A198" s="270">
        <v>189</v>
      </c>
      <c r="B198" s="246" t="s">
        <v>683</v>
      </c>
      <c r="C198" s="247" t="s">
        <v>684</v>
      </c>
      <c r="D198" s="248">
        <v>47922583</v>
      </c>
      <c r="E198" s="248">
        <v>107610612</v>
      </c>
      <c r="F198" s="249">
        <v>600120562</v>
      </c>
      <c r="G198" s="250" t="s">
        <v>697</v>
      </c>
      <c r="H198" s="88" t="s">
        <v>114</v>
      </c>
      <c r="I198" s="88" t="s">
        <v>131</v>
      </c>
      <c r="J198" s="88" t="s">
        <v>684</v>
      </c>
      <c r="K198" s="250" t="s">
        <v>698</v>
      </c>
      <c r="L198" s="251">
        <v>2500000</v>
      </c>
      <c r="M198" s="252">
        <v>2125000</v>
      </c>
      <c r="N198" s="253">
        <v>2022</v>
      </c>
      <c r="O198" s="254">
        <v>2027</v>
      </c>
      <c r="P198" s="253" t="s">
        <v>200</v>
      </c>
      <c r="Q198" s="255"/>
      <c r="R198" s="255" t="s">
        <v>200</v>
      </c>
      <c r="S198" s="254" t="s">
        <v>200</v>
      </c>
      <c r="T198" s="256"/>
      <c r="U198" s="256"/>
      <c r="V198" s="256" t="s">
        <v>200</v>
      </c>
      <c r="W198" s="256"/>
      <c r="X198" s="256" t="s">
        <v>200</v>
      </c>
      <c r="Y198" s="253" t="s">
        <v>565</v>
      </c>
      <c r="Z198" s="254" t="s">
        <v>210</v>
      </c>
      <c r="AA198" s="36"/>
    </row>
    <row r="199" spans="1:27" ht="75.75" thickBot="1" x14ac:dyDescent="0.3">
      <c r="A199" s="270">
        <v>190</v>
      </c>
      <c r="B199" s="246" t="s">
        <v>683</v>
      </c>
      <c r="C199" s="247" t="s">
        <v>684</v>
      </c>
      <c r="D199" s="248">
        <v>47922583</v>
      </c>
      <c r="E199" s="248">
        <v>107610612</v>
      </c>
      <c r="F199" s="249">
        <v>600120562</v>
      </c>
      <c r="G199" s="250" t="s">
        <v>697</v>
      </c>
      <c r="H199" s="88" t="s">
        <v>114</v>
      </c>
      <c r="I199" s="88" t="s">
        <v>131</v>
      </c>
      <c r="J199" s="88" t="s">
        <v>684</v>
      </c>
      <c r="K199" s="257" t="s">
        <v>861</v>
      </c>
      <c r="L199" s="258">
        <v>8000000</v>
      </c>
      <c r="M199" s="259">
        <v>6800000</v>
      </c>
      <c r="N199" s="260">
        <v>2022</v>
      </c>
      <c r="O199" s="261">
        <v>2027</v>
      </c>
      <c r="P199" s="260"/>
      <c r="Q199" s="262"/>
      <c r="R199" s="262" t="s">
        <v>200</v>
      </c>
      <c r="S199" s="261" t="s">
        <v>200</v>
      </c>
      <c r="T199" s="263"/>
      <c r="U199" s="263"/>
      <c r="V199" s="263"/>
      <c r="W199" s="263"/>
      <c r="X199" s="263" t="s">
        <v>200</v>
      </c>
      <c r="Y199" s="253" t="s">
        <v>565</v>
      </c>
      <c r="Z199" s="261" t="s">
        <v>210</v>
      </c>
      <c r="AA199" s="36"/>
    </row>
    <row r="200" spans="1:27" ht="180.75" thickBot="1" x14ac:dyDescent="0.3">
      <c r="A200" s="280">
        <v>191</v>
      </c>
      <c r="B200" s="246" t="s">
        <v>699</v>
      </c>
      <c r="C200" s="247" t="s">
        <v>700</v>
      </c>
      <c r="D200" s="248">
        <v>70983968</v>
      </c>
      <c r="E200" s="264">
        <v>102579989</v>
      </c>
      <c r="F200" s="264">
        <v>600120236</v>
      </c>
      <c r="G200" s="110" t="s">
        <v>552</v>
      </c>
      <c r="H200" s="88" t="s">
        <v>702</v>
      </c>
      <c r="I200" s="88" t="s">
        <v>131</v>
      </c>
      <c r="J200" s="88" t="s">
        <v>700</v>
      </c>
      <c r="K200" s="110" t="s">
        <v>703</v>
      </c>
      <c r="L200" s="265">
        <v>8000000</v>
      </c>
      <c r="M200" s="266">
        <f>L200*0.85</f>
        <v>6800000</v>
      </c>
      <c r="N200" s="267">
        <v>2022</v>
      </c>
      <c r="O200" s="249">
        <v>2027</v>
      </c>
      <c r="P200" s="267" t="s">
        <v>200</v>
      </c>
      <c r="Q200" s="248" t="s">
        <v>200</v>
      </c>
      <c r="R200" s="248" t="s">
        <v>200</v>
      </c>
      <c r="S200" s="249" t="s">
        <v>200</v>
      </c>
      <c r="T200" s="88"/>
      <c r="U200" s="88"/>
      <c r="V200" s="88" t="s">
        <v>200</v>
      </c>
      <c r="W200" s="88"/>
      <c r="X200" s="88" t="s">
        <v>200</v>
      </c>
      <c r="Y200" s="267" t="s">
        <v>565</v>
      </c>
      <c r="Z200" s="249" t="s">
        <v>210</v>
      </c>
      <c r="AA200" s="36"/>
    </row>
    <row r="201" spans="1:27" ht="180.75" thickBot="1" x14ac:dyDescent="0.3">
      <c r="A201" s="270">
        <v>192</v>
      </c>
      <c r="B201" s="246" t="s">
        <v>699</v>
      </c>
      <c r="C201" s="247" t="s">
        <v>700</v>
      </c>
      <c r="D201" s="248">
        <v>70983968</v>
      </c>
      <c r="E201" s="264">
        <v>102579989</v>
      </c>
      <c r="F201" s="264">
        <v>600120236</v>
      </c>
      <c r="G201" s="93" t="s">
        <v>558</v>
      </c>
      <c r="H201" s="88" t="s">
        <v>702</v>
      </c>
      <c r="I201" s="88" t="s">
        <v>131</v>
      </c>
      <c r="J201" s="88" t="s">
        <v>700</v>
      </c>
      <c r="K201" s="89" t="s">
        <v>704</v>
      </c>
      <c r="L201" s="268">
        <v>3500000</v>
      </c>
      <c r="M201" s="239">
        <v>2975000</v>
      </c>
      <c r="N201" s="240">
        <v>2022</v>
      </c>
      <c r="O201" s="241">
        <v>2027</v>
      </c>
      <c r="P201" s="240"/>
      <c r="Q201" s="269"/>
      <c r="R201" s="269"/>
      <c r="S201" s="241"/>
      <c r="T201" s="89"/>
      <c r="U201" s="89"/>
      <c r="V201" s="89"/>
      <c r="W201" s="89"/>
      <c r="X201" s="89"/>
      <c r="Y201" s="240" t="s">
        <v>565</v>
      </c>
      <c r="Z201" s="241" t="s">
        <v>210</v>
      </c>
      <c r="AA201" s="36"/>
    </row>
    <row r="202" spans="1:27" ht="180.75" thickBot="1" x14ac:dyDescent="0.3">
      <c r="A202" s="270">
        <v>193</v>
      </c>
      <c r="B202" s="113" t="s">
        <v>699</v>
      </c>
      <c r="C202" s="105" t="s">
        <v>700</v>
      </c>
      <c r="D202" s="6">
        <v>70983968</v>
      </c>
      <c r="E202" s="171">
        <v>102579989</v>
      </c>
      <c r="F202" s="171">
        <v>600120236</v>
      </c>
      <c r="G202" s="94" t="s">
        <v>165</v>
      </c>
      <c r="H202" s="8" t="s">
        <v>702</v>
      </c>
      <c r="I202" s="8" t="s">
        <v>131</v>
      </c>
      <c r="J202" s="8" t="s">
        <v>700</v>
      </c>
      <c r="K202" s="94" t="s">
        <v>705</v>
      </c>
      <c r="L202" s="16">
        <v>3500000</v>
      </c>
      <c r="M202" s="17">
        <v>2975000</v>
      </c>
      <c r="N202" s="12">
        <v>2022</v>
      </c>
      <c r="O202" s="14">
        <v>2027</v>
      </c>
      <c r="P202" s="12" t="s">
        <v>200</v>
      </c>
      <c r="Q202" s="13" t="s">
        <v>200</v>
      </c>
      <c r="R202" s="13" t="s">
        <v>200</v>
      </c>
      <c r="S202" s="14" t="s">
        <v>200</v>
      </c>
      <c r="T202" s="15"/>
      <c r="U202" s="15"/>
      <c r="V202" s="15"/>
      <c r="W202" s="15" t="s">
        <v>200</v>
      </c>
      <c r="X202" s="15" t="s">
        <v>200</v>
      </c>
      <c r="Y202" s="12" t="s">
        <v>565</v>
      </c>
      <c r="Z202" s="14" t="s">
        <v>210</v>
      </c>
    </row>
    <row r="203" spans="1:27" ht="180.75" thickBot="1" x14ac:dyDescent="0.3">
      <c r="A203" s="280">
        <v>194</v>
      </c>
      <c r="B203" s="113" t="s">
        <v>699</v>
      </c>
      <c r="C203" s="105" t="s">
        <v>700</v>
      </c>
      <c r="D203" s="6">
        <v>70983968</v>
      </c>
      <c r="E203" s="171">
        <v>102579989</v>
      </c>
      <c r="F203" s="171">
        <v>600120236</v>
      </c>
      <c r="G203" s="95" t="s">
        <v>706</v>
      </c>
      <c r="H203" s="8" t="s">
        <v>702</v>
      </c>
      <c r="I203" s="8" t="s">
        <v>131</v>
      </c>
      <c r="J203" s="8" t="s">
        <v>700</v>
      </c>
      <c r="K203" s="95" t="s">
        <v>707</v>
      </c>
      <c r="L203" s="23">
        <v>3500000</v>
      </c>
      <c r="M203" s="24">
        <v>2975000</v>
      </c>
      <c r="N203" s="19">
        <v>2022</v>
      </c>
      <c r="O203" s="21">
        <v>2027</v>
      </c>
      <c r="P203" s="19" t="s">
        <v>200</v>
      </c>
      <c r="Q203" s="20" t="s">
        <v>200</v>
      </c>
      <c r="R203" s="20" t="s">
        <v>200</v>
      </c>
      <c r="S203" s="21" t="s">
        <v>200</v>
      </c>
      <c r="T203" s="22"/>
      <c r="U203" s="22"/>
      <c r="V203" s="22"/>
      <c r="W203" s="22"/>
      <c r="X203" s="22" t="s">
        <v>200</v>
      </c>
      <c r="Y203" s="19" t="s">
        <v>565</v>
      </c>
      <c r="Z203" s="21" t="s">
        <v>210</v>
      </c>
    </row>
    <row r="204" spans="1:27" ht="135.75" thickBot="1" x14ac:dyDescent="0.3">
      <c r="A204" s="270">
        <v>195</v>
      </c>
      <c r="B204" s="113" t="s">
        <v>708</v>
      </c>
      <c r="C204" s="105" t="s">
        <v>709</v>
      </c>
      <c r="D204" s="6" t="s">
        <v>710</v>
      </c>
      <c r="E204" s="170">
        <v>102591113</v>
      </c>
      <c r="F204" s="170">
        <v>650035992</v>
      </c>
      <c r="G204" s="106" t="s">
        <v>714</v>
      </c>
      <c r="H204" s="8" t="s">
        <v>114</v>
      </c>
      <c r="I204" s="8" t="s">
        <v>131</v>
      </c>
      <c r="J204" s="8" t="s">
        <v>709</v>
      </c>
      <c r="K204" s="110" t="s">
        <v>715</v>
      </c>
      <c r="L204" s="9">
        <v>5000000</v>
      </c>
      <c r="M204" s="10">
        <v>4250000</v>
      </c>
      <c r="N204" s="5">
        <v>2022</v>
      </c>
      <c r="O204" s="7">
        <v>2027</v>
      </c>
      <c r="P204" s="5"/>
      <c r="Q204" s="6"/>
      <c r="R204" s="6" t="s">
        <v>200</v>
      </c>
      <c r="S204" s="7" t="s">
        <v>200</v>
      </c>
      <c r="T204" s="8"/>
      <c r="U204" s="8"/>
      <c r="V204" s="8"/>
      <c r="W204" s="8"/>
      <c r="X204" s="8" t="s">
        <v>200</v>
      </c>
      <c r="Y204" s="5" t="s">
        <v>565</v>
      </c>
      <c r="Z204" s="7" t="s">
        <v>210</v>
      </c>
    </row>
    <row r="205" spans="1:27" ht="135.75" thickBot="1" x14ac:dyDescent="0.3">
      <c r="A205" s="270">
        <v>196</v>
      </c>
      <c r="B205" s="113" t="s">
        <v>708</v>
      </c>
      <c r="C205" s="105" t="s">
        <v>709</v>
      </c>
      <c r="D205" s="6" t="s">
        <v>716</v>
      </c>
      <c r="E205" s="170">
        <v>102591113</v>
      </c>
      <c r="F205" s="170">
        <v>650035992</v>
      </c>
      <c r="G205" s="94" t="s">
        <v>690</v>
      </c>
      <c r="H205" s="8" t="s">
        <v>114</v>
      </c>
      <c r="I205" s="8" t="s">
        <v>131</v>
      </c>
      <c r="J205" s="8" t="s">
        <v>709</v>
      </c>
      <c r="K205" s="93" t="s">
        <v>717</v>
      </c>
      <c r="L205" s="16">
        <v>5000000</v>
      </c>
      <c r="M205" s="17">
        <v>4250000</v>
      </c>
      <c r="N205" s="12">
        <v>2022</v>
      </c>
      <c r="O205" s="14">
        <v>2027</v>
      </c>
      <c r="P205" s="12"/>
      <c r="Q205" s="13"/>
      <c r="R205" s="13"/>
      <c r="S205" s="14"/>
      <c r="T205" s="15"/>
      <c r="U205" s="15"/>
      <c r="V205" s="15" t="s">
        <v>200</v>
      </c>
      <c r="W205" s="15"/>
      <c r="X205" s="15"/>
      <c r="Y205" s="12" t="s">
        <v>565</v>
      </c>
      <c r="Z205" s="14" t="s">
        <v>210</v>
      </c>
    </row>
    <row r="206" spans="1:27" ht="135.75" thickBot="1" x14ac:dyDescent="0.3">
      <c r="A206" s="280">
        <v>197</v>
      </c>
      <c r="B206" s="113" t="s">
        <v>708</v>
      </c>
      <c r="C206" s="105" t="s">
        <v>709</v>
      </c>
      <c r="D206" s="6" t="s">
        <v>718</v>
      </c>
      <c r="E206" s="170">
        <v>102591113</v>
      </c>
      <c r="F206" s="170">
        <v>650035992</v>
      </c>
      <c r="G206" s="94" t="s">
        <v>719</v>
      </c>
      <c r="H206" s="8" t="s">
        <v>114</v>
      </c>
      <c r="I206" s="8" t="s">
        <v>131</v>
      </c>
      <c r="J206" s="8" t="s">
        <v>709</v>
      </c>
      <c r="K206" s="93" t="s">
        <v>720</v>
      </c>
      <c r="L206" s="16">
        <v>5000000</v>
      </c>
      <c r="M206" s="17">
        <v>4250000</v>
      </c>
      <c r="N206" s="12">
        <v>2022</v>
      </c>
      <c r="O206" s="14">
        <v>2027</v>
      </c>
      <c r="P206" s="12" t="s">
        <v>200</v>
      </c>
      <c r="Q206" s="13" t="s">
        <v>200</v>
      </c>
      <c r="R206" s="13" t="s">
        <v>200</v>
      </c>
      <c r="S206" s="14" t="s">
        <v>200</v>
      </c>
      <c r="T206" s="15"/>
      <c r="U206" s="15"/>
      <c r="V206" s="15" t="s">
        <v>200</v>
      </c>
      <c r="W206" s="15" t="s">
        <v>200</v>
      </c>
      <c r="X206" s="15"/>
      <c r="Y206" s="12" t="s">
        <v>565</v>
      </c>
      <c r="Z206" s="14" t="s">
        <v>210</v>
      </c>
    </row>
    <row r="207" spans="1:27" ht="135.75" thickBot="1" x14ac:dyDescent="0.3">
      <c r="A207" s="270">
        <v>198</v>
      </c>
      <c r="B207" s="113" t="s">
        <v>708</v>
      </c>
      <c r="C207" s="105" t="s">
        <v>709</v>
      </c>
      <c r="D207" s="6" t="s">
        <v>721</v>
      </c>
      <c r="E207" s="170">
        <v>102591113</v>
      </c>
      <c r="F207" s="170">
        <v>650035992</v>
      </c>
      <c r="G207" s="94" t="s">
        <v>590</v>
      </c>
      <c r="H207" s="8" t="s">
        <v>114</v>
      </c>
      <c r="I207" s="8" t="s">
        <v>131</v>
      </c>
      <c r="J207" s="8" t="s">
        <v>709</v>
      </c>
      <c r="K207" s="94" t="s">
        <v>722</v>
      </c>
      <c r="L207" s="16">
        <v>2500000</v>
      </c>
      <c r="M207" s="17">
        <v>2125000</v>
      </c>
      <c r="N207" s="12">
        <v>2022</v>
      </c>
      <c r="O207" s="14">
        <v>2027</v>
      </c>
      <c r="P207" s="12"/>
      <c r="Q207" s="13"/>
      <c r="R207" s="13"/>
      <c r="S207" s="14" t="s">
        <v>200</v>
      </c>
      <c r="T207" s="15"/>
      <c r="U207" s="15"/>
      <c r="V207" s="15"/>
      <c r="W207" s="15"/>
      <c r="X207" s="15" t="s">
        <v>200</v>
      </c>
      <c r="Y207" s="12" t="s">
        <v>565</v>
      </c>
      <c r="Z207" s="14" t="s">
        <v>210</v>
      </c>
    </row>
    <row r="208" spans="1:27" ht="135.75" thickBot="1" x14ac:dyDescent="0.3">
      <c r="A208" s="270">
        <v>199</v>
      </c>
      <c r="B208" s="113" t="s">
        <v>708</v>
      </c>
      <c r="C208" s="105" t="s">
        <v>709</v>
      </c>
      <c r="D208" s="6" t="s">
        <v>723</v>
      </c>
      <c r="E208" s="170">
        <v>102591113</v>
      </c>
      <c r="F208" s="170">
        <v>650035992</v>
      </c>
      <c r="G208" s="100" t="s">
        <v>552</v>
      </c>
      <c r="H208" s="8" t="s">
        <v>114</v>
      </c>
      <c r="I208" s="8" t="s">
        <v>131</v>
      </c>
      <c r="J208" s="8" t="s">
        <v>709</v>
      </c>
      <c r="K208" s="100" t="s">
        <v>712</v>
      </c>
      <c r="L208" s="101">
        <v>5000000</v>
      </c>
      <c r="M208" s="102">
        <v>4250000</v>
      </c>
      <c r="N208" s="96">
        <v>2022</v>
      </c>
      <c r="O208" s="98">
        <v>2027</v>
      </c>
      <c r="P208" s="96"/>
      <c r="Q208" s="97" t="s">
        <v>200</v>
      </c>
      <c r="R208" s="97" t="s">
        <v>200</v>
      </c>
      <c r="S208" s="98" t="s">
        <v>200</v>
      </c>
      <c r="T208" s="99"/>
      <c r="U208" s="99"/>
      <c r="V208" s="99" t="s">
        <v>200</v>
      </c>
      <c r="W208" s="99"/>
      <c r="X208" s="99" t="s">
        <v>200</v>
      </c>
      <c r="Y208" s="96" t="s">
        <v>565</v>
      </c>
      <c r="Z208" s="98" t="s">
        <v>210</v>
      </c>
    </row>
    <row r="209" spans="1:26" ht="135.75" thickBot="1" x14ac:dyDescent="0.3">
      <c r="A209" s="280">
        <v>200</v>
      </c>
      <c r="B209" s="113" t="s">
        <v>708</v>
      </c>
      <c r="C209" s="105" t="s">
        <v>709</v>
      </c>
      <c r="D209" s="6" t="s">
        <v>724</v>
      </c>
      <c r="E209" s="170">
        <v>102591113</v>
      </c>
      <c r="F209" s="170">
        <v>650035992</v>
      </c>
      <c r="G209" s="95" t="s">
        <v>725</v>
      </c>
      <c r="H209" s="8" t="s">
        <v>114</v>
      </c>
      <c r="I209" s="8" t="s">
        <v>131</v>
      </c>
      <c r="J209" s="8" t="s">
        <v>709</v>
      </c>
      <c r="K209" s="95" t="s">
        <v>726</v>
      </c>
      <c r="L209" s="23">
        <v>2500000</v>
      </c>
      <c r="M209" s="24">
        <v>2150000</v>
      </c>
      <c r="N209" s="19">
        <v>2022</v>
      </c>
      <c r="O209" s="21">
        <v>2027</v>
      </c>
      <c r="P209" s="19" t="s">
        <v>200</v>
      </c>
      <c r="Q209" s="20"/>
      <c r="R209" s="20"/>
      <c r="S209" s="21" t="s">
        <v>200</v>
      </c>
      <c r="T209" s="22"/>
      <c r="U209" s="22"/>
      <c r="V209" s="22" t="s">
        <v>200</v>
      </c>
      <c r="W209" s="22"/>
      <c r="X209" s="22" t="s">
        <v>200</v>
      </c>
      <c r="Y209" s="19" t="s">
        <v>565</v>
      </c>
      <c r="Z209" s="21" t="s">
        <v>210</v>
      </c>
    </row>
    <row r="210" spans="1:26" ht="105.75" thickBot="1" x14ac:dyDescent="0.3">
      <c r="A210" s="270">
        <v>201</v>
      </c>
      <c r="B210" s="113" t="s">
        <v>736</v>
      </c>
      <c r="C210" s="105" t="s">
        <v>737</v>
      </c>
      <c r="D210" s="6">
        <v>70881707</v>
      </c>
      <c r="E210" s="171">
        <v>102591491</v>
      </c>
      <c r="F210" s="170">
        <v>600120511</v>
      </c>
      <c r="G210" s="106" t="s">
        <v>744</v>
      </c>
      <c r="H210" s="8" t="s">
        <v>114</v>
      </c>
      <c r="I210" s="8" t="s">
        <v>131</v>
      </c>
      <c r="J210" s="106" t="s">
        <v>737</v>
      </c>
      <c r="K210" s="110" t="s">
        <v>745</v>
      </c>
      <c r="L210" s="9">
        <v>8000000</v>
      </c>
      <c r="M210" s="10">
        <v>6800000</v>
      </c>
      <c r="N210" s="5">
        <v>2022</v>
      </c>
      <c r="O210" s="7">
        <v>2027</v>
      </c>
      <c r="P210" s="5"/>
      <c r="Q210" s="6"/>
      <c r="R210" s="6"/>
      <c r="S210" s="7" t="s">
        <v>200</v>
      </c>
      <c r="T210" s="8"/>
      <c r="U210" s="8"/>
      <c r="V210" s="8" t="s">
        <v>200</v>
      </c>
      <c r="W210" s="8"/>
      <c r="X210" s="8" t="s">
        <v>200</v>
      </c>
      <c r="Y210" s="5" t="s">
        <v>554</v>
      </c>
      <c r="Z210" s="7" t="s">
        <v>597</v>
      </c>
    </row>
    <row r="211" spans="1:26" ht="105.75" thickBot="1" x14ac:dyDescent="0.3">
      <c r="A211" s="270">
        <v>202</v>
      </c>
      <c r="B211" s="113" t="s">
        <v>736</v>
      </c>
      <c r="C211" s="105" t="s">
        <v>737</v>
      </c>
      <c r="D211" s="6">
        <v>70881707</v>
      </c>
      <c r="E211" s="171">
        <v>102591491</v>
      </c>
      <c r="F211" s="170">
        <v>600120511</v>
      </c>
      <c r="G211" s="94" t="s">
        <v>746</v>
      </c>
      <c r="H211" s="8" t="s">
        <v>114</v>
      </c>
      <c r="I211" s="8" t="s">
        <v>131</v>
      </c>
      <c r="J211" s="106" t="s">
        <v>737</v>
      </c>
      <c r="K211" s="89" t="s">
        <v>747</v>
      </c>
      <c r="L211" s="582">
        <v>40000000</v>
      </c>
      <c r="M211" s="583">
        <v>34000000</v>
      </c>
      <c r="N211" s="12">
        <v>2022</v>
      </c>
      <c r="O211" s="14">
        <v>2027</v>
      </c>
      <c r="P211" s="12" t="s">
        <v>200</v>
      </c>
      <c r="Q211" s="13" t="s">
        <v>200</v>
      </c>
      <c r="R211" s="13" t="s">
        <v>200</v>
      </c>
      <c r="S211" s="14" t="s">
        <v>200</v>
      </c>
      <c r="T211" s="15"/>
      <c r="U211" s="15"/>
      <c r="V211" s="15" t="s">
        <v>200</v>
      </c>
      <c r="W211" s="15"/>
      <c r="X211" s="15" t="s">
        <v>200</v>
      </c>
      <c r="Y211" s="5" t="s">
        <v>554</v>
      </c>
      <c r="Z211" s="7" t="s">
        <v>210</v>
      </c>
    </row>
    <row r="212" spans="1:26" ht="105.75" thickBot="1" x14ac:dyDescent="0.3">
      <c r="A212" s="280">
        <v>203</v>
      </c>
      <c r="B212" s="113" t="s">
        <v>736</v>
      </c>
      <c r="C212" s="105" t="s">
        <v>737</v>
      </c>
      <c r="D212" s="6">
        <v>70881707</v>
      </c>
      <c r="E212" s="171">
        <v>102591491</v>
      </c>
      <c r="F212" s="170">
        <v>600120511</v>
      </c>
      <c r="G212" s="94" t="s">
        <v>740</v>
      </c>
      <c r="H212" s="8" t="s">
        <v>114</v>
      </c>
      <c r="I212" s="8" t="s">
        <v>131</v>
      </c>
      <c r="J212" s="106" t="s">
        <v>737</v>
      </c>
      <c r="K212" s="93" t="s">
        <v>748</v>
      </c>
      <c r="L212" s="582">
        <v>8000000</v>
      </c>
      <c r="M212" s="583">
        <v>6800000</v>
      </c>
      <c r="N212" s="12">
        <v>2022</v>
      </c>
      <c r="O212" s="14">
        <v>2027</v>
      </c>
      <c r="P212" s="12"/>
      <c r="Q212" s="13" t="s">
        <v>200</v>
      </c>
      <c r="R212" s="13" t="s">
        <v>200</v>
      </c>
      <c r="S212" s="14" t="s">
        <v>200</v>
      </c>
      <c r="T212" s="15"/>
      <c r="U212" s="15"/>
      <c r="V212" s="15" t="s">
        <v>200</v>
      </c>
      <c r="W212" s="15"/>
      <c r="X212" s="15" t="s">
        <v>200</v>
      </c>
      <c r="Y212" s="5" t="s">
        <v>554</v>
      </c>
      <c r="Z212" s="7" t="s">
        <v>210</v>
      </c>
    </row>
    <row r="213" spans="1:26" ht="105.75" thickBot="1" x14ac:dyDescent="0.3">
      <c r="A213" s="270">
        <v>204</v>
      </c>
      <c r="B213" s="113" t="s">
        <v>736</v>
      </c>
      <c r="C213" s="105" t="s">
        <v>737</v>
      </c>
      <c r="D213" s="6">
        <v>70881707</v>
      </c>
      <c r="E213" s="171">
        <v>102591491</v>
      </c>
      <c r="F213" s="170">
        <v>600120511</v>
      </c>
      <c r="G213" s="94" t="s">
        <v>749</v>
      </c>
      <c r="H213" s="8" t="s">
        <v>114</v>
      </c>
      <c r="I213" s="8" t="s">
        <v>131</v>
      </c>
      <c r="J213" s="106" t="s">
        <v>737</v>
      </c>
      <c r="K213" s="93" t="s">
        <v>750</v>
      </c>
      <c r="L213" s="16">
        <v>5000000</v>
      </c>
      <c r="M213" s="17">
        <v>4250000</v>
      </c>
      <c r="N213" s="12">
        <v>2022</v>
      </c>
      <c r="O213" s="14">
        <v>2027</v>
      </c>
      <c r="P213" s="12"/>
      <c r="Q213" s="13" t="s">
        <v>200</v>
      </c>
      <c r="R213" s="13"/>
      <c r="S213" s="14"/>
      <c r="T213" s="15"/>
      <c r="U213" s="15"/>
      <c r="V213" s="15" t="s">
        <v>200</v>
      </c>
      <c r="W213" s="15"/>
      <c r="X213" s="15"/>
      <c r="Y213" s="5" t="s">
        <v>554</v>
      </c>
      <c r="Z213" s="7" t="s">
        <v>210</v>
      </c>
    </row>
    <row r="214" spans="1:26" ht="115.5" customHeight="1" thickBot="1" x14ac:dyDescent="0.3">
      <c r="A214" s="270">
        <v>205</v>
      </c>
      <c r="B214" s="113" t="s">
        <v>736</v>
      </c>
      <c r="C214" s="105" t="s">
        <v>737</v>
      </c>
      <c r="D214" s="6">
        <v>70881707</v>
      </c>
      <c r="E214" s="171">
        <v>102591491</v>
      </c>
      <c r="F214" s="170">
        <v>600120511</v>
      </c>
      <c r="G214" s="94" t="s">
        <v>751</v>
      </c>
      <c r="H214" s="8" t="s">
        <v>114</v>
      </c>
      <c r="I214" s="8" t="s">
        <v>131</v>
      </c>
      <c r="J214" s="106" t="s">
        <v>737</v>
      </c>
      <c r="K214" s="94" t="s">
        <v>752</v>
      </c>
      <c r="L214" s="16">
        <v>10000000</v>
      </c>
      <c r="M214" s="17">
        <v>8500000</v>
      </c>
      <c r="N214" s="12">
        <v>2022</v>
      </c>
      <c r="O214" s="14">
        <v>2027</v>
      </c>
      <c r="P214" s="12"/>
      <c r="Q214" s="13"/>
      <c r="R214" s="13" t="s">
        <v>200</v>
      </c>
      <c r="S214" s="14"/>
      <c r="T214" s="15"/>
      <c r="U214" s="15"/>
      <c r="V214" s="15" t="s">
        <v>200</v>
      </c>
      <c r="W214" s="15"/>
      <c r="X214" s="15"/>
      <c r="Y214" s="5" t="s">
        <v>554</v>
      </c>
      <c r="Z214" s="7" t="s">
        <v>210</v>
      </c>
    </row>
    <row r="215" spans="1:26" ht="110.25" customHeight="1" thickBot="1" x14ac:dyDescent="0.3">
      <c r="A215" s="280">
        <v>206</v>
      </c>
      <c r="B215" s="113" t="s">
        <v>736</v>
      </c>
      <c r="C215" s="105" t="s">
        <v>737</v>
      </c>
      <c r="D215" s="6">
        <v>70881707</v>
      </c>
      <c r="E215" s="171">
        <v>102591491</v>
      </c>
      <c r="F215" s="170">
        <v>600120511</v>
      </c>
      <c r="G215" s="100" t="s">
        <v>753</v>
      </c>
      <c r="H215" s="8" t="s">
        <v>114</v>
      </c>
      <c r="I215" s="8" t="s">
        <v>131</v>
      </c>
      <c r="J215" s="106" t="s">
        <v>737</v>
      </c>
      <c r="K215" s="100" t="s">
        <v>754</v>
      </c>
      <c r="L215" s="101">
        <v>7000000</v>
      </c>
      <c r="M215" s="102">
        <v>5950000</v>
      </c>
      <c r="N215" s="96">
        <v>2022</v>
      </c>
      <c r="O215" s="98">
        <v>2027</v>
      </c>
      <c r="P215" s="96"/>
      <c r="Q215" s="97"/>
      <c r="R215" s="97"/>
      <c r="S215" s="98"/>
      <c r="T215" s="99"/>
      <c r="U215" s="99"/>
      <c r="V215" s="245" t="s">
        <v>200</v>
      </c>
      <c r="W215" s="245" t="s">
        <v>200</v>
      </c>
      <c r="X215" s="99"/>
      <c r="Y215" s="5" t="s">
        <v>554</v>
      </c>
      <c r="Z215" s="7" t="s">
        <v>210</v>
      </c>
    </row>
    <row r="216" spans="1:26" ht="105.75" thickBot="1" x14ac:dyDescent="0.3">
      <c r="A216" s="270">
        <v>207</v>
      </c>
      <c r="B216" s="113" t="s">
        <v>736</v>
      </c>
      <c r="C216" s="105" t="s">
        <v>737</v>
      </c>
      <c r="D216" s="6">
        <v>70881707</v>
      </c>
      <c r="E216" s="171">
        <v>102591491</v>
      </c>
      <c r="F216" s="170">
        <v>600120511</v>
      </c>
      <c r="G216" s="100" t="s">
        <v>755</v>
      </c>
      <c r="H216" s="8" t="s">
        <v>114</v>
      </c>
      <c r="I216" s="8" t="s">
        <v>131</v>
      </c>
      <c r="J216" s="106" t="s">
        <v>737</v>
      </c>
      <c r="K216" s="100" t="s">
        <v>756</v>
      </c>
      <c r="L216" s="704">
        <v>2000000</v>
      </c>
      <c r="M216" s="705">
        <v>1700000</v>
      </c>
      <c r="N216" s="96">
        <v>2022</v>
      </c>
      <c r="O216" s="98">
        <v>2027</v>
      </c>
      <c r="P216" s="96" t="s">
        <v>200</v>
      </c>
      <c r="Q216" s="97" t="s">
        <v>200</v>
      </c>
      <c r="R216" s="97" t="s">
        <v>200</v>
      </c>
      <c r="S216" s="98" t="s">
        <v>200</v>
      </c>
      <c r="T216" s="99"/>
      <c r="U216" s="99"/>
      <c r="V216" s="99"/>
      <c r="W216" s="99"/>
      <c r="X216" s="99" t="s">
        <v>200</v>
      </c>
      <c r="Y216" s="5" t="s">
        <v>554</v>
      </c>
      <c r="Z216" s="7" t="s">
        <v>210</v>
      </c>
    </row>
    <row r="217" spans="1:26" ht="105.75" thickBot="1" x14ac:dyDescent="0.3">
      <c r="A217" s="270">
        <v>208</v>
      </c>
      <c r="B217" s="113" t="s">
        <v>736</v>
      </c>
      <c r="C217" s="105" t="s">
        <v>737</v>
      </c>
      <c r="D217" s="6">
        <v>70881707</v>
      </c>
      <c r="E217" s="171">
        <v>102591491</v>
      </c>
      <c r="F217" s="170">
        <v>600120511</v>
      </c>
      <c r="G217" s="100" t="s">
        <v>738</v>
      </c>
      <c r="H217" s="8" t="s">
        <v>114</v>
      </c>
      <c r="I217" s="8" t="s">
        <v>131</v>
      </c>
      <c r="J217" s="106" t="s">
        <v>737</v>
      </c>
      <c r="K217" s="100" t="s">
        <v>739</v>
      </c>
      <c r="L217" s="268">
        <v>5000000</v>
      </c>
      <c r="M217" s="239">
        <v>4250000</v>
      </c>
      <c r="N217" s="96">
        <v>2022</v>
      </c>
      <c r="O217" s="98">
        <v>2027</v>
      </c>
      <c r="P217" s="96" t="s">
        <v>200</v>
      </c>
      <c r="Q217" s="97" t="s">
        <v>200</v>
      </c>
      <c r="R217" s="97" t="s">
        <v>200</v>
      </c>
      <c r="S217" s="98" t="s">
        <v>200</v>
      </c>
      <c r="T217" s="99"/>
      <c r="U217" s="99"/>
      <c r="V217" s="99"/>
      <c r="W217" s="99"/>
      <c r="X217" s="99" t="s">
        <v>200</v>
      </c>
      <c r="Y217" s="5" t="s">
        <v>554</v>
      </c>
      <c r="Z217" s="7" t="s">
        <v>210</v>
      </c>
    </row>
    <row r="218" spans="1:26" ht="105.75" thickBot="1" x14ac:dyDescent="0.3">
      <c r="A218" s="280">
        <v>209</v>
      </c>
      <c r="B218" s="113" t="s">
        <v>736</v>
      </c>
      <c r="C218" s="105" t="s">
        <v>737</v>
      </c>
      <c r="D218" s="6">
        <v>70881707</v>
      </c>
      <c r="E218" s="171">
        <v>102591491</v>
      </c>
      <c r="F218" s="170">
        <v>600120511</v>
      </c>
      <c r="G218" s="95" t="s">
        <v>552</v>
      </c>
      <c r="H218" s="8" t="s">
        <v>114</v>
      </c>
      <c r="I218" s="8" t="s">
        <v>131</v>
      </c>
      <c r="J218" s="106" t="s">
        <v>737</v>
      </c>
      <c r="K218" s="95" t="s">
        <v>757</v>
      </c>
      <c r="L218" s="704">
        <v>3000000</v>
      </c>
      <c r="M218" s="705">
        <v>2550000</v>
      </c>
      <c r="N218" s="96">
        <v>2022</v>
      </c>
      <c r="O218" s="98">
        <v>2027</v>
      </c>
      <c r="P218" s="19" t="s">
        <v>200</v>
      </c>
      <c r="Q218" s="20" t="s">
        <v>200</v>
      </c>
      <c r="R218" s="20" t="s">
        <v>200</v>
      </c>
      <c r="S218" s="21" t="s">
        <v>200</v>
      </c>
      <c r="T218" s="22"/>
      <c r="U218" s="22"/>
      <c r="V218" s="22"/>
      <c r="W218" s="22"/>
      <c r="X218" s="22" t="s">
        <v>200</v>
      </c>
      <c r="Y218" s="5" t="s">
        <v>554</v>
      </c>
      <c r="Z218" s="7" t="s">
        <v>210</v>
      </c>
    </row>
    <row r="219" spans="1:26" ht="105.75" thickBot="1" x14ac:dyDescent="0.3">
      <c r="A219" s="270">
        <v>210</v>
      </c>
      <c r="B219" s="113" t="s">
        <v>736</v>
      </c>
      <c r="C219" s="105" t="s">
        <v>737</v>
      </c>
      <c r="D219" s="6">
        <v>70881707</v>
      </c>
      <c r="E219" s="171">
        <v>102591491</v>
      </c>
      <c r="F219" s="170">
        <v>600120511</v>
      </c>
      <c r="G219" s="95" t="s">
        <v>758</v>
      </c>
      <c r="H219" s="8" t="s">
        <v>114</v>
      </c>
      <c r="I219" s="8" t="s">
        <v>131</v>
      </c>
      <c r="J219" s="106" t="s">
        <v>737</v>
      </c>
      <c r="K219" s="95" t="s">
        <v>759</v>
      </c>
      <c r="L219" s="706">
        <v>20000000</v>
      </c>
      <c r="M219" s="707">
        <v>17000000</v>
      </c>
      <c r="N219" s="96">
        <v>2022</v>
      </c>
      <c r="O219" s="98">
        <v>2027</v>
      </c>
      <c r="P219" s="19" t="s">
        <v>200</v>
      </c>
      <c r="Q219" s="20" t="s">
        <v>200</v>
      </c>
      <c r="R219" s="20" t="s">
        <v>200</v>
      </c>
      <c r="S219" s="21" t="s">
        <v>200</v>
      </c>
      <c r="T219" s="22"/>
      <c r="U219" s="22"/>
      <c r="V219" s="22"/>
      <c r="W219" s="22"/>
      <c r="X219" s="22" t="s">
        <v>200</v>
      </c>
      <c r="Y219" s="5" t="s">
        <v>554</v>
      </c>
      <c r="Z219" s="7" t="s">
        <v>210</v>
      </c>
    </row>
    <row r="220" spans="1:26" ht="45" x14ac:dyDescent="0.25">
      <c r="A220" s="270">
        <v>211</v>
      </c>
      <c r="B220" s="113" t="s">
        <v>766</v>
      </c>
      <c r="C220" s="105" t="s">
        <v>766</v>
      </c>
      <c r="D220" s="105">
        <v>4882407</v>
      </c>
      <c r="E220" s="105" t="s">
        <v>767</v>
      </c>
      <c r="F220" s="136" t="s">
        <v>767</v>
      </c>
      <c r="G220" s="106" t="s">
        <v>771</v>
      </c>
      <c r="H220" s="106" t="s">
        <v>114</v>
      </c>
      <c r="I220" s="106" t="s">
        <v>131</v>
      </c>
      <c r="J220" s="106" t="s">
        <v>772</v>
      </c>
      <c r="K220" s="110" t="s">
        <v>773</v>
      </c>
      <c r="L220" s="141">
        <v>25000000</v>
      </c>
      <c r="M220" s="140">
        <v>21250000</v>
      </c>
      <c r="N220" s="202">
        <v>45170</v>
      </c>
      <c r="O220" s="203">
        <v>45505</v>
      </c>
      <c r="P220" s="113" t="s">
        <v>200</v>
      </c>
      <c r="Q220" s="105" t="s">
        <v>200</v>
      </c>
      <c r="R220" s="105" t="s">
        <v>200</v>
      </c>
      <c r="S220" s="136" t="s">
        <v>200</v>
      </c>
      <c r="T220" s="106"/>
      <c r="U220" s="106" t="s">
        <v>200</v>
      </c>
      <c r="V220" s="106" t="s">
        <v>200</v>
      </c>
      <c r="W220" s="106" t="s">
        <v>200</v>
      </c>
      <c r="X220" s="106" t="s">
        <v>200</v>
      </c>
      <c r="Y220" s="113" t="s">
        <v>770</v>
      </c>
      <c r="Z220" s="136" t="s">
        <v>542</v>
      </c>
    </row>
    <row r="221" spans="1:26" ht="15.75" thickBot="1" x14ac:dyDescent="0.3">
      <c r="C221" s="177"/>
      <c r="D221" s="26"/>
      <c r="E221" s="48"/>
      <c r="F221" s="48"/>
    </row>
    <row r="222" spans="1:26" ht="15.75" thickBot="1" x14ac:dyDescent="0.3">
      <c r="B222" s="90" t="s">
        <v>975</v>
      </c>
      <c r="C222" s="178"/>
      <c r="D222" s="91"/>
      <c r="E222" s="91"/>
      <c r="F222" s="92"/>
      <c r="L222" s="25" t="s">
        <v>120</v>
      </c>
    </row>
    <row r="223" spans="1:26" x14ac:dyDescent="0.25">
      <c r="C223" s="177"/>
      <c r="D223" s="26"/>
      <c r="E223" s="48"/>
      <c r="F223" s="48"/>
      <c r="L223" s="25" t="s">
        <v>786</v>
      </c>
    </row>
    <row r="224" spans="1:26" x14ac:dyDescent="0.25">
      <c r="A224" s="26"/>
      <c r="C224" s="177"/>
      <c r="D224" s="26"/>
      <c r="E224" s="26"/>
      <c r="F224" s="26"/>
    </row>
    <row r="225" spans="1:8" x14ac:dyDescent="0.25">
      <c r="C225" s="177"/>
      <c r="D225" s="26"/>
      <c r="E225" s="26"/>
      <c r="F225" s="26"/>
    </row>
    <row r="226" spans="1:8" x14ac:dyDescent="0.25">
      <c r="B226" s="26" t="s">
        <v>28</v>
      </c>
      <c r="C226" s="177"/>
      <c r="D226" s="26"/>
      <c r="E226" s="26"/>
      <c r="F226" s="26"/>
    </row>
    <row r="227" spans="1:8" x14ac:dyDescent="0.25">
      <c r="B227" s="30" t="s">
        <v>43</v>
      </c>
      <c r="C227" s="177"/>
      <c r="D227" s="26"/>
      <c r="E227" s="26"/>
      <c r="F227" s="26"/>
    </row>
    <row r="228" spans="1:8" x14ac:dyDescent="0.25">
      <c r="B228" s="26" t="s">
        <v>29</v>
      </c>
      <c r="C228" s="177"/>
      <c r="D228" s="26"/>
      <c r="E228" s="26"/>
      <c r="F228" s="26"/>
    </row>
    <row r="229" spans="1:8" x14ac:dyDescent="0.25">
      <c r="A229" s="26"/>
      <c r="B229" s="26" t="s">
        <v>109</v>
      </c>
    </row>
    <row r="230" spans="1:8" x14ac:dyDescent="0.25">
      <c r="A230" s="30"/>
    </row>
    <row r="231" spans="1:8" x14ac:dyDescent="0.25">
      <c r="A231" s="26"/>
      <c r="B231" s="1" t="s">
        <v>44</v>
      </c>
    </row>
    <row r="232" spans="1:8" x14ac:dyDescent="0.25">
      <c r="A232" s="26"/>
    </row>
    <row r="233" spans="1:8" x14ac:dyDescent="0.25">
      <c r="B233" s="31" t="s">
        <v>77</v>
      </c>
    </row>
    <row r="234" spans="1:8" x14ac:dyDescent="0.25">
      <c r="B234" s="31" t="s">
        <v>73</v>
      </c>
    </row>
    <row r="235" spans="1:8" x14ac:dyDescent="0.25">
      <c r="B235" s="31" t="s">
        <v>69</v>
      </c>
    </row>
    <row r="236" spans="1:8" x14ac:dyDescent="0.25">
      <c r="A236" s="31"/>
      <c r="B236" s="31" t="s">
        <v>70</v>
      </c>
      <c r="C236" s="179"/>
      <c r="D236" s="31"/>
      <c r="E236" s="31"/>
      <c r="F236" s="31"/>
      <c r="G236" s="179"/>
      <c r="H236" s="31"/>
    </row>
    <row r="237" spans="1:8" x14ac:dyDescent="0.25">
      <c r="A237" s="31"/>
      <c r="B237" s="31" t="s">
        <v>71</v>
      </c>
      <c r="C237" s="179"/>
      <c r="D237" s="31"/>
      <c r="E237" s="31"/>
      <c r="F237" s="31"/>
      <c r="G237" s="179"/>
      <c r="H237" s="31"/>
    </row>
    <row r="238" spans="1:8" x14ac:dyDescent="0.25">
      <c r="A238" s="31"/>
      <c r="B238" s="31" t="s">
        <v>72</v>
      </c>
      <c r="C238" s="179"/>
      <c r="D238" s="31"/>
      <c r="E238" s="31"/>
      <c r="F238" s="31"/>
      <c r="G238" s="179"/>
      <c r="H238" s="31"/>
    </row>
    <row r="239" spans="1:8" x14ac:dyDescent="0.25">
      <c r="A239" s="31"/>
      <c r="B239" s="31" t="s">
        <v>75</v>
      </c>
      <c r="C239" s="179"/>
      <c r="D239" s="31"/>
      <c r="E239" s="31"/>
      <c r="F239" s="31"/>
      <c r="G239" s="179"/>
      <c r="H239" s="31"/>
    </row>
    <row r="240" spans="1:8" x14ac:dyDescent="0.25">
      <c r="A240" s="31"/>
      <c r="B240" s="3" t="s">
        <v>74</v>
      </c>
      <c r="C240" s="179"/>
      <c r="D240" s="31"/>
      <c r="E240" s="31"/>
      <c r="F240" s="31"/>
      <c r="G240" s="179"/>
      <c r="H240" s="31"/>
    </row>
    <row r="241" spans="1:17" x14ac:dyDescent="0.25">
      <c r="A241" s="31"/>
      <c r="B241" s="31" t="s">
        <v>76</v>
      </c>
      <c r="C241" s="179"/>
      <c r="D241" s="31"/>
      <c r="E241" s="31"/>
      <c r="F241" s="31"/>
      <c r="G241" s="179"/>
      <c r="H241" s="31"/>
    </row>
    <row r="242" spans="1:17" x14ac:dyDescent="0.25">
      <c r="A242" s="31"/>
      <c r="B242" s="31" t="s">
        <v>46</v>
      </c>
      <c r="C242" s="179"/>
      <c r="D242" s="31"/>
      <c r="E242" s="31"/>
      <c r="F242" s="31"/>
      <c r="G242" s="179"/>
      <c r="H242" s="31"/>
    </row>
    <row r="243" spans="1:17" x14ac:dyDescent="0.25">
      <c r="A243" s="3"/>
      <c r="B243" s="31"/>
      <c r="C243" s="180"/>
      <c r="D243" s="3"/>
      <c r="E243" s="3"/>
    </row>
    <row r="244" spans="1:17" x14ac:dyDescent="0.25">
      <c r="A244" s="31"/>
      <c r="B244" s="31" t="s">
        <v>78</v>
      </c>
      <c r="C244" s="179"/>
      <c r="D244" s="31"/>
      <c r="E244" s="31"/>
      <c r="F244" s="31"/>
      <c r="G244" s="181"/>
      <c r="H244" s="29"/>
      <c r="I244" s="29"/>
      <c r="J244" s="29"/>
      <c r="K244" s="29"/>
      <c r="L244" s="32"/>
      <c r="M244" s="32"/>
      <c r="N244" s="29"/>
      <c r="O244" s="29"/>
      <c r="P244" s="29"/>
      <c r="Q244" s="29"/>
    </row>
    <row r="245" spans="1:17" x14ac:dyDescent="0.25">
      <c r="A245" s="31"/>
      <c r="B245" s="31" t="s">
        <v>65</v>
      </c>
      <c r="C245" s="179"/>
      <c r="D245" s="31"/>
      <c r="E245" s="31"/>
      <c r="F245" s="31"/>
      <c r="G245" s="181"/>
      <c r="H245" s="29"/>
      <c r="I245" s="29"/>
      <c r="J245" s="29"/>
      <c r="K245" s="29"/>
      <c r="L245" s="32"/>
      <c r="M245" s="32"/>
      <c r="N245" s="29"/>
      <c r="O245" s="29"/>
      <c r="P245" s="29"/>
      <c r="Q245" s="29"/>
    </row>
    <row r="246" spans="1:17" x14ac:dyDescent="0.25">
      <c r="A246" s="31"/>
      <c r="C246" s="179"/>
      <c r="D246" s="31"/>
      <c r="E246" s="31"/>
      <c r="F246" s="31"/>
      <c r="G246" s="181"/>
      <c r="H246" s="29"/>
      <c r="I246" s="29"/>
      <c r="J246" s="29"/>
      <c r="K246" s="29"/>
      <c r="L246" s="32"/>
      <c r="M246" s="32"/>
      <c r="N246" s="29"/>
      <c r="O246" s="29"/>
      <c r="P246" s="29"/>
      <c r="Q246" s="29"/>
    </row>
    <row r="247" spans="1:17" x14ac:dyDescent="0.25">
      <c r="A247" s="31"/>
      <c r="B247" s="1" t="s">
        <v>47</v>
      </c>
      <c r="C247" s="179"/>
      <c r="D247" s="31"/>
      <c r="E247" s="31"/>
      <c r="F247" s="31"/>
      <c r="G247" s="181"/>
      <c r="H247" s="29"/>
      <c r="I247" s="29"/>
      <c r="J247" s="29"/>
      <c r="K247" s="29"/>
      <c r="L247" s="32"/>
      <c r="M247" s="32"/>
      <c r="N247" s="29"/>
      <c r="O247" s="29"/>
      <c r="P247" s="29"/>
      <c r="Q247" s="29"/>
    </row>
    <row r="248" spans="1:17" x14ac:dyDescent="0.25">
      <c r="A248" s="31"/>
      <c r="B248" s="2" t="s">
        <v>48</v>
      </c>
      <c r="C248" s="179"/>
      <c r="D248" s="31"/>
      <c r="E248" s="31"/>
      <c r="F248" s="31"/>
      <c r="G248" s="181"/>
      <c r="H248" s="29"/>
      <c r="I248" s="29"/>
      <c r="J248" s="29"/>
      <c r="K248" s="29"/>
      <c r="L248" s="32"/>
      <c r="M248" s="32"/>
      <c r="N248" s="29"/>
      <c r="O248" s="29"/>
      <c r="P248" s="29"/>
      <c r="Q248" s="29"/>
    </row>
    <row r="249" spans="1:17" x14ac:dyDescent="0.25">
      <c r="B249" s="1" t="s">
        <v>49</v>
      </c>
    </row>
    <row r="251" spans="1:17" x14ac:dyDescent="0.25">
      <c r="A251" s="2"/>
    </row>
    <row r="254" spans="1:17" s="31" customFormat="1" x14ac:dyDescent="0.25">
      <c r="C254" s="179"/>
      <c r="G254" s="179"/>
      <c r="L254" s="33"/>
      <c r="M254" s="33"/>
    </row>
    <row r="255" spans="1:17" s="31" customFormat="1" x14ac:dyDescent="0.25">
      <c r="C255" s="179"/>
      <c r="G255" s="179"/>
      <c r="L255" s="33"/>
      <c r="M255" s="33"/>
    </row>
    <row r="256" spans="1:17" x14ac:dyDescent="0.25">
      <c r="A256" s="34"/>
      <c r="B256" s="35"/>
      <c r="C256" s="181"/>
      <c r="D256" s="29"/>
      <c r="E256" s="29"/>
      <c r="F256" s="29"/>
      <c r="G256" s="181"/>
      <c r="H256" s="29"/>
      <c r="I256" s="29"/>
    </row>
    <row r="257" spans="1:13" s="29" customFormat="1" x14ac:dyDescent="0.25">
      <c r="C257" s="181"/>
      <c r="G257" s="181"/>
      <c r="L257" s="32"/>
      <c r="M257" s="32"/>
    </row>
    <row r="258" spans="1:13" s="36" customFormat="1" x14ac:dyDescent="0.25">
      <c r="A258" s="31"/>
      <c r="B258" s="31"/>
      <c r="C258" s="179"/>
      <c r="D258" s="31"/>
      <c r="E258" s="31"/>
      <c r="F258" s="31"/>
      <c r="G258" s="179"/>
      <c r="H258" s="31"/>
      <c r="I258" s="29"/>
      <c r="L258" s="37"/>
      <c r="M258" s="3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</mergeCells>
  <pageMargins left="0.25" right="0.25" top="0.75" bottom="0.75" header="0.3" footer="0.3"/>
  <pageSetup paperSize="8" scale="58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topLeftCell="B13" zoomScale="85" zoomScaleNormal="85" workbookViewId="0">
      <selection activeCell="I27" sqref="I2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5" customWidth="1"/>
    <col min="12" max="12" width="13" style="2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121</v>
      </c>
    </row>
    <row r="3" spans="1:20" x14ac:dyDescent="0.25">
      <c r="C3" s="1" t="s">
        <v>122</v>
      </c>
    </row>
    <row r="4" spans="1:20" x14ac:dyDescent="0.25">
      <c r="C4" s="1" t="s">
        <v>124</v>
      </c>
    </row>
    <row r="5" spans="1:20" ht="15.75" thickBot="1" x14ac:dyDescent="0.3"/>
    <row r="6" spans="1:20" ht="21.75" customHeight="1" thickBot="1" x14ac:dyDescent="0.35">
      <c r="A6" s="800" t="s">
        <v>50</v>
      </c>
      <c r="B6" s="801"/>
      <c r="C6" s="801"/>
      <c r="D6" s="801"/>
      <c r="E6" s="801"/>
      <c r="F6" s="801"/>
      <c r="G6" s="801"/>
      <c r="H6" s="801"/>
      <c r="I6" s="801"/>
      <c r="J6" s="801"/>
      <c r="K6" s="801"/>
      <c r="L6" s="801"/>
      <c r="M6" s="801"/>
      <c r="N6" s="801"/>
      <c r="O6" s="801"/>
      <c r="P6" s="801"/>
      <c r="Q6" s="801"/>
      <c r="R6" s="801"/>
      <c r="S6" s="801"/>
      <c r="T6" s="802"/>
    </row>
    <row r="7" spans="1:20" ht="30" customHeight="1" thickBot="1" x14ac:dyDescent="0.3">
      <c r="A7" s="731" t="s">
        <v>51</v>
      </c>
      <c r="B7" s="736" t="s">
        <v>6</v>
      </c>
      <c r="C7" s="782" t="s">
        <v>52</v>
      </c>
      <c r="D7" s="778"/>
      <c r="E7" s="778"/>
      <c r="F7" s="805" t="s">
        <v>8</v>
      </c>
      <c r="G7" s="831" t="s">
        <v>34</v>
      </c>
      <c r="H7" s="834" t="s">
        <v>66</v>
      </c>
      <c r="I7" s="808" t="s">
        <v>10</v>
      </c>
      <c r="J7" s="811" t="s">
        <v>11</v>
      </c>
      <c r="K7" s="814" t="s">
        <v>53</v>
      </c>
      <c r="L7" s="815"/>
      <c r="M7" s="816" t="s">
        <v>13</v>
      </c>
      <c r="N7" s="817"/>
      <c r="O7" s="825" t="s">
        <v>54</v>
      </c>
      <c r="P7" s="826"/>
      <c r="Q7" s="826"/>
      <c r="R7" s="826"/>
      <c r="S7" s="816" t="s">
        <v>15</v>
      </c>
      <c r="T7" s="817"/>
    </row>
    <row r="8" spans="1:20" ht="22.35" customHeight="1" thickBot="1" x14ac:dyDescent="0.3">
      <c r="A8" s="803"/>
      <c r="B8" s="820"/>
      <c r="C8" s="821" t="s">
        <v>55</v>
      </c>
      <c r="D8" s="823" t="s">
        <v>56</v>
      </c>
      <c r="E8" s="823" t="s">
        <v>57</v>
      </c>
      <c r="F8" s="806"/>
      <c r="G8" s="832"/>
      <c r="H8" s="835"/>
      <c r="I8" s="809"/>
      <c r="J8" s="812"/>
      <c r="K8" s="829" t="s">
        <v>58</v>
      </c>
      <c r="L8" s="829" t="s">
        <v>108</v>
      </c>
      <c r="M8" s="752" t="s">
        <v>22</v>
      </c>
      <c r="N8" s="754" t="s">
        <v>23</v>
      </c>
      <c r="O8" s="827" t="s">
        <v>37</v>
      </c>
      <c r="P8" s="828"/>
      <c r="Q8" s="828"/>
      <c r="R8" s="828"/>
      <c r="S8" s="818" t="s">
        <v>59</v>
      </c>
      <c r="T8" s="819" t="s">
        <v>27</v>
      </c>
    </row>
    <row r="9" spans="1:20" ht="68.25" customHeight="1" thickBot="1" x14ac:dyDescent="0.3">
      <c r="A9" s="804"/>
      <c r="B9" s="737"/>
      <c r="C9" s="822"/>
      <c r="D9" s="824"/>
      <c r="E9" s="824"/>
      <c r="F9" s="807"/>
      <c r="G9" s="833"/>
      <c r="H9" s="836"/>
      <c r="I9" s="810"/>
      <c r="J9" s="813"/>
      <c r="K9" s="830"/>
      <c r="L9" s="830"/>
      <c r="M9" s="753"/>
      <c r="N9" s="755"/>
      <c r="O9" s="80" t="s">
        <v>60</v>
      </c>
      <c r="P9" s="81" t="s">
        <v>40</v>
      </c>
      <c r="Q9" s="82" t="s">
        <v>41</v>
      </c>
      <c r="R9" s="83" t="s">
        <v>61</v>
      </c>
      <c r="S9" s="761"/>
      <c r="T9" s="763"/>
    </row>
    <row r="10" spans="1:20" ht="75.75" thickBot="1" x14ac:dyDescent="0.3">
      <c r="A10" s="38">
        <v>1</v>
      </c>
      <c r="B10" s="4">
        <v>1</v>
      </c>
      <c r="C10" s="108" t="s">
        <v>214</v>
      </c>
      <c r="D10" s="114" t="s">
        <v>215</v>
      </c>
      <c r="E10" s="135">
        <v>44053916</v>
      </c>
      <c r="F10" s="109" t="s">
        <v>228</v>
      </c>
      <c r="G10" s="109" t="s">
        <v>114</v>
      </c>
      <c r="H10" s="109" t="s">
        <v>131</v>
      </c>
      <c r="I10" s="109" t="s">
        <v>131</v>
      </c>
      <c r="J10" s="110" t="s">
        <v>229</v>
      </c>
      <c r="K10" s="40">
        <v>500000</v>
      </c>
      <c r="L10" s="41">
        <v>425000</v>
      </c>
      <c r="M10" s="5">
        <v>2024</v>
      </c>
      <c r="N10" s="7">
        <v>2025</v>
      </c>
      <c r="O10" s="5"/>
      <c r="P10" s="6"/>
      <c r="Q10" s="6" t="s">
        <v>200</v>
      </c>
      <c r="R10" s="7" t="s">
        <v>200</v>
      </c>
      <c r="S10" s="113" t="s">
        <v>213</v>
      </c>
      <c r="T10" s="7" t="s">
        <v>210</v>
      </c>
    </row>
    <row r="11" spans="1:20" ht="75.75" thickBot="1" x14ac:dyDescent="0.3">
      <c r="A11" s="38"/>
      <c r="B11" s="115">
        <v>2</v>
      </c>
      <c r="C11" s="108" t="s">
        <v>230</v>
      </c>
      <c r="D11" s="114" t="s">
        <v>231</v>
      </c>
      <c r="E11" s="135">
        <v>70987025</v>
      </c>
      <c r="F11" s="109" t="s">
        <v>249</v>
      </c>
      <c r="G11" s="109" t="s">
        <v>130</v>
      </c>
      <c r="H11" s="109" t="s">
        <v>233</v>
      </c>
      <c r="I11" s="109" t="s">
        <v>280</v>
      </c>
      <c r="J11" s="110" t="s">
        <v>250</v>
      </c>
      <c r="K11" s="40">
        <v>3000000</v>
      </c>
      <c r="L11" s="41">
        <v>2550000</v>
      </c>
      <c r="M11" s="5">
        <v>2022</v>
      </c>
      <c r="N11" s="7">
        <v>2023</v>
      </c>
      <c r="O11" s="5"/>
      <c r="P11" s="6" t="s">
        <v>239</v>
      </c>
      <c r="Q11" s="6"/>
      <c r="R11" s="7" t="s">
        <v>239</v>
      </c>
      <c r="S11" s="113" t="s">
        <v>235</v>
      </c>
      <c r="T11" s="7" t="s">
        <v>210</v>
      </c>
    </row>
    <row r="12" spans="1:20" ht="75.75" thickBot="1" x14ac:dyDescent="0.3">
      <c r="A12" s="38"/>
      <c r="B12" s="115">
        <v>3</v>
      </c>
      <c r="C12" s="108" t="s">
        <v>230</v>
      </c>
      <c r="D12" s="114" t="s">
        <v>231</v>
      </c>
      <c r="E12" s="135">
        <v>70987025</v>
      </c>
      <c r="F12" s="94" t="s">
        <v>232</v>
      </c>
      <c r="G12" s="109" t="s">
        <v>130</v>
      </c>
      <c r="H12" s="109" t="s">
        <v>233</v>
      </c>
      <c r="I12" s="109" t="s">
        <v>280</v>
      </c>
      <c r="J12" s="93" t="s">
        <v>234</v>
      </c>
      <c r="K12" s="42">
        <v>1000000</v>
      </c>
      <c r="L12" s="43">
        <v>850000</v>
      </c>
      <c r="M12" s="12">
        <v>2022</v>
      </c>
      <c r="N12" s="14">
        <v>2023</v>
      </c>
      <c r="O12" s="12"/>
      <c r="P12" s="13" t="s">
        <v>239</v>
      </c>
      <c r="Q12" s="13" t="s">
        <v>239</v>
      </c>
      <c r="R12" s="14"/>
      <c r="S12" s="113" t="s">
        <v>235</v>
      </c>
      <c r="T12" s="14" t="s">
        <v>210</v>
      </c>
    </row>
    <row r="13" spans="1:20" ht="75.75" thickBot="1" x14ac:dyDescent="0.3">
      <c r="A13" s="38"/>
      <c r="B13" s="4">
        <v>4</v>
      </c>
      <c r="C13" s="108" t="s">
        <v>230</v>
      </c>
      <c r="D13" s="114" t="s">
        <v>231</v>
      </c>
      <c r="E13" s="135">
        <v>70987025</v>
      </c>
      <c r="F13" s="94" t="s">
        <v>281</v>
      </c>
      <c r="G13" s="109" t="s">
        <v>130</v>
      </c>
      <c r="H13" s="109" t="s">
        <v>233</v>
      </c>
      <c r="I13" s="109" t="s">
        <v>280</v>
      </c>
      <c r="J13" s="94" t="s">
        <v>252</v>
      </c>
      <c r="K13" s="42">
        <v>12000000</v>
      </c>
      <c r="L13" s="43">
        <v>10200000</v>
      </c>
      <c r="M13" s="12">
        <v>2022</v>
      </c>
      <c r="N13" s="14">
        <v>2023</v>
      </c>
      <c r="O13" s="12"/>
      <c r="P13" s="13"/>
      <c r="Q13" s="13" t="s">
        <v>239</v>
      </c>
      <c r="R13" s="14"/>
      <c r="S13" s="104" t="s">
        <v>253</v>
      </c>
      <c r="T13" s="14" t="s">
        <v>210</v>
      </c>
    </row>
    <row r="14" spans="1:20" ht="105.75" thickBot="1" x14ac:dyDescent="0.3">
      <c r="A14" s="38"/>
      <c r="B14" s="115">
        <v>5</v>
      </c>
      <c r="C14" s="116" t="s">
        <v>254</v>
      </c>
      <c r="D14" s="175" t="s">
        <v>255</v>
      </c>
      <c r="E14" s="117" t="s">
        <v>282</v>
      </c>
      <c r="F14" s="100" t="s">
        <v>256</v>
      </c>
      <c r="G14" s="109" t="s">
        <v>130</v>
      </c>
      <c r="H14" s="109" t="s">
        <v>233</v>
      </c>
      <c r="I14" s="176" t="s">
        <v>283</v>
      </c>
      <c r="J14" s="100" t="s">
        <v>257</v>
      </c>
      <c r="K14" s="118">
        <v>1000000</v>
      </c>
      <c r="L14" s="119">
        <v>850000</v>
      </c>
      <c r="M14" s="96">
        <v>2022</v>
      </c>
      <c r="N14" s="98">
        <v>2023</v>
      </c>
      <c r="O14" s="96" t="s">
        <v>239</v>
      </c>
      <c r="P14" s="97" t="s">
        <v>239</v>
      </c>
      <c r="Q14" s="97" t="s">
        <v>239</v>
      </c>
      <c r="R14" s="98" t="s">
        <v>239</v>
      </c>
      <c r="S14" s="103" t="s">
        <v>235</v>
      </c>
      <c r="T14" s="98" t="s">
        <v>210</v>
      </c>
    </row>
    <row r="15" spans="1:20" ht="75.75" thickBot="1" x14ac:dyDescent="0.3">
      <c r="A15" s="38"/>
      <c r="B15" s="115">
        <v>6</v>
      </c>
      <c r="C15" s="108" t="s">
        <v>371</v>
      </c>
      <c r="D15" s="114" t="s">
        <v>297</v>
      </c>
      <c r="E15" s="135">
        <v>380652</v>
      </c>
      <c r="F15" s="109" t="s">
        <v>372</v>
      </c>
      <c r="G15" s="109" t="s">
        <v>114</v>
      </c>
      <c r="H15" s="109" t="s">
        <v>131</v>
      </c>
      <c r="I15" s="109" t="s">
        <v>299</v>
      </c>
      <c r="J15" s="109" t="s">
        <v>373</v>
      </c>
      <c r="K15" s="40">
        <v>15000000</v>
      </c>
      <c r="L15" s="41">
        <v>12750000</v>
      </c>
      <c r="M15" s="132" t="s">
        <v>374</v>
      </c>
      <c r="N15" s="133" t="s">
        <v>375</v>
      </c>
      <c r="O15" s="5"/>
      <c r="P15" s="6"/>
      <c r="Q15" s="128" t="s">
        <v>200</v>
      </c>
      <c r="R15" s="134" t="s">
        <v>200</v>
      </c>
      <c r="S15" s="113" t="s">
        <v>376</v>
      </c>
      <c r="T15" s="134" t="s">
        <v>210</v>
      </c>
    </row>
    <row r="16" spans="1:20" ht="60.75" thickBot="1" x14ac:dyDescent="0.3">
      <c r="A16" s="38"/>
      <c r="B16" s="4">
        <v>7</v>
      </c>
      <c r="C16" s="113" t="s">
        <v>736</v>
      </c>
      <c r="D16" s="105" t="s">
        <v>737</v>
      </c>
      <c r="E16" s="105">
        <v>70881707</v>
      </c>
      <c r="F16" s="109" t="s">
        <v>760</v>
      </c>
      <c r="G16" s="106" t="s">
        <v>114</v>
      </c>
      <c r="H16" s="106" t="s">
        <v>131</v>
      </c>
      <c r="I16" s="106" t="s">
        <v>737</v>
      </c>
      <c r="J16" s="110" t="s">
        <v>761</v>
      </c>
      <c r="K16" s="698">
        <v>20000000</v>
      </c>
      <c r="L16" s="708">
        <v>17000000</v>
      </c>
      <c r="M16" s="5">
        <v>2022</v>
      </c>
      <c r="N16" s="7">
        <v>2027</v>
      </c>
      <c r="O16" s="5" t="s">
        <v>200</v>
      </c>
      <c r="P16" s="6" t="s">
        <v>200</v>
      </c>
      <c r="Q16" s="6" t="s">
        <v>200</v>
      </c>
      <c r="R16" s="7" t="s">
        <v>200</v>
      </c>
      <c r="S16" s="113" t="s">
        <v>565</v>
      </c>
      <c r="T16" s="7" t="s">
        <v>210</v>
      </c>
    </row>
    <row r="17" spans="1:20" ht="90" x14ac:dyDescent="0.25">
      <c r="A17" s="38">
        <v>2</v>
      </c>
      <c r="B17" s="11">
        <v>8</v>
      </c>
      <c r="C17" s="555" t="s">
        <v>966</v>
      </c>
      <c r="D17" s="568" t="s">
        <v>297</v>
      </c>
      <c r="E17" s="577">
        <v>47918314</v>
      </c>
      <c r="F17" s="559" t="s">
        <v>967</v>
      </c>
      <c r="G17" s="578" t="s">
        <v>114</v>
      </c>
      <c r="H17" s="566" t="s">
        <v>131</v>
      </c>
      <c r="I17" s="571" t="s">
        <v>299</v>
      </c>
      <c r="J17" s="566" t="s">
        <v>967</v>
      </c>
      <c r="K17" s="698" t="s">
        <v>968</v>
      </c>
      <c r="L17" s="708">
        <v>8500000</v>
      </c>
      <c r="M17" s="709">
        <v>45047</v>
      </c>
      <c r="N17" s="710">
        <v>45170</v>
      </c>
      <c r="O17" s="576" t="s">
        <v>200</v>
      </c>
      <c r="P17" s="643" t="s">
        <v>200</v>
      </c>
      <c r="Q17" s="643" t="s">
        <v>200</v>
      </c>
      <c r="R17" s="577" t="s">
        <v>200</v>
      </c>
      <c r="S17" s="555" t="s">
        <v>870</v>
      </c>
      <c r="T17" s="565" t="s">
        <v>210</v>
      </c>
    </row>
    <row r="18" spans="1:20" x14ac:dyDescent="0.25">
      <c r="A18" s="38">
        <v>3</v>
      </c>
      <c r="B18" s="11"/>
      <c r="C18" s="12"/>
      <c r="D18" s="13"/>
      <c r="E18" s="14"/>
      <c r="F18" s="15"/>
      <c r="G18" s="15"/>
      <c r="H18" s="15"/>
      <c r="I18" s="15"/>
      <c r="J18" s="15"/>
      <c r="K18" s="42"/>
      <c r="L18" s="43"/>
      <c r="M18" s="12"/>
      <c r="N18" s="14"/>
      <c r="O18" s="12"/>
      <c r="P18" s="13"/>
      <c r="Q18" s="13"/>
      <c r="R18" s="14"/>
      <c r="S18" s="12"/>
      <c r="T18" s="14"/>
    </row>
    <row r="19" spans="1:20" ht="15.75" thickBot="1" x14ac:dyDescent="0.3">
      <c r="A19" s="38"/>
      <c r="B19" s="18"/>
      <c r="C19" s="19"/>
      <c r="D19" s="20"/>
      <c r="E19" s="21"/>
      <c r="F19" s="22"/>
      <c r="G19" s="22"/>
      <c r="H19" s="22"/>
      <c r="I19" s="22"/>
      <c r="J19" s="22"/>
      <c r="K19" s="44"/>
      <c r="L19" s="45"/>
      <c r="M19" s="19"/>
      <c r="N19" s="21"/>
      <c r="O19" s="19"/>
      <c r="P19" s="20"/>
      <c r="Q19" s="20"/>
      <c r="R19" s="21"/>
      <c r="S19" s="19"/>
      <c r="T19" s="21"/>
    </row>
    <row r="20" spans="1:20" x14ac:dyDescent="0.25">
      <c r="A20" s="38">
        <v>2</v>
      </c>
      <c r="B20" s="11"/>
      <c r="C20" s="12"/>
      <c r="D20" s="13"/>
      <c r="E20" s="14"/>
      <c r="F20" s="15"/>
      <c r="G20" s="109"/>
      <c r="H20" s="39"/>
      <c r="I20" s="39"/>
      <c r="J20" s="93"/>
      <c r="K20" s="42"/>
      <c r="L20" s="43"/>
      <c r="M20" s="12"/>
      <c r="N20" s="14"/>
      <c r="O20" s="12"/>
      <c r="P20" s="13"/>
      <c r="Q20" s="13"/>
      <c r="R20" s="14"/>
      <c r="S20" s="12"/>
      <c r="T20" s="14"/>
    </row>
    <row r="21" spans="1:20" x14ac:dyDescent="0.25">
      <c r="A21" s="38">
        <v>3</v>
      </c>
      <c r="B21" s="11"/>
      <c r="C21" s="12"/>
      <c r="D21" s="13"/>
      <c r="E21" s="14"/>
      <c r="F21" s="15"/>
      <c r="G21" s="15"/>
      <c r="H21" s="15"/>
      <c r="I21" s="15"/>
      <c r="J21" s="15"/>
      <c r="K21" s="42"/>
      <c r="L21" s="43"/>
      <c r="M21" s="12"/>
      <c r="N21" s="14"/>
      <c r="O21" s="12"/>
      <c r="P21" s="13"/>
      <c r="Q21" s="13"/>
      <c r="R21" s="14"/>
      <c r="S21" s="12"/>
      <c r="T21" s="14"/>
    </row>
    <row r="22" spans="1:20" ht="15.75" thickBot="1" x14ac:dyDescent="0.3">
      <c r="A22" s="38"/>
      <c r="B22" s="18"/>
      <c r="C22" s="19"/>
      <c r="D22" s="20"/>
      <c r="E22" s="21"/>
      <c r="F22" s="22"/>
      <c r="G22" s="22"/>
      <c r="H22" s="22"/>
      <c r="I22" s="22"/>
      <c r="J22" s="22"/>
      <c r="K22" s="44"/>
      <c r="L22" s="45"/>
      <c r="M22" s="19"/>
      <c r="N22" s="21"/>
      <c r="O22" s="19"/>
      <c r="P22" s="20"/>
      <c r="Q22" s="20"/>
      <c r="R22" s="21"/>
      <c r="S22" s="19"/>
      <c r="T22" s="21"/>
    </row>
    <row r="23" spans="1:20" x14ac:dyDescent="0.25">
      <c r="A23" s="38"/>
      <c r="B23" s="46"/>
      <c r="C23" s="38"/>
      <c r="D23" s="38"/>
      <c r="E23" s="38"/>
      <c r="F23" s="38"/>
      <c r="G23" s="38"/>
      <c r="H23" s="38"/>
      <c r="I23" s="38"/>
      <c r="J23" s="38"/>
      <c r="K23" s="47"/>
      <c r="L23" s="47"/>
      <c r="M23" s="38"/>
      <c r="N23" s="38"/>
      <c r="O23" s="38"/>
      <c r="P23" s="38"/>
      <c r="Q23" s="38"/>
      <c r="R23" s="38"/>
      <c r="S23" s="38"/>
      <c r="T23" s="38"/>
    </row>
    <row r="24" spans="1:20" x14ac:dyDescent="0.25">
      <c r="A24" s="38"/>
      <c r="B24" s="46"/>
      <c r="C24" s="38"/>
      <c r="D24" s="38"/>
      <c r="E24" s="38"/>
      <c r="F24" s="38"/>
      <c r="G24" s="38"/>
      <c r="H24" s="38"/>
      <c r="I24" s="38"/>
      <c r="J24" s="38"/>
      <c r="K24" s="47"/>
      <c r="L24" s="47"/>
      <c r="M24" s="38"/>
      <c r="N24" s="38"/>
      <c r="O24" s="38"/>
      <c r="P24" s="38"/>
      <c r="Q24" s="38"/>
      <c r="R24" s="38"/>
      <c r="S24" s="38"/>
      <c r="T24" s="38"/>
    </row>
    <row r="25" spans="1:20" ht="15.75" thickBot="1" x14ac:dyDescent="0.3">
      <c r="A25" s="38"/>
      <c r="B25" s="46"/>
      <c r="C25" s="38"/>
      <c r="D25" s="38"/>
      <c r="E25" s="38"/>
      <c r="F25" s="38"/>
      <c r="G25" s="38"/>
      <c r="H25" s="38"/>
      <c r="I25" s="38"/>
      <c r="J25" s="38"/>
      <c r="K25" s="47"/>
      <c r="L25" s="47"/>
      <c r="M25" s="38"/>
      <c r="N25" s="38"/>
      <c r="O25" s="38"/>
      <c r="P25" s="38"/>
      <c r="Q25" s="38"/>
      <c r="R25" s="38"/>
      <c r="S25" s="38"/>
      <c r="T25" s="38"/>
    </row>
    <row r="26" spans="1:20" ht="15.75" thickBot="1" x14ac:dyDescent="0.3">
      <c r="C26" s="90" t="s">
        <v>975</v>
      </c>
      <c r="D26" s="91"/>
      <c r="E26" s="92"/>
      <c r="K26" s="25" t="s">
        <v>120</v>
      </c>
    </row>
    <row r="27" spans="1:20" x14ac:dyDescent="0.25">
      <c r="K27" s="25" t="s">
        <v>786</v>
      </c>
    </row>
    <row r="29" spans="1:20" x14ac:dyDescent="0.25">
      <c r="C29" s="48" t="s">
        <v>63</v>
      </c>
    </row>
    <row r="30" spans="1:20" x14ac:dyDescent="0.25">
      <c r="A30" s="38" t="s">
        <v>62</v>
      </c>
      <c r="B30" s="38"/>
      <c r="C30" s="1" t="s">
        <v>64</v>
      </c>
    </row>
    <row r="31" spans="1:20" x14ac:dyDescent="0.25">
      <c r="A31" s="38"/>
      <c r="B31" s="48"/>
      <c r="C31" s="26" t="s">
        <v>29</v>
      </c>
    </row>
    <row r="32" spans="1:20" ht="16.149999999999999" customHeight="1" x14ac:dyDescent="0.25">
      <c r="C32" s="26" t="s">
        <v>109</v>
      </c>
    </row>
    <row r="33" spans="1:12" x14ac:dyDescent="0.25">
      <c r="B33" s="26"/>
    </row>
    <row r="34" spans="1:12" x14ac:dyDescent="0.25">
      <c r="B34" s="26"/>
      <c r="C34" s="1" t="s">
        <v>44</v>
      </c>
    </row>
    <row r="36" spans="1:12" x14ac:dyDescent="0.25">
      <c r="C36" s="31" t="s">
        <v>80</v>
      </c>
    </row>
    <row r="37" spans="1:12" x14ac:dyDescent="0.25">
      <c r="C37" s="31" t="s">
        <v>73</v>
      </c>
    </row>
    <row r="38" spans="1:12" x14ac:dyDescent="0.25">
      <c r="A38" s="3" t="s">
        <v>45</v>
      </c>
      <c r="B38" s="31"/>
      <c r="C38" s="31" t="s">
        <v>69</v>
      </c>
      <c r="D38" s="31"/>
      <c r="E38" s="31"/>
      <c r="F38" s="31"/>
      <c r="G38" s="31"/>
      <c r="H38" s="31"/>
      <c r="I38" s="31"/>
      <c r="J38" s="31"/>
      <c r="K38" s="33"/>
      <c r="L38" s="33"/>
    </row>
    <row r="39" spans="1:12" x14ac:dyDescent="0.25">
      <c r="A39" s="3" t="s">
        <v>46</v>
      </c>
      <c r="B39" s="31"/>
      <c r="C39" s="31" t="s">
        <v>70</v>
      </c>
      <c r="D39" s="31"/>
      <c r="E39" s="31"/>
      <c r="F39" s="31"/>
      <c r="G39" s="31"/>
      <c r="H39" s="31"/>
      <c r="I39" s="31"/>
      <c r="J39" s="31"/>
      <c r="K39" s="33"/>
      <c r="L39" s="33"/>
    </row>
    <row r="40" spans="1:12" x14ac:dyDescent="0.25">
      <c r="A40" s="3"/>
      <c r="B40" s="31"/>
      <c r="C40" s="31" t="s">
        <v>71</v>
      </c>
      <c r="D40" s="31"/>
      <c r="E40" s="31"/>
      <c r="F40" s="31"/>
      <c r="G40" s="31"/>
      <c r="H40" s="31"/>
      <c r="I40" s="31"/>
      <c r="J40" s="31"/>
      <c r="K40" s="33"/>
      <c r="L40" s="33"/>
    </row>
    <row r="41" spans="1:12" x14ac:dyDescent="0.25">
      <c r="A41" s="3"/>
      <c r="B41" s="31"/>
      <c r="C41" s="31" t="s">
        <v>72</v>
      </c>
      <c r="D41" s="31"/>
      <c r="E41" s="31"/>
      <c r="F41" s="31"/>
      <c r="G41" s="31"/>
      <c r="H41" s="31"/>
      <c r="I41" s="31"/>
      <c r="J41" s="31"/>
      <c r="K41" s="33"/>
      <c r="L41" s="33"/>
    </row>
    <row r="42" spans="1:12" x14ac:dyDescent="0.25">
      <c r="A42" s="3"/>
      <c r="B42" s="31"/>
      <c r="C42" s="31" t="s">
        <v>75</v>
      </c>
      <c r="D42" s="31"/>
      <c r="E42" s="31"/>
      <c r="F42" s="31"/>
      <c r="G42" s="31"/>
      <c r="H42" s="31"/>
      <c r="I42" s="31"/>
      <c r="J42" s="31"/>
      <c r="K42" s="33"/>
      <c r="L42" s="33"/>
    </row>
    <row r="43" spans="1:12" x14ac:dyDescent="0.25">
      <c r="A43" s="3"/>
      <c r="B43" s="31"/>
      <c r="C43" s="31"/>
      <c r="D43" s="31"/>
      <c r="E43" s="31"/>
      <c r="F43" s="31"/>
      <c r="G43" s="31"/>
      <c r="H43" s="31"/>
      <c r="I43" s="31"/>
      <c r="J43" s="31"/>
      <c r="K43" s="33"/>
      <c r="L43" s="33"/>
    </row>
    <row r="44" spans="1:12" x14ac:dyDescent="0.25">
      <c r="A44" s="3"/>
      <c r="B44" s="31"/>
      <c r="C44" s="31" t="s">
        <v>79</v>
      </c>
      <c r="D44" s="31"/>
      <c r="E44" s="31"/>
      <c r="F44" s="31"/>
      <c r="G44" s="31"/>
      <c r="H44" s="31"/>
      <c r="I44" s="31"/>
      <c r="J44" s="31"/>
      <c r="K44" s="33"/>
      <c r="L44" s="33"/>
    </row>
    <row r="45" spans="1:12" x14ac:dyDescent="0.25">
      <c r="A45" s="3"/>
      <c r="B45" s="31"/>
      <c r="C45" s="31" t="s">
        <v>46</v>
      </c>
      <c r="D45" s="31"/>
      <c r="E45" s="31"/>
      <c r="F45" s="31"/>
      <c r="G45" s="31"/>
      <c r="H45" s="31"/>
      <c r="I45" s="31"/>
      <c r="J45" s="31"/>
      <c r="K45" s="33"/>
      <c r="L45" s="33"/>
    </row>
    <row r="46" spans="1:12" x14ac:dyDescent="0.25">
      <c r="A46" s="3"/>
      <c r="B46" s="31"/>
      <c r="C46" s="31"/>
      <c r="D46" s="31"/>
      <c r="E46" s="31"/>
      <c r="F46" s="31"/>
      <c r="G46" s="31"/>
      <c r="H46" s="31"/>
      <c r="I46" s="31"/>
      <c r="J46" s="31"/>
      <c r="K46" s="33"/>
      <c r="L46" s="33"/>
    </row>
    <row r="47" spans="1:12" x14ac:dyDescent="0.25">
      <c r="A47" s="3"/>
      <c r="B47" s="31"/>
      <c r="C47" s="31" t="s">
        <v>78</v>
      </c>
      <c r="D47" s="31"/>
      <c r="E47" s="31"/>
      <c r="F47" s="31"/>
      <c r="G47" s="31"/>
      <c r="H47" s="31"/>
      <c r="I47" s="31"/>
      <c r="J47" s="31"/>
      <c r="K47" s="33"/>
      <c r="L47" s="33"/>
    </row>
    <row r="48" spans="1:12" x14ac:dyDescent="0.25">
      <c r="B48" s="31"/>
      <c r="C48" s="31" t="s">
        <v>65</v>
      </c>
      <c r="D48" s="31"/>
      <c r="E48" s="31"/>
      <c r="F48" s="31"/>
      <c r="G48" s="31"/>
      <c r="H48" s="31"/>
      <c r="I48" s="31"/>
      <c r="J48" s="31"/>
      <c r="K48" s="33"/>
      <c r="L48" s="33"/>
    </row>
    <row r="49" spans="2:12" x14ac:dyDescent="0.25">
      <c r="B49" s="31"/>
      <c r="D49" s="31"/>
      <c r="E49" s="31"/>
      <c r="F49" s="31"/>
      <c r="G49" s="31"/>
      <c r="H49" s="31"/>
      <c r="I49" s="31"/>
      <c r="J49" s="31"/>
      <c r="K49" s="33"/>
      <c r="L49" s="33"/>
    </row>
    <row r="50" spans="2:12" x14ac:dyDescent="0.25">
      <c r="B50" s="31"/>
      <c r="C50" s="1" t="s">
        <v>47</v>
      </c>
      <c r="D50" s="31"/>
      <c r="E50" s="31"/>
      <c r="F50" s="31"/>
      <c r="G50" s="31"/>
      <c r="H50" s="31"/>
      <c r="I50" s="31"/>
      <c r="J50" s="31"/>
      <c r="K50" s="33"/>
      <c r="L50" s="33"/>
    </row>
    <row r="51" spans="2:12" ht="16.149999999999999" customHeight="1" x14ac:dyDescent="0.25">
      <c r="C51" s="1" t="s">
        <v>48</v>
      </c>
    </row>
    <row r="52" spans="2:12" x14ac:dyDescent="0.25">
      <c r="C52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8:E9"/>
    <mergeCell ref="K8:K9"/>
    <mergeCell ref="L8:L9"/>
    <mergeCell ref="M8:M9"/>
    <mergeCell ref="N8:N9"/>
    <mergeCell ref="G7:G9"/>
    <mergeCell ref="H7:H9"/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</cp:lastModifiedBy>
  <cp:revision/>
  <cp:lastPrinted>2022-12-20T14:01:13Z</cp:lastPrinted>
  <dcterms:created xsi:type="dcterms:W3CDTF">2020-07-22T07:46:04Z</dcterms:created>
  <dcterms:modified xsi:type="dcterms:W3CDTF">2022-12-20T14:07:05Z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