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ndl\AppData\Local\Microsoft\Windows\INetCache\Content.Outlook\GYN25BJL\"/>
    </mc:Choice>
  </mc:AlternateContent>
  <bookViews>
    <workbookView xWindow="0" yWindow="0" windowWidth="19200" windowHeight="7050" tabRatio="719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MŠ!$A$3:$S$3</definedName>
    <definedName name="_xlnm._FilterDatabase" localSheetId="2" hidden="1">ZŠ!$A$4:$Z$4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6" l="1"/>
  <c r="M27" i="6"/>
  <c r="A29" i="6"/>
  <c r="A28" i="6"/>
  <c r="A27" i="6"/>
  <c r="M137" i="7" l="1"/>
  <c r="M136" i="7"/>
  <c r="M135" i="7"/>
  <c r="M29" i="7"/>
  <c r="M16" i="6" l="1"/>
  <c r="M18" i="6"/>
  <c r="M22" i="6" l="1"/>
  <c r="M21" i="6"/>
  <c r="M20" i="6"/>
  <c r="M19" i="6"/>
  <c r="M15" i="6"/>
  <c r="M37" i="6" l="1"/>
  <c r="M147" i="7"/>
  <c r="M146" i="7"/>
  <c r="M145" i="7"/>
  <c r="M36" i="6"/>
  <c r="M144" i="7"/>
  <c r="M141" i="7"/>
  <c r="M35" i="6"/>
  <c r="M140" i="7"/>
  <c r="M139" i="7"/>
  <c r="M138" i="7"/>
  <c r="M143" i="7"/>
  <c r="M142" i="7"/>
  <c r="M34" i="6"/>
  <c r="M43" i="7"/>
  <c r="L7" i="8"/>
  <c r="M28" i="7"/>
  <c r="M18" i="7"/>
  <c r="M9" i="6"/>
  <c r="M8" i="6"/>
  <c r="M17" i="7"/>
  <c r="M16" i="7"/>
  <c r="M15" i="7"/>
  <c r="M14" i="7"/>
  <c r="M7" i="6"/>
  <c r="M13" i="7"/>
  <c r="M126" i="7" l="1"/>
  <c r="M125" i="7"/>
  <c r="M124" i="7"/>
  <c r="M123" i="7"/>
  <c r="M122" i="7"/>
  <c r="M40" i="6" l="1"/>
  <c r="M31" i="6"/>
  <c r="M30" i="6"/>
  <c r="M29" i="6"/>
  <c r="M13" i="6"/>
  <c r="M12" i="6"/>
  <c r="M11" i="6"/>
  <c r="M10" i="6"/>
  <c r="M130" i="7"/>
  <c r="M129" i="7"/>
  <c r="M128" i="7"/>
  <c r="M127" i="7"/>
  <c r="M121" i="7"/>
  <c r="M134" i="7"/>
  <c r="M22" i="7"/>
  <c r="M21" i="7"/>
  <c r="M20" i="7"/>
  <c r="M19" i="7"/>
  <c r="M73" i="7"/>
  <c r="M68" i="7"/>
  <c r="M67" i="7"/>
  <c r="M66" i="7"/>
  <c r="M65" i="7"/>
  <c r="M64" i="7"/>
  <c r="M63" i="7"/>
  <c r="M17" i="6" l="1"/>
  <c r="M72" i="7"/>
  <c r="M71" i="7"/>
  <c r="M70" i="7"/>
  <c r="M69" i="7"/>
  <c r="M62" i="7"/>
  <c r="M61" i="7"/>
  <c r="M47" i="7"/>
  <c r="M46" i="7"/>
  <c r="M82" i="7"/>
  <c r="M81" i="7"/>
  <c r="M33" i="7"/>
  <c r="M32" i="7"/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5" i="6"/>
  <c r="A6" i="6" s="1"/>
  <c r="A7" i="6" s="1"/>
  <c r="A8" i="6" l="1"/>
  <c r="A9" i="6" s="1"/>
  <c r="A10" i="6" s="1"/>
  <c r="M14" i="6"/>
  <c r="M27" i="7"/>
  <c r="M26" i="7"/>
  <c r="M25" i="7"/>
  <c r="M24" i="7"/>
  <c r="M23" i="7"/>
  <c r="M93" i="7" l="1"/>
  <c r="M92" i="7"/>
  <c r="M91" i="7"/>
  <c r="M90" i="7"/>
  <c r="M89" i="7"/>
  <c r="M88" i="7"/>
  <c r="M87" i="7"/>
  <c r="M86" i="7"/>
  <c r="M80" i="7"/>
  <c r="M79" i="7"/>
  <c r="M78" i="7"/>
  <c r="M77" i="7"/>
  <c r="M76" i="7"/>
  <c r="M75" i="7"/>
  <c r="M74" i="7"/>
  <c r="M39" i="6"/>
  <c r="M38" i="6"/>
  <c r="M150" i="7"/>
  <c r="M149" i="7"/>
  <c r="M148" i="7"/>
  <c r="M133" i="7" l="1"/>
  <c r="M33" i="6"/>
  <c r="M132" i="7"/>
  <c r="M32" i="6"/>
  <c r="M131" i="7"/>
  <c r="M26" i="6"/>
  <c r="M45" i="7"/>
  <c r="M44" i="7"/>
  <c r="M5" i="7"/>
  <c r="M94" i="7" l="1"/>
  <c r="L6" i="8"/>
  <c r="L5" i="8"/>
  <c r="M25" i="6"/>
  <c r="M24" i="6"/>
  <c r="M6" i="6"/>
  <c r="M5" i="6"/>
  <c r="M4" i="6"/>
  <c r="M23" i="6"/>
  <c r="M31" i="7"/>
  <c r="M30" i="7"/>
  <c r="M120" i="7"/>
  <c r="M112" i="7"/>
  <c r="M111" i="7"/>
  <c r="M110" i="7"/>
  <c r="M109" i="7"/>
  <c r="M108" i="7"/>
  <c r="M107" i="7"/>
  <c r="M119" i="7"/>
  <c r="M118" i="7"/>
  <c r="M117" i="7"/>
  <c r="M116" i="7"/>
  <c r="M115" i="7"/>
  <c r="M114" i="7"/>
  <c r="M113" i="7"/>
  <c r="M85" i="7"/>
  <c r="M84" i="7"/>
  <c r="M83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2" i="7"/>
  <c r="M41" i="7"/>
  <c r="M40" i="7"/>
  <c r="M39" i="7"/>
  <c r="M38" i="7"/>
  <c r="M37" i="7"/>
  <c r="M36" i="7"/>
  <c r="M35" i="7"/>
  <c r="M34" i="7"/>
  <c r="M12" i="7"/>
  <c r="M11" i="7"/>
  <c r="M10" i="7"/>
  <c r="M9" i="7"/>
  <c r="M8" i="7"/>
  <c r="M7" i="7"/>
  <c r="M6" i="7"/>
  <c r="M106" i="7"/>
  <c r="M105" i="7"/>
  <c r="M104" i="7"/>
  <c r="M103" i="7"/>
  <c r="M102" i="7"/>
  <c r="M101" i="7"/>
  <c r="M100" i="7"/>
  <c r="M99" i="7"/>
  <c r="M98" i="7"/>
  <c r="M97" i="7"/>
  <c r="M96" i="7"/>
  <c r="M95" i="7"/>
  <c r="A11" i="6" l="1"/>
  <c r="A12" i="6" s="1"/>
  <c r="A13" i="6" s="1"/>
  <c r="A14" i="6" s="1"/>
  <c r="A20" i="7"/>
  <c r="A21" i="7" s="1"/>
  <c r="A22" i="7" s="1"/>
  <c r="A23" i="7" s="1"/>
  <c r="A24" i="7" s="1"/>
  <c r="A25" i="7" s="1"/>
  <c r="A26" i="7" s="1"/>
  <c r="A27" i="7" s="1"/>
  <c r="A15" i="6" l="1"/>
  <c r="A28" i="7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16" i="6" l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30" i="6" s="1"/>
  <c r="A31" i="6" s="1"/>
  <c r="A32" i="6" s="1"/>
  <c r="A33" i="6" s="1"/>
  <c r="A43" i="7"/>
  <c r="A44" i="7" s="1"/>
  <c r="A45" i="7" s="1"/>
  <c r="A46" i="7" s="1"/>
  <c r="A34" i="6" l="1"/>
  <c r="A35" i="6" s="1"/>
  <c r="A36" i="6" s="1"/>
  <c r="A37" i="6" s="1"/>
  <c r="A38" i="6" s="1"/>
  <c r="A39" i="6" s="1"/>
  <c r="A48" i="7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47" i="7"/>
  <c r="A101" i="7" l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l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</calcChain>
</file>

<file path=xl/comments1.xml><?xml version="1.0" encoding="utf-8"?>
<comments xmlns="http://schemas.openxmlformats.org/spreadsheetml/2006/main">
  <authors>
    <author>Gabriela Šindlerová</author>
  </authors>
  <commentList>
    <comment ref="R26" authorId="0" shapeId="0">
      <text>
        <r>
          <rPr>
            <b/>
            <sz val="9"/>
            <color indexed="81"/>
            <rFont val="Tahoma"/>
            <family val="2"/>
            <charset val="238"/>
          </rPr>
          <t>Gabriela Šindlerová: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<sst xmlns="http://schemas.openxmlformats.org/spreadsheetml/2006/main" count="2036" uniqueCount="532">
  <si>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</si>
  <si>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</si>
  <si>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</si>
  <si>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</si>
  <si>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</si>
  <si>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</si>
  <si>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</si>
  <si>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</si>
  <si>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</si>
  <si>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</si>
  <si>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</si>
  <si>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</si>
  <si>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</si>
  <si>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</si>
  <si>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</si>
  <si>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</si>
  <si>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</si>
  <si>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</si>
  <si>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</si>
  <si>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</si>
  <si>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</si>
  <si>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</si>
  <si>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</si>
  <si>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</si>
  <si>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</si>
  <si>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</si>
  <si>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</si>
  <si>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</si>
  <si>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</si>
  <si>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</si>
  <si>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</si>
  <si>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</si>
  <si>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</si>
  <si>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</si>
  <si>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</si>
  <si>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</si>
  <si>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</si>
  <si>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</si>
  <si>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</si>
  <si>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</si>
  <si>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</si>
  <si>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</si>
  <si>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</si>
  <si>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</si>
  <si>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</si>
  <si>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</si>
  <si>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</si>
  <si>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</si>
  <si>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</si>
  <si>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</si>
  <si>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</si>
  <si>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</si>
  <si>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</si>
  <si>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</si>
  <si>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</si>
  <si>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</si>
  <si>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</si>
  <si>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</si>
  <si>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</si>
  <si>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</si>
  <si>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</si>
  <si>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</si>
  <si>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</si>
  <si>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</si>
  <si>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</si>
  <si>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</si>
  <si>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</si>
  <si>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</si>
  <si>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</si>
  <si>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</si>
  <si>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</si>
  <si>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</si>
  <si>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</si>
  <si>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</si>
  <si>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</si>
  <si>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</si>
  <si>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</si>
  <si>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</si>
  <si>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</si>
  <si>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</si>
  <si>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</si>
  <si>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</si>
  <si>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</si>
  <si>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</si>
  <si>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</si>
  <si>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</si>
  <si>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</si>
  <si>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</si>
  <si>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</si>
  <si>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</si>
  <si>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</si>
  <si>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</si>
  <si>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</si>
  <si>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</si>
  <si>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Klatovy, Studentská 601</t>
  </si>
  <si>
    <t>Město Klatovy</t>
  </si>
  <si>
    <t>Oprava rozvodů vody a kanalizace, hospodářský pavilon MŠ Studentská</t>
  </si>
  <si>
    <t xml:space="preserve">Plzeňský </t>
  </si>
  <si>
    <t>Klatovy</t>
  </si>
  <si>
    <t>Oprava rozvodů vody a kanalizace v hospodářském pavilonu v budově MŠ Studentská</t>
  </si>
  <si>
    <t>nevyžaduje</t>
  </si>
  <si>
    <t>Základní škola a mateřská škola Měčín - příspěvková organizace</t>
  </si>
  <si>
    <t>Město Měčín</t>
  </si>
  <si>
    <t>město Měčín</t>
  </si>
  <si>
    <t>Výměna oplocení části školního pozemku</t>
  </si>
  <si>
    <t>Plzeňský</t>
  </si>
  <si>
    <t>Měčín</t>
  </si>
  <si>
    <t>x</t>
  </si>
  <si>
    <t>záměr projednán a schválen zřizovatelem</t>
  </si>
  <si>
    <t>Obnova ICT v kmenových učebnách, výměna IA tabulí a dataprojektorů v kmenových učebnách</t>
  </si>
  <si>
    <t>ne</t>
  </si>
  <si>
    <t>Obnova venkovních herních prvků MŠ</t>
  </si>
  <si>
    <t>Náhrada stávajících herních prvků, které jsou ve špatném stavu na zahradě MŠ v Měčíně</t>
  </si>
  <si>
    <t>záměr projednán zřizovatelem</t>
  </si>
  <si>
    <t xml:space="preserve"> ne</t>
  </si>
  <si>
    <t>Zabezpečení školy včetně docházkového systému</t>
  </si>
  <si>
    <t>Instalace zabezpečovacího zařízení s kamerovým systémem (záznam viditelný na monitorech v ředitelně, sborovně a ŠD), který bude propojenýs docházkovým systémem - vstup do budovy (chip). Propojeno s elektronickou docházkou v třídní knize a stravovacím systémem. Instalace v budově školy a školní jídelny pro zajištění bezpečnosti žáků a zaměstnanců školy.</t>
  </si>
  <si>
    <t>Výměna venkovních dveří budovy ZŠ (boční vchod, šatny, ŠD) s bezbariérovým přístupem</t>
  </si>
  <si>
    <t>Výměna stávajících dveří, které netěsní, špatně se dovírají a dochází k tepelným ztrátám. Současně by došlo k vybudování nájezdové rampy, aby byl zajištěn bezbariérový vstup do školy</t>
  </si>
  <si>
    <t>Obnova vybavení tělocvičny</t>
  </si>
  <si>
    <t>Obnova vybavení tělocvičny, neboť chybí vhodné podmínky pro skok vysoký. Místo realizace tělocvična školy v Měčíně.</t>
  </si>
  <si>
    <t>Rekonstrukce umělého povrchu hřiště</t>
  </si>
  <si>
    <t>Realizace umělého povrchu na školním hřišti u školy v Měčíně, z důvodu, že původní /stávající povrch je nevyhovující</t>
  </si>
  <si>
    <t>Tribuny u hřiště s umělým povrchem, vybudování přístřešku na uskladnění venkovního zařízení hřiště</t>
  </si>
  <si>
    <t>Vzhledem k velikosti prostor budovy školy a tělocvičny, není prostor na uskladnění stávajícího ani budoucího vybavení. Sportovní aktivity mládeže jsou prioritní a je nutné pro ně vytvořit podmínky a zázemí. Vše by bylo vybudováno u hřiště s umělým povrchem u ZŠ v Měčíně</t>
  </si>
  <si>
    <t>Nové učebny mechatroniky a robotiky</t>
  </si>
  <si>
    <t>Přístavba školní družiny</t>
  </si>
  <si>
    <t>Přístavba školní družiny na zahradě ZŠ, aby nemusela být užívána kmenová učebna pro družinu, jak je tomu nyní. (Není pak možné zde uskladnit pomůcky pro zájmové vzdělávání), rozšíření učeben</t>
  </si>
  <si>
    <t>Vybudování přístřešku pro kola</t>
  </si>
  <si>
    <t>Vybudování přístřešku pro kola na dvoře ZŠ v Měčíně. Mnoho žáků dojíždí do školy na kole a přístřešek zde chybí.</t>
  </si>
  <si>
    <t>Rekonstrukce ústředního vytápění, výměna plynových kotlů v budově ZŠ</t>
  </si>
  <si>
    <t>Rekonstrukce ústředního vytápění, výměna plynových kotlů v budově ZŠ - vytápění je z roku 1999, v současnosti dochází často k poruchám kotlů</t>
  </si>
  <si>
    <t>Učitelské katedry</t>
  </si>
  <si>
    <t>Přístavba nářaďovny k tělocvičně</t>
  </si>
  <si>
    <t>Přístavba nářaďovny k tělocvičně ZŠ, do stávajících prostor se již nevejde vybavení</t>
  </si>
  <si>
    <t>Základní škola a mateřská škola Bezděkov, okres Klatovy, příspěvková organizace</t>
  </si>
  <si>
    <t>Bezděkov</t>
  </si>
  <si>
    <t>Rekonstrukce a vybavení sborovny a ředitelny v ZŠ Bezděkov</t>
  </si>
  <si>
    <t>Obec Bezděkov</t>
  </si>
  <si>
    <t>záměr projednán a schválen zřizovatelem, je součástní akčního plánu rozvoje obce na rok 2021-2023</t>
  </si>
  <si>
    <t>Rekonstrukce sociálního zařízení v ZŠ</t>
  </si>
  <si>
    <t xml:space="preserve">Rekonstrukce sociálního zařízení ZŠ pro dívky, které je zde od 70.tých let. Proběhla by oprava omítek, odpadů, oprava umývárny, obložení stěn a stropu, oddělení kabinek </t>
  </si>
  <si>
    <t>Vybavení ZŠ a MŠ novým nábytkem</t>
  </si>
  <si>
    <t>Výměna plynových kotlů a bojleru na ohřev teplé vody v MŠ Bezděkov</t>
  </si>
  <si>
    <t>záměr projednán a schválen zřizovatelem, na technické dokumentaci se pracuje, je součástní akčního plánu rozvoje obce na rok 2021-2023</t>
  </si>
  <si>
    <r>
      <t>Základní škola a mateřská škola Měčín - příspěvková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organizace</t>
    </r>
  </si>
  <si>
    <t>Výměna topných těles v budově ZŠ</t>
  </si>
  <si>
    <t>Výměna topných těles v budově ZŠ, v současné době vytápění akumulačními kamny z roku 1975, neumožňujícími dostatečnou regulaci (špatný technický stav). Cílem je úspora energie a finančních prostředků.</t>
  </si>
  <si>
    <t>Rekonstrukce sportovního hřiště v areálu ZŠ</t>
  </si>
  <si>
    <t>Výstavba multifunkčního sportoviště (volejbal, košíková, 2 atletické dráhy, doskočiště pro skok daleký). V areálu školy pak u místění herních prvků pro potřebu družiny</t>
  </si>
  <si>
    <t>záměr projednán a schválen zřizovatelem, je součástní akčního plánu rozvoje obce na rok 2021-2023, TD je již dokončena a běží stavební řízení</t>
  </si>
  <si>
    <t>Modernizace ICT v ZŠ a MŠ</t>
  </si>
  <si>
    <t>Navýšení kapacity internetu, modernizace sítě v ZŠ, výměna a pořízení nových PC, zakoupení interaktivní tabule pro MŠ</t>
  </si>
  <si>
    <t>Rekonstrukce tříd v ZŠ</t>
  </si>
  <si>
    <t>Rekonstrukce tříd v ZŠ- Oprava omítek, výměna podlahových krytin, rozvodů vody, elektřiny a internetu</t>
  </si>
  <si>
    <t xml:space="preserve">Masarykova základní škola Klatovy, tř. Národních mučedníků 185 </t>
  </si>
  <si>
    <t>Rekonstrukce žákovské školní kuchyně</t>
  </si>
  <si>
    <t>Rekonstrukce žákovské školní kuchyně - zvýšení počtu pracovních míst</t>
  </si>
  <si>
    <t>Střecha velké tělocvičny, přilehlého sportovního zařízení</t>
  </si>
  <si>
    <t>Střecha velké tělocvičny, přilehlého sportovního zařízení (posilovna, šatny) - výměna střešní krytiny</t>
  </si>
  <si>
    <t>Výměna technického zařízení ve školní kuchyni z důvodu opotřebování (zejména varné kotle a pánve, 
konvektomat)</t>
  </si>
  <si>
    <t xml:space="preserve">Modernizace počítačové učebny </t>
  </si>
  <si>
    <t>Masarykova ZŠ Klatovy – počítačová učebna v 2.NP; výměna 
zastaralé techniky – PC, klávesnice, myš, monitor; 30 ks</t>
  </si>
  <si>
    <t>Venkovní hřiště - osvětlení</t>
  </si>
  <si>
    <t>Masarykova ZŠ Klatovy – vybudování osvětlení venkovního hřiště 
pro využití v rámci odpolední a večerní činnosti sportovních 
oddílů a dobrovolných skupin</t>
  </si>
  <si>
    <t>záměr projednán a schválen zřizovatelem, Technická dokumentace je dokončena</t>
  </si>
  <si>
    <t>Interaktivní tabule</t>
  </si>
  <si>
    <t>Masarykova ZŠ Klatovy – výměna zastaralých interaktivních 
tabulí v učebnách</t>
  </si>
  <si>
    <t>Pořízení ICT techniky pro žáky</t>
  </si>
  <si>
    <t xml:space="preserve">Masarykova ZŠ Klatovy – modernizace ICT vybavení pro žáky
(iPAD, notebook), </t>
  </si>
  <si>
    <t>Pořízení ICT techniky pro pedagogické pracovníky</t>
  </si>
  <si>
    <t>Masarykova ZŠ Klatovy – modernizace ICT vybavení 
pedagogických pracovníků (iPAD, notebook)</t>
  </si>
  <si>
    <t>Venkovní sportovní zařízení – výměna umělého povrchu</t>
  </si>
  <si>
    <t>Masarykova ZŠ Klatovy – výměna umělých povrchů ve venkovním 
sportovním zařízení z důvodu opotřebování</t>
  </si>
  <si>
    <t>Úhlava, o. p. s., Plánická 174,
339 01 Klatovy</t>
  </si>
  <si>
    <t>Vybavení pro technické vzdělávání</t>
  </si>
  <si>
    <t>Doplnění a rozšíření vybavení učeben pro technické vzdělávání dětí a mládeže (robotika, 3D modelování, skenování a tisk, virtuální a rozšířená realita, mechanika, hydraulika, elektrotechnika apod.). Učebny se nacházejí ve Vzdělávacím centru Úhlava v Klatovech (Plánická 174). Realizujeme zde výukové programy pro školy a zájmové a neformální vzdělávání dětí a mládeže (např. Dětská technická univerzita ve spolupráci s Fakultou strojní ZČU v Plzni a klatovskými středními školami). Realizací projektu dojde ke zkvalitnění a rozšíření nabídky v oblasti technického vzdělávání</t>
  </si>
  <si>
    <t xml:space="preserve">Vybavení pro realizaci výukových a zážitkových programů zaměřených na 
životní prostředí a zemědělství </t>
  </si>
  <si>
    <t>Doplnění a rozšíření vybavení pro realizaci výukových a zážitkových programů 
zaměřených na životní prostředí a zemědělství. Ve Vzdělávacím centru Úhlava, 
o.p.s. v Klatovech (Plánická 174) realizujeme VP pro dětí a mládež (ZŠ, MŠ) a 
programy zájmového a neformálního vzdělávání (např. Dětská zemědělská 
akademie ve spolupráci s ČAZV, SŠZP Klatovy a pod záštitou ČZU v Praze).
Realizací projektu dojde ke zkvalitnění a rozšíření nabídky zájmového a 
neformálního vzdělávání v oblasti životního prostředí a zemědělství.</t>
  </si>
  <si>
    <t>Nýrsko</t>
  </si>
  <si>
    <t>Město Nýrsko</t>
  </si>
  <si>
    <t>Základní škola Klatovy, Čapkova ul.126</t>
  </si>
  <si>
    <t>Základní škola Klatovy, Tolstého 765</t>
  </si>
  <si>
    <t>Základní škola Nýrsko, Školní ulice příspěvková organizace</t>
  </si>
  <si>
    <t xml:space="preserve">Základní škola a Mateřská škola Nýrsko, Komenského ul. 250, příspěvková organizace </t>
  </si>
  <si>
    <t>Základní umělecká škola Nýrsko příspěvková organizace</t>
  </si>
  <si>
    <t>Obnova IT vybavení</t>
  </si>
  <si>
    <t>Nákup a instalace DAW SW pro využití ve výuce v ZUŠ. Multilicence hudebního SW pro práci s hudebními soubory a 
příslušná zařízení (kontroléry, mixážní pulty apod.). Pro výuku v Nýrsku a Železné Rudě.</t>
  </si>
  <si>
    <t>Modernizace vybavení školní kuchyně  - Etapa 1</t>
  </si>
  <si>
    <t>Modernizace vybavení školní kuchyně  - Etapa 2</t>
  </si>
  <si>
    <t xml:space="preserve">Školní kuchyně jako součást Školní jídelny — Husova 155, Nýrsko. Obnova gastrovybavení Školní kuchyně, kdy současné pochází z r. 2008. Vzhledem k tomu,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</si>
  <si>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Venkovní učebna</t>
  </si>
  <si>
    <t xml:space="preserve">Součástí školního areálu je nevyužívaný dřevěný srub, který by po částečné úpravě mohl sloužit jako venkovní učebna (období duben — Červen + září) nejen pro výuku např. prvouky, přírodovědy, přírodopisu, fyziky, ale i ostatních vyuč. předmětů. Stejně tak by mohl být využíván žáky školní družiny. Výhody výuky venku jsou již několik let prokazatelně zmiňovány jako přínos pro výuku žáků — změna prostředí, čerstvý vzduch, praktické dovednosti, experimenty, environmentální výchova, zařazování jiných forem a metod učení apod. Projekt by zahrnoval částečnou demolici stávajícího objektu, jeho přestavbu na venkovní altán + venkovní stoly a sezení pro žáky a vyučující. </t>
  </si>
  <si>
    <t>Přestavba Školní jídelny / rozšíření kapacity Školní jídelny</t>
  </si>
  <si>
    <t xml:space="preserve">Stávající školní jídelna stoji mimo objekty obou nýrských škol — Husova ul. 156 ; budova byla postavena v roce ve 30. letech 20. století a kapacitně dnes nevyhovuje střídání 363 žákovských strávníků z obou nýrských Škol. V současné době je ve Školní jídelně 96 míst a soustavně se tvoří fronty žáků čekajících na místo. Velké problémy způsobovalo i zajišťování hygienických i protiepidemických opatření v době pandemie covid-19. Zřizovatel má již několik let zpracovaný projekt na přestavbu a rozšíření stávající budovy. Záměrem je navýšení počtu míst ve Školní jídelně, aby mohl být zajištěno stolování na určité úrovni a s ohledem na kulturu stolování i hygienické předpisy. </t>
  </si>
  <si>
    <t>Modernizace učebny cizích jazyků</t>
  </si>
  <si>
    <t xml:space="preserve">Místo realizace — učebna ZŠ. Do současné doby využívány pro výuku cizích jazyků klasické učebny. Z důvodu zkvalitnění výuky a stále vyšší potřebě znalosti cizích 
jazyků, s ohledem na konkurenceschopnost žáků naší školy ve srovnání s jinými by byla potřeba 1 specializovaná digitální učebna na výuku cizích jazyků s technickým vybavením — nový rozměr výuky a komunikace s vyučujícím (software, sluchátka, ovládací pult, nahrávání apod.). </t>
  </si>
  <si>
    <t xml:space="preserve">Místo realizace — učebna ZŠ. Současná učebna pro 16 žáků nevyhovuje požadavkům změn výuky od r. 2023 tak, jak předpokládá RVP ZV. Z důvodu modernizace výuky informatiky a jejího nového pojetí (elektronika, robotika, programování) je potřeba výrazně modernizovat vybavení učebny s ohledem na úpravy ŠVP. 
Jedná se především o výměnu stolních PC a LCD monitorů, nákup 1 grafického tabletu s tlakovým perem, 3D tiskárny, 3D scanneru, interaktivního výukového displeje vybaveného integrovaným PC modulem na pojízdném stojanu vč. výukového softwaru, nákup tiskárny, 4 ks All-in-one zařízení, robotických stavebnic a robotických sad). </t>
  </si>
  <si>
    <t>Modernizace učebny informatiky</t>
  </si>
  <si>
    <t>Modernizace vybavení školní kuchyně</t>
  </si>
  <si>
    <t xml:space="preserve">Místo realizace — školní kuchyně součást školní jídelny — Husova 156, Nýrsko. Obnova gastrovybavení školní kuchyně, kdy současné pochází z r. 2008. Vzhledem k tomu, že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</si>
  <si>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Masarykova základní škola Janovice nad Úhlavou okres Klatovy</t>
  </si>
  <si>
    <t>Město Janovice nad Úhlavou</t>
  </si>
  <si>
    <t>Janovice nad Úhlavou</t>
  </si>
  <si>
    <t xml:space="preserve">Modernizace učeben školní družiny, knihovny a učeben ICT </t>
  </si>
  <si>
    <t>záměr projednán a schválen zřizovatelem, Technická dokumentace se zpracovává</t>
  </si>
  <si>
    <t xml:space="preserve">ne </t>
  </si>
  <si>
    <t>Konektivita</t>
  </si>
  <si>
    <t xml:space="preserve">Modernizace konektivity celé školy v závislosti na vybavení nových odborných učeben, narůstající potřebě využívání digitálních technologií ve výuce a stabilním síťovém připojení. </t>
  </si>
  <si>
    <t xml:space="preserve">Oplocení školky </t>
  </si>
  <si>
    <t xml:space="preserve">Současný stav oplocení školky směrem do ulice Práce je jedním z posledních chybějících prvků v rámci celkové rekonstrukce školky z předchozích let. Projekt je orientován na výměnu stávajícího, již lety opotřebovaného oplocení. </t>
  </si>
  <si>
    <t xml:space="preserve">Pořízení interaktivní tabule je součástí další plánované modernizace výuky s ohledem na zvýšení atraktivity výuky pro děti a v neposlední řadě podpory kognitivního rozvoje dětí. </t>
  </si>
  <si>
    <t xml:space="preserve">Interaktivní tabule 
</t>
  </si>
  <si>
    <t xml:space="preserve">Fasáda Komenského č.388 
</t>
  </si>
  <si>
    <t xml:space="preserve">Současný stav fasády na malé budově školy je ve stavu, kdy by bylo žádoucí provést rekonstrukci fasády, včetně zateplení z důvodu snížení energetické náročnosti provozu školy. </t>
  </si>
  <si>
    <t xml:space="preserve">Environmentální úprava prostoru před hlavní budovou školy 
</t>
  </si>
  <si>
    <t xml:space="preserve">Cílem projektu je úprava stávajícího prostoru před školou za účelem 
zvýšení a obnovy podílu zeleně s ohledem na zabudování dřevěných elementů pro volnočasovou relaxaci a odpočinkových zón (altány, lavičky,odpočívadla) během Časového prostoru každodenní výuky. V neposlední řadě je cílem zmíněného projektu i zvýšení psychické pohody dětí. </t>
  </si>
  <si>
    <t>záměr ve fázi přípravy, zřizovatel souhlasí</t>
  </si>
  <si>
    <t xml:space="preserve">Venkovní učebna 
</t>
  </si>
  <si>
    <t xml:space="preserve">Cílem projektu je vybudovat učebnu ve venkovních prostorách školy tzv. pod „Širým nebem“, podpořit pobyt dětí na čerstvém vzduchu za příznivého počasí, prohloubení vazby na přírodu, aplikace praktické stránky výuky v terénu. </t>
  </si>
  <si>
    <t xml:space="preserve">Víceúčelové hřiště včetně běžecké dráhy (přírodní trávník) </t>
  </si>
  <si>
    <t xml:space="preserve">Cílem projektu by mělo být posílení prostoru pro venkovní aktivity (zejména atletiku) žáků školy, dále rekonstrukce trávníku, doskočiště z plánů předchozích let se již povedlo realizovat, jedná se o propojení plánované rekonstrukce z předchozích let. </t>
  </si>
  <si>
    <t xml:space="preserve">Obměna IT vybavení </t>
  </si>
  <si>
    <t xml:space="preserve">Projekt je zaměřen na obnovu a modernizaci, případné doplnění stávajícího IT vybavení za účelem zvýšení efektivity výuky, nahrazení a doplnění stavu dosluhujícího nebo zastaralého vybavení. </t>
  </si>
  <si>
    <t xml:space="preserve">Dovybavení dětských hřišť obou MŠ 
</t>
  </si>
  <si>
    <t>Cílem projektu je obnova a rekonstrukce stávajících prvků dětských hřišť s ohledem na jejich funkčnost a opotřebení (prolézačky, houpadla, žebříkové stěny apod.), zvýšení atraktivity hřiště dětem a snaha o zvýšení četnosti pobytu dětí na čerstvém vzduchu, podpora koordinačních mechanismů dětí ve venkovním terénu.</t>
  </si>
  <si>
    <t>v přípravě, zřizovatel souhlasí</t>
  </si>
  <si>
    <t>Rekonstrukce žákovských šaten</t>
  </si>
  <si>
    <t>Rekonstrukce žákovských šaten v suterénu školy, částečné vybavení šatnovými skříňkami</t>
  </si>
  <si>
    <t>Vybavení pro zajištění rozvoje žáků v oblasti umění a kultury</t>
  </si>
  <si>
    <t>Modernizace odborné učebny výtvarné výchovy včetně kabinetů a obměna dosluhujícího výtvarného vybavení</t>
  </si>
  <si>
    <t xml:space="preserve">Vybavení pro zajištění rozvoje žáků v oblasti digitální a polytechnické výchovy </t>
  </si>
  <si>
    <t xml:space="preserve">Vybudování odborných učeben mechatroniky a robotiky včetně vybavení </t>
  </si>
  <si>
    <t>Modernizace vybavení a zařízení školního poradenského pracoviště a sekretariátu školy</t>
  </si>
  <si>
    <t xml:space="preserve">Modernizace a obměna dosluhujícího vybavení a zařízení školního poradenského pracoviště a sekretariátu školy </t>
  </si>
  <si>
    <t>Modernizace vybavení a zařízení školní jídelny</t>
  </si>
  <si>
    <t>Obměna dosluhujícího zařízení a vybavení školní jídelny včetně žákovských šaten, školní kuchyně, kanceláří a zázemí pro zaměstnance školní jídelny</t>
  </si>
  <si>
    <t xml:space="preserve">Vybavení pro zajištění rozvoje žáků v zájmovém vzdělávání ve školní družině </t>
  </si>
  <si>
    <t xml:space="preserve">Modernizace dvou oddělení školní družiny včetně zázemí pro vychovatelky </t>
  </si>
  <si>
    <t>Oprava části střechy budovy základní školy</t>
  </si>
  <si>
    <t xml:space="preserve">Výměna střešní krytiny na východní části budovy základní školy </t>
  </si>
  <si>
    <t xml:space="preserve">Vybavení pro zajištění rozvoje žáků v oblasti tělesné výchovy </t>
  </si>
  <si>
    <t>Modernizace sálu pohybové výchovy včetně šaten a kabinetu, částečná renovace povrchu podlahy sportovního sálu sportovní haly a obměna dosluhujícího sportovního vybavení školy</t>
  </si>
  <si>
    <t xml:space="preserve">Vybavení pro zajištění rozvoje žáků v oblasti přírodních věd </t>
  </si>
  <si>
    <t xml:space="preserve">Modernizace odborné učebny přírodopisu včetně dvou kabinetů a obměny zastaralých pomůcek </t>
  </si>
  <si>
    <t xml:space="preserve">Vybavení pro zajištění rozvoje žáků na II.stupni školy </t>
  </si>
  <si>
    <t xml:space="preserve">Modernizace kmenových tříd II.stupně včetně sborovny pro učitele II.stupně </t>
  </si>
  <si>
    <t xml:space="preserve">Vybavení pro zajištění rozvoje žáků na I.stupni školy </t>
  </si>
  <si>
    <t xml:space="preserve">Modernizace kmenových tříd I.stupně včetně sborovny pro učitele I.stupně a dvou kabinetů </t>
  </si>
  <si>
    <t xml:space="preserve">Modernizace odborné učebny chemie včetně kabinetu a obměny zastaralých pomůcek </t>
  </si>
  <si>
    <t xml:space="preserve">Vybavení pro zajištění rozvoje žáků v oblasti umění a kultury </t>
  </si>
  <si>
    <t xml:space="preserve">Modernizace odborné učebny hudební výchovy včetně kabinetu a vybudování víceúčelového nahrávacího studia </t>
  </si>
  <si>
    <t xml:space="preserve">Odborné učebny jsou stále v původním stavu, který je již v dnešní době nedostačující. Příchodem nových technologii, je nutno modernizovat odborné učebny. Proto je třeba dovybavit a modernizovat tyto odborné učebny dle nových, moderních přístrojů, abychom výuku žáků přizpůsobili stále vyšším nárokům na používání moderních zařízení v praxi </t>
  </si>
  <si>
    <t>Vybavení nových odborných učeben (Fyzika, Chemie, cizí jazyky)</t>
  </si>
  <si>
    <t xml:space="preserve">Konektivita </t>
  </si>
  <si>
    <t xml:space="preserve">Z důvodu zastaralého síťového připojení, které již nedostačuje současným požadavkům na stále zvyšující síťovou konektivitu, je třeba upgradovat síť. Budeme se připojovat na městskou optickou metropolitní síť s možností využívání služeb městského datového centra. Posílení páteřního připojení a následných prvků </t>
  </si>
  <si>
    <t xml:space="preserve">Vybavení a modernizace kabinetů pro učitele 
</t>
  </si>
  <si>
    <t>Kabinety učitelů jsou stále původní od výstavby školy. Proto je chceme modernizovat, aby učitele se mohli připravovat na výuky v důstojném prostředí a měli potřebné pracovní podmínky</t>
  </si>
  <si>
    <t xml:space="preserve">Výměna nevyhovujícího oplocení (rozpadlé podezdívky, díry v oplocení, rezivé pletivo) školního pozemku v Měčíně </t>
  </si>
  <si>
    <t>Vybavení ZŠ a MŠ novým nábytkem pro potřeby žáků a pedagogických pracovníků (šatní skříně, psací stoly, vybavení). Stávající vybavení je staré 40 let</t>
  </si>
  <si>
    <t>Výměna plynových kotlů a bojleru na ohřev teplé vody v MŠ Bezděkov - v současné době jsou používány zastaralé kotle (20 let) se zastaralým ovládáním bez možnosti regulace výkonu, aby mohlo dojít k lepší regulaci topení a následně i úspoře energie a finančních prostředků</t>
  </si>
  <si>
    <t>Přebudování půdních prostor  v budově ZŠ na nové učebny mechatroniky a robotiky a vybavení těchto učeben odpovídajícím zařízením, vč. zřízení kabinetů pro uložení pomůcek a rekonstrukce střechy s tím spojená. Cílem je vytvoření podmínek pro vzdělávání žáků v technických oborech, zvýšení jejich možností v uplatnění na trhu práce, zlepšení podmínek a zázemí pro práci pedagogů, rozšíření kapacit učeben</t>
  </si>
  <si>
    <t>Výměna kateder učitelů v kmenových učebnách ZŠ Měčín (stávající jsou opotřebované, mají špatnou stabilitu)</t>
  </si>
  <si>
    <t>Rekonstrukce prostor a vybavení sborovny a ředitelny v ZŠ Bezděkov, včetně potřebných nezbytných úprav (stropní podhledy, elektroinstalace, omítky, podlaha) a dovybavení prostor novým nábytkem a skříní s vestavěnou kuchyňkou</t>
  </si>
  <si>
    <t xml:space="preserve">Školní kuchyně </t>
  </si>
  <si>
    <t xml:space="preserve">  </t>
  </si>
  <si>
    <t>Předseda ŘV MAP</t>
  </si>
  <si>
    <t xml:space="preserve">Základní škola a Mateřská škola Běšiny, okres Klatovy, příspěvková organizace </t>
  </si>
  <si>
    <t>Obec Běšiny</t>
  </si>
  <si>
    <t>Výstavba multifunkční učebny v podkroví a řešení bezbariérovosti - výtah</t>
  </si>
  <si>
    <t>Běšiny</t>
  </si>
  <si>
    <t>Výstavba multifunkční učebny v podkroví budovy školy a  s tím spojená oprava střechy, realizace výtahu, následně nová fasáda. Učebna bude sloužit kromě školy i komunitním aktivitám, U3V</t>
  </si>
  <si>
    <t>Fasáda a přilehlé okolí budovy Žižkova 360</t>
  </si>
  <si>
    <t>Oprava fasády a přilehlého chodníku a komunikace u budovy školy a školní jídelny z důvodu stáří a poškozní</t>
  </si>
  <si>
    <t>Rekonstrukce sociálního zařízení v budově Žižkova 360</t>
  </si>
  <si>
    <t>Rekonstrukce sociálního zařízení v budově školy a školní jídelny z důvodů zastaralého vybavení - dlažba, obklady, sanita, WC, umyvadla..</t>
  </si>
  <si>
    <t>Rozšíření zázemí mateřské školy v Palackého ulici</t>
  </si>
  <si>
    <t>MŠ Palackého je jednou ze dvou školek v Nýrsku s p.č.  515/1, na vedlejším pozemku 515/2 v majetku města Nýrska se nachází vila, která je v současné době opuštěná a nevyužívaná a bezprostředně navazuje na budovu MŠ. Cílem projektu je stavební úprava této vily tak, aby došlo k rozšíření zázemí MŠ (prostorů kuchyně, zázemí pro pedagogický personál, eventuálně herních prostor dle dispozic).</t>
  </si>
  <si>
    <t>Základní škola a Mateřská škola Předslav,  okres Klatovy , příspěvková organizace</t>
  </si>
  <si>
    <t>Obec Předslav</t>
  </si>
  <si>
    <t>Herní prvky pro MŠ</t>
  </si>
  <si>
    <t>Předslav</t>
  </si>
  <si>
    <t>Modernizace a obměna vybavení školní zahrady</t>
  </si>
  <si>
    <t>Učebna EVVO</t>
  </si>
  <si>
    <t>Celková rekonstrukce stávající místnosti a učebnu EVVO - nový strop a osvětlení, podlaha , omítky, rozvod elektroinstalace, strukturovaná kabeláž, vybavení ergonomickým nábytkem, školní tabule s dataprojektorem</t>
  </si>
  <si>
    <t>Rekonstrukce sociálního zařízení ZŠ</t>
  </si>
  <si>
    <t>Kompletní rekonstrukce chlapeckých, dívčích i zaměstnaneckých WC - obklady, dlažby, WC, umyvadla</t>
  </si>
  <si>
    <t>Výměna střešní krytiny</t>
  </si>
  <si>
    <t>Výměna střešní krytiny a okapů</t>
  </si>
  <si>
    <t>záměr projednán a schválen zřizovatelem, je součástí strategie obce, obec plánuje spolfinancovat</t>
  </si>
  <si>
    <t xml:space="preserve"> </t>
  </si>
  <si>
    <t>Přístavba a stavební úpravy ZŠ a MŠ Vrhaveč k rozšíření prostorových kapacit školy</t>
  </si>
  <si>
    <t>Rozšíření prostorových kapacit školy určených pro výuku, družinu a zázemí pro pedagogické pracovníky. Projekt řeší nedostatek prostorových kapacit (nedostatek učeben pro polytechnické a jazykové vzdělávání, ICT vzdělávání, prostor pro družinu, větší komunitní místnosti pro setkávání, celoškolní akce a kabinety pro ukládání učebních pomůcek).</t>
  </si>
  <si>
    <t>Vrhaveč</t>
  </si>
  <si>
    <t>Základní škola a Mateřská škola Vrhaveč,  příspěvková organizace</t>
  </si>
  <si>
    <t>Obec Vrhaveč</t>
  </si>
  <si>
    <t>ano</t>
  </si>
  <si>
    <t>záměr je projednán a schválen zřizovatelem, je součástí strategie obce, jde o rozšíření prostorových kapacit školy, PD dokončena 2021, stavební povolení vydáno 9.4. 2022</t>
  </si>
  <si>
    <t>Vybudování venkovního hřiště u ZŠ</t>
  </si>
  <si>
    <t>Výstavba multifunkčního hřiště u budovy školy se zaměřením na atletiku a míčové hry pro potřeby ZŠ, ŠD i MŠ</t>
  </si>
  <si>
    <t>záměr projednán a schválen zřizovatelem, je součástí strategie obce</t>
  </si>
  <si>
    <t>Modernizace sítě v ZŠ, pořízení nových výkonnějších PC, výměna dataprojektorů, zakoupení interaktivního panelu nebo tabule do MŠ</t>
  </si>
  <si>
    <t>Navýšení kapacity MŠ</t>
  </si>
  <si>
    <t>Rozšíření kapacity MŠ- zajištění rozšíření prostor pro dvě třídy MŠ v rámci přestavby stávající budovy nebo řešení pomocí mobilních buněk včetně vybavení</t>
  </si>
  <si>
    <t>Základní škola Klatovy, Plánická ul. 194</t>
  </si>
  <si>
    <t>Bezbariérovost</t>
  </si>
  <si>
    <t>Jazyková učebna I. stupeň včetně odborných kabinetů</t>
  </si>
  <si>
    <t>Modernizace jazykové učebny vč. pořízení vybavení a úprav učebny, včetně odborných kabinetů, IT technologií</t>
  </si>
  <si>
    <t>Jazyková a informatická učebna II. stupeň včetně odborných kabinetů</t>
  </si>
  <si>
    <t>Modernizace jazykové učebny, informatické učebny vč. pořízení vybavení a úprav učebny, včetně odborných kabinetů, IT technologií</t>
  </si>
  <si>
    <t>Odborná učebna fyziky a chemie, včetně odborných kabinetů</t>
  </si>
  <si>
    <t>Odborná učebna mechatroniky, včetně odborných kabinetů</t>
  </si>
  <si>
    <t>Odborná učebna přírodopisu, včetně odborných kabinetů</t>
  </si>
  <si>
    <t>Odborná učebna robotiky, včetně odborných kabinetů</t>
  </si>
  <si>
    <t>Učebna robotiky, včetně odborných kabinetů</t>
  </si>
  <si>
    <t>Jazyková a informatická učebna včetně odborných kabinetů</t>
  </si>
  <si>
    <t>Konektivita na modernizaci datových a wifi sítí ve škole</t>
  </si>
  <si>
    <t>Mobilní učebna 1. stupeň - jazyková učebna</t>
  </si>
  <si>
    <t>Mobilní učebna pro 1. stupeň - jazyková učebna</t>
  </si>
  <si>
    <t>Odborná učebna fyziky, včetně odborných kabinetů</t>
  </si>
  <si>
    <t>Odborná učebna chemie, včetně odborných kabinetů</t>
  </si>
  <si>
    <t>Počítačová učebna, včetně odborných kabinetů</t>
  </si>
  <si>
    <t>Zajištění bezbariérovosti ve škole</t>
  </si>
  <si>
    <t>záměr projednán a schválen zřizovatelem, zajištění bezbariérovosti</t>
  </si>
  <si>
    <t>Základní škola a Mateřská škola Čachrov, okres Klatovy, p. o.</t>
  </si>
  <si>
    <t>Obec Čachrov</t>
  </si>
  <si>
    <t xml:space="preserve"> Instalace zabezpečovacího zařízení u školy</t>
  </si>
  <si>
    <t>Čachrov</t>
  </si>
  <si>
    <t>Místem realizace projektu je budova školy čp. 10, kde by došlo k instalaci zvonků s videokamerou u hlavních vchodových dveří a displejů v jednotlivých částech budovy tak, aby příchozí zvonili na příslušnou část školy a lidé uvnitř přes displej návštěvníka viděli. Zařízení usnadní provoz školy při vyzvedávání žáků /předávání věcí a významně zvýší bezpečnost ve škole</t>
  </si>
  <si>
    <t xml:space="preserve">záměr je plánován a je součástí STRATEGICKÉHO PLÁNU ROZVOJE MĚSTYSE ČACHROV PRO ROKY 2021 – 2030 </t>
  </si>
  <si>
    <t>Výstavba venkovní učebny u školy</t>
  </si>
  <si>
    <t xml:space="preserve">Místem realizace je plocha sousedící s budovou školy. Škola žádnou venkovní učebnou nedisponuje, možnosti výuky venku jsou omezené. Došlo by ke kvalitativnímu zlepšení podmínek vzdělávání v oblastech nejen přírodních věd. </t>
  </si>
  <si>
    <t xml:space="preserve">Půdní vestavba </t>
  </si>
  <si>
    <t xml:space="preserve">Místem realizace je podkroví budovy školy čp. 10, kde by vznikl multifunkční prostor s možností využití na specializované učebny  (cizí jazyky, výpočetní technika, robotika) s odpovídajícím zařízením a vybavením. </t>
  </si>
  <si>
    <t xml:space="preserve">Průběžné opravy budovy školy </t>
  </si>
  <si>
    <t>Místem realizace je celá budova školy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</si>
  <si>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 xml:space="preserve">Oplocení části areálu školy  </t>
  </si>
  <si>
    <t xml:space="preserve">Plot oddělující plochy užívané školou je po dvou stranách velmi poškozený a neplní svoji funkci ani nepřispívá k estetičnu prostoru. </t>
  </si>
  <si>
    <t>Místem realizace je celá budova školy (MŠ a ZŠ)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</si>
  <si>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>Modernizace ICT učebny č.1 s možností výuky cizích jazyků</t>
  </si>
  <si>
    <t>Modernizace ICT učebny č.2 s možností výuky cizích jazyků</t>
  </si>
  <si>
    <t>Předmětem projektu je modernizace ICT učebny č. 1. formou stavebních úprav, pořízení vybavení, nábytku a pomůcek.</t>
  </si>
  <si>
    <t>Předmětem projektu je modernizace ICT učebny č. 2 formou stavebních úprav, pořízení vybavení, nábytku a pomůcek.</t>
  </si>
  <si>
    <t>záměr projednán a schválen zřizovatelem, Technická dokumentace je zpracována</t>
  </si>
  <si>
    <t>Rekonstrukce kuchyně v MŠ Národních mučedníků 192 včetně zázemí pro školní jídelnu</t>
  </si>
  <si>
    <t>Rekonstrukce kuchyně v MŠ Národních mučedníků 192 včetně zázemí pro školní jídelnu, kuchyně je v suterénu prvorepublikové Singerovi vily, má zastaralé vybavení a zázemí pro školní jídelnu</t>
  </si>
  <si>
    <t>Záměr projednán zřizovatelem</t>
  </si>
  <si>
    <t>Oprava asfaltových chodníků uvnitř areálu MŠ Podhůrecká</t>
  </si>
  <si>
    <t>Oprava asfaltových chodníků uvnitř areálu MŠ Podhůrecká, závada BOZP, poškozený asfalt z roku 1974 na zahradě MŠ</t>
  </si>
  <si>
    <t>Obnova vybavení ŠJ - konvektomaty, myčky + další</t>
  </si>
  <si>
    <t>Obnovení vybavení a zázemí ŠJ - dosluhující zařízení, časté opravy, neekonomický provoz ŠJ 208/I- úspory</t>
  </si>
  <si>
    <t>záměr projednán a schválen zřizovatelem, pracuje se na PD</t>
  </si>
  <si>
    <t>Elektroinstalace včetně osvětlení Hala Vodojem</t>
  </si>
  <si>
    <t>Elektroinstalace včetně osvětlení v hale a šatnách na Vodojemu (Studentská 646) potřebuje kompletní rekonstrukci, hlavně kvůli častějším opravám a nutným úsporám</t>
  </si>
  <si>
    <t>Modernizace počítačové učebny II</t>
  </si>
  <si>
    <t>Výměna zastaralého vybavení v počítačové učebně</t>
  </si>
  <si>
    <t>Výměna technického zařízení ve školní kuchyni z důvodu opotřebování (zejména varné kotle a pánve, konvektomat)</t>
  </si>
  <si>
    <t>Modernizace prostor pro zajištění rozvoje žáků v oblasti přírodních věd</t>
  </si>
  <si>
    <t>Modernizace prostor pro zajištění rozvoje žáků v oblasti umění a kultury</t>
  </si>
  <si>
    <t>záměr projednán se zřizovatelem</t>
  </si>
  <si>
    <t>Modernizace prostor pro zajištění rozvoje žáků na I.stupni školy</t>
  </si>
  <si>
    <t>Modernizace prostor pro zajištění rozvoje žáků na II.stupni školy</t>
  </si>
  <si>
    <t xml:space="preserve">Modernizace kmenových tříd II.stupně včetně sborovny pro učitele II.stupně a dvou kabinetů </t>
  </si>
  <si>
    <t>Modernizace prostor pro zajištění rozvoje žáků v oblasti tělesné výchovy</t>
  </si>
  <si>
    <t>Modernizace dvou oddělení školní družiny včetně zázemí pro vychovatelky a kabinetu školní družiny</t>
  </si>
  <si>
    <t>Modernizace vybavení a zařízení školní kuchyně a školní jídelny</t>
  </si>
  <si>
    <t>Modernizace zařízení a vybavení školní kuchyně, školní jídelny, žákovských šaten, kanceláří a zázemí pro zaměstnance školní jídelny</t>
  </si>
  <si>
    <t>Modernizace prostor školního poradenského pracoviště, kabinet výchovného poradce a sekretariátu školy</t>
  </si>
  <si>
    <t>Modernizace vybavení a zařízení školního poradenského pracoviště, kabinetu výchovného poradce a sekretariátu školy</t>
  </si>
  <si>
    <t>Modernizace odborných učeben robotiky a mechatroniky</t>
  </si>
  <si>
    <t>Modernizace odborných učeben robotiky a mechatroniky včetně vybavení</t>
  </si>
  <si>
    <t>záměr projednán se zřizovatelem, rozšiřování kapacit učeben</t>
  </si>
  <si>
    <t>Modernizace odborné učebny výtvarné výchovy včetně dvou kabinetů a obměna dosluhujícího výtvarného vybavení</t>
  </si>
  <si>
    <t>Modernizace žákovských šaten - dokončení</t>
  </si>
  <si>
    <t>Dokončení rekonstrukce a modernizace žákovských šaten v suterénu školy a dovybavení prostor šaten šatnovými skříňkami</t>
  </si>
  <si>
    <t>Modernizace prostor pro zajištění rozvoje žáků v zájmovém vzdělávání ve školním družině</t>
  </si>
  <si>
    <t xml:space="preserve">Základní škola a mateřská škola Bolešiny, příspěvková organizace </t>
  </si>
  <si>
    <t>Obec Bolešiny</t>
  </si>
  <si>
    <t>Bolešiny</t>
  </si>
  <si>
    <t>Zelená školní učebna - úprava školní zahrady pro vzdělávání žáků MŠ, ZŠ i pro zájmové vzdělávání ŠD</t>
  </si>
  <si>
    <t>Cílem projektu je v areálu školy vybudování odborné učebny a zázemí pro přírodní vzdělávání s možností práce s digitálními technologiemi a pro školní družinu. Venkovní odborná učebna by umožňovala vzdělávání a realizaci ŠVP pro žáky ZŠ i MŠ, zároveň by vznikl i prostor pro realizaci zájmového vzdělávání  školní družiny a pro komunitní aktivity školy i obce</t>
  </si>
  <si>
    <t xml:space="preserve">záměr projednán se zřizovatelem, na PD se pracuje, projekt je součástí Programu rozvoje obce Bolešiny na období 2021-2028 </t>
  </si>
  <si>
    <t>Modernizace vybavení ŠJ ZŠ a MŠ Bolešiny</t>
  </si>
  <si>
    <t>Cílem projektu je kompletní rekonstrukce a modernizace zastaralého vybavení školní jídelny - výměna elektroinstalace, vodovodního potrubí, výměna dlažby a obložení stěn, vybavení moderním profi kuchyňským zařízením včetně konvektomatu</t>
  </si>
  <si>
    <t>Cílem projektu je kompletní rekonstrukce a modernizace zastaralého vybavení školní jídelny - výměna elektroinstalace, vodovodního potrubí, výměna dlažby a  a obložení stěn, vybavení moderním profi kuchyňským zařízením včetně konvektomatu</t>
  </si>
  <si>
    <t>Bezpečný příjezd do školy a školky</t>
  </si>
  <si>
    <t>Škola se nachází v dopravně komplikované části obce s minimálním počtem parkovacích míst a provizorním přístupem ke škole. Cílem je zajistit lepší dopravní obslužnost, parkovací plochy a bezpečný jednosměrný příjezd do školy</t>
  </si>
  <si>
    <t xml:space="preserve">záměr projednán se zřizovatelem,  PD je dokončena (zpracována), projekt je součástí Programu rozvoje obce Bolešiny na období 2021-2028 </t>
  </si>
  <si>
    <t>Bezpečný vstup do ZŠ, MŠ, ŠD a ŠJ</t>
  </si>
  <si>
    <t>Cíl projektu: Bezpečná škola - instalací elektronického zabezpečovacího systému, systému otevírání dveří a systému vyzvedávání dětí z mateřské a základní školy i ze školní družiny zajistit bezpečnější provoz školy.</t>
  </si>
  <si>
    <t xml:space="preserve">Základní škola a mateřská škola Strážov, příspěvková organizace </t>
  </si>
  <si>
    <t>Město Strážov</t>
  </si>
  <si>
    <t>Strážov</t>
  </si>
  <si>
    <t>Rekonstrukce školní družiny a odborné učebny - dílny</t>
  </si>
  <si>
    <t>Rekonstrukce školní družiny, venkovní učebna ŠD a rekonstrukce učebny - dílny.Rekonstrukce dvou tříd školní družiny, družinové šatny, vybudování venkovní učebny pro školní družinu. Rekonstrukce učebny dílen, obnova vybavení.</t>
  </si>
  <si>
    <t>záměr projednán a schválen zřizovatelem, je součástí strategie obce, obec plánuje spolufinancovat</t>
  </si>
  <si>
    <t>2023</t>
  </si>
  <si>
    <t>2024</t>
  </si>
  <si>
    <t>Základní škola Dr.Ing.Františka Křižíka a mateřská škola Plánice, příspěvková organizace</t>
  </si>
  <si>
    <t>Město Plánice</t>
  </si>
  <si>
    <t>Plánice</t>
  </si>
  <si>
    <t>Herní prvky u mateřské školy</t>
  </si>
  <si>
    <t>Náhrada stávajících herních prvků, které jsou ve špatném stavu a dovybavení školní zahrady mateřské školy dalšími novými herními prvky a úprava terénu zahrady MŠ</t>
  </si>
  <si>
    <t>záměr projednán se zřizovatelem, je součástí Strategického rozvojového dokumentu obce Plánice</t>
  </si>
  <si>
    <t>Revitalizace třetího pavilonu MŠ - stavební úpravy a vybavení jedné třídy mateřské školy</t>
  </si>
  <si>
    <t>Revitalizace třetího pavilonu MŠ - stavební úpravy a vybavení jedné třídy mateřské školy. V současné době se tento pavilon nevyužívá. Potřebujeme navýšit kapacitu MŠ.</t>
  </si>
  <si>
    <t>Dětské hřiště v areálu základní školy</t>
  </si>
  <si>
    <t>Cílem projektu je obnova a rekonstrukce stávajících prvků dětského hřiště v areálu základní školy Plánice s ohledem na jejich funkčnost a opotřebení (prolézačky, houpadla, žebříkové stěny, pergola apod.), zvýšení atraktivity hřiště dětem a snaha o zvýšení četnosti pobytu dětí na čerstvém vzduchu, podpora koordinačních mechanismů dětí ve venkovním terénu.</t>
  </si>
  <si>
    <t>Kmenová učebna se školní knihovnou</t>
  </si>
  <si>
    <t>Cílem je kompletní modernizace kmenové učebny, jejíž součástí bude školní knihovna. Vybavení učebny novým žákovským a učitelským nábytkem, úložnými prostory pro knihy atd. a renovace podlahových ploch a stavební úpravy s obnovou učebny související.</t>
  </si>
  <si>
    <t>Kmenová učebna</t>
  </si>
  <si>
    <t>Obnova sportovního areálu</t>
  </si>
  <si>
    <t>Rekonstrukce střechy</t>
  </si>
  <si>
    <t>Učebna přírodních věd</t>
  </si>
  <si>
    <t>Vybavení a modernizace školní družiny</t>
  </si>
  <si>
    <t>Vybudování zázemí pro školní poradenské pracoviště</t>
  </si>
  <si>
    <t>Výměna oken v základní škole</t>
  </si>
  <si>
    <t>Obnova vybavení školní kuchyně a s tím související stavební úpravy</t>
  </si>
  <si>
    <t>Zhotovení spojovací chodby mezi pavilony mateřské školy</t>
  </si>
  <si>
    <t>Propojení dvou pavilonů mateřské školy, které bude sloužit i jako zimní zahrada</t>
  </si>
  <si>
    <t>záměr projednán se zřizovatelem, zajištění bezbariérovosti školy</t>
  </si>
  <si>
    <t>Cílem projektu je vybavení kmenové učebny školním mobiliářem: školní nábytek pro žákymi učitele, pylonová tabule, úložné prostory apod. Dále obnova podlahových ploch a stavební práce s obnovou kmenové učebny související.</t>
  </si>
  <si>
    <t>záměr projednán se zřizovatelem, technická dokumentace (PD) je zpracovaná</t>
  </si>
  <si>
    <t>Cílem projektu je obnova vnitřní i venkovní části sportovního areálu</t>
  </si>
  <si>
    <t>záměr projednán se zřizovatelem, technická dokumentace (PD) je zpracovaná, je vydáno stavební povolení</t>
  </si>
  <si>
    <t>Cílem projektu je obnova střešní krytiny a poškozených částí střechy</t>
  </si>
  <si>
    <t>Cílem projektu je kompletní modernizace učebny přírodních věd. Vybavení učebny novým mobiliářem: žákovský a učitelský nábytek, úložné prostory, laboratorní stůl atd. Dále renovace podlahových ploch a stavební úpravy s obnovou učebny související.</t>
  </si>
  <si>
    <t xml:space="preserve">V současné době je ve dvou odděleních školní družiny starý nábytek. Cílem projektu je vybavit družinu zejména novým nábytkem a dalším potřebným vybavením </t>
  </si>
  <si>
    <t>Cílem projektu je vybudování zázemí pro školní poradenské pracoviště. Vybavit místnost nábytkem, úložnými prostory, tabulí, relaxačním prostorem a obnova podlahových ploch</t>
  </si>
  <si>
    <t>Cílem projektu je výměna starých dřevěných oken za plastová okna v budově základní školy</t>
  </si>
  <si>
    <t>Cílem projektu je obnovit vybavení školní kuchyně, které je již zastaralé a energeticky nevýhodné. Jedná se zejména o elektrické bojlery na ohřev vody, myčku, konvektomat - 20 let starý, výdejní vana, sporák - 30 let starý, roboty, pracovní desky, lednice, mrazáky a kotle. Očekáváme, že vybudujeme moderní a energeticky úsporný provoz školní kuchyně.</t>
  </si>
  <si>
    <t>Ctirad Drahorád</t>
  </si>
  <si>
    <t xml:space="preserve">Schváleno ke dni 27.2.2024 Řídícím výborem Místního akčního plánu rozvoje vzdělávání pro území SO ORP Klatovy  </t>
  </si>
  <si>
    <t>Rekonstrukce sociálního zařízení pro dívky v ZŠ</t>
  </si>
  <si>
    <t xml:space="preserve">Rekonstrukce sociálního zařízení ZŠ pro dívky je zde od 70.tých let. Nevyhovující jsou rozvody vody i kanalizace. Při rekonstrukci by byly opraven odpady, elektrické rozvody, omítka, vyměněny obklady, dlažba a sanitární zařízení. Vybudována by byla úklidová komora. </t>
  </si>
  <si>
    <t>záměr projednán a schválen zřizovatelem včetně rozhodnutí o spolufinancování</t>
  </si>
  <si>
    <t>Vybudování přístupu a rekonstrukce prostoru bývalé kotelny v MŠ</t>
  </si>
  <si>
    <t>V suterénu budovy MŠ je prostor bývalé kotelny a truhlárny. Demontáží stávajícího zařízení, rekonstrukcí podlah, omítek a vybudováním přístupu do budovy by vzniklo místo ke skladování herních prvků MŠ</t>
  </si>
  <si>
    <t>Rekonstrukce oplocení areálu základní školy</t>
  </si>
  <si>
    <t>Výměna oplocení, vrat a vrátek postranního vchodu. Oprava kamenné zdi, která je součástí oplocení areálu. Současná zeď se bortí, je nestabilní. Kovové části plotu jsou ze 70.tých let, zkorodované a silně poškozené</t>
  </si>
  <si>
    <t>Vybavení venkovní učebny a zpevnění navazujícího svahu opěrnou zídkou u ZŠ</t>
  </si>
  <si>
    <t>Vybavení venkovní učebny/pergoly/ tabulí, nábytkem, herními prvky př. Stůl na stolní tenis pro školní družinu. Na prostor navazuje opěrná zídka, která se bortí a sesouvá. Po rekonstrukci lze zídku začlenit do prostoru venkovní učebny.</t>
  </si>
  <si>
    <t>V současné době slouží k vytápění v ZŠ akumulační kamna z roku 1975. Špatný technický stav neumožňuje regulaci vytápění. Jejich výměnou by došlo k úspoře energie a tím i finančních prostředků.</t>
  </si>
  <si>
    <t>Rekonstrukce tříd ZŠ</t>
  </si>
  <si>
    <t>zpevnění podlahy, výměna podlahových krytin, el. Rozvodů, oprava vodoinstalací, instalace sádrokartonových podhledů s osvětlením, oprava omítek</t>
  </si>
  <si>
    <t xml:space="preserve">Rekonstrukce kuchyně v MŠ </t>
  </si>
  <si>
    <t>Rekonstrukce kuchyně v MŠ - výměna odsávání, instalace odsavače par, výměna kuchyňského zařízení - konvektomat, robot, myčka na nádobí atd., instalece nerezových stolů a regálů</t>
  </si>
  <si>
    <t>Modernizace ICT pro ZŠ a MŠ</t>
  </si>
  <si>
    <t>Zvýšení rychlosti internetu, modernizace internetové sítě v ZŠ, výměna a pořízení nových PC, zakoupení interaktivní tabule do MŠ</t>
  </si>
  <si>
    <t>Stavební úpravy, přístavba a nástavba - ZŠ a MŠ Čachrov, Čachrov 10, p.č.st.73, k.ú. Čachrov</t>
  </si>
  <si>
    <t>Místem realizace je celá budova školy čp. 10, kde by v několika fázích mělo dojít k výměně rozvodů vodovodu, kanalizace a elektrické energie. Dále dojde ke změně topného média s částečným využitím fotovoltaiky. Rovněž bude zajištěna bezbariérovost budovy a využito podkroví na specializované učebny. Budova bude osazena rekuperací.</t>
  </si>
  <si>
    <t xml:space="preserve">záměr je plánován a je součástí STRATEGICKÉHO PLÁNU ROZVOJE MĚSTYSE ČACHROV PRO ROKY 2021 – 2030; je zpracovávána technická dokumentace, cílem je zajistit i bezbariérovost budovy </t>
  </si>
  <si>
    <t>Dům dětí a mládeže, Klatovy, ul. 5.května 109</t>
  </si>
  <si>
    <t>Plzeňský kraj</t>
  </si>
  <si>
    <t>Rozšíření učebních prostor DDM Klatovy</t>
  </si>
  <si>
    <t>Rozšíření učebních prostor proběhne  prostřednictvím půdní vestavby v budově E. Důvodem jsou nevyhovující prostory v 1. PP, které jsou dosud využívány. Realizací projektu získáme 2 velmi prostorné učebny, jichž je v budově nedostatek, obvykle máme malé místnosti</t>
  </si>
  <si>
    <t>ano, ve fázi řízení</t>
  </si>
  <si>
    <t>Modernizace počítačové učebny</t>
  </si>
  <si>
    <t>Výměna zastaralého počítačového vybavení, tiskárny a dataprojektoru v jedné z učeben informatiky a výměna klimatizace</t>
  </si>
  <si>
    <t>záměr projednán a schválen zřizovatelem, Technická dokumentace je dokončena, již zrealizováno</t>
  </si>
  <si>
    <t>záměr projednán a schválen zřizovatelem, podána žádost o dotaci, v realizaci</t>
  </si>
  <si>
    <t>Základní škola a mateřská škola Švihov, okres Klatovy, příspěvková organizace</t>
  </si>
  <si>
    <t> 102164622</t>
  </si>
  <si>
    <t>Město Švihov</t>
  </si>
  <si>
    <t>Švihov</t>
  </si>
  <si>
    <t>Rekonstrukce budov - Fasády ZŠ a MŠ - zateplení</t>
  </si>
  <si>
    <t>Rekonstrukce fasády na budovách ZŠ a MŠ Švihov, včetně zateplení  z důvodu snížení energetické náročnosti provozu školy</t>
  </si>
  <si>
    <t>2027</t>
  </si>
  <si>
    <t>záměr se souhlasem zřizovatele</t>
  </si>
  <si>
    <t>Žákovské šatny</t>
  </si>
  <si>
    <t>Rekonstrukce starých žákovských šaten v suterénu budovy ZŠ</t>
  </si>
  <si>
    <t>Modernizace žákovské cvičné kuchyňky</t>
  </si>
  <si>
    <t>Rekonstrukce a modernizace žákovské cvičné kuchyňky - nový nábytek, přístroje, spotřebiče, nádobí, rozvody, odpady, elektroinstalace</t>
  </si>
  <si>
    <t>Rekonstrukce ústředního vytápění, výměna plynových kotlů v budově ZŠ a MŠ, výměna topných těles</t>
  </si>
  <si>
    <t>Rekonstrukce ústředního vytápění, výměna plynových kotlů v budově ZŠ a MŠ, výměna topných těles  z důvodu snížení energetické náročnosti provozu školy</t>
  </si>
  <si>
    <t>Rekonstrukce venkovního hřiště s umělým povrchem</t>
  </si>
  <si>
    <t>Rekonstrukce venkovního hřiště s umělým povrchem, hřiště je zastaralé a nutné rekonstruovat</t>
  </si>
  <si>
    <t>Rekonstrukce elektroinstalace v prostorách ZŠ Švihov - chodby, šatny</t>
  </si>
  <si>
    <t>Rekonstrukce elektroinstalace v prostorách budovy  ZŠ Švihov - chodby, šatny - rozvody, osvětlení, rozvaděče</t>
  </si>
  <si>
    <t>Rekonstrukce ZŠ a MŠ Švihov - půdní vestavba</t>
  </si>
  <si>
    <t>Místem realizace je půda ZŠ, kde by vznikl multifunkční prostor s možností využití na specializované učebny (cizí jazyky. Robotika, výpočetní technika a jiné) s odpovídajícím zařízením a vybavením - rekonstrukce půdních prostor, zateplení, výměna oken, vybudování vytápění, přístup - schody, výtah - bezbariérový přístup, požární schodiště, osvětlení, elektroinstalace, členění půdních prostor na učebny, sociální zařízení, vybavení nábytkem a učebními pomůckami</t>
  </si>
  <si>
    <t>Rekonstrukce oplocení a branek v areálu ZŠ a MŠ Švihov</t>
  </si>
  <si>
    <t>Plot a branky oddělující jednotlivé plochy užívané ZŠ a MŠ jsou v některých částech poškozeny, zastaralé a nepřispívají k estetice prostoru</t>
  </si>
  <si>
    <t>Izolace základů budov ZŠ a MŠ Švihov</t>
  </si>
  <si>
    <t>Celková izolace základů budov ZŠ a MŠ Švihov, původní izolace již neplní dobře svou funkci</t>
  </si>
  <si>
    <t>Konektivita ZŠ</t>
  </si>
  <si>
    <t>Mateřská škola Dlažov, okr. Klatovy, příspěvková organizace</t>
  </si>
  <si>
    <t>Obec Dlažov</t>
  </si>
  <si>
    <t>Novostavba MŠ Dlažov/Miletice</t>
  </si>
  <si>
    <t>Dlažov</t>
  </si>
  <si>
    <t xml:space="preserve">Mateřská škola Montessori v Dlažově sídlí ve 100 let staré budově. Budova MŠ je přímo u hlavní silnice, kde není možno dobře zaparkovat, když rodiče přivážejí a odvážejí děti. Kolem budovy není žádný prostor na hraní, a i budova sama už nevyhovuje provozu MŠ. Rádi bychom postavili novou moderní budovu v přírodním prostředí, přátelském pro rodiče i děti v Mileticích nedaleko sportovního areálu. </t>
  </si>
  <si>
    <t>Ve fázi přípravy projektu novostavby MŠ, projekt proveditelnosti investičního záměru v realizaci</t>
  </si>
  <si>
    <t>Nákup konvektomatu do školní jídelny při MŠ U Pošty 682</t>
  </si>
  <si>
    <t>Záměr projednán zřizovatelem, technická dokumentace je dokončena</t>
  </si>
  <si>
    <t>Nákup konvektomatu do školní jídelny při MŠ Luby</t>
  </si>
  <si>
    <t>Zastínění venkovní terasy na MŠ Podhůrecká 542</t>
  </si>
  <si>
    <t>Rekonstrukce školní jídelny při MŠ Podhůrecká 542</t>
  </si>
  <si>
    <t>Venkovní terasa MŠ má v současnosti zámkovou dlažbu a je využívána  ke hrám při pobytu dětí venku. Plánované hliníkové zastínění přineseochranu před sluncem a deštěm, terasu bude možné využít jako venkovní učebnu a pořádání akcí pro rodiče i v nepříznivém počasí.</t>
  </si>
  <si>
    <t xml:space="preserve"> Konvektomat přinese úspory energií, zkrátí dobu přípravy jídel. Usnadní práci a umožní zkvalitnit technologické postupy při zpracování potravin.</t>
  </si>
  <si>
    <t>Školní jídelna potřebuje celkovou rekonstrukci včetně modernizace vybavení. Rekonstrukce přinese úspory energií, zkrátí dobu přípravy jídel. Usnadní práci a umožní zkvalitnit technologické postupy při zpracování potravin.</t>
  </si>
  <si>
    <t>Školní jídelna zajišťuje stravování pro 67 dětí do MŠ Luby. jako vývařovkna pro MŠ Karafiátová (51 dětí) a pro 19 zaměstnanců MŠ. Konvektomat přinese úspory energií, zkrátí dobu přípravy jídel. Usnadní práci a umožní zkvalitnit technologické postupy při zpracování potravin.</t>
  </si>
  <si>
    <t>záměr projednán zřizovatelem, již zrealizováno</t>
  </si>
  <si>
    <t>Záměr projednán zřizovatelem, již zrealizováno</t>
  </si>
  <si>
    <t>záměr projednán zřizovatelem, PD zpracována, již zrealizováno</t>
  </si>
  <si>
    <t>záměr projednán a schválen zřizovatelem, Technická dokumentace je zpracována, zrealizováno</t>
  </si>
  <si>
    <t>v přípravě, zřizovatel souhlasí,  nebude realizováno - místo rozšíření MŠ vznikne Dětská skupina</t>
  </si>
  <si>
    <t>ve fázi záměru, již zrealizováno</t>
  </si>
  <si>
    <t>Obec Dolany</t>
  </si>
  <si>
    <t xml:space="preserve">Základní škola a mateřská škola Dolany, okres Klatovy, příspěvková organizace </t>
  </si>
  <si>
    <t>Vybudování letní učebny a prostoru pro volnořasové aktivity žáků z původní stodoly v zahradě ZŠ Dolany</t>
  </si>
  <si>
    <t>Dolany</t>
  </si>
  <si>
    <t>1) Stávající úpravy stodoly - Prosvětlení štítu - vybourání otvoru ve štítu pro osazení francouzského okna - prosklení, prosluní a prosvětlí vnitřní prostor původní stodoly, francouzským oknem dojde k propojení venkovního a vnitřního prostoru před stodolou. Sanace stěn, zachování původních stěn zděných z kamene, očištění, vyspárování, vybudování nové podlahy a zámkové dlažby, vybudování nových elektrorozvodů a umístění interaktivní tabule příp. dataprojektor, výměna původních dřevěných vrat, tesařské konstrukce za vrata truhlářské konstrukce s prosvětlením.</t>
  </si>
  <si>
    <t>Rekonstrukce půdních prostor nad novou budovou školy pro účely vzniku moderních učeben školní družiny, školní knihovny a odborných učeben robotiky a jazykové přípravy. Součástí projektu je také modernizace stávajících učeben informačních a komunikačních technologií. 2) Osazením francouzských dveří v prosklení štítu dojde k propojení stodoly s venkovním prostorem stodoly. Před štítem dojde k vybudování přístavby venkovní terasy s pergolou s variabilním stíněním (roleta, markýza)</t>
  </si>
  <si>
    <t>souhlas zřizovatele</t>
  </si>
  <si>
    <t>Rekonstrukce školní družiny ZŠ a MŠ Strážov</t>
  </si>
  <si>
    <t>Rekonstrukce nevyhovujících prostor školní družiny a přilehlé šatny v ZŠ Strážov</t>
  </si>
  <si>
    <t>Rekonstrukce odborné učebny ZŠ a MŠ Strážov</t>
  </si>
  <si>
    <t>Rekonstrukce nevyhovujících prostor odborné učebny - dílny v ZŠ Strážov</t>
  </si>
  <si>
    <t>2025</t>
  </si>
  <si>
    <t xml:space="preserve">Víceúčelové hřiště </t>
  </si>
  <si>
    <t xml:space="preserve">Výstavba sportoviště pro výuku tělesné výchovy v základní škole a sportovní aktivity školní družiny. V současné době škola venkovním sportovištěm nedisponuje, jeho výstavba povede ke zkvalitnění výuky a rozvoji pohybových dovedností žáků. Výstavba plánována v těsné blízkosti školy. </t>
  </si>
  <si>
    <t>záměr projednán a schválen zřizovatelem, zpracová se PD, v souladu s Programem rozvoje PK</t>
  </si>
  <si>
    <t>záměr projednán a schválen zřizovatelem, zpracovaná PD,je součástí strategie obce</t>
  </si>
  <si>
    <t>záměr projednán a schválen zřizovatelem, zpracovaná PD, je součástí strategie obce</t>
  </si>
  <si>
    <t>IZ projednán a schválen zřizovatelem, PD je zpracovaná</t>
  </si>
  <si>
    <t>d</t>
  </si>
  <si>
    <t>Dětská skupina I</t>
  </si>
  <si>
    <t>Dětská skupina II</t>
  </si>
  <si>
    <t>Cílem projektu je vybudovat zázemí pro dětí 1-3 roky z důvodu nedopstatečných kapacit MŠ v místě, reagovat tak na poptávku rodičů. Dětská skupina II se  bude nacházet na p.p.č. 1442/1 k.ú Nýrsko.Bude vybudována na zelené louce v prostoru ZŠ Školní</t>
  </si>
  <si>
    <t>Cílem projektu je vybudovat zázemí pro dětí 1-3 roky z důvodu nedopstatečných kapacit MŠ v místě, reagovat tak na poptávku rodičů. Dětská skupina I se bude nacházet na p.p.č. 515/1; 515/2; 992/6; 992/7 a 992/10 vše k.ú Nýrsko. Současná vila bude zbourána a místo ní bude objekt dětské skupiny, v těsné blízkosti se nachází MŠ Palackého</t>
  </si>
  <si>
    <t>záměr schválen zřizovatelem, zpracovaná PD, součást strateg. dokumentu obce(Priority města 2021-2025, schválené ZM 28.8.2023)</t>
  </si>
  <si>
    <t>záměr schválen zřizovatelem, zpracovává se PD, součást strateg. dokumentu obce(Priority města 2021-2025, schválené ZM 28.8.2023)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</si>
</sst>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6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6" xfId="0" applyBorder="1"/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42" xfId="0" applyBorder="1"/>
    <xf numFmtId="0" fontId="0" fillId="0" borderId="2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7" xfId="0" applyBorder="1"/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0" fillId="0" borderId="12" xfId="0" applyBorder="1"/>
    <xf numFmtId="0" fontId="22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2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/>
    <xf numFmtId="0" fontId="4" fillId="0" borderId="3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23" xfId="0" applyFont="1" applyBorder="1"/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22" fillId="2" borderId="23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4" xfId="0" applyFont="1" applyFill="1" applyBorder="1"/>
    <xf numFmtId="0" fontId="4" fillId="0" borderId="52" xfId="0" applyFont="1" applyFill="1" applyBorder="1"/>
    <xf numFmtId="0" fontId="4" fillId="0" borderId="0" xfId="0" applyFont="1" applyFill="1"/>
    <xf numFmtId="0" fontId="4" fillId="0" borderId="18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44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2" xfId="0" applyFont="1" applyFill="1" applyBorder="1" applyAlignment="1">
      <alignment wrapText="1"/>
    </xf>
    <xf numFmtId="0" fontId="4" fillId="0" borderId="52" xfId="0" applyFont="1" applyFill="1" applyBorder="1" applyAlignment="1">
      <alignment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 wrapText="1"/>
    </xf>
    <xf numFmtId="0" fontId="0" fillId="0" borderId="55" xfId="0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 wrapText="1"/>
    </xf>
    <xf numFmtId="0" fontId="4" fillId="0" borderId="17" xfId="0" applyFont="1" applyBorder="1"/>
    <xf numFmtId="0" fontId="4" fillId="0" borderId="19" xfId="0" applyFont="1" applyBorder="1"/>
    <xf numFmtId="0" fontId="2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wrapText="1"/>
    </xf>
    <xf numFmtId="0" fontId="4" fillId="0" borderId="52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/>
    </xf>
    <xf numFmtId="3" fontId="0" fillId="0" borderId="4" xfId="0" applyNumberFormat="1" applyBorder="1"/>
    <xf numFmtId="3" fontId="0" fillId="0" borderId="0" xfId="0" applyNumberFormat="1"/>
    <xf numFmtId="0" fontId="4" fillId="0" borderId="4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3" fontId="0" fillId="0" borderId="25" xfId="0" applyNumberForma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19" xfId="0" applyFill="1" applyBorder="1"/>
    <xf numFmtId="0" fontId="0" fillId="0" borderId="41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 wrapText="1"/>
    </xf>
    <xf numFmtId="0" fontId="0" fillId="0" borderId="4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3" fontId="0" fillId="0" borderId="17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50" xfId="0" applyBorder="1"/>
    <xf numFmtId="0" fontId="4" fillId="0" borderId="4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" fontId="4" fillId="0" borderId="1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0" fillId="0" borderId="25" xfId="0" applyBorder="1"/>
    <xf numFmtId="0" fontId="4" fillId="0" borderId="45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left" wrapText="1"/>
    </xf>
    <xf numFmtId="0" fontId="0" fillId="0" borderId="6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wrapText="1"/>
    </xf>
    <xf numFmtId="0" fontId="0" fillId="0" borderId="52" xfId="0" applyFill="1" applyBorder="1" applyAlignment="1">
      <alignment horizontal="left" wrapText="1"/>
    </xf>
    <xf numFmtId="0" fontId="4" fillId="0" borderId="31" xfId="0" applyFont="1" applyBorder="1" applyAlignment="1">
      <alignment horizontal="left" vertical="center" wrapText="1"/>
    </xf>
    <xf numFmtId="0" fontId="0" fillId="0" borderId="52" xfId="0" applyBorder="1" applyAlignment="1">
      <alignment horizontal="left" wrapText="1"/>
    </xf>
    <xf numFmtId="0" fontId="0" fillId="0" borderId="52" xfId="0" applyFill="1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0" fillId="0" borderId="24" xfId="0" applyBorder="1"/>
    <xf numFmtId="0" fontId="4" fillId="0" borderId="44" xfId="0" applyFont="1" applyFill="1" applyBorder="1" applyAlignment="1">
      <alignment wrapText="1"/>
    </xf>
    <xf numFmtId="0" fontId="4" fillId="0" borderId="19" xfId="0" applyFont="1" applyFill="1" applyBorder="1"/>
    <xf numFmtId="0" fontId="4" fillId="0" borderId="8" xfId="0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31" xfId="0" applyFont="1" applyFill="1" applyBorder="1" applyAlignment="1">
      <alignment horizontal="center" vertical="center"/>
    </xf>
    <xf numFmtId="0" fontId="4" fillId="0" borderId="44" xfId="0" applyFont="1" applyFill="1" applyBorder="1"/>
    <xf numFmtId="3" fontId="4" fillId="0" borderId="25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22" fillId="0" borderId="23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wrapText="1"/>
    </xf>
    <xf numFmtId="0" fontId="4" fillId="0" borderId="49" xfId="0" applyFont="1" applyFill="1" applyBorder="1" applyAlignment="1">
      <alignment vertical="center" wrapText="1"/>
    </xf>
    <xf numFmtId="0" fontId="4" fillId="0" borderId="53" xfId="0" applyFont="1" applyFill="1" applyBorder="1"/>
    <xf numFmtId="0" fontId="0" fillId="0" borderId="54" xfId="0" applyFill="1" applyBorder="1"/>
    <xf numFmtId="0" fontId="4" fillId="0" borderId="31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4" fillId="3" borderId="44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wrapText="1"/>
    </xf>
    <xf numFmtId="3" fontId="4" fillId="3" borderId="23" xfId="0" applyNumberFormat="1" applyFont="1" applyFill="1" applyBorder="1" applyAlignment="1">
      <alignment horizontal="center" vertical="center"/>
    </xf>
    <xf numFmtId="3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54" xfId="0" applyFont="1" applyFill="1" applyBorder="1"/>
    <xf numFmtId="0" fontId="4" fillId="3" borderId="52" xfId="0" applyFont="1" applyFill="1" applyBorder="1"/>
    <xf numFmtId="0" fontId="4" fillId="3" borderId="13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left" vertical="center" wrapText="1"/>
    </xf>
    <xf numFmtId="3" fontId="4" fillId="3" borderId="25" xfId="0" applyNumberFormat="1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/>
    </xf>
    <xf numFmtId="0" fontId="4" fillId="3" borderId="17" xfId="0" applyFont="1" applyFill="1" applyBorder="1"/>
    <xf numFmtId="0" fontId="4" fillId="3" borderId="19" xfId="0" applyFont="1" applyFill="1" applyBorder="1"/>
    <xf numFmtId="0" fontId="4" fillId="3" borderId="41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wrapText="1"/>
    </xf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3" fontId="4" fillId="3" borderId="31" xfId="0" applyNumberFormat="1" applyFont="1" applyFill="1" applyBorder="1" applyAlignment="1">
      <alignment horizontal="center" vertical="center" wrapText="1"/>
    </xf>
    <xf numFmtId="3" fontId="4" fillId="3" borderId="57" xfId="0" applyNumberFormat="1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 wrapText="1"/>
    </xf>
    <xf numFmtId="0" fontId="4" fillId="0" borderId="0" xfId="0" applyFont="1" applyFill="1" applyAlignment="1">
      <alignment vertical="center"/>
    </xf>
    <xf numFmtId="0" fontId="8" fillId="3" borderId="3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left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3" fontId="4" fillId="2" borderId="23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54" xfId="0" applyFont="1" applyFill="1" applyBorder="1"/>
    <xf numFmtId="0" fontId="4" fillId="2" borderId="54" xfId="0" applyFont="1" applyFill="1" applyBorder="1" applyAlignment="1">
      <alignment horizontal="center" vertical="center"/>
    </xf>
    <xf numFmtId="0" fontId="4" fillId="2" borderId="52" xfId="0" applyFont="1" applyFill="1" applyBorder="1"/>
    <xf numFmtId="0" fontId="13" fillId="2" borderId="3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52" xfId="0" applyFont="1" applyFill="1" applyBorder="1" applyAlignment="1">
      <alignment wrapText="1"/>
    </xf>
    <xf numFmtId="0" fontId="4" fillId="2" borderId="54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4" fillId="3" borderId="50" xfId="0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 wrapText="1"/>
    </xf>
    <xf numFmtId="3" fontId="0" fillId="0" borderId="38" xfId="0" applyNumberFormat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5" xfId="0" applyBorder="1"/>
    <xf numFmtId="0" fontId="0" fillId="0" borderId="16" xfId="0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 wrapText="1"/>
    </xf>
    <xf numFmtId="0" fontId="0" fillId="3" borderId="24" xfId="0" applyFill="1" applyBorder="1"/>
    <xf numFmtId="3" fontId="4" fillId="3" borderId="24" xfId="0" applyNumberFormat="1" applyFont="1" applyFill="1" applyBorder="1" applyAlignment="1">
      <alignment horizontal="center" vertical="center" wrapText="1"/>
    </xf>
    <xf numFmtId="3" fontId="0" fillId="0" borderId="56" xfId="0" applyNumberFormat="1" applyBorder="1" applyAlignment="1">
      <alignment horizontal="center" vertical="center"/>
    </xf>
    <xf numFmtId="3" fontId="4" fillId="3" borderId="24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0" fillId="3" borderId="19" xfId="0" applyFill="1" applyBorder="1"/>
    <xf numFmtId="0" fontId="4" fillId="3" borderId="52" xfId="0" applyFont="1" applyFill="1" applyBorder="1" applyAlignment="1">
      <alignment horizontal="left" wrapText="1"/>
    </xf>
    <xf numFmtId="0" fontId="0" fillId="3" borderId="31" xfId="0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3" fontId="0" fillId="3" borderId="23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/>
    </xf>
    <xf numFmtId="0" fontId="0" fillId="3" borderId="17" xfId="0" applyFill="1" applyBorder="1"/>
    <xf numFmtId="0" fontId="0" fillId="3" borderId="41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6" fontId="4" fillId="3" borderId="57" xfId="0" applyNumberFormat="1" applyFon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61" xfId="0" applyFill="1" applyBorder="1" applyAlignment="1">
      <alignment horizontal="left" wrapText="1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/>
    </xf>
    <xf numFmtId="3" fontId="8" fillId="0" borderId="23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16" fontId="8" fillId="0" borderId="57" xfId="0" applyNumberFormat="1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left" vertical="center" wrapText="1"/>
    </xf>
    <xf numFmtId="3" fontId="7" fillId="0" borderId="23" xfId="0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7" xfId="0" applyFont="1" applyFill="1" applyBorder="1"/>
    <xf numFmtId="0" fontId="7" fillId="0" borderId="19" xfId="0" applyFont="1" applyFill="1" applyBorder="1"/>
    <xf numFmtId="0" fontId="7" fillId="0" borderId="25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16" fontId="8" fillId="0" borderId="16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wrapText="1"/>
    </xf>
    <xf numFmtId="3" fontId="8" fillId="0" borderId="23" xfId="0" applyNumberFormat="1" applyFont="1" applyFill="1" applyBorder="1" applyAlignment="1">
      <alignment horizontal="center" vertical="center"/>
    </xf>
    <xf numFmtId="3" fontId="8" fillId="0" borderId="25" xfId="0" applyNumberFormat="1" applyFont="1" applyFill="1" applyBorder="1" applyAlignment="1" applyProtection="1">
      <alignment horizontal="center" vertical="center"/>
      <protection locked="0"/>
    </xf>
    <xf numFmtId="0" fontId="8" fillId="0" borderId="5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4" xfId="0" applyFont="1" applyFill="1" applyBorder="1"/>
    <xf numFmtId="0" fontId="8" fillId="0" borderId="52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52" xfId="0" applyFont="1" applyFill="1" applyBorder="1" applyAlignment="1">
      <alignment horizontal="left" wrapText="1"/>
    </xf>
    <xf numFmtId="0" fontId="7" fillId="0" borderId="17" xfId="0" applyFont="1" applyBorder="1"/>
    <xf numFmtId="0" fontId="7" fillId="0" borderId="19" xfId="0" applyFont="1" applyBorder="1"/>
    <xf numFmtId="0" fontId="8" fillId="0" borderId="13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3" fontId="8" fillId="0" borderId="5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 wrapText="1"/>
    </xf>
    <xf numFmtId="0" fontId="8" fillId="0" borderId="5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57" xfId="0" applyFont="1" applyBorder="1" applyAlignment="1">
      <alignment horizontal="left" wrapText="1"/>
    </xf>
    <xf numFmtId="3" fontId="8" fillId="0" borderId="59" xfId="0" applyNumberFormat="1" applyFont="1" applyBorder="1" applyAlignment="1">
      <alignment horizontal="center" vertical="center"/>
    </xf>
    <xf numFmtId="0" fontId="8" fillId="0" borderId="23" xfId="0" applyFont="1" applyBorder="1"/>
    <xf numFmtId="0" fontId="8" fillId="0" borderId="25" xfId="0" applyFont="1" applyBorder="1"/>
    <xf numFmtId="0" fontId="8" fillId="0" borderId="47" xfId="0" applyFont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49" fontId="4" fillId="3" borderId="50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 wrapText="1"/>
    </xf>
    <xf numFmtId="3" fontId="4" fillId="2" borderId="31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26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3" fontId="7" fillId="0" borderId="17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22" fillId="0" borderId="37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wrapText="1"/>
    </xf>
    <xf numFmtId="3" fontId="0" fillId="0" borderId="37" xfId="0" applyNumberFormat="1" applyFill="1" applyBorder="1" applyAlignment="1">
      <alignment horizontal="center" vertical="center"/>
    </xf>
    <xf numFmtId="3" fontId="0" fillId="0" borderId="38" xfId="0" applyNumberFormat="1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wrapText="1"/>
    </xf>
    <xf numFmtId="0" fontId="7" fillId="3" borderId="24" xfId="0" applyFont="1" applyFill="1" applyBorder="1"/>
    <xf numFmtId="0" fontId="8" fillId="3" borderId="24" xfId="0" applyFont="1" applyFill="1" applyBorder="1" applyAlignment="1">
      <alignment horizontal="center" vertical="center" wrapText="1"/>
    </xf>
    <xf numFmtId="3" fontId="14" fillId="3" borderId="24" xfId="0" applyNumberFormat="1" applyFont="1" applyFill="1" applyBorder="1" applyAlignment="1">
      <alignment horizontal="center" vertical="center"/>
    </xf>
    <xf numFmtId="3" fontId="14" fillId="3" borderId="19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4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T8" sqref="T8"/>
    </sheetView>
  </sheetViews>
  <sheetFormatPr defaultRowHeight="15" x14ac:dyDescent="0.25"/>
  <sheetData>
    <row r="1" spans="1:1" ht="21" x14ac:dyDescent="0.35">
      <c r="A1" s="14" t="s">
        <v>0</v>
      </c>
    </row>
    <row r="2" spans="1:1" s="1" customFormat="1" ht="21" x14ac:dyDescent="0.35">
      <c r="A2" s="14"/>
    </row>
    <row r="3" spans="1:1" x14ac:dyDescent="0.25">
      <c r="A3" s="20" t="s">
        <v>1</v>
      </c>
    </row>
    <row r="4" spans="1:1" x14ac:dyDescent="0.25">
      <c r="A4" s="12" t="s">
        <v>2</v>
      </c>
    </row>
    <row r="5" spans="1:1" x14ac:dyDescent="0.25">
      <c r="A5" s="12" t="s">
        <v>3</v>
      </c>
    </row>
    <row r="6" spans="1:1" s="1" customFormat="1" x14ac:dyDescent="0.25">
      <c r="A6" s="12"/>
    </row>
    <row r="7" spans="1:1" s="1" customFormat="1" x14ac:dyDescent="0.25">
      <c r="A7" s="12"/>
    </row>
    <row r="8" spans="1:1" ht="130.69999999999999" customHeight="1" x14ac:dyDescent="0.25">
      <c r="A8" s="4"/>
    </row>
    <row r="9" spans="1:1" s="1" customFormat="1" ht="38.25" customHeight="1" x14ac:dyDescent="0.25">
      <c r="A9" s="4"/>
    </row>
    <row r="10" spans="1:1" x14ac:dyDescent="0.25">
      <c r="A10" s="13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3" t="s">
        <v>7</v>
      </c>
    </row>
    <row r="15" spans="1:1" x14ac:dyDescent="0.25">
      <c r="A15" s="1" t="s">
        <v>8</v>
      </c>
    </row>
    <row r="17" spans="1:1" x14ac:dyDescent="0.25">
      <c r="A17" s="20" t="s">
        <v>9</v>
      </c>
    </row>
    <row r="18" spans="1:1" x14ac:dyDescent="0.25">
      <c r="A18" s="12" t="s">
        <v>10</v>
      </c>
    </row>
    <row r="19" spans="1:1" x14ac:dyDescent="0.25">
      <c r="A19" s="21" t="s">
        <v>78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zoomScale="88" zoomScaleNormal="88" workbookViewId="0">
      <pane xSplit="6" ySplit="4" topLeftCell="K26" activePane="bottomRight" state="frozen"/>
      <selection pane="topRight" activeCell="G1" sqref="G1"/>
      <selection pane="bottomLeft" activeCell="A5" sqref="A5"/>
      <selection pane="bottomRight" activeCell="Q3" sqref="Q1:Q1048576"/>
    </sheetView>
  </sheetViews>
  <sheetFormatPr defaultColWidth="9.28515625" defaultRowHeight="15" x14ac:dyDescent="0.25"/>
  <cols>
    <col min="1" max="1" width="7.28515625" style="1" customWidth="1"/>
    <col min="2" max="2" width="39.7109375" style="1" customWidth="1"/>
    <col min="3" max="3" width="22.85546875" style="1" customWidth="1"/>
    <col min="4" max="4" width="10.85546875" style="1" customWidth="1"/>
    <col min="5" max="5" width="11.85546875" style="1" customWidth="1"/>
    <col min="6" max="6" width="12.42578125" style="1" customWidth="1"/>
    <col min="7" max="7" width="49.5703125" style="1" customWidth="1"/>
    <col min="8" max="9" width="12.85546875" style="1" customWidth="1"/>
    <col min="10" max="10" width="11.7109375" style="1" customWidth="1"/>
    <col min="11" max="11" width="55.5703125" style="213" customWidth="1"/>
    <col min="12" max="12" width="11.7109375" style="1" customWidth="1"/>
    <col min="13" max="13" width="14.85546875" style="1" customWidth="1"/>
    <col min="14" max="15" width="9.28515625" style="1"/>
    <col min="16" max="16" width="13.7109375" style="1" customWidth="1"/>
    <col min="17" max="17" width="17.28515625" style="1" customWidth="1"/>
    <col min="18" max="18" width="28.42578125" style="1" customWidth="1"/>
    <col min="19" max="19" width="15.140625" style="1" customWidth="1"/>
    <col min="20" max="16384" width="9.28515625" style="1"/>
  </cols>
  <sheetData>
    <row r="1" spans="1:19" ht="19.5" thickBot="1" x14ac:dyDescent="0.35">
      <c r="A1" s="477" t="s">
        <v>290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9"/>
    </row>
    <row r="2" spans="1:19" ht="27.2" customHeight="1" x14ac:dyDescent="0.25">
      <c r="A2" s="480" t="s">
        <v>11</v>
      </c>
      <c r="B2" s="482" t="s">
        <v>12</v>
      </c>
      <c r="C2" s="483"/>
      <c r="D2" s="483"/>
      <c r="E2" s="483"/>
      <c r="F2" s="484"/>
      <c r="G2" s="480" t="s">
        <v>13</v>
      </c>
      <c r="H2" s="490" t="s">
        <v>14</v>
      </c>
      <c r="I2" s="492" t="s">
        <v>77</v>
      </c>
      <c r="J2" s="480" t="s">
        <v>15</v>
      </c>
      <c r="K2" s="486" t="s">
        <v>16</v>
      </c>
      <c r="L2" s="488" t="s">
        <v>17</v>
      </c>
      <c r="M2" s="489"/>
      <c r="N2" s="473" t="s">
        <v>18</v>
      </c>
      <c r="O2" s="474"/>
      <c r="P2" s="475" t="s">
        <v>19</v>
      </c>
      <c r="Q2" s="476"/>
      <c r="R2" s="473" t="s">
        <v>20</v>
      </c>
      <c r="S2" s="474"/>
    </row>
    <row r="3" spans="1:19" ht="73.5" customHeight="1" thickBot="1" x14ac:dyDescent="0.3">
      <c r="A3" s="481"/>
      <c r="B3" s="40" t="s">
        <v>21</v>
      </c>
      <c r="C3" s="41" t="s">
        <v>22</v>
      </c>
      <c r="D3" s="41" t="s">
        <v>23</v>
      </c>
      <c r="E3" s="41" t="s">
        <v>24</v>
      </c>
      <c r="F3" s="42" t="s">
        <v>25</v>
      </c>
      <c r="G3" s="485"/>
      <c r="H3" s="491"/>
      <c r="I3" s="493"/>
      <c r="J3" s="485"/>
      <c r="K3" s="487"/>
      <c r="L3" s="31" t="s">
        <v>26</v>
      </c>
      <c r="M3" s="32" t="s">
        <v>27</v>
      </c>
      <c r="N3" s="27" t="s">
        <v>28</v>
      </c>
      <c r="O3" s="28" t="s">
        <v>29</v>
      </c>
      <c r="P3" s="33" t="s">
        <v>30</v>
      </c>
      <c r="Q3" s="34" t="s">
        <v>31</v>
      </c>
      <c r="R3" s="62" t="s">
        <v>32</v>
      </c>
      <c r="S3" s="46" t="s">
        <v>33</v>
      </c>
    </row>
    <row r="4" spans="1:19" s="51" customFormat="1" ht="39" thickBot="1" x14ac:dyDescent="0.25">
      <c r="A4" s="67">
        <v>1</v>
      </c>
      <c r="B4" s="48" t="s">
        <v>135</v>
      </c>
      <c r="C4" s="68" t="s">
        <v>138</v>
      </c>
      <c r="D4" s="68">
        <v>75006065</v>
      </c>
      <c r="E4" s="68">
        <v>107542943</v>
      </c>
      <c r="F4" s="74">
        <v>650049624</v>
      </c>
      <c r="G4" s="55" t="s">
        <v>142</v>
      </c>
      <c r="H4" s="108" t="s">
        <v>105</v>
      </c>
      <c r="I4" s="55" t="s">
        <v>98</v>
      </c>
      <c r="J4" s="55" t="s">
        <v>136</v>
      </c>
      <c r="K4" s="184" t="s">
        <v>259</v>
      </c>
      <c r="L4" s="127">
        <v>500000</v>
      </c>
      <c r="M4" s="103">
        <f t="shared" ref="M4:M39" si="0">L4/100*70</f>
        <v>350000</v>
      </c>
      <c r="N4" s="75">
        <v>2023</v>
      </c>
      <c r="O4" s="69">
        <v>2024</v>
      </c>
      <c r="P4" s="70"/>
      <c r="Q4" s="69"/>
      <c r="R4" s="50" t="s">
        <v>113</v>
      </c>
      <c r="S4" s="50" t="s">
        <v>114</v>
      </c>
    </row>
    <row r="5" spans="1:19" s="59" customFormat="1" ht="64.5" thickBot="1" x14ac:dyDescent="0.25">
      <c r="A5" s="71">
        <f t="shared" ref="A5:A39" si="1">A4+1</f>
        <v>2</v>
      </c>
      <c r="B5" s="52" t="s">
        <v>135</v>
      </c>
      <c r="C5" s="53" t="s">
        <v>138</v>
      </c>
      <c r="D5" s="53">
        <v>75006065</v>
      </c>
      <c r="E5" s="53">
        <v>107542943</v>
      </c>
      <c r="F5" s="54">
        <v>650049624</v>
      </c>
      <c r="G5" s="60" t="s">
        <v>143</v>
      </c>
      <c r="H5" s="108" t="s">
        <v>105</v>
      </c>
      <c r="I5" s="55" t="s">
        <v>98</v>
      </c>
      <c r="J5" s="55" t="s">
        <v>136</v>
      </c>
      <c r="K5" s="121" t="s">
        <v>260</v>
      </c>
      <c r="L5" s="56">
        <v>500000</v>
      </c>
      <c r="M5" s="130">
        <f t="shared" si="0"/>
        <v>350000</v>
      </c>
      <c r="N5" s="58">
        <v>2022</v>
      </c>
      <c r="O5" s="57">
        <v>2022</v>
      </c>
      <c r="P5" s="64"/>
      <c r="Q5" s="63"/>
      <c r="R5" s="65" t="s">
        <v>144</v>
      </c>
      <c r="S5" s="66" t="s">
        <v>110</v>
      </c>
    </row>
    <row r="6" spans="1:19" s="59" customFormat="1" ht="26.25" thickBot="1" x14ac:dyDescent="0.25">
      <c r="A6" s="71">
        <f t="shared" si="1"/>
        <v>3</v>
      </c>
      <c r="B6" s="52" t="s">
        <v>135</v>
      </c>
      <c r="C6" s="53" t="s">
        <v>138</v>
      </c>
      <c r="D6" s="53">
        <v>75006065</v>
      </c>
      <c r="E6" s="53">
        <v>107542943</v>
      </c>
      <c r="F6" s="54">
        <v>650049624</v>
      </c>
      <c r="G6" s="60" t="s">
        <v>151</v>
      </c>
      <c r="H6" s="108" t="s">
        <v>105</v>
      </c>
      <c r="I6" s="55" t="s">
        <v>98</v>
      </c>
      <c r="J6" s="55" t="s">
        <v>136</v>
      </c>
      <c r="K6" s="121" t="s">
        <v>152</v>
      </c>
      <c r="L6" s="56">
        <v>450000</v>
      </c>
      <c r="M6" s="130">
        <f t="shared" si="0"/>
        <v>315000</v>
      </c>
      <c r="N6" s="58">
        <v>2024</v>
      </c>
      <c r="O6" s="57">
        <v>2024</v>
      </c>
      <c r="P6" s="64"/>
      <c r="Q6" s="63"/>
      <c r="R6" s="65" t="s">
        <v>108</v>
      </c>
      <c r="S6" s="66" t="s">
        <v>110</v>
      </c>
    </row>
    <row r="7" spans="1:19" s="59" customFormat="1" ht="51.75" thickBot="1" x14ac:dyDescent="0.25">
      <c r="A7" s="239">
        <f t="shared" si="1"/>
        <v>4</v>
      </c>
      <c r="B7" s="240" t="s">
        <v>135</v>
      </c>
      <c r="C7" s="241" t="s">
        <v>138</v>
      </c>
      <c r="D7" s="241">
        <v>75006065</v>
      </c>
      <c r="E7" s="241">
        <v>107542943</v>
      </c>
      <c r="F7" s="242">
        <v>650049624</v>
      </c>
      <c r="G7" s="243" t="s">
        <v>436</v>
      </c>
      <c r="H7" s="257" t="s">
        <v>105</v>
      </c>
      <c r="I7" s="258" t="s">
        <v>98</v>
      </c>
      <c r="J7" s="258" t="s">
        <v>136</v>
      </c>
      <c r="K7" s="259" t="s">
        <v>437</v>
      </c>
      <c r="L7" s="246">
        <v>3000000</v>
      </c>
      <c r="M7" s="260">
        <f t="shared" si="0"/>
        <v>2100000</v>
      </c>
      <c r="N7" s="261">
        <v>2026</v>
      </c>
      <c r="O7" s="251">
        <v>2026</v>
      </c>
      <c r="P7" s="262"/>
      <c r="Q7" s="263"/>
      <c r="R7" s="264" t="s">
        <v>108</v>
      </c>
      <c r="S7" s="255" t="s">
        <v>110</v>
      </c>
    </row>
    <row r="8" spans="1:19" s="59" customFormat="1" ht="47.25" customHeight="1" thickBot="1" x14ac:dyDescent="0.25">
      <c r="A8" s="239">
        <f t="shared" si="1"/>
        <v>5</v>
      </c>
      <c r="B8" s="240" t="s">
        <v>135</v>
      </c>
      <c r="C8" s="241" t="s">
        <v>138</v>
      </c>
      <c r="D8" s="241">
        <v>75006065</v>
      </c>
      <c r="E8" s="241">
        <v>107542943</v>
      </c>
      <c r="F8" s="242">
        <v>650049624</v>
      </c>
      <c r="G8" s="243" t="s">
        <v>445</v>
      </c>
      <c r="H8" s="257" t="s">
        <v>105</v>
      </c>
      <c r="I8" s="258" t="s">
        <v>98</v>
      </c>
      <c r="J8" s="258" t="s">
        <v>136</v>
      </c>
      <c r="K8" s="259" t="s">
        <v>446</v>
      </c>
      <c r="L8" s="246">
        <v>2500000</v>
      </c>
      <c r="M8" s="260">
        <f t="shared" si="0"/>
        <v>1750000</v>
      </c>
      <c r="N8" s="261">
        <v>2027</v>
      </c>
      <c r="O8" s="251">
        <v>2027</v>
      </c>
      <c r="P8" s="262"/>
      <c r="Q8" s="263"/>
      <c r="R8" s="264" t="s">
        <v>108</v>
      </c>
      <c r="S8" s="255" t="s">
        <v>110</v>
      </c>
    </row>
    <row r="9" spans="1:19" s="59" customFormat="1" ht="39.75" customHeight="1" thickBot="1" x14ac:dyDescent="0.25">
      <c r="A9" s="239">
        <f t="shared" si="1"/>
        <v>6</v>
      </c>
      <c r="B9" s="240" t="s">
        <v>135</v>
      </c>
      <c r="C9" s="241" t="s">
        <v>138</v>
      </c>
      <c r="D9" s="241">
        <v>75006065</v>
      </c>
      <c r="E9" s="241">
        <v>107542943</v>
      </c>
      <c r="F9" s="242">
        <v>650049624</v>
      </c>
      <c r="G9" s="243" t="s">
        <v>447</v>
      </c>
      <c r="H9" s="257" t="s">
        <v>105</v>
      </c>
      <c r="I9" s="258" t="s">
        <v>98</v>
      </c>
      <c r="J9" s="258" t="s">
        <v>136</v>
      </c>
      <c r="K9" s="259" t="s">
        <v>448</v>
      </c>
      <c r="L9" s="246">
        <v>500000</v>
      </c>
      <c r="M9" s="260">
        <f t="shared" si="0"/>
        <v>350000</v>
      </c>
      <c r="N9" s="261">
        <v>2026</v>
      </c>
      <c r="O9" s="251">
        <v>2026</v>
      </c>
      <c r="P9" s="262"/>
      <c r="Q9" s="263"/>
      <c r="R9" s="264" t="s">
        <v>108</v>
      </c>
      <c r="S9" s="255" t="s">
        <v>110</v>
      </c>
    </row>
    <row r="10" spans="1:19" s="59" customFormat="1" ht="105.75" thickBot="1" x14ac:dyDescent="0.3">
      <c r="A10" s="266">
        <f t="shared" si="1"/>
        <v>7</v>
      </c>
      <c r="B10" s="92" t="s">
        <v>376</v>
      </c>
      <c r="C10" s="93" t="s">
        <v>377</v>
      </c>
      <c r="D10" s="93">
        <v>60610662</v>
      </c>
      <c r="E10" s="93">
        <v>107542536</v>
      </c>
      <c r="F10" s="95">
        <v>600068391</v>
      </c>
      <c r="G10" s="110" t="s">
        <v>379</v>
      </c>
      <c r="H10" s="196" t="s">
        <v>97</v>
      </c>
      <c r="I10" s="168" t="s">
        <v>98</v>
      </c>
      <c r="J10" s="183" t="s">
        <v>378</v>
      </c>
      <c r="K10" s="204" t="s">
        <v>380</v>
      </c>
      <c r="L10" s="132">
        <v>4500000</v>
      </c>
      <c r="M10" s="133">
        <f t="shared" si="0"/>
        <v>3150000</v>
      </c>
      <c r="N10" s="131">
        <v>2023</v>
      </c>
      <c r="O10" s="104">
        <v>2025</v>
      </c>
      <c r="P10" s="167"/>
      <c r="Q10" s="104"/>
      <c r="R10" s="189" t="s">
        <v>381</v>
      </c>
      <c r="S10" s="109" t="s">
        <v>110</v>
      </c>
    </row>
    <row r="11" spans="1:19" s="59" customFormat="1" ht="75.75" thickBot="1" x14ac:dyDescent="0.25">
      <c r="A11" s="158">
        <f t="shared" si="1"/>
        <v>8</v>
      </c>
      <c r="B11" s="92" t="s">
        <v>376</v>
      </c>
      <c r="C11" s="93" t="s">
        <v>377</v>
      </c>
      <c r="D11" s="93">
        <v>60610662</v>
      </c>
      <c r="E11" s="93">
        <v>107542536</v>
      </c>
      <c r="F11" s="95">
        <v>600068391</v>
      </c>
      <c r="G11" s="178" t="s">
        <v>382</v>
      </c>
      <c r="H11" s="161" t="s">
        <v>97</v>
      </c>
      <c r="I11" s="88" t="s">
        <v>98</v>
      </c>
      <c r="J11" s="198" t="s">
        <v>378</v>
      </c>
      <c r="K11" s="205" t="s">
        <v>383</v>
      </c>
      <c r="L11" s="132">
        <v>2500000</v>
      </c>
      <c r="M11" s="133">
        <f t="shared" si="0"/>
        <v>1750000</v>
      </c>
      <c r="N11" s="131">
        <v>2023</v>
      </c>
      <c r="O11" s="104">
        <v>2025</v>
      </c>
      <c r="P11" s="167"/>
      <c r="Q11" s="104"/>
      <c r="R11" s="203" t="s">
        <v>381</v>
      </c>
      <c r="S11" s="192" t="s">
        <v>110</v>
      </c>
    </row>
    <row r="12" spans="1:19" s="59" customFormat="1" ht="64.5" thickBot="1" x14ac:dyDescent="0.25">
      <c r="A12" s="158">
        <f t="shared" si="1"/>
        <v>9</v>
      </c>
      <c r="B12" s="92" t="s">
        <v>376</v>
      </c>
      <c r="C12" s="93" t="s">
        <v>377</v>
      </c>
      <c r="D12" s="93">
        <v>60610662</v>
      </c>
      <c r="E12" s="93">
        <v>107542536</v>
      </c>
      <c r="F12" s="95">
        <v>600068391</v>
      </c>
      <c r="G12" s="178" t="s">
        <v>385</v>
      </c>
      <c r="H12" s="161" t="s">
        <v>97</v>
      </c>
      <c r="I12" s="88" t="s">
        <v>98</v>
      </c>
      <c r="J12" s="198" t="s">
        <v>378</v>
      </c>
      <c r="K12" s="143" t="s">
        <v>386</v>
      </c>
      <c r="L12" s="128">
        <v>7500000</v>
      </c>
      <c r="M12" s="133">
        <f t="shared" si="0"/>
        <v>5250000</v>
      </c>
      <c r="N12" s="131">
        <v>2024</v>
      </c>
      <c r="O12" s="104">
        <v>2026</v>
      </c>
      <c r="P12" s="167"/>
      <c r="Q12" s="187"/>
      <c r="R12" s="189" t="s">
        <v>387</v>
      </c>
      <c r="S12" s="192" t="s">
        <v>110</v>
      </c>
    </row>
    <row r="13" spans="1:19" s="59" customFormat="1" ht="60.75" thickBot="1" x14ac:dyDescent="0.25">
      <c r="A13" s="158">
        <f t="shared" si="1"/>
        <v>10</v>
      </c>
      <c r="B13" s="92" t="s">
        <v>376</v>
      </c>
      <c r="C13" s="93" t="s">
        <v>377</v>
      </c>
      <c r="D13" s="93">
        <v>60610662</v>
      </c>
      <c r="E13" s="93">
        <v>107542536</v>
      </c>
      <c r="F13" s="95">
        <v>600068391</v>
      </c>
      <c r="G13" s="178" t="s">
        <v>388</v>
      </c>
      <c r="H13" s="161" t="s">
        <v>97</v>
      </c>
      <c r="I13" s="88" t="s">
        <v>98</v>
      </c>
      <c r="J13" s="182" t="s">
        <v>378</v>
      </c>
      <c r="K13" s="173" t="s">
        <v>389</v>
      </c>
      <c r="L13" s="132">
        <v>450000</v>
      </c>
      <c r="M13" s="133">
        <f t="shared" si="0"/>
        <v>315000</v>
      </c>
      <c r="N13" s="131">
        <v>2024</v>
      </c>
      <c r="O13" s="104">
        <v>2026</v>
      </c>
      <c r="P13" s="167"/>
      <c r="Q13" s="187"/>
      <c r="R13" s="189" t="s">
        <v>381</v>
      </c>
      <c r="S13" s="192" t="s">
        <v>110</v>
      </c>
    </row>
    <row r="14" spans="1:19" ht="65.25" thickBot="1" x14ac:dyDescent="0.3">
      <c r="A14" s="71">
        <f t="shared" si="1"/>
        <v>11</v>
      </c>
      <c r="B14" s="92" t="s">
        <v>324</v>
      </c>
      <c r="C14" s="93" t="s">
        <v>325</v>
      </c>
      <c r="D14" s="93">
        <v>69983615</v>
      </c>
      <c r="E14" s="93">
        <v>107542391</v>
      </c>
      <c r="F14" s="95">
        <v>650032314</v>
      </c>
      <c r="G14" s="110" t="s">
        <v>334</v>
      </c>
      <c r="H14" s="197" t="s">
        <v>105</v>
      </c>
      <c r="I14" s="107" t="s">
        <v>98</v>
      </c>
      <c r="J14" s="201" t="s">
        <v>327</v>
      </c>
      <c r="K14" s="206" t="s">
        <v>338</v>
      </c>
      <c r="L14" s="128">
        <v>20000000</v>
      </c>
      <c r="M14" s="130">
        <f t="shared" si="0"/>
        <v>14000000</v>
      </c>
      <c r="N14" s="125">
        <v>2023</v>
      </c>
      <c r="O14" s="61">
        <v>2030</v>
      </c>
      <c r="P14" s="39"/>
      <c r="Q14" s="202"/>
      <c r="R14" s="65" t="s">
        <v>329</v>
      </c>
      <c r="S14" s="192" t="s">
        <v>110</v>
      </c>
    </row>
    <row r="15" spans="1:19" ht="90.75" thickBot="1" x14ac:dyDescent="0.3">
      <c r="A15" s="239">
        <f t="shared" si="1"/>
        <v>12</v>
      </c>
      <c r="B15" s="240" t="s">
        <v>486</v>
      </c>
      <c r="C15" s="241" t="s">
        <v>487</v>
      </c>
      <c r="D15" s="242">
        <v>71010688</v>
      </c>
      <c r="E15" s="241">
        <v>107542421</v>
      </c>
      <c r="F15" s="248">
        <v>600067840</v>
      </c>
      <c r="G15" s="243" t="s">
        <v>488</v>
      </c>
      <c r="H15" s="323" t="s">
        <v>105</v>
      </c>
      <c r="I15" s="324" t="s">
        <v>98</v>
      </c>
      <c r="J15" s="258" t="s">
        <v>489</v>
      </c>
      <c r="K15" s="326" t="s">
        <v>490</v>
      </c>
      <c r="L15" s="246">
        <v>19000000</v>
      </c>
      <c r="M15" s="260">
        <f t="shared" si="0"/>
        <v>13300000</v>
      </c>
      <c r="N15" s="261">
        <v>2025</v>
      </c>
      <c r="O15" s="251">
        <v>2026</v>
      </c>
      <c r="P15" s="303" t="s">
        <v>107</v>
      </c>
      <c r="Q15" s="325"/>
      <c r="R15" s="264" t="s">
        <v>491</v>
      </c>
      <c r="S15" s="248" t="s">
        <v>110</v>
      </c>
    </row>
    <row r="16" spans="1:19" ht="26.25" thickBot="1" x14ac:dyDescent="0.3">
      <c r="A16" s="339">
        <f t="shared" si="1"/>
        <v>13</v>
      </c>
      <c r="B16" s="341" t="s">
        <v>94</v>
      </c>
      <c r="C16" s="372" t="s">
        <v>95</v>
      </c>
      <c r="D16" s="373">
        <v>60610476</v>
      </c>
      <c r="E16" s="372">
        <v>164000453</v>
      </c>
      <c r="F16" s="374">
        <v>64000444</v>
      </c>
      <c r="G16" s="375" t="s">
        <v>96</v>
      </c>
      <c r="H16" s="376" t="s">
        <v>97</v>
      </c>
      <c r="I16" s="377" t="s">
        <v>98</v>
      </c>
      <c r="J16" s="378" t="s">
        <v>98</v>
      </c>
      <c r="K16" s="348" t="s">
        <v>99</v>
      </c>
      <c r="L16" s="379">
        <v>1800000</v>
      </c>
      <c r="M16" s="350">
        <f t="shared" si="0"/>
        <v>1260000</v>
      </c>
      <c r="N16" s="380">
        <v>2022</v>
      </c>
      <c r="O16" s="381">
        <v>2022</v>
      </c>
      <c r="P16" s="382"/>
      <c r="Q16" s="383"/>
      <c r="R16" s="354" t="s">
        <v>503</v>
      </c>
      <c r="S16" s="355" t="s">
        <v>100</v>
      </c>
    </row>
    <row r="17" spans="1:19" ht="60.75" thickBot="1" x14ac:dyDescent="0.3">
      <c r="A17" s="158">
        <f t="shared" si="1"/>
        <v>14</v>
      </c>
      <c r="B17" s="92" t="s">
        <v>94</v>
      </c>
      <c r="C17" s="159" t="s">
        <v>95</v>
      </c>
      <c r="D17" s="194">
        <v>60610476</v>
      </c>
      <c r="E17" s="159">
        <v>164000453</v>
      </c>
      <c r="F17" s="160">
        <v>64000444</v>
      </c>
      <c r="G17" s="113" t="s">
        <v>344</v>
      </c>
      <c r="H17" s="161" t="s">
        <v>97</v>
      </c>
      <c r="I17" s="88" t="s">
        <v>98</v>
      </c>
      <c r="J17" s="200" t="s">
        <v>98</v>
      </c>
      <c r="K17" s="207" t="s">
        <v>345</v>
      </c>
      <c r="L17" s="132">
        <v>6000000</v>
      </c>
      <c r="M17" s="162">
        <f t="shared" si="0"/>
        <v>4200000</v>
      </c>
      <c r="N17" s="131">
        <v>2025</v>
      </c>
      <c r="O17" s="104">
        <v>2025</v>
      </c>
      <c r="P17" s="163"/>
      <c r="Q17" s="164"/>
      <c r="R17" s="165" t="s">
        <v>346</v>
      </c>
      <c r="S17" s="187" t="s">
        <v>110</v>
      </c>
    </row>
    <row r="18" spans="1:19" ht="30.75" thickBot="1" x14ac:dyDescent="0.3">
      <c r="A18" s="158">
        <f t="shared" si="1"/>
        <v>15</v>
      </c>
      <c r="B18" s="356" t="s">
        <v>94</v>
      </c>
      <c r="C18" s="357" t="s">
        <v>95</v>
      </c>
      <c r="D18" s="357">
        <v>60610476</v>
      </c>
      <c r="E18" s="357">
        <v>164000453</v>
      </c>
      <c r="F18" s="358">
        <v>64000444</v>
      </c>
      <c r="G18" s="359" t="s">
        <v>347</v>
      </c>
      <c r="H18" s="360" t="s">
        <v>97</v>
      </c>
      <c r="I18" s="361" t="s">
        <v>98</v>
      </c>
      <c r="J18" s="362" t="s">
        <v>98</v>
      </c>
      <c r="K18" s="363" t="s">
        <v>348</v>
      </c>
      <c r="L18" s="364">
        <v>600000</v>
      </c>
      <c r="M18" s="365">
        <f t="shared" si="0"/>
        <v>420000</v>
      </c>
      <c r="N18" s="366">
        <v>2025</v>
      </c>
      <c r="O18" s="367">
        <v>2025</v>
      </c>
      <c r="P18" s="368"/>
      <c r="Q18" s="369"/>
      <c r="R18" s="371" t="s">
        <v>502</v>
      </c>
      <c r="S18" s="370" t="s">
        <v>110</v>
      </c>
    </row>
    <row r="19" spans="1:19" ht="75.75" thickBot="1" x14ac:dyDescent="0.3">
      <c r="A19" s="239">
        <f t="shared" si="1"/>
        <v>16</v>
      </c>
      <c r="B19" s="240" t="s">
        <v>94</v>
      </c>
      <c r="C19" s="273" t="s">
        <v>95</v>
      </c>
      <c r="D19" s="273">
        <v>60610476</v>
      </c>
      <c r="E19" s="273">
        <v>164000453</v>
      </c>
      <c r="F19" s="272">
        <v>64000444</v>
      </c>
      <c r="G19" s="327" t="s">
        <v>495</v>
      </c>
      <c r="H19" s="328" t="s">
        <v>97</v>
      </c>
      <c r="I19" s="329" t="s">
        <v>98</v>
      </c>
      <c r="J19" s="336" t="s">
        <v>98</v>
      </c>
      <c r="K19" s="338" t="s">
        <v>497</v>
      </c>
      <c r="L19" s="330">
        <v>6000000</v>
      </c>
      <c r="M19" s="331">
        <f t="shared" si="0"/>
        <v>4200000</v>
      </c>
      <c r="N19" s="332">
        <v>2025</v>
      </c>
      <c r="O19" s="305">
        <v>2027</v>
      </c>
      <c r="P19" s="333"/>
      <c r="Q19" s="325"/>
      <c r="R19" s="334" t="s">
        <v>346</v>
      </c>
      <c r="S19" s="335" t="s">
        <v>110</v>
      </c>
    </row>
    <row r="20" spans="1:19" ht="45.75" thickBot="1" x14ac:dyDescent="0.3">
      <c r="A20" s="239">
        <f t="shared" si="1"/>
        <v>17</v>
      </c>
      <c r="B20" s="240" t="s">
        <v>94</v>
      </c>
      <c r="C20" s="273" t="s">
        <v>95</v>
      </c>
      <c r="D20" s="273">
        <v>60610476</v>
      </c>
      <c r="E20" s="273">
        <v>164000453</v>
      </c>
      <c r="F20" s="272">
        <v>64000444</v>
      </c>
      <c r="G20" s="327" t="s">
        <v>492</v>
      </c>
      <c r="H20" s="328" t="s">
        <v>97</v>
      </c>
      <c r="I20" s="329" t="s">
        <v>98</v>
      </c>
      <c r="J20" s="336" t="s">
        <v>98</v>
      </c>
      <c r="K20" s="338" t="s">
        <v>498</v>
      </c>
      <c r="L20" s="330">
        <v>400000</v>
      </c>
      <c r="M20" s="331">
        <f t="shared" si="0"/>
        <v>280000</v>
      </c>
      <c r="N20" s="332">
        <v>2025</v>
      </c>
      <c r="O20" s="305">
        <v>2027</v>
      </c>
      <c r="P20" s="333"/>
      <c r="Q20" s="325"/>
      <c r="R20" s="337" t="s">
        <v>493</v>
      </c>
      <c r="S20" s="335" t="s">
        <v>110</v>
      </c>
    </row>
    <row r="21" spans="1:19" ht="60.75" thickBot="1" x14ac:dyDescent="0.3">
      <c r="A21" s="239">
        <f t="shared" si="1"/>
        <v>18</v>
      </c>
      <c r="B21" s="240" t="s">
        <v>94</v>
      </c>
      <c r="C21" s="273" t="s">
        <v>95</v>
      </c>
      <c r="D21" s="273">
        <v>60610476</v>
      </c>
      <c r="E21" s="273">
        <v>164000453</v>
      </c>
      <c r="F21" s="272">
        <v>64000444</v>
      </c>
      <c r="G21" s="327" t="s">
        <v>496</v>
      </c>
      <c r="H21" s="328" t="s">
        <v>97</v>
      </c>
      <c r="I21" s="329" t="s">
        <v>98</v>
      </c>
      <c r="J21" s="336" t="s">
        <v>98</v>
      </c>
      <c r="K21" s="338" t="s">
        <v>499</v>
      </c>
      <c r="L21" s="330">
        <v>400000</v>
      </c>
      <c r="M21" s="331">
        <f t="shared" si="0"/>
        <v>280000</v>
      </c>
      <c r="N21" s="332">
        <v>2025</v>
      </c>
      <c r="O21" s="305">
        <v>2027</v>
      </c>
      <c r="P21" s="333"/>
      <c r="Q21" s="325"/>
      <c r="R21" s="337" t="s">
        <v>493</v>
      </c>
      <c r="S21" s="335" t="s">
        <v>110</v>
      </c>
    </row>
    <row r="22" spans="1:19" ht="75.75" thickBot="1" x14ac:dyDescent="0.3">
      <c r="A22" s="239">
        <f t="shared" si="1"/>
        <v>19</v>
      </c>
      <c r="B22" s="240" t="s">
        <v>94</v>
      </c>
      <c r="C22" s="273" t="s">
        <v>95</v>
      </c>
      <c r="D22" s="273">
        <v>60610476</v>
      </c>
      <c r="E22" s="273">
        <v>164000453</v>
      </c>
      <c r="F22" s="272">
        <v>64000444</v>
      </c>
      <c r="G22" s="327" t="s">
        <v>494</v>
      </c>
      <c r="H22" s="328" t="s">
        <v>97</v>
      </c>
      <c r="I22" s="329" t="s">
        <v>98</v>
      </c>
      <c r="J22" s="336" t="s">
        <v>98</v>
      </c>
      <c r="K22" s="338" t="s">
        <v>500</v>
      </c>
      <c r="L22" s="330">
        <v>400000</v>
      </c>
      <c r="M22" s="331">
        <f t="shared" si="0"/>
        <v>280000</v>
      </c>
      <c r="N22" s="332">
        <v>2025</v>
      </c>
      <c r="O22" s="305">
        <v>2027</v>
      </c>
      <c r="P22" s="333"/>
      <c r="Q22" s="325"/>
      <c r="R22" s="334" t="s">
        <v>346</v>
      </c>
      <c r="S22" s="335" t="s">
        <v>110</v>
      </c>
    </row>
    <row r="23" spans="1:19" ht="26.25" thickBot="1" x14ac:dyDescent="0.3">
      <c r="A23" s="340">
        <f t="shared" si="1"/>
        <v>20</v>
      </c>
      <c r="B23" s="341" t="s">
        <v>101</v>
      </c>
      <c r="C23" s="342" t="s">
        <v>103</v>
      </c>
      <c r="D23" s="342">
        <v>75005221</v>
      </c>
      <c r="E23" s="342">
        <v>107542668</v>
      </c>
      <c r="F23" s="343">
        <v>650014545</v>
      </c>
      <c r="G23" s="344" t="s">
        <v>111</v>
      </c>
      <c r="H23" s="345" t="s">
        <v>105</v>
      </c>
      <c r="I23" s="346" t="s">
        <v>98</v>
      </c>
      <c r="J23" s="347" t="s">
        <v>106</v>
      </c>
      <c r="K23" s="348" t="s">
        <v>112</v>
      </c>
      <c r="L23" s="349">
        <v>300000</v>
      </c>
      <c r="M23" s="350">
        <f t="shared" si="0"/>
        <v>210000</v>
      </c>
      <c r="N23" s="351">
        <v>2022</v>
      </c>
      <c r="O23" s="352">
        <v>2027</v>
      </c>
      <c r="P23" s="353"/>
      <c r="Q23" s="352"/>
      <c r="R23" s="354" t="s">
        <v>501</v>
      </c>
      <c r="S23" s="355" t="s">
        <v>114</v>
      </c>
    </row>
    <row r="24" spans="1:19" ht="51.75" thickBot="1" x14ac:dyDescent="0.3">
      <c r="A24" s="71">
        <f t="shared" si="1"/>
        <v>21</v>
      </c>
      <c r="B24" s="52" t="s">
        <v>184</v>
      </c>
      <c r="C24" s="53" t="s">
        <v>180</v>
      </c>
      <c r="D24" s="53">
        <v>49207075</v>
      </c>
      <c r="E24" s="53">
        <v>107543079</v>
      </c>
      <c r="F24" s="54">
        <v>600068749</v>
      </c>
      <c r="G24" s="72" t="s">
        <v>209</v>
      </c>
      <c r="H24" s="180" t="s">
        <v>105</v>
      </c>
      <c r="I24" s="73" t="s">
        <v>98</v>
      </c>
      <c r="J24" s="111" t="s">
        <v>179</v>
      </c>
      <c r="K24" s="122" t="s">
        <v>210</v>
      </c>
      <c r="L24" s="56">
        <v>200000</v>
      </c>
      <c r="M24" s="130">
        <f t="shared" si="0"/>
        <v>140000</v>
      </c>
      <c r="N24" s="125">
        <v>2022</v>
      </c>
      <c r="O24" s="61">
        <v>2027</v>
      </c>
      <c r="P24" s="135"/>
      <c r="Q24" s="136"/>
      <c r="R24" s="191" t="s">
        <v>226</v>
      </c>
      <c r="S24" s="66" t="s">
        <v>110</v>
      </c>
    </row>
    <row r="25" spans="1:19" s="3" customFormat="1" ht="78.75" customHeight="1" thickBot="1" x14ac:dyDescent="0.3">
      <c r="A25" s="71">
        <f t="shared" si="1"/>
        <v>22</v>
      </c>
      <c r="B25" s="52" t="s">
        <v>184</v>
      </c>
      <c r="C25" s="53" t="s">
        <v>180</v>
      </c>
      <c r="D25" s="53">
        <v>49207075</v>
      </c>
      <c r="E25" s="53">
        <v>107543079</v>
      </c>
      <c r="F25" s="54">
        <v>600068749</v>
      </c>
      <c r="G25" s="49" t="s">
        <v>224</v>
      </c>
      <c r="H25" s="111" t="s">
        <v>105</v>
      </c>
      <c r="I25" s="73" t="s">
        <v>98</v>
      </c>
      <c r="J25" s="73" t="s">
        <v>179</v>
      </c>
      <c r="K25" s="208" t="s">
        <v>225</v>
      </c>
      <c r="L25" s="56">
        <v>500000</v>
      </c>
      <c r="M25" s="130">
        <f t="shared" si="0"/>
        <v>350000</v>
      </c>
      <c r="N25" s="125">
        <v>2022</v>
      </c>
      <c r="O25" s="61">
        <v>2027</v>
      </c>
      <c r="P25" s="135"/>
      <c r="Q25" s="136"/>
      <c r="R25" s="66" t="s">
        <v>226</v>
      </c>
      <c r="S25" s="66" t="s">
        <v>110</v>
      </c>
    </row>
    <row r="26" spans="1:19" s="25" customFormat="1" ht="120.75" thickBot="1" x14ac:dyDescent="0.3">
      <c r="A26" s="436">
        <f t="shared" si="1"/>
        <v>23</v>
      </c>
      <c r="B26" s="437" t="s">
        <v>184</v>
      </c>
      <c r="C26" s="438" t="s">
        <v>180</v>
      </c>
      <c r="D26" s="438">
        <v>49207075</v>
      </c>
      <c r="E26" s="439">
        <v>107543079</v>
      </c>
      <c r="F26" s="440">
        <v>600068749</v>
      </c>
      <c r="G26" s="434" t="s">
        <v>276</v>
      </c>
      <c r="H26" s="441" t="s">
        <v>105</v>
      </c>
      <c r="I26" s="442" t="s">
        <v>98</v>
      </c>
      <c r="J26" s="443" t="s">
        <v>179</v>
      </c>
      <c r="K26" s="400" t="s">
        <v>277</v>
      </c>
      <c r="L26" s="444">
        <v>7000000</v>
      </c>
      <c r="M26" s="445">
        <f t="shared" si="0"/>
        <v>4900000</v>
      </c>
      <c r="N26" s="366">
        <v>2023</v>
      </c>
      <c r="O26" s="367">
        <v>2024</v>
      </c>
      <c r="P26" s="401"/>
      <c r="Q26" s="402"/>
      <c r="R26" s="435" t="s">
        <v>505</v>
      </c>
      <c r="S26" s="435" t="s">
        <v>110</v>
      </c>
    </row>
    <row r="27" spans="1:19" s="25" customFormat="1" ht="90.75" thickBot="1" x14ac:dyDescent="0.3">
      <c r="A27" s="460">
        <f t="shared" si="1"/>
        <v>24</v>
      </c>
      <c r="B27" s="461" t="s">
        <v>184</v>
      </c>
      <c r="C27" s="241" t="s">
        <v>180</v>
      </c>
      <c r="D27" s="241">
        <v>49207075</v>
      </c>
      <c r="E27" s="241">
        <v>107543079</v>
      </c>
      <c r="F27" s="242">
        <v>600068749</v>
      </c>
      <c r="G27" s="462" t="s">
        <v>526</v>
      </c>
      <c r="H27" s="463" t="s">
        <v>105</v>
      </c>
      <c r="I27" s="324" t="s">
        <v>98</v>
      </c>
      <c r="J27" s="324" t="s">
        <v>179</v>
      </c>
      <c r="K27" s="464" t="s">
        <v>529</v>
      </c>
      <c r="L27" s="467">
        <v>25000000</v>
      </c>
      <c r="M27" s="468">
        <f t="shared" si="0"/>
        <v>17500000</v>
      </c>
      <c r="N27" s="469">
        <v>2024</v>
      </c>
      <c r="O27" s="469">
        <v>2026</v>
      </c>
      <c r="P27" s="470"/>
      <c r="Q27" s="470"/>
      <c r="R27" s="471" t="s">
        <v>530</v>
      </c>
      <c r="S27" s="471" t="s">
        <v>296</v>
      </c>
    </row>
    <row r="28" spans="1:19" s="25" customFormat="1" ht="75.75" thickBot="1" x14ac:dyDescent="0.3">
      <c r="A28" s="460">
        <f t="shared" si="1"/>
        <v>25</v>
      </c>
      <c r="B28" s="461" t="s">
        <v>184</v>
      </c>
      <c r="C28" s="241" t="s">
        <v>180</v>
      </c>
      <c r="D28" s="241">
        <v>49207075</v>
      </c>
      <c r="E28" s="241">
        <v>107543079</v>
      </c>
      <c r="F28" s="242">
        <v>600068749</v>
      </c>
      <c r="G28" s="462" t="s">
        <v>527</v>
      </c>
      <c r="H28" s="463" t="s">
        <v>105</v>
      </c>
      <c r="I28" s="324" t="s">
        <v>98</v>
      </c>
      <c r="J28" s="324" t="s">
        <v>179</v>
      </c>
      <c r="K28" s="464" t="s">
        <v>528</v>
      </c>
      <c r="L28" s="467">
        <v>25000000</v>
      </c>
      <c r="M28" s="467">
        <f t="shared" si="0"/>
        <v>17500000</v>
      </c>
      <c r="N28" s="472">
        <v>2024</v>
      </c>
      <c r="O28" s="469">
        <v>2026</v>
      </c>
      <c r="P28" s="465"/>
      <c r="Q28" s="465"/>
      <c r="R28" s="471" t="s">
        <v>531</v>
      </c>
      <c r="S28" s="466" t="s">
        <v>110</v>
      </c>
    </row>
    <row r="29" spans="1:19" s="3" customFormat="1" ht="51.75" thickBot="1" x14ac:dyDescent="0.3">
      <c r="A29" s="446">
        <f t="shared" si="1"/>
        <v>26</v>
      </c>
      <c r="B29" s="447" t="s">
        <v>398</v>
      </c>
      <c r="C29" s="448" t="s">
        <v>399</v>
      </c>
      <c r="D29" s="448">
        <v>70992649</v>
      </c>
      <c r="E29" s="448">
        <v>107542765</v>
      </c>
      <c r="F29" s="449">
        <v>650055926</v>
      </c>
      <c r="G29" s="450" t="s">
        <v>401</v>
      </c>
      <c r="H29" s="451" t="s">
        <v>105</v>
      </c>
      <c r="I29" s="182" t="s">
        <v>98</v>
      </c>
      <c r="J29" s="452" t="s">
        <v>400</v>
      </c>
      <c r="K29" s="453" t="s">
        <v>402</v>
      </c>
      <c r="L29" s="454">
        <v>500000</v>
      </c>
      <c r="M29" s="455">
        <f t="shared" si="0"/>
        <v>350000</v>
      </c>
      <c r="N29" s="456">
        <v>2023</v>
      </c>
      <c r="O29" s="457">
        <v>2027</v>
      </c>
      <c r="P29" s="458"/>
      <c r="Q29" s="457"/>
      <c r="R29" s="450" t="s">
        <v>403</v>
      </c>
      <c r="S29" s="459" t="s">
        <v>110</v>
      </c>
    </row>
    <row r="30" spans="1:19" s="3" customFormat="1" ht="45.75" thickBot="1" x14ac:dyDescent="0.3">
      <c r="A30" s="91">
        <f t="shared" si="1"/>
        <v>27</v>
      </c>
      <c r="B30" s="92" t="s">
        <v>398</v>
      </c>
      <c r="C30" s="93" t="s">
        <v>399</v>
      </c>
      <c r="D30" s="93">
        <v>70992649</v>
      </c>
      <c r="E30" s="93">
        <v>107542765</v>
      </c>
      <c r="F30" s="95">
        <v>650055926</v>
      </c>
      <c r="G30" s="195" t="s">
        <v>404</v>
      </c>
      <c r="H30" s="181" t="s">
        <v>105</v>
      </c>
      <c r="I30" s="198" t="s">
        <v>98</v>
      </c>
      <c r="J30" s="102" t="s">
        <v>400</v>
      </c>
      <c r="K30" s="204" t="s">
        <v>405</v>
      </c>
      <c r="L30" s="170">
        <v>5000000</v>
      </c>
      <c r="M30" s="133">
        <f t="shared" si="0"/>
        <v>3500000</v>
      </c>
      <c r="N30" s="131">
        <v>2023</v>
      </c>
      <c r="O30" s="104">
        <v>2027</v>
      </c>
      <c r="P30" s="167" t="s">
        <v>107</v>
      </c>
      <c r="Q30" s="104"/>
      <c r="R30" s="168" t="s">
        <v>359</v>
      </c>
      <c r="S30" s="169" t="s">
        <v>110</v>
      </c>
    </row>
    <row r="31" spans="1:19" s="3" customFormat="1" ht="30.75" thickBot="1" x14ac:dyDescent="0.3">
      <c r="A31" s="91">
        <f t="shared" si="1"/>
        <v>28</v>
      </c>
      <c r="B31" s="92" t="s">
        <v>398</v>
      </c>
      <c r="C31" s="93" t="s">
        <v>399</v>
      </c>
      <c r="D31" s="93">
        <v>70992649</v>
      </c>
      <c r="E31" s="93">
        <v>107542765</v>
      </c>
      <c r="F31" s="95">
        <v>650055926</v>
      </c>
      <c r="G31" s="177" t="s">
        <v>418</v>
      </c>
      <c r="H31" s="181" t="s">
        <v>105</v>
      </c>
      <c r="I31" s="198" t="s">
        <v>98</v>
      </c>
      <c r="J31" s="102" t="s">
        <v>400</v>
      </c>
      <c r="K31" s="173" t="s">
        <v>419</v>
      </c>
      <c r="L31" s="170">
        <v>4000000</v>
      </c>
      <c r="M31" s="133">
        <f t="shared" si="0"/>
        <v>2800000</v>
      </c>
      <c r="N31" s="131">
        <v>2023</v>
      </c>
      <c r="O31" s="104">
        <v>2027</v>
      </c>
      <c r="P31" s="167"/>
      <c r="Q31" s="172"/>
      <c r="R31" s="159" t="s">
        <v>420</v>
      </c>
      <c r="S31" s="169" t="s">
        <v>110</v>
      </c>
    </row>
    <row r="32" spans="1:19" s="3" customFormat="1" ht="60.75" thickBot="1" x14ac:dyDescent="0.3">
      <c r="A32" s="154">
        <f t="shared" si="1"/>
        <v>29</v>
      </c>
      <c r="B32" s="105" t="s">
        <v>278</v>
      </c>
      <c r="C32" s="37" t="s">
        <v>279</v>
      </c>
      <c r="D32" s="37">
        <v>60610859</v>
      </c>
      <c r="E32" s="37">
        <v>107542773</v>
      </c>
      <c r="F32" s="38">
        <v>650049306</v>
      </c>
      <c r="G32" s="153" t="s">
        <v>280</v>
      </c>
      <c r="H32" s="112" t="s">
        <v>105</v>
      </c>
      <c r="I32" s="107" t="s">
        <v>98</v>
      </c>
      <c r="J32" s="179" t="s">
        <v>281</v>
      </c>
      <c r="K32" s="185" t="s">
        <v>282</v>
      </c>
      <c r="L32" s="186">
        <v>300000</v>
      </c>
      <c r="M32" s="134">
        <f t="shared" si="0"/>
        <v>210000</v>
      </c>
      <c r="N32" s="76">
        <v>2024</v>
      </c>
      <c r="O32" s="44">
        <v>2024</v>
      </c>
      <c r="P32" s="39"/>
      <c r="Q32" s="188"/>
      <c r="R32" s="190" t="s">
        <v>395</v>
      </c>
      <c r="S32" s="193" t="s">
        <v>110</v>
      </c>
    </row>
    <row r="33" spans="1:19" s="3" customFormat="1" ht="60" x14ac:dyDescent="0.25">
      <c r="A33" s="154">
        <f t="shared" si="1"/>
        <v>30</v>
      </c>
      <c r="B33" s="105" t="s">
        <v>278</v>
      </c>
      <c r="C33" s="37" t="s">
        <v>279</v>
      </c>
      <c r="D33" s="37">
        <v>60610859</v>
      </c>
      <c r="E33" s="37">
        <v>107542773</v>
      </c>
      <c r="F33" s="38">
        <v>650049306</v>
      </c>
      <c r="G33" s="106" t="s">
        <v>287</v>
      </c>
      <c r="H33" s="85" t="s">
        <v>105</v>
      </c>
      <c r="I33" s="84" t="s">
        <v>98</v>
      </c>
      <c r="J33" s="199" t="s">
        <v>281</v>
      </c>
      <c r="K33" s="185" t="s">
        <v>288</v>
      </c>
      <c r="L33" s="186">
        <v>4000000</v>
      </c>
      <c r="M33" s="310">
        <f t="shared" si="0"/>
        <v>2800000</v>
      </c>
      <c r="N33" s="76">
        <v>2024</v>
      </c>
      <c r="O33" s="44">
        <v>2027</v>
      </c>
      <c r="P33" s="39"/>
      <c r="Q33" s="188"/>
      <c r="R33" s="190" t="s">
        <v>289</v>
      </c>
      <c r="S33" s="193" t="s">
        <v>110</v>
      </c>
    </row>
    <row r="34" spans="1:19" s="3" customFormat="1" ht="26.25" x14ac:dyDescent="0.25">
      <c r="A34" s="239">
        <f>A33+1</f>
        <v>31</v>
      </c>
      <c r="B34" s="240" t="s">
        <v>461</v>
      </c>
      <c r="C34" s="241" t="s">
        <v>463</v>
      </c>
      <c r="D34" s="241">
        <v>70988773</v>
      </c>
      <c r="E34" s="241">
        <v>107542871</v>
      </c>
      <c r="F34" s="241">
        <v>650033299</v>
      </c>
      <c r="G34" s="243" t="s">
        <v>465</v>
      </c>
      <c r="H34" s="244" t="s">
        <v>105</v>
      </c>
      <c r="I34" s="241" t="s">
        <v>98</v>
      </c>
      <c r="J34" s="299" t="s">
        <v>464</v>
      </c>
      <c r="K34" s="268" t="s">
        <v>466</v>
      </c>
      <c r="L34" s="300">
        <v>5000000</v>
      </c>
      <c r="M34" s="318">
        <f t="shared" si="0"/>
        <v>3500000</v>
      </c>
      <c r="N34" s="309">
        <v>2024</v>
      </c>
      <c r="O34" s="309" t="s">
        <v>525</v>
      </c>
      <c r="P34" s="319"/>
      <c r="Q34" s="319"/>
      <c r="R34" s="273" t="s">
        <v>468</v>
      </c>
      <c r="S34" s="241" t="s">
        <v>110</v>
      </c>
    </row>
    <row r="35" spans="1:19" s="3" customFormat="1" ht="39" x14ac:dyDescent="0.25">
      <c r="A35" s="239">
        <f t="shared" si="1"/>
        <v>32</v>
      </c>
      <c r="B35" s="240" t="s">
        <v>461</v>
      </c>
      <c r="C35" s="241" t="s">
        <v>463</v>
      </c>
      <c r="D35" s="241">
        <v>70988773</v>
      </c>
      <c r="E35" s="241">
        <v>107542871</v>
      </c>
      <c r="F35" s="241">
        <v>650033299</v>
      </c>
      <c r="G35" s="243" t="s">
        <v>473</v>
      </c>
      <c r="H35" s="244" t="s">
        <v>105</v>
      </c>
      <c r="I35" s="241" t="s">
        <v>98</v>
      </c>
      <c r="J35" s="299" t="s">
        <v>464</v>
      </c>
      <c r="K35" s="268" t="s">
        <v>474</v>
      </c>
      <c r="L35" s="300">
        <v>4000000</v>
      </c>
      <c r="M35" s="318">
        <f t="shared" si="0"/>
        <v>2800000</v>
      </c>
      <c r="N35" s="309">
        <v>2024</v>
      </c>
      <c r="O35" s="309">
        <v>2027</v>
      </c>
      <c r="P35" s="319"/>
      <c r="Q35" s="319"/>
      <c r="R35" s="273" t="s">
        <v>468</v>
      </c>
      <c r="S35" s="241" t="s">
        <v>110</v>
      </c>
    </row>
    <row r="36" spans="1:19" s="3" customFormat="1" ht="39" x14ac:dyDescent="0.25">
      <c r="A36" s="239">
        <f t="shared" si="1"/>
        <v>33</v>
      </c>
      <c r="B36" s="240" t="s">
        <v>461</v>
      </c>
      <c r="C36" s="241" t="s">
        <v>463</v>
      </c>
      <c r="D36" s="241">
        <v>70988773</v>
      </c>
      <c r="E36" s="241">
        <v>107542871</v>
      </c>
      <c r="F36" s="241">
        <v>650033299</v>
      </c>
      <c r="G36" s="243" t="s">
        <v>481</v>
      </c>
      <c r="H36" s="244" t="s">
        <v>105</v>
      </c>
      <c r="I36" s="241" t="s">
        <v>98</v>
      </c>
      <c r="J36" s="299" t="s">
        <v>464</v>
      </c>
      <c r="K36" s="268" t="s">
        <v>482</v>
      </c>
      <c r="L36" s="322">
        <v>1000000</v>
      </c>
      <c r="M36" s="318">
        <f t="shared" si="0"/>
        <v>700000</v>
      </c>
      <c r="N36" s="309">
        <v>2024</v>
      </c>
      <c r="O36" s="309">
        <v>2027</v>
      </c>
      <c r="P36" s="319"/>
      <c r="Q36" s="319"/>
      <c r="R36" s="273" t="s">
        <v>468</v>
      </c>
      <c r="S36" s="241" t="s">
        <v>110</v>
      </c>
    </row>
    <row r="37" spans="1:19" s="3" customFormat="1" ht="26.25" x14ac:dyDescent="0.25">
      <c r="A37" s="239">
        <f t="shared" ref="A37:A38" si="2">A36+1</f>
        <v>34</v>
      </c>
      <c r="B37" s="240" t="s">
        <v>461</v>
      </c>
      <c r="C37" s="241" t="s">
        <v>463</v>
      </c>
      <c r="D37" s="241">
        <v>70988773</v>
      </c>
      <c r="E37" s="241">
        <v>107542871</v>
      </c>
      <c r="F37" s="241">
        <v>650033299</v>
      </c>
      <c r="G37" s="243" t="s">
        <v>483</v>
      </c>
      <c r="H37" s="244" t="s">
        <v>105</v>
      </c>
      <c r="I37" s="241" t="s">
        <v>98</v>
      </c>
      <c r="J37" s="299" t="s">
        <v>464</v>
      </c>
      <c r="K37" s="268" t="s">
        <v>484</v>
      </c>
      <c r="L37" s="322">
        <v>5000000</v>
      </c>
      <c r="M37" s="318">
        <f t="shared" si="0"/>
        <v>3500000</v>
      </c>
      <c r="N37" s="309">
        <v>2024</v>
      </c>
      <c r="O37" s="309">
        <v>2027</v>
      </c>
      <c r="P37" s="319"/>
      <c r="Q37" s="319"/>
      <c r="R37" s="273" t="s">
        <v>468</v>
      </c>
      <c r="S37" s="241" t="s">
        <v>110</v>
      </c>
    </row>
    <row r="38" spans="1:19" s="3" customFormat="1" ht="45.75" thickBot="1" x14ac:dyDescent="0.3">
      <c r="A38" s="266">
        <f t="shared" si="2"/>
        <v>35</v>
      </c>
      <c r="B38" s="114" t="s">
        <v>294</v>
      </c>
      <c r="C38" s="89" t="s">
        <v>295</v>
      </c>
      <c r="D38" s="89">
        <v>75005816</v>
      </c>
      <c r="E38" s="89">
        <v>107542617</v>
      </c>
      <c r="F38" s="115">
        <v>650049179</v>
      </c>
      <c r="G38" s="106" t="s">
        <v>302</v>
      </c>
      <c r="H38" s="85" t="s">
        <v>105</v>
      </c>
      <c r="I38" s="84" t="s">
        <v>98</v>
      </c>
      <c r="J38" s="199" t="s">
        <v>293</v>
      </c>
      <c r="K38" s="209" t="s">
        <v>303</v>
      </c>
      <c r="L38" s="321">
        <v>5000000</v>
      </c>
      <c r="M38" s="311">
        <f t="shared" si="0"/>
        <v>3500000</v>
      </c>
      <c r="N38" s="312">
        <v>2023</v>
      </c>
      <c r="O38" s="313">
        <v>2027</v>
      </c>
      <c r="P38" s="314" t="s">
        <v>107</v>
      </c>
      <c r="Q38" s="315"/>
      <c r="R38" s="316" t="s">
        <v>300</v>
      </c>
      <c r="S38" s="317" t="s">
        <v>110</v>
      </c>
    </row>
    <row r="39" spans="1:19" s="3" customFormat="1" ht="45.75" thickBot="1" x14ac:dyDescent="0.3">
      <c r="A39" s="154">
        <f t="shared" si="1"/>
        <v>36</v>
      </c>
      <c r="B39" s="114" t="s">
        <v>294</v>
      </c>
      <c r="C39" s="89" t="s">
        <v>295</v>
      </c>
      <c r="D39" s="89">
        <v>75005816</v>
      </c>
      <c r="E39" s="89">
        <v>107542617</v>
      </c>
      <c r="F39" s="115">
        <v>650049179</v>
      </c>
      <c r="G39" s="177" t="s">
        <v>151</v>
      </c>
      <c r="H39" s="85" t="s">
        <v>105</v>
      </c>
      <c r="I39" s="84" t="s">
        <v>98</v>
      </c>
      <c r="J39" s="199" t="s">
        <v>293</v>
      </c>
      <c r="K39" s="210" t="s">
        <v>301</v>
      </c>
      <c r="L39" s="186">
        <v>600000</v>
      </c>
      <c r="M39" s="134">
        <f t="shared" si="0"/>
        <v>420000</v>
      </c>
      <c r="N39" s="76">
        <v>2023</v>
      </c>
      <c r="O39" s="44">
        <v>2025</v>
      </c>
      <c r="P39" s="39"/>
      <c r="Q39" s="188"/>
      <c r="R39" s="190" t="s">
        <v>300</v>
      </c>
      <c r="S39" s="193" t="s">
        <v>110</v>
      </c>
    </row>
    <row r="40" spans="1:19" ht="15.75" thickBot="1" x14ac:dyDescent="0.3">
      <c r="A40" s="154"/>
      <c r="B40" s="43"/>
      <c r="C40" s="17"/>
      <c r="D40" s="17"/>
      <c r="E40" s="17"/>
      <c r="F40" s="35"/>
      <c r="G40" s="47"/>
      <c r="H40" s="215"/>
      <c r="I40" s="215"/>
      <c r="J40" s="36"/>
      <c r="K40" s="211"/>
      <c r="L40" s="156"/>
      <c r="M40" s="155">
        <f>L40/100*70</f>
        <v>0</v>
      </c>
      <c r="N40" s="30"/>
      <c r="O40" s="18"/>
      <c r="P40" s="16"/>
      <c r="Q40" s="18"/>
      <c r="R40" s="36"/>
      <c r="S40" s="36"/>
    </row>
    <row r="41" spans="1:19" x14ac:dyDescent="0.25">
      <c r="K41" s="212"/>
      <c r="L41" s="157"/>
      <c r="M41" s="157"/>
    </row>
    <row r="42" spans="1:19" x14ac:dyDescent="0.25">
      <c r="K42" s="212"/>
    </row>
    <row r="43" spans="1:19" x14ac:dyDescent="0.25">
      <c r="K43" s="212"/>
    </row>
    <row r="45" spans="1:19" x14ac:dyDescent="0.25">
      <c r="A45" s="4"/>
    </row>
    <row r="48" spans="1:19" x14ac:dyDescent="0.25">
      <c r="A48" s="1" t="s">
        <v>432</v>
      </c>
    </row>
    <row r="50" spans="1:11" x14ac:dyDescent="0.25">
      <c r="G50" s="1" t="s">
        <v>431</v>
      </c>
    </row>
    <row r="51" spans="1:11" x14ac:dyDescent="0.25">
      <c r="G51" s="1" t="s">
        <v>266</v>
      </c>
    </row>
    <row r="53" spans="1:11" x14ac:dyDescent="0.25">
      <c r="A53" s="5" t="s">
        <v>35</v>
      </c>
    </row>
    <row r="54" spans="1:11" x14ac:dyDescent="0.25">
      <c r="A54" s="5" t="s">
        <v>36</v>
      </c>
      <c r="B54" s="5"/>
    </row>
    <row r="55" spans="1:11" x14ac:dyDescent="0.25">
      <c r="A55" s="5" t="s">
        <v>37</v>
      </c>
    </row>
    <row r="57" spans="1:11" x14ac:dyDescent="0.25">
      <c r="A57" s="1" t="s">
        <v>38</v>
      </c>
    </row>
    <row r="59" spans="1:11" s="22" customFormat="1" x14ac:dyDescent="0.25">
      <c r="A59" s="12" t="s">
        <v>39</v>
      </c>
      <c r="K59" s="214"/>
    </row>
    <row r="61" spans="1:11" x14ac:dyDescent="0.25">
      <c r="A61" s="12" t="s">
        <v>40</v>
      </c>
    </row>
  </sheetData>
  <autoFilter ref="A3:S3">
    <sortState ref="A5:S26">
      <sortCondition ref="J3"/>
    </sortState>
  </autoFilter>
  <sortState ref="A4:S16">
    <sortCondition ref="J4:J16"/>
  </sortState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3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0"/>
  <sheetViews>
    <sheetView zoomScaleNormal="100" workbookViewId="0">
      <pane xSplit="6" ySplit="6" topLeftCell="K130" activePane="bottomRight" state="frozen"/>
      <selection pane="topRight" activeCell="G1" sqref="G1"/>
      <selection pane="bottomLeft" activeCell="A7" sqref="A7"/>
      <selection pane="bottomRight" activeCell="O133" sqref="O133"/>
    </sheetView>
  </sheetViews>
  <sheetFormatPr defaultColWidth="9.28515625" defaultRowHeight="15" x14ac:dyDescent="0.25"/>
  <cols>
    <col min="1" max="1" width="6.5703125" style="1" customWidth="1"/>
    <col min="2" max="2" width="34" style="1" customWidth="1"/>
    <col min="3" max="3" width="27.5703125" style="1" customWidth="1"/>
    <col min="4" max="4" width="13.140625" style="45" customWidth="1"/>
    <col min="5" max="5" width="13.28515625" style="45" customWidth="1"/>
    <col min="6" max="6" width="17.85546875" style="45" customWidth="1"/>
    <col min="7" max="7" width="42.28515625" style="1" customWidth="1"/>
    <col min="8" max="9" width="14.28515625" style="1" customWidth="1"/>
    <col min="10" max="10" width="14.7109375" style="1" customWidth="1"/>
    <col min="11" max="11" width="55.7109375" style="1" customWidth="1"/>
    <col min="12" max="12" width="13.140625" style="1" customWidth="1"/>
    <col min="13" max="13" width="12.7109375" style="1" customWidth="1"/>
    <col min="14" max="15" width="9.28515625" style="1"/>
    <col min="16" max="16" width="8.42578125" style="45" customWidth="1"/>
    <col min="17" max="19" width="10.42578125" style="45" customWidth="1"/>
    <col min="20" max="21" width="13.42578125" style="1" customWidth="1"/>
    <col min="22" max="23" width="14" style="1" customWidth="1"/>
    <col min="24" max="24" width="12.28515625" style="1" customWidth="1"/>
    <col min="25" max="25" width="34.42578125" style="1" customWidth="1"/>
    <col min="26" max="26" width="16.28515625" style="1" customWidth="1"/>
    <col min="27" max="16384" width="9.28515625" style="1"/>
  </cols>
  <sheetData>
    <row r="1" spans="1:26" ht="18" customHeight="1" thickBot="1" x14ac:dyDescent="0.35">
      <c r="A1" s="494" t="s">
        <v>41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6"/>
    </row>
    <row r="2" spans="1:26" s="3" customFormat="1" ht="29.1" customHeight="1" thickBot="1" x14ac:dyDescent="0.3">
      <c r="A2" s="497" t="s">
        <v>11</v>
      </c>
      <c r="B2" s="524" t="s">
        <v>12</v>
      </c>
      <c r="C2" s="525"/>
      <c r="D2" s="525"/>
      <c r="E2" s="525"/>
      <c r="F2" s="526"/>
      <c r="G2" s="504" t="s">
        <v>13</v>
      </c>
      <c r="H2" s="541" t="s">
        <v>42</v>
      </c>
      <c r="I2" s="544" t="s">
        <v>77</v>
      </c>
      <c r="J2" s="507" t="s">
        <v>15</v>
      </c>
      <c r="K2" s="521" t="s">
        <v>16</v>
      </c>
      <c r="L2" s="527" t="s">
        <v>43</v>
      </c>
      <c r="M2" s="528"/>
      <c r="N2" s="529" t="s">
        <v>18</v>
      </c>
      <c r="O2" s="530"/>
      <c r="P2" s="516" t="s">
        <v>44</v>
      </c>
      <c r="Q2" s="517"/>
      <c r="R2" s="517"/>
      <c r="S2" s="517"/>
      <c r="T2" s="517"/>
      <c r="U2" s="517"/>
      <c r="V2" s="517"/>
      <c r="W2" s="518"/>
      <c r="X2" s="518"/>
      <c r="Y2" s="473" t="s">
        <v>20</v>
      </c>
      <c r="Z2" s="474"/>
    </row>
    <row r="3" spans="1:26" ht="26.25" customHeight="1" x14ac:dyDescent="0.25">
      <c r="A3" s="498"/>
      <c r="B3" s="504" t="s">
        <v>21</v>
      </c>
      <c r="C3" s="500" t="s">
        <v>22</v>
      </c>
      <c r="D3" s="500" t="s">
        <v>23</v>
      </c>
      <c r="E3" s="500" t="s">
        <v>24</v>
      </c>
      <c r="F3" s="502" t="s">
        <v>25</v>
      </c>
      <c r="G3" s="505"/>
      <c r="H3" s="542"/>
      <c r="I3" s="545"/>
      <c r="J3" s="508"/>
      <c r="K3" s="522"/>
      <c r="L3" s="535" t="s">
        <v>26</v>
      </c>
      <c r="M3" s="536" t="s">
        <v>45</v>
      </c>
      <c r="N3" s="537" t="s">
        <v>28</v>
      </c>
      <c r="O3" s="539" t="s">
        <v>29</v>
      </c>
      <c r="P3" s="519" t="s">
        <v>46</v>
      </c>
      <c r="Q3" s="520"/>
      <c r="R3" s="520"/>
      <c r="S3" s="521"/>
      <c r="T3" s="510" t="s">
        <v>47</v>
      </c>
      <c r="U3" s="512" t="s">
        <v>92</v>
      </c>
      <c r="V3" s="512" t="s">
        <v>93</v>
      </c>
      <c r="W3" s="510" t="s">
        <v>48</v>
      </c>
      <c r="X3" s="514" t="s">
        <v>79</v>
      </c>
      <c r="Y3" s="531" t="s">
        <v>32</v>
      </c>
      <c r="Z3" s="533" t="s">
        <v>33</v>
      </c>
    </row>
    <row r="4" spans="1:26" ht="80.099999999999994" customHeight="1" thickBot="1" x14ac:dyDescent="0.3">
      <c r="A4" s="499"/>
      <c r="B4" s="506"/>
      <c r="C4" s="501"/>
      <c r="D4" s="501"/>
      <c r="E4" s="501"/>
      <c r="F4" s="503"/>
      <c r="G4" s="506"/>
      <c r="H4" s="543"/>
      <c r="I4" s="545"/>
      <c r="J4" s="509"/>
      <c r="K4" s="523"/>
      <c r="L4" s="531"/>
      <c r="M4" s="533"/>
      <c r="N4" s="538"/>
      <c r="O4" s="540"/>
      <c r="P4" s="6" t="s">
        <v>71</v>
      </c>
      <c r="Q4" s="7" t="s">
        <v>49</v>
      </c>
      <c r="R4" s="7" t="s">
        <v>50</v>
      </c>
      <c r="S4" s="10" t="s">
        <v>51</v>
      </c>
      <c r="T4" s="511"/>
      <c r="U4" s="513"/>
      <c r="V4" s="513"/>
      <c r="W4" s="511"/>
      <c r="X4" s="515"/>
      <c r="Y4" s="532"/>
      <c r="Z4" s="534"/>
    </row>
    <row r="5" spans="1:26" s="100" customFormat="1" ht="38.25" x14ac:dyDescent="0.2">
      <c r="A5" s="218">
        <v>1</v>
      </c>
      <c r="B5" s="137" t="s">
        <v>267</v>
      </c>
      <c r="C5" s="138" t="s">
        <v>268</v>
      </c>
      <c r="D5" s="138">
        <v>75005808</v>
      </c>
      <c r="E5" s="138">
        <v>102152829</v>
      </c>
      <c r="F5" s="139">
        <v>650013743</v>
      </c>
      <c r="G5" s="141" t="s">
        <v>269</v>
      </c>
      <c r="H5" s="146" t="s">
        <v>105</v>
      </c>
      <c r="I5" s="138" t="s">
        <v>98</v>
      </c>
      <c r="J5" s="139" t="s">
        <v>270</v>
      </c>
      <c r="K5" s="142" t="s">
        <v>271</v>
      </c>
      <c r="L5" s="144">
        <v>45000000</v>
      </c>
      <c r="M5" s="145">
        <f t="shared" ref="M5:M37" si="0">L5/100*70</f>
        <v>31500000</v>
      </c>
      <c r="N5" s="146">
        <v>2023</v>
      </c>
      <c r="O5" s="147">
        <v>2026</v>
      </c>
      <c r="P5" s="148"/>
      <c r="Q5" s="138"/>
      <c r="R5" s="138" t="s">
        <v>107</v>
      </c>
      <c r="S5" s="147"/>
      <c r="T5" s="149"/>
      <c r="U5" s="149"/>
      <c r="V5" s="150" t="s">
        <v>107</v>
      </c>
      <c r="W5" s="149"/>
      <c r="X5" s="151"/>
      <c r="Y5" s="141" t="s">
        <v>108</v>
      </c>
      <c r="Z5" s="152" t="s">
        <v>110</v>
      </c>
    </row>
    <row r="6" spans="1:26" s="100" customFormat="1" ht="51" x14ac:dyDescent="0.2">
      <c r="A6" s="158">
        <f t="shared" ref="A6:A30" si="1">A5+1</f>
        <v>2</v>
      </c>
      <c r="B6" s="92" t="s">
        <v>135</v>
      </c>
      <c r="C6" s="93" t="s">
        <v>138</v>
      </c>
      <c r="D6" s="93">
        <v>75006065</v>
      </c>
      <c r="E6" s="93">
        <v>102152837</v>
      </c>
      <c r="F6" s="95">
        <v>650049624</v>
      </c>
      <c r="G6" s="110" t="s">
        <v>137</v>
      </c>
      <c r="H6" s="94" t="s">
        <v>105</v>
      </c>
      <c r="I6" s="93" t="s">
        <v>98</v>
      </c>
      <c r="J6" s="95" t="s">
        <v>136</v>
      </c>
      <c r="K6" s="216" t="s">
        <v>263</v>
      </c>
      <c r="L6" s="128">
        <v>1200000</v>
      </c>
      <c r="M6" s="219">
        <f t="shared" si="0"/>
        <v>840000</v>
      </c>
      <c r="N6" s="94">
        <v>2024</v>
      </c>
      <c r="O6" s="192">
        <v>2024</v>
      </c>
      <c r="P6" s="220"/>
      <c r="Q6" s="93"/>
      <c r="R6" s="93"/>
      <c r="S6" s="192"/>
      <c r="T6" s="221"/>
      <c r="U6" s="221"/>
      <c r="V6" s="221"/>
      <c r="W6" s="222"/>
      <c r="X6" s="223"/>
      <c r="Y6" s="110" t="s">
        <v>139</v>
      </c>
      <c r="Z6" s="109" t="s">
        <v>110</v>
      </c>
    </row>
    <row r="7" spans="1:26" s="100" customFormat="1" ht="38.25" x14ac:dyDescent="0.2">
      <c r="A7" s="158">
        <f t="shared" si="1"/>
        <v>3</v>
      </c>
      <c r="B7" s="92" t="s">
        <v>135</v>
      </c>
      <c r="C7" s="93" t="s">
        <v>138</v>
      </c>
      <c r="D7" s="93">
        <v>75006065</v>
      </c>
      <c r="E7" s="93">
        <v>102152837</v>
      </c>
      <c r="F7" s="95">
        <v>650049624</v>
      </c>
      <c r="G7" s="110" t="s">
        <v>140</v>
      </c>
      <c r="H7" s="94" t="s">
        <v>105</v>
      </c>
      <c r="I7" s="93" t="s">
        <v>98</v>
      </c>
      <c r="J7" s="95" t="s">
        <v>136</v>
      </c>
      <c r="K7" s="216" t="s">
        <v>141</v>
      </c>
      <c r="L7" s="128">
        <v>800000</v>
      </c>
      <c r="M7" s="219">
        <f t="shared" si="0"/>
        <v>560000</v>
      </c>
      <c r="N7" s="94">
        <v>2024</v>
      </c>
      <c r="O7" s="192">
        <v>2024</v>
      </c>
      <c r="P7" s="220"/>
      <c r="Q7" s="93"/>
      <c r="R7" s="93"/>
      <c r="S7" s="192"/>
      <c r="T7" s="221"/>
      <c r="U7" s="221"/>
      <c r="V7" s="221"/>
      <c r="W7" s="222"/>
      <c r="X7" s="223"/>
      <c r="Y7" s="110" t="s">
        <v>108</v>
      </c>
      <c r="Z7" s="109" t="s">
        <v>110</v>
      </c>
    </row>
    <row r="8" spans="1:26" s="100" customFormat="1" ht="38.25" x14ac:dyDescent="0.2">
      <c r="A8" s="158">
        <f t="shared" si="1"/>
        <v>4</v>
      </c>
      <c r="B8" s="92" t="s">
        <v>135</v>
      </c>
      <c r="C8" s="93" t="s">
        <v>138</v>
      </c>
      <c r="D8" s="93">
        <v>75006065</v>
      </c>
      <c r="E8" s="93">
        <v>102152837</v>
      </c>
      <c r="F8" s="95">
        <v>650049624</v>
      </c>
      <c r="G8" s="110" t="s">
        <v>142</v>
      </c>
      <c r="H8" s="94" t="s">
        <v>105</v>
      </c>
      <c r="I8" s="93" t="s">
        <v>98</v>
      </c>
      <c r="J8" s="95" t="s">
        <v>136</v>
      </c>
      <c r="K8" s="123" t="s">
        <v>259</v>
      </c>
      <c r="L8" s="128">
        <v>500000</v>
      </c>
      <c r="M8" s="219">
        <f t="shared" si="0"/>
        <v>350000</v>
      </c>
      <c r="N8" s="94">
        <v>2023</v>
      </c>
      <c r="O8" s="192">
        <v>2024</v>
      </c>
      <c r="P8" s="97"/>
      <c r="Q8" s="101"/>
      <c r="R8" s="101"/>
      <c r="S8" s="96"/>
      <c r="T8" s="98"/>
      <c r="U8" s="98"/>
      <c r="V8" s="98"/>
      <c r="W8" s="98"/>
      <c r="X8" s="99"/>
      <c r="Y8" s="110" t="s">
        <v>139</v>
      </c>
      <c r="Z8" s="109" t="s">
        <v>110</v>
      </c>
    </row>
    <row r="9" spans="1:26" s="100" customFormat="1" ht="51" x14ac:dyDescent="0.2">
      <c r="A9" s="158">
        <f t="shared" si="1"/>
        <v>5</v>
      </c>
      <c r="B9" s="92" t="s">
        <v>135</v>
      </c>
      <c r="C9" s="93" t="s">
        <v>138</v>
      </c>
      <c r="D9" s="93">
        <v>75006065</v>
      </c>
      <c r="E9" s="93">
        <v>102152837</v>
      </c>
      <c r="F9" s="95">
        <v>650049624</v>
      </c>
      <c r="G9" s="110" t="s">
        <v>146</v>
      </c>
      <c r="H9" s="94" t="s">
        <v>105</v>
      </c>
      <c r="I9" s="93" t="s">
        <v>98</v>
      </c>
      <c r="J9" s="95" t="s">
        <v>136</v>
      </c>
      <c r="K9" s="124" t="s">
        <v>147</v>
      </c>
      <c r="L9" s="128">
        <v>500000</v>
      </c>
      <c r="M9" s="219">
        <f t="shared" si="0"/>
        <v>350000</v>
      </c>
      <c r="N9" s="94">
        <v>2024</v>
      </c>
      <c r="O9" s="192">
        <v>2024</v>
      </c>
      <c r="P9" s="97"/>
      <c r="Q9" s="101"/>
      <c r="R9" s="101"/>
      <c r="S9" s="96"/>
      <c r="T9" s="98"/>
      <c r="U9" s="98"/>
      <c r="V9" s="98"/>
      <c r="W9" s="98"/>
      <c r="X9" s="99"/>
      <c r="Y9" s="110" t="s">
        <v>139</v>
      </c>
      <c r="Z9" s="109" t="s">
        <v>110</v>
      </c>
    </row>
    <row r="10" spans="1:26" s="100" customFormat="1" ht="51" x14ac:dyDescent="0.2">
      <c r="A10" s="158">
        <f t="shared" si="1"/>
        <v>6</v>
      </c>
      <c r="B10" s="92" t="s">
        <v>135</v>
      </c>
      <c r="C10" s="93" t="s">
        <v>138</v>
      </c>
      <c r="D10" s="93">
        <v>75006065</v>
      </c>
      <c r="E10" s="93">
        <v>102152837</v>
      </c>
      <c r="F10" s="95">
        <v>650049624</v>
      </c>
      <c r="G10" s="110" t="s">
        <v>148</v>
      </c>
      <c r="H10" s="94" t="s">
        <v>105</v>
      </c>
      <c r="I10" s="93" t="s">
        <v>98</v>
      </c>
      <c r="J10" s="95" t="s">
        <v>136</v>
      </c>
      <c r="K10" s="124" t="s">
        <v>149</v>
      </c>
      <c r="L10" s="128">
        <v>2300000</v>
      </c>
      <c r="M10" s="219">
        <f t="shared" si="0"/>
        <v>1610000</v>
      </c>
      <c r="N10" s="94">
        <v>2022</v>
      </c>
      <c r="O10" s="192">
        <v>2023</v>
      </c>
      <c r="P10" s="97"/>
      <c r="Q10" s="101"/>
      <c r="R10" s="101"/>
      <c r="S10" s="96"/>
      <c r="T10" s="98"/>
      <c r="U10" s="98"/>
      <c r="V10" s="98"/>
      <c r="W10" s="98"/>
      <c r="X10" s="99"/>
      <c r="Y10" s="110" t="s">
        <v>150</v>
      </c>
      <c r="Z10" s="109" t="s">
        <v>110</v>
      </c>
    </row>
    <row r="11" spans="1:26" s="100" customFormat="1" ht="25.5" x14ac:dyDescent="0.2">
      <c r="A11" s="158">
        <f t="shared" si="1"/>
        <v>7</v>
      </c>
      <c r="B11" s="92" t="s">
        <v>135</v>
      </c>
      <c r="C11" s="93" t="s">
        <v>138</v>
      </c>
      <c r="D11" s="93">
        <v>75006065</v>
      </c>
      <c r="E11" s="93">
        <v>102152837</v>
      </c>
      <c r="F11" s="95">
        <v>650049624</v>
      </c>
      <c r="G11" s="110" t="s">
        <v>151</v>
      </c>
      <c r="H11" s="94" t="s">
        <v>105</v>
      </c>
      <c r="I11" s="93" t="s">
        <v>98</v>
      </c>
      <c r="J11" s="95" t="s">
        <v>136</v>
      </c>
      <c r="K11" s="124" t="s">
        <v>152</v>
      </c>
      <c r="L11" s="128">
        <v>450000</v>
      </c>
      <c r="M11" s="219">
        <f t="shared" si="0"/>
        <v>315000</v>
      </c>
      <c r="N11" s="94">
        <v>2024</v>
      </c>
      <c r="O11" s="192">
        <v>2024</v>
      </c>
      <c r="P11" s="97"/>
      <c r="Q11" s="101"/>
      <c r="R11" s="101"/>
      <c r="S11" s="96" t="s">
        <v>107</v>
      </c>
      <c r="T11" s="98"/>
      <c r="U11" s="98"/>
      <c r="V11" s="98"/>
      <c r="W11" s="98"/>
      <c r="X11" s="99"/>
      <c r="Y11" s="110" t="s">
        <v>108</v>
      </c>
      <c r="Z11" s="109" t="s">
        <v>110</v>
      </c>
    </row>
    <row r="12" spans="1:26" s="100" customFormat="1" ht="26.25" thickBot="1" x14ac:dyDescent="0.25">
      <c r="A12" s="158">
        <f t="shared" si="1"/>
        <v>8</v>
      </c>
      <c r="B12" s="92" t="s">
        <v>135</v>
      </c>
      <c r="C12" s="93" t="s">
        <v>138</v>
      </c>
      <c r="D12" s="93">
        <v>75006065</v>
      </c>
      <c r="E12" s="93">
        <v>102152837</v>
      </c>
      <c r="F12" s="95">
        <v>650049624</v>
      </c>
      <c r="G12" s="110" t="s">
        <v>153</v>
      </c>
      <c r="H12" s="94" t="s">
        <v>105</v>
      </c>
      <c r="I12" s="93" t="s">
        <v>98</v>
      </c>
      <c r="J12" s="95" t="s">
        <v>136</v>
      </c>
      <c r="K12" s="124" t="s">
        <v>154</v>
      </c>
      <c r="L12" s="128">
        <v>900000</v>
      </c>
      <c r="M12" s="219">
        <f t="shared" si="0"/>
        <v>630000</v>
      </c>
      <c r="N12" s="94">
        <v>2023</v>
      </c>
      <c r="O12" s="192">
        <v>2024</v>
      </c>
      <c r="P12" s="97"/>
      <c r="Q12" s="101"/>
      <c r="R12" s="101"/>
      <c r="S12" s="96"/>
      <c r="T12" s="98"/>
      <c r="U12" s="98"/>
      <c r="V12" s="98"/>
      <c r="W12" s="98"/>
      <c r="X12" s="99"/>
      <c r="Y12" s="110" t="s">
        <v>108</v>
      </c>
      <c r="Z12" s="109" t="s">
        <v>110</v>
      </c>
    </row>
    <row r="13" spans="1:26" s="279" customFormat="1" ht="51" customHeight="1" thickBot="1" x14ac:dyDescent="0.25">
      <c r="A13" s="239">
        <f t="shared" si="1"/>
        <v>9</v>
      </c>
      <c r="B13" s="240" t="s">
        <v>135</v>
      </c>
      <c r="C13" s="241" t="s">
        <v>138</v>
      </c>
      <c r="D13" s="241">
        <v>75006065</v>
      </c>
      <c r="E13" s="241">
        <v>102152837</v>
      </c>
      <c r="F13" s="242">
        <v>650049624</v>
      </c>
      <c r="G13" s="243" t="s">
        <v>433</v>
      </c>
      <c r="H13" s="244" t="s">
        <v>105</v>
      </c>
      <c r="I13" s="241" t="s">
        <v>98</v>
      </c>
      <c r="J13" s="242" t="s">
        <v>136</v>
      </c>
      <c r="K13" s="245" t="s">
        <v>434</v>
      </c>
      <c r="L13" s="246">
        <v>1000000</v>
      </c>
      <c r="M13" s="247">
        <f t="shared" si="0"/>
        <v>700000</v>
      </c>
      <c r="N13" s="244">
        <v>2025</v>
      </c>
      <c r="O13" s="248">
        <v>2025</v>
      </c>
      <c r="P13" s="249"/>
      <c r="Q13" s="250"/>
      <c r="R13" s="250"/>
      <c r="S13" s="251"/>
      <c r="T13" s="252"/>
      <c r="U13" s="252"/>
      <c r="V13" s="252"/>
      <c r="W13" s="252"/>
      <c r="X13" s="253"/>
      <c r="Y13" s="254" t="s">
        <v>435</v>
      </c>
      <c r="Z13" s="255" t="s">
        <v>206</v>
      </c>
    </row>
    <row r="14" spans="1:26" s="100" customFormat="1" ht="51.75" thickBot="1" x14ac:dyDescent="0.25">
      <c r="A14" s="239">
        <f t="shared" si="1"/>
        <v>10</v>
      </c>
      <c r="B14" s="240" t="s">
        <v>135</v>
      </c>
      <c r="C14" s="241" t="s">
        <v>138</v>
      </c>
      <c r="D14" s="241">
        <v>75006065</v>
      </c>
      <c r="E14" s="241">
        <v>102152837</v>
      </c>
      <c r="F14" s="242">
        <v>650049624</v>
      </c>
      <c r="G14" s="243" t="s">
        <v>438</v>
      </c>
      <c r="H14" s="244" t="s">
        <v>105</v>
      </c>
      <c r="I14" s="241" t="s">
        <v>98</v>
      </c>
      <c r="J14" s="242" t="s">
        <v>136</v>
      </c>
      <c r="K14" s="256" t="s">
        <v>439</v>
      </c>
      <c r="L14" s="246">
        <v>700000</v>
      </c>
      <c r="M14" s="247">
        <f t="shared" si="0"/>
        <v>490000</v>
      </c>
      <c r="N14" s="244">
        <v>2026</v>
      </c>
      <c r="O14" s="248">
        <v>2026</v>
      </c>
      <c r="P14" s="249"/>
      <c r="Q14" s="250"/>
      <c r="R14" s="250"/>
      <c r="S14" s="251"/>
      <c r="T14" s="252"/>
      <c r="U14" s="252"/>
      <c r="V14" s="252"/>
      <c r="W14" s="252"/>
      <c r="X14" s="253"/>
      <c r="Y14" s="254" t="s">
        <v>435</v>
      </c>
      <c r="Z14" s="255" t="s">
        <v>110</v>
      </c>
    </row>
    <row r="15" spans="1:26" s="100" customFormat="1" ht="51.75" thickBot="1" x14ac:dyDescent="0.25">
      <c r="A15" s="239">
        <f t="shared" si="1"/>
        <v>11</v>
      </c>
      <c r="B15" s="240" t="s">
        <v>135</v>
      </c>
      <c r="C15" s="241" t="s">
        <v>138</v>
      </c>
      <c r="D15" s="241">
        <v>75006065</v>
      </c>
      <c r="E15" s="241">
        <v>102152837</v>
      </c>
      <c r="F15" s="242">
        <v>650049624</v>
      </c>
      <c r="G15" s="243" t="s">
        <v>440</v>
      </c>
      <c r="H15" s="244" t="s">
        <v>105</v>
      </c>
      <c r="I15" s="241" t="s">
        <v>98</v>
      </c>
      <c r="J15" s="242" t="s">
        <v>136</v>
      </c>
      <c r="K15" s="256" t="s">
        <v>441</v>
      </c>
      <c r="L15" s="246">
        <v>800000</v>
      </c>
      <c r="M15" s="247">
        <f t="shared" si="0"/>
        <v>560000</v>
      </c>
      <c r="N15" s="244">
        <v>2025</v>
      </c>
      <c r="O15" s="248">
        <v>2025</v>
      </c>
      <c r="P15" s="249"/>
      <c r="Q15" s="250" t="s">
        <v>107</v>
      </c>
      <c r="R15" s="250"/>
      <c r="S15" s="251"/>
      <c r="T15" s="252"/>
      <c r="U15" s="252"/>
      <c r="V15" s="252"/>
      <c r="W15" s="265" t="s">
        <v>107</v>
      </c>
      <c r="X15" s="253"/>
      <c r="Y15" s="254" t="s">
        <v>435</v>
      </c>
      <c r="Z15" s="255" t="s">
        <v>110</v>
      </c>
    </row>
    <row r="16" spans="1:26" s="100" customFormat="1" ht="39" thickBot="1" x14ac:dyDescent="0.25">
      <c r="A16" s="239">
        <f t="shared" si="1"/>
        <v>12</v>
      </c>
      <c r="B16" s="240" t="s">
        <v>135</v>
      </c>
      <c r="C16" s="241" t="s">
        <v>138</v>
      </c>
      <c r="D16" s="241">
        <v>75006065</v>
      </c>
      <c r="E16" s="241">
        <v>102152837</v>
      </c>
      <c r="F16" s="242">
        <v>650049624</v>
      </c>
      <c r="G16" s="243" t="s">
        <v>146</v>
      </c>
      <c r="H16" s="244" t="s">
        <v>105</v>
      </c>
      <c r="I16" s="241" t="s">
        <v>98</v>
      </c>
      <c r="J16" s="242" t="s">
        <v>136</v>
      </c>
      <c r="K16" s="256" t="s">
        <v>442</v>
      </c>
      <c r="L16" s="246">
        <v>1000000</v>
      </c>
      <c r="M16" s="247">
        <f t="shared" si="0"/>
        <v>700000</v>
      </c>
      <c r="N16" s="244">
        <v>2026</v>
      </c>
      <c r="O16" s="248">
        <v>2026</v>
      </c>
      <c r="P16" s="249"/>
      <c r="Q16" s="250"/>
      <c r="R16" s="250"/>
      <c r="S16" s="251"/>
      <c r="T16" s="252"/>
      <c r="U16" s="252"/>
      <c r="V16" s="252"/>
      <c r="W16" s="252"/>
      <c r="X16" s="253"/>
      <c r="Y16" s="254" t="s">
        <v>435</v>
      </c>
      <c r="Z16" s="255" t="s">
        <v>110</v>
      </c>
    </row>
    <row r="17" spans="1:26" s="100" customFormat="1" ht="39" thickBot="1" x14ac:dyDescent="0.25">
      <c r="A17" s="239">
        <f t="shared" si="1"/>
        <v>13</v>
      </c>
      <c r="B17" s="240" t="s">
        <v>135</v>
      </c>
      <c r="C17" s="241" t="s">
        <v>138</v>
      </c>
      <c r="D17" s="241">
        <v>75006065</v>
      </c>
      <c r="E17" s="241">
        <v>102152837</v>
      </c>
      <c r="F17" s="242">
        <v>650049624</v>
      </c>
      <c r="G17" s="243" t="s">
        <v>443</v>
      </c>
      <c r="H17" s="244" t="s">
        <v>105</v>
      </c>
      <c r="I17" s="241" t="s">
        <v>98</v>
      </c>
      <c r="J17" s="242" t="s">
        <v>136</v>
      </c>
      <c r="K17" s="256" t="s">
        <v>444</v>
      </c>
      <c r="L17" s="246">
        <v>2000000</v>
      </c>
      <c r="M17" s="247">
        <f t="shared" si="0"/>
        <v>1400000</v>
      </c>
      <c r="N17" s="244">
        <v>2026</v>
      </c>
      <c r="O17" s="248">
        <v>2026</v>
      </c>
      <c r="P17" s="249"/>
      <c r="Q17" s="250"/>
      <c r="R17" s="250"/>
      <c r="S17" s="251"/>
      <c r="T17" s="252"/>
      <c r="U17" s="252"/>
      <c r="V17" s="252"/>
      <c r="W17" s="252"/>
      <c r="X17" s="253"/>
      <c r="Y17" s="254" t="s">
        <v>435</v>
      </c>
      <c r="Z17" s="255" t="s">
        <v>110</v>
      </c>
    </row>
    <row r="18" spans="1:26" s="100" customFormat="1" ht="25.5" x14ac:dyDescent="0.2">
      <c r="A18" s="239">
        <f t="shared" si="1"/>
        <v>14</v>
      </c>
      <c r="B18" s="240" t="s">
        <v>135</v>
      </c>
      <c r="C18" s="241" t="s">
        <v>138</v>
      </c>
      <c r="D18" s="241">
        <v>75006065</v>
      </c>
      <c r="E18" s="241">
        <v>102152837</v>
      </c>
      <c r="F18" s="242">
        <v>650049624</v>
      </c>
      <c r="G18" s="243" t="s">
        <v>447</v>
      </c>
      <c r="H18" s="244" t="s">
        <v>105</v>
      </c>
      <c r="I18" s="241" t="s">
        <v>98</v>
      </c>
      <c r="J18" s="242" t="s">
        <v>136</v>
      </c>
      <c r="K18" s="259" t="s">
        <v>448</v>
      </c>
      <c r="L18" s="246">
        <v>500000</v>
      </c>
      <c r="M18" s="247">
        <f t="shared" si="0"/>
        <v>350000</v>
      </c>
      <c r="N18" s="244">
        <v>2026</v>
      </c>
      <c r="O18" s="248">
        <v>2026</v>
      </c>
      <c r="P18" s="249"/>
      <c r="Q18" s="250"/>
      <c r="R18" s="250"/>
      <c r="S18" s="251" t="s">
        <v>107</v>
      </c>
      <c r="T18" s="252"/>
      <c r="U18" s="252"/>
      <c r="V18" s="252"/>
      <c r="W18" s="252"/>
      <c r="X18" s="267" t="s">
        <v>107</v>
      </c>
      <c r="Y18" s="254" t="s">
        <v>435</v>
      </c>
      <c r="Z18" s="255" t="s">
        <v>110</v>
      </c>
    </row>
    <row r="19" spans="1:26" s="100" customFormat="1" ht="76.5" x14ac:dyDescent="0.2">
      <c r="A19" s="266">
        <f t="shared" si="1"/>
        <v>15</v>
      </c>
      <c r="B19" s="92" t="s">
        <v>376</v>
      </c>
      <c r="C19" s="93" t="s">
        <v>377</v>
      </c>
      <c r="D19" s="93">
        <v>60610662</v>
      </c>
      <c r="E19" s="93">
        <v>102152845</v>
      </c>
      <c r="F19" s="95">
        <v>600068391</v>
      </c>
      <c r="G19" s="110" t="s">
        <v>379</v>
      </c>
      <c r="H19" s="94" t="s">
        <v>105</v>
      </c>
      <c r="I19" s="93" t="s">
        <v>98</v>
      </c>
      <c r="J19" s="95" t="s">
        <v>378</v>
      </c>
      <c r="K19" s="123" t="s">
        <v>380</v>
      </c>
      <c r="L19" s="128">
        <v>4500000</v>
      </c>
      <c r="M19" s="224">
        <f t="shared" si="0"/>
        <v>3150000</v>
      </c>
      <c r="N19" s="94">
        <v>2023</v>
      </c>
      <c r="O19" s="192">
        <v>2025</v>
      </c>
      <c r="P19" s="167"/>
      <c r="Q19" s="225" t="s">
        <v>107</v>
      </c>
      <c r="R19" s="225"/>
      <c r="S19" s="104" t="s">
        <v>107</v>
      </c>
      <c r="T19" s="166"/>
      <c r="U19" s="166"/>
      <c r="V19" s="166" t="s">
        <v>107</v>
      </c>
      <c r="W19" s="166" t="s">
        <v>107</v>
      </c>
      <c r="X19" s="226"/>
      <c r="Y19" s="110" t="s">
        <v>381</v>
      </c>
      <c r="Z19" s="109" t="s">
        <v>110</v>
      </c>
    </row>
    <row r="20" spans="1:26" s="100" customFormat="1" ht="51" x14ac:dyDescent="0.2">
      <c r="A20" s="158">
        <f t="shared" si="1"/>
        <v>16</v>
      </c>
      <c r="B20" s="92" t="s">
        <v>376</v>
      </c>
      <c r="C20" s="93" t="s">
        <v>377</v>
      </c>
      <c r="D20" s="93">
        <v>60610662</v>
      </c>
      <c r="E20" s="93">
        <v>102152845</v>
      </c>
      <c r="F20" s="95">
        <v>600068391</v>
      </c>
      <c r="G20" s="110" t="s">
        <v>382</v>
      </c>
      <c r="H20" s="94" t="s">
        <v>105</v>
      </c>
      <c r="I20" s="93" t="s">
        <v>98</v>
      </c>
      <c r="J20" s="95" t="s">
        <v>378</v>
      </c>
      <c r="K20" s="123" t="s">
        <v>384</v>
      </c>
      <c r="L20" s="128">
        <v>2500000</v>
      </c>
      <c r="M20" s="224">
        <f t="shared" si="0"/>
        <v>1750000</v>
      </c>
      <c r="N20" s="94">
        <v>2023</v>
      </c>
      <c r="O20" s="192">
        <v>2025</v>
      </c>
      <c r="P20" s="167"/>
      <c r="Q20" s="225"/>
      <c r="R20" s="225"/>
      <c r="S20" s="104"/>
      <c r="T20" s="166"/>
      <c r="U20" s="166"/>
      <c r="V20" s="166"/>
      <c r="W20" s="166"/>
      <c r="X20" s="226"/>
      <c r="Y20" s="110" t="s">
        <v>381</v>
      </c>
      <c r="Z20" s="109" t="s">
        <v>110</v>
      </c>
    </row>
    <row r="21" spans="1:26" s="100" customFormat="1" ht="51" x14ac:dyDescent="0.2">
      <c r="A21" s="158">
        <f t="shared" si="1"/>
        <v>17</v>
      </c>
      <c r="B21" s="92" t="s">
        <v>376</v>
      </c>
      <c r="C21" s="93" t="s">
        <v>377</v>
      </c>
      <c r="D21" s="93">
        <v>60610662</v>
      </c>
      <c r="E21" s="93">
        <v>102152845</v>
      </c>
      <c r="F21" s="95">
        <v>600068391</v>
      </c>
      <c r="G21" s="110" t="s">
        <v>385</v>
      </c>
      <c r="H21" s="94" t="s">
        <v>105</v>
      </c>
      <c r="I21" s="93" t="s">
        <v>98</v>
      </c>
      <c r="J21" s="95" t="s">
        <v>378</v>
      </c>
      <c r="K21" s="143" t="s">
        <v>386</v>
      </c>
      <c r="L21" s="128">
        <v>7500000</v>
      </c>
      <c r="M21" s="224">
        <f t="shared" si="0"/>
        <v>5250000</v>
      </c>
      <c r="N21" s="94">
        <v>2024</v>
      </c>
      <c r="O21" s="192">
        <v>2026</v>
      </c>
      <c r="P21" s="167"/>
      <c r="Q21" s="225"/>
      <c r="R21" s="225"/>
      <c r="S21" s="104"/>
      <c r="T21" s="166"/>
      <c r="U21" s="166"/>
      <c r="V21" s="166"/>
      <c r="W21" s="166"/>
      <c r="X21" s="226"/>
      <c r="Y21" s="110" t="s">
        <v>387</v>
      </c>
      <c r="Z21" s="109" t="s">
        <v>110</v>
      </c>
    </row>
    <row r="22" spans="1:26" s="100" customFormat="1" ht="51" x14ac:dyDescent="0.2">
      <c r="A22" s="158">
        <f t="shared" si="1"/>
        <v>18</v>
      </c>
      <c r="B22" s="92" t="s">
        <v>376</v>
      </c>
      <c r="C22" s="93" t="s">
        <v>377</v>
      </c>
      <c r="D22" s="93">
        <v>60610662</v>
      </c>
      <c r="E22" s="93">
        <v>102152845</v>
      </c>
      <c r="F22" s="95">
        <v>600068391</v>
      </c>
      <c r="G22" s="110" t="s">
        <v>388</v>
      </c>
      <c r="H22" s="94" t="s">
        <v>105</v>
      </c>
      <c r="I22" s="93" t="s">
        <v>98</v>
      </c>
      <c r="J22" s="95" t="s">
        <v>378</v>
      </c>
      <c r="K22" s="123" t="s">
        <v>389</v>
      </c>
      <c r="L22" s="128">
        <v>450000</v>
      </c>
      <c r="M22" s="224">
        <f t="shared" si="0"/>
        <v>315000</v>
      </c>
      <c r="N22" s="94">
        <v>2024</v>
      </c>
      <c r="O22" s="192">
        <v>2026</v>
      </c>
      <c r="P22" s="167"/>
      <c r="Q22" s="225"/>
      <c r="R22" s="225"/>
      <c r="S22" s="104"/>
      <c r="T22" s="166"/>
      <c r="U22" s="166"/>
      <c r="V22" s="166"/>
      <c r="W22" s="166"/>
      <c r="X22" s="226"/>
      <c r="Y22" s="110" t="s">
        <v>381</v>
      </c>
      <c r="Z22" s="109" t="s">
        <v>110</v>
      </c>
    </row>
    <row r="23" spans="1:26" s="100" customFormat="1" ht="33" customHeight="1" x14ac:dyDescent="0.2">
      <c r="A23" s="158">
        <f t="shared" si="1"/>
        <v>19</v>
      </c>
      <c r="B23" s="92" t="s">
        <v>324</v>
      </c>
      <c r="C23" s="93" t="s">
        <v>325</v>
      </c>
      <c r="D23" s="93">
        <v>69983615</v>
      </c>
      <c r="E23" s="93">
        <v>102164096</v>
      </c>
      <c r="F23" s="95">
        <v>650032314</v>
      </c>
      <c r="G23" s="110" t="s">
        <v>326</v>
      </c>
      <c r="H23" s="94" t="s">
        <v>105</v>
      </c>
      <c r="I23" s="93" t="s">
        <v>98</v>
      </c>
      <c r="J23" s="95" t="s">
        <v>327</v>
      </c>
      <c r="K23" s="124" t="s">
        <v>328</v>
      </c>
      <c r="L23" s="128">
        <v>1000000</v>
      </c>
      <c r="M23" s="224">
        <f t="shared" si="0"/>
        <v>700000</v>
      </c>
      <c r="N23" s="94">
        <v>2023</v>
      </c>
      <c r="O23" s="192">
        <v>2030</v>
      </c>
      <c r="P23" s="97"/>
      <c r="Q23" s="101"/>
      <c r="R23" s="101"/>
      <c r="S23" s="96"/>
      <c r="T23" s="98"/>
      <c r="U23" s="98"/>
      <c r="V23" s="102"/>
      <c r="W23" s="98"/>
      <c r="X23" s="99"/>
      <c r="Y23" s="110" t="s">
        <v>329</v>
      </c>
      <c r="Z23" s="109" t="s">
        <v>110</v>
      </c>
    </row>
    <row r="24" spans="1:26" s="100" customFormat="1" ht="51" x14ac:dyDescent="0.2">
      <c r="A24" s="158">
        <f t="shared" si="1"/>
        <v>20</v>
      </c>
      <c r="B24" s="92" t="s">
        <v>324</v>
      </c>
      <c r="C24" s="93" t="s">
        <v>325</v>
      </c>
      <c r="D24" s="93">
        <v>69983615</v>
      </c>
      <c r="E24" s="93">
        <v>102164096</v>
      </c>
      <c r="F24" s="95">
        <v>650032314</v>
      </c>
      <c r="G24" s="110" t="s">
        <v>330</v>
      </c>
      <c r="H24" s="94" t="s">
        <v>105</v>
      </c>
      <c r="I24" s="93" t="s">
        <v>98</v>
      </c>
      <c r="J24" s="95" t="s">
        <v>327</v>
      </c>
      <c r="K24" s="124" t="s">
        <v>331</v>
      </c>
      <c r="L24" s="128">
        <v>3000000</v>
      </c>
      <c r="M24" s="224">
        <f t="shared" si="0"/>
        <v>2100000</v>
      </c>
      <c r="N24" s="126">
        <v>2023</v>
      </c>
      <c r="O24" s="96">
        <v>2030</v>
      </c>
      <c r="P24" s="97"/>
      <c r="Q24" s="101" t="s">
        <v>107</v>
      </c>
      <c r="R24" s="101"/>
      <c r="S24" s="96"/>
      <c r="T24" s="98"/>
      <c r="U24" s="98"/>
      <c r="V24" s="102"/>
      <c r="W24" s="98"/>
      <c r="X24" s="99"/>
      <c r="Y24" s="110" t="s">
        <v>329</v>
      </c>
      <c r="Z24" s="109" t="s">
        <v>110</v>
      </c>
    </row>
    <row r="25" spans="1:26" s="100" customFormat="1" ht="51" x14ac:dyDescent="0.2">
      <c r="A25" s="158">
        <f t="shared" si="1"/>
        <v>21</v>
      </c>
      <c r="B25" s="92" t="s">
        <v>324</v>
      </c>
      <c r="C25" s="93" t="s">
        <v>325</v>
      </c>
      <c r="D25" s="93">
        <v>69983615</v>
      </c>
      <c r="E25" s="93">
        <v>102164096</v>
      </c>
      <c r="F25" s="95">
        <v>650032314</v>
      </c>
      <c r="G25" s="110" t="s">
        <v>332</v>
      </c>
      <c r="H25" s="94" t="s">
        <v>105</v>
      </c>
      <c r="I25" s="93" t="s">
        <v>98</v>
      </c>
      <c r="J25" s="95" t="s">
        <v>327</v>
      </c>
      <c r="K25" s="124" t="s">
        <v>333</v>
      </c>
      <c r="L25" s="128">
        <v>10000000</v>
      </c>
      <c r="M25" s="224">
        <f t="shared" si="0"/>
        <v>7000000</v>
      </c>
      <c r="N25" s="126">
        <v>2023</v>
      </c>
      <c r="O25" s="96">
        <v>2030</v>
      </c>
      <c r="P25" s="97" t="s">
        <v>107</v>
      </c>
      <c r="Q25" s="101" t="s">
        <v>107</v>
      </c>
      <c r="R25" s="101" t="s">
        <v>107</v>
      </c>
      <c r="S25" s="96" t="s">
        <v>107</v>
      </c>
      <c r="T25" s="98"/>
      <c r="U25" s="98"/>
      <c r="V25" s="102"/>
      <c r="W25" s="98"/>
      <c r="X25" s="99"/>
      <c r="Y25" s="110" t="s">
        <v>329</v>
      </c>
      <c r="Z25" s="109" t="s">
        <v>110</v>
      </c>
    </row>
    <row r="26" spans="1:26" s="100" customFormat="1" ht="63.75" x14ac:dyDescent="0.2">
      <c r="A26" s="158">
        <f t="shared" si="1"/>
        <v>22</v>
      </c>
      <c r="B26" s="92" t="s">
        <v>324</v>
      </c>
      <c r="C26" s="93" t="s">
        <v>325</v>
      </c>
      <c r="D26" s="93">
        <v>69983615</v>
      </c>
      <c r="E26" s="93">
        <v>102164096</v>
      </c>
      <c r="F26" s="95">
        <v>650032314</v>
      </c>
      <c r="G26" s="110" t="s">
        <v>334</v>
      </c>
      <c r="H26" s="94" t="s">
        <v>105</v>
      </c>
      <c r="I26" s="93" t="s">
        <v>98</v>
      </c>
      <c r="J26" s="95" t="s">
        <v>327</v>
      </c>
      <c r="K26" s="216" t="s">
        <v>335</v>
      </c>
      <c r="L26" s="128">
        <v>20000000</v>
      </c>
      <c r="M26" s="224">
        <f t="shared" si="0"/>
        <v>14000000</v>
      </c>
      <c r="N26" s="94">
        <v>2023</v>
      </c>
      <c r="O26" s="192">
        <v>2030</v>
      </c>
      <c r="P26" s="97"/>
      <c r="Q26" s="101"/>
      <c r="R26" s="101"/>
      <c r="S26" s="96"/>
      <c r="T26" s="98"/>
      <c r="U26" s="98"/>
      <c r="V26" s="102"/>
      <c r="W26" s="98"/>
      <c r="X26" s="99"/>
      <c r="Y26" s="110" t="s">
        <v>329</v>
      </c>
      <c r="Z26" s="109" t="s">
        <v>110</v>
      </c>
    </row>
    <row r="27" spans="1:26" s="100" customFormat="1" ht="38.25" x14ac:dyDescent="0.2">
      <c r="A27" s="158">
        <f t="shared" si="1"/>
        <v>23</v>
      </c>
      <c r="B27" s="92" t="s">
        <v>324</v>
      </c>
      <c r="C27" s="93" t="s">
        <v>325</v>
      </c>
      <c r="D27" s="93">
        <v>69983615</v>
      </c>
      <c r="E27" s="93">
        <v>102164096</v>
      </c>
      <c r="F27" s="95">
        <v>650032314</v>
      </c>
      <c r="G27" s="110" t="s">
        <v>336</v>
      </c>
      <c r="H27" s="94" t="s">
        <v>105</v>
      </c>
      <c r="I27" s="93" t="s">
        <v>98</v>
      </c>
      <c r="J27" s="95" t="s">
        <v>327</v>
      </c>
      <c r="K27" s="123" t="s">
        <v>337</v>
      </c>
      <c r="L27" s="128">
        <v>2000000</v>
      </c>
      <c r="M27" s="224">
        <f t="shared" si="0"/>
        <v>1400000</v>
      </c>
      <c r="N27" s="126">
        <v>2023</v>
      </c>
      <c r="O27" s="192">
        <v>2030</v>
      </c>
      <c r="P27" s="97"/>
      <c r="Q27" s="101"/>
      <c r="R27" s="101"/>
      <c r="S27" s="96"/>
      <c r="T27" s="98"/>
      <c r="U27" s="98"/>
      <c r="V27" s="102" t="s">
        <v>107</v>
      </c>
      <c r="W27" s="98"/>
      <c r="X27" s="99"/>
      <c r="Y27" s="110" t="s">
        <v>329</v>
      </c>
      <c r="Z27" s="109" t="s">
        <v>110</v>
      </c>
    </row>
    <row r="28" spans="1:26" s="100" customFormat="1" ht="76.5" x14ac:dyDescent="0.2">
      <c r="A28" s="239">
        <f t="shared" si="1"/>
        <v>24</v>
      </c>
      <c r="B28" s="240" t="s">
        <v>324</v>
      </c>
      <c r="C28" s="241" t="s">
        <v>325</v>
      </c>
      <c r="D28" s="241">
        <v>69983615</v>
      </c>
      <c r="E28" s="241">
        <v>102164096</v>
      </c>
      <c r="F28" s="242">
        <v>650032314</v>
      </c>
      <c r="G28" s="243" t="s">
        <v>449</v>
      </c>
      <c r="H28" s="244" t="s">
        <v>105</v>
      </c>
      <c r="I28" s="241" t="s">
        <v>98</v>
      </c>
      <c r="J28" s="242" t="s">
        <v>327</v>
      </c>
      <c r="K28" s="268" t="s">
        <v>450</v>
      </c>
      <c r="L28" s="246">
        <v>90000000</v>
      </c>
      <c r="M28" s="260">
        <f t="shared" si="0"/>
        <v>63000000</v>
      </c>
      <c r="N28" s="261">
        <v>2025</v>
      </c>
      <c r="O28" s="251">
        <v>2035</v>
      </c>
      <c r="P28" s="249"/>
      <c r="Q28" s="250"/>
      <c r="R28" s="250"/>
      <c r="S28" s="251"/>
      <c r="T28" s="265" t="s">
        <v>107</v>
      </c>
      <c r="U28" s="265"/>
      <c r="V28" s="265"/>
      <c r="W28" s="265" t="s">
        <v>107</v>
      </c>
      <c r="X28" s="253"/>
      <c r="Y28" s="243" t="s">
        <v>451</v>
      </c>
      <c r="Z28" s="255" t="s">
        <v>110</v>
      </c>
    </row>
    <row r="29" spans="1:26" s="100" customFormat="1" ht="114.75" x14ac:dyDescent="0.2">
      <c r="A29" s="239">
        <f t="shared" si="1"/>
        <v>25</v>
      </c>
      <c r="B29" s="240" t="s">
        <v>508</v>
      </c>
      <c r="C29" s="241" t="s">
        <v>507</v>
      </c>
      <c r="D29" s="241">
        <v>60610450</v>
      </c>
      <c r="E29" s="241">
        <v>102152870</v>
      </c>
      <c r="F29" s="242">
        <v>650045734</v>
      </c>
      <c r="G29" s="243" t="s">
        <v>509</v>
      </c>
      <c r="H29" s="244" t="s">
        <v>105</v>
      </c>
      <c r="I29" s="241" t="s">
        <v>98</v>
      </c>
      <c r="J29" s="242" t="s">
        <v>510</v>
      </c>
      <c r="K29" s="268" t="s">
        <v>511</v>
      </c>
      <c r="L29" s="246">
        <v>1200000</v>
      </c>
      <c r="M29" s="260">
        <f t="shared" si="0"/>
        <v>840000</v>
      </c>
      <c r="N29" s="261">
        <v>2025</v>
      </c>
      <c r="O29" s="251">
        <v>2025</v>
      </c>
      <c r="P29" s="249"/>
      <c r="Q29" s="250" t="s">
        <v>107</v>
      </c>
      <c r="R29" s="250" t="s">
        <v>107</v>
      </c>
      <c r="S29" s="251"/>
      <c r="T29" s="265"/>
      <c r="U29" s="265"/>
      <c r="V29" s="265"/>
      <c r="W29" s="265" t="s">
        <v>107</v>
      </c>
      <c r="X29" s="253"/>
      <c r="Y29" s="243" t="s">
        <v>513</v>
      </c>
      <c r="Z29" s="255" t="s">
        <v>110</v>
      </c>
    </row>
    <row r="30" spans="1:26" s="100" customFormat="1" ht="102" x14ac:dyDescent="0.2">
      <c r="A30" s="239">
        <f t="shared" si="1"/>
        <v>26</v>
      </c>
      <c r="B30" s="240" t="s">
        <v>201</v>
      </c>
      <c r="C30" s="93" t="s">
        <v>202</v>
      </c>
      <c r="D30" s="93">
        <v>70873607</v>
      </c>
      <c r="E30" s="93">
        <v>102164436</v>
      </c>
      <c r="F30" s="95">
        <v>600068706</v>
      </c>
      <c r="G30" s="110" t="s">
        <v>204</v>
      </c>
      <c r="H30" s="94" t="s">
        <v>105</v>
      </c>
      <c r="I30" s="93" t="s">
        <v>98</v>
      </c>
      <c r="J30" s="160" t="s">
        <v>203</v>
      </c>
      <c r="K30" s="123" t="s">
        <v>512</v>
      </c>
      <c r="L30" s="128">
        <v>40000000</v>
      </c>
      <c r="M30" s="219">
        <f t="shared" si="0"/>
        <v>28000000</v>
      </c>
      <c r="N30" s="261">
        <v>2025</v>
      </c>
      <c r="O30" s="251">
        <v>2027</v>
      </c>
      <c r="P30" s="97" t="s">
        <v>107</v>
      </c>
      <c r="Q30" s="101"/>
      <c r="R30" s="101" t="s">
        <v>107</v>
      </c>
      <c r="S30" s="96" t="s">
        <v>107</v>
      </c>
      <c r="T30" s="98"/>
      <c r="U30" s="98"/>
      <c r="V30" s="98"/>
      <c r="W30" s="102" t="s">
        <v>107</v>
      </c>
      <c r="X30" s="91" t="s">
        <v>107</v>
      </c>
      <c r="Y30" s="110" t="s">
        <v>205</v>
      </c>
      <c r="Z30" s="109" t="s">
        <v>206</v>
      </c>
    </row>
    <row r="31" spans="1:26" s="100" customFormat="1" ht="38.25" x14ac:dyDescent="0.2">
      <c r="A31" s="239">
        <f t="shared" ref="A31:A47" si="2">A30+1</f>
        <v>27</v>
      </c>
      <c r="B31" s="240" t="s">
        <v>201</v>
      </c>
      <c r="C31" s="93" t="s">
        <v>202</v>
      </c>
      <c r="D31" s="93">
        <v>70873607</v>
      </c>
      <c r="E31" s="93">
        <v>102164436</v>
      </c>
      <c r="F31" s="95">
        <v>600068706</v>
      </c>
      <c r="G31" s="110" t="s">
        <v>207</v>
      </c>
      <c r="H31" s="94" t="s">
        <v>105</v>
      </c>
      <c r="I31" s="93" t="s">
        <v>98</v>
      </c>
      <c r="J31" s="160" t="s">
        <v>203</v>
      </c>
      <c r="K31" s="123" t="s">
        <v>208</v>
      </c>
      <c r="L31" s="128">
        <v>10000000</v>
      </c>
      <c r="M31" s="219">
        <f t="shared" si="0"/>
        <v>7000000</v>
      </c>
      <c r="N31" s="261">
        <v>2025</v>
      </c>
      <c r="O31" s="251">
        <v>2027</v>
      </c>
      <c r="P31" s="97"/>
      <c r="Q31" s="101"/>
      <c r="R31" s="101"/>
      <c r="S31" s="96" t="s">
        <v>107</v>
      </c>
      <c r="T31" s="98"/>
      <c r="U31" s="98"/>
      <c r="V31" s="98"/>
      <c r="W31" s="98"/>
      <c r="X31" s="91" t="s">
        <v>107</v>
      </c>
      <c r="Y31" s="110" t="s">
        <v>205</v>
      </c>
      <c r="Z31" s="109" t="s">
        <v>206</v>
      </c>
    </row>
    <row r="32" spans="1:26" s="100" customFormat="1" ht="38.25" x14ac:dyDescent="0.2">
      <c r="A32" s="239">
        <f t="shared" si="2"/>
        <v>28</v>
      </c>
      <c r="B32" s="240" t="s">
        <v>201</v>
      </c>
      <c r="C32" s="93" t="s">
        <v>202</v>
      </c>
      <c r="D32" s="93">
        <v>70873607</v>
      </c>
      <c r="E32" s="93">
        <v>102164436</v>
      </c>
      <c r="F32" s="95">
        <v>600068706</v>
      </c>
      <c r="G32" s="110" t="s">
        <v>339</v>
      </c>
      <c r="H32" s="94" t="s">
        <v>105</v>
      </c>
      <c r="I32" s="93" t="s">
        <v>98</v>
      </c>
      <c r="J32" s="160" t="s">
        <v>203</v>
      </c>
      <c r="K32" s="123" t="s">
        <v>341</v>
      </c>
      <c r="L32" s="128">
        <v>6000000</v>
      </c>
      <c r="M32" s="219">
        <f t="shared" si="0"/>
        <v>4200000</v>
      </c>
      <c r="N32" s="261">
        <v>2024</v>
      </c>
      <c r="O32" s="96">
        <v>2025</v>
      </c>
      <c r="P32" s="97" t="s">
        <v>107</v>
      </c>
      <c r="Q32" s="101"/>
      <c r="R32" s="101"/>
      <c r="S32" s="96" t="s">
        <v>107</v>
      </c>
      <c r="T32" s="102"/>
      <c r="U32" s="98"/>
      <c r="V32" s="98"/>
      <c r="W32" s="98"/>
      <c r="X32" s="91"/>
      <c r="Y32" s="110" t="s">
        <v>343</v>
      </c>
      <c r="Z32" s="109" t="s">
        <v>206</v>
      </c>
    </row>
    <row r="33" spans="1:26" s="399" customFormat="1" ht="38.25" x14ac:dyDescent="0.2">
      <c r="A33" s="340">
        <f t="shared" si="2"/>
        <v>29</v>
      </c>
      <c r="B33" s="356" t="s">
        <v>201</v>
      </c>
      <c r="C33" s="384" t="s">
        <v>202</v>
      </c>
      <c r="D33" s="384">
        <v>70873607</v>
      </c>
      <c r="E33" s="384">
        <v>102164436</v>
      </c>
      <c r="F33" s="385">
        <v>600068706</v>
      </c>
      <c r="G33" s="386" t="s">
        <v>340</v>
      </c>
      <c r="H33" s="387" t="s">
        <v>105</v>
      </c>
      <c r="I33" s="384" t="s">
        <v>98</v>
      </c>
      <c r="J33" s="358" t="s">
        <v>203</v>
      </c>
      <c r="K33" s="388" t="s">
        <v>342</v>
      </c>
      <c r="L33" s="389">
        <v>6000000</v>
      </c>
      <c r="M33" s="390">
        <f t="shared" si="0"/>
        <v>4200000</v>
      </c>
      <c r="N33" s="391">
        <v>2023</v>
      </c>
      <c r="O33" s="392">
        <v>2025</v>
      </c>
      <c r="P33" s="393" t="s">
        <v>107</v>
      </c>
      <c r="Q33" s="394"/>
      <c r="R33" s="394" t="s">
        <v>107</v>
      </c>
      <c r="S33" s="392" t="s">
        <v>107</v>
      </c>
      <c r="T33" s="395"/>
      <c r="U33" s="396"/>
      <c r="V33" s="396"/>
      <c r="W33" s="396"/>
      <c r="X33" s="397"/>
      <c r="Y33" s="386" t="s">
        <v>504</v>
      </c>
      <c r="Z33" s="398" t="s">
        <v>206</v>
      </c>
    </row>
    <row r="34" spans="1:26" s="100" customFormat="1" ht="25.5" x14ac:dyDescent="0.2">
      <c r="A34" s="158">
        <f t="shared" si="2"/>
        <v>30</v>
      </c>
      <c r="B34" s="227" t="s">
        <v>155</v>
      </c>
      <c r="C34" s="93" t="s">
        <v>95</v>
      </c>
      <c r="D34" s="93">
        <v>70874409</v>
      </c>
      <c r="E34" s="93">
        <v>102164282</v>
      </c>
      <c r="F34" s="95">
        <v>600068641</v>
      </c>
      <c r="G34" s="110" t="s">
        <v>156</v>
      </c>
      <c r="H34" s="94" t="s">
        <v>105</v>
      </c>
      <c r="I34" s="93" t="s">
        <v>98</v>
      </c>
      <c r="J34" s="95" t="s">
        <v>98</v>
      </c>
      <c r="K34" s="143" t="s">
        <v>157</v>
      </c>
      <c r="L34" s="128">
        <v>1000000</v>
      </c>
      <c r="M34" s="219">
        <f t="shared" si="0"/>
        <v>700000</v>
      </c>
      <c r="N34" s="126">
        <v>2023</v>
      </c>
      <c r="O34" s="96">
        <v>2027</v>
      </c>
      <c r="P34" s="97"/>
      <c r="Q34" s="101"/>
      <c r="R34" s="101" t="s">
        <v>107</v>
      </c>
      <c r="S34" s="96"/>
      <c r="T34" s="98"/>
      <c r="U34" s="98"/>
      <c r="V34" s="98"/>
      <c r="W34" s="98"/>
      <c r="X34" s="99"/>
      <c r="Y34" s="110" t="s">
        <v>108</v>
      </c>
      <c r="Z34" s="109" t="s">
        <v>110</v>
      </c>
    </row>
    <row r="35" spans="1:26" s="100" customFormat="1" ht="25.5" x14ac:dyDescent="0.2">
      <c r="A35" s="158">
        <f t="shared" si="2"/>
        <v>31</v>
      </c>
      <c r="B35" s="227" t="s">
        <v>155</v>
      </c>
      <c r="C35" s="93" t="s">
        <v>95</v>
      </c>
      <c r="D35" s="93">
        <v>70874409</v>
      </c>
      <c r="E35" s="93">
        <v>102164282</v>
      </c>
      <c r="F35" s="95">
        <v>600068641</v>
      </c>
      <c r="G35" s="110" t="s">
        <v>158</v>
      </c>
      <c r="H35" s="94" t="s">
        <v>105</v>
      </c>
      <c r="I35" s="93" t="s">
        <v>98</v>
      </c>
      <c r="J35" s="95" t="s">
        <v>98</v>
      </c>
      <c r="K35" s="216" t="s">
        <v>159</v>
      </c>
      <c r="L35" s="128">
        <v>1800000</v>
      </c>
      <c r="M35" s="219">
        <f t="shared" si="0"/>
        <v>1260000</v>
      </c>
      <c r="N35" s="126">
        <v>2023</v>
      </c>
      <c r="O35" s="96">
        <v>2027</v>
      </c>
      <c r="P35" s="97"/>
      <c r="Q35" s="101"/>
      <c r="R35" s="101"/>
      <c r="S35" s="96"/>
      <c r="T35" s="98"/>
      <c r="U35" s="98"/>
      <c r="V35" s="102" t="s">
        <v>107</v>
      </c>
      <c r="W35" s="98"/>
      <c r="X35" s="99"/>
      <c r="Y35" s="110" t="s">
        <v>108</v>
      </c>
      <c r="Z35" s="109" t="s">
        <v>110</v>
      </c>
    </row>
    <row r="36" spans="1:26" s="100" customFormat="1" ht="38.25" x14ac:dyDescent="0.2">
      <c r="A36" s="158">
        <f t="shared" si="2"/>
        <v>32</v>
      </c>
      <c r="B36" s="227" t="s">
        <v>155</v>
      </c>
      <c r="C36" s="93" t="s">
        <v>95</v>
      </c>
      <c r="D36" s="93">
        <v>70874409</v>
      </c>
      <c r="E36" s="93">
        <v>102164282</v>
      </c>
      <c r="F36" s="95">
        <v>600068641</v>
      </c>
      <c r="G36" s="110" t="s">
        <v>264</v>
      </c>
      <c r="H36" s="94" t="s">
        <v>105</v>
      </c>
      <c r="I36" s="93" t="s">
        <v>98</v>
      </c>
      <c r="J36" s="95" t="s">
        <v>98</v>
      </c>
      <c r="K36" s="228" t="s">
        <v>160</v>
      </c>
      <c r="L36" s="128">
        <v>2850000</v>
      </c>
      <c r="M36" s="219">
        <f t="shared" si="0"/>
        <v>1995000</v>
      </c>
      <c r="N36" s="126">
        <v>2023</v>
      </c>
      <c r="O36" s="96">
        <v>2027</v>
      </c>
      <c r="P36" s="97"/>
      <c r="Q36" s="101"/>
      <c r="R36" s="101"/>
      <c r="S36" s="101"/>
      <c r="T36" s="98"/>
      <c r="U36" s="98"/>
      <c r="V36" s="98"/>
      <c r="W36" s="98"/>
      <c r="X36" s="99"/>
      <c r="Y36" s="110" t="s">
        <v>108</v>
      </c>
      <c r="Z36" s="109" t="s">
        <v>110</v>
      </c>
    </row>
    <row r="37" spans="1:26" s="100" customFormat="1" ht="38.25" x14ac:dyDescent="0.2">
      <c r="A37" s="266">
        <f t="shared" si="2"/>
        <v>33</v>
      </c>
      <c r="B37" s="281" t="s">
        <v>155</v>
      </c>
      <c r="C37" s="84" t="s">
        <v>95</v>
      </c>
      <c r="D37" s="84">
        <v>70874409</v>
      </c>
      <c r="E37" s="84">
        <v>102164282</v>
      </c>
      <c r="F37" s="86">
        <v>600068641</v>
      </c>
      <c r="G37" s="243" t="s">
        <v>161</v>
      </c>
      <c r="H37" s="85" t="s">
        <v>105</v>
      </c>
      <c r="I37" s="84" t="s">
        <v>98</v>
      </c>
      <c r="J37" s="86" t="s">
        <v>98</v>
      </c>
      <c r="K37" s="296" t="s">
        <v>162</v>
      </c>
      <c r="L37" s="284">
        <v>1000000</v>
      </c>
      <c r="M37" s="285">
        <f t="shared" si="0"/>
        <v>700000</v>
      </c>
      <c r="N37" s="286">
        <v>2023</v>
      </c>
      <c r="O37" s="287">
        <v>2027</v>
      </c>
      <c r="P37" s="288"/>
      <c r="Q37" s="289"/>
      <c r="R37" s="289"/>
      <c r="S37" s="287" t="s">
        <v>107</v>
      </c>
      <c r="T37" s="290"/>
      <c r="U37" s="290"/>
      <c r="V37" s="290"/>
      <c r="W37" s="290"/>
      <c r="X37" s="292"/>
      <c r="Y37" s="280" t="s">
        <v>460</v>
      </c>
      <c r="Z37" s="294" t="s">
        <v>110</v>
      </c>
    </row>
    <row r="38" spans="1:26" s="100" customFormat="1" ht="38.25" x14ac:dyDescent="0.2">
      <c r="A38" s="266">
        <f t="shared" si="2"/>
        <v>34</v>
      </c>
      <c r="B38" s="90" t="s">
        <v>155</v>
      </c>
      <c r="C38" s="84" t="s">
        <v>95</v>
      </c>
      <c r="D38" s="84">
        <v>70874409</v>
      </c>
      <c r="E38" s="84">
        <v>102164282</v>
      </c>
      <c r="F38" s="86">
        <v>600068641</v>
      </c>
      <c r="G38" s="243" t="s">
        <v>163</v>
      </c>
      <c r="H38" s="85" t="s">
        <v>105</v>
      </c>
      <c r="I38" s="84" t="s">
        <v>98</v>
      </c>
      <c r="J38" s="86" t="s">
        <v>98</v>
      </c>
      <c r="K38" s="283" t="s">
        <v>164</v>
      </c>
      <c r="L38" s="284">
        <v>1000000</v>
      </c>
      <c r="M38" s="285">
        <f t="shared" ref="M38:M69" si="3">L38/100*70</f>
        <v>700000</v>
      </c>
      <c r="N38" s="286">
        <v>2023</v>
      </c>
      <c r="O38" s="287">
        <v>2027</v>
      </c>
      <c r="P38" s="288"/>
      <c r="Q38" s="289"/>
      <c r="R38" s="289"/>
      <c r="S38" s="287"/>
      <c r="T38" s="297"/>
      <c r="U38" s="297"/>
      <c r="V38" s="291" t="s">
        <v>107</v>
      </c>
      <c r="W38" s="297"/>
      <c r="X38" s="298"/>
      <c r="Y38" s="280" t="s">
        <v>459</v>
      </c>
      <c r="Z38" s="294" t="s">
        <v>110</v>
      </c>
    </row>
    <row r="39" spans="1:26" s="100" customFormat="1" ht="25.5" x14ac:dyDescent="0.2">
      <c r="A39" s="158">
        <f t="shared" si="2"/>
        <v>35</v>
      </c>
      <c r="B39" s="227" t="s">
        <v>155</v>
      </c>
      <c r="C39" s="93" t="s">
        <v>95</v>
      </c>
      <c r="D39" s="93">
        <v>70874409</v>
      </c>
      <c r="E39" s="93">
        <v>102164282</v>
      </c>
      <c r="F39" s="95">
        <v>600068641</v>
      </c>
      <c r="G39" s="110" t="s">
        <v>166</v>
      </c>
      <c r="H39" s="94" t="s">
        <v>105</v>
      </c>
      <c r="I39" s="93" t="s">
        <v>98</v>
      </c>
      <c r="J39" s="95" t="s">
        <v>98</v>
      </c>
      <c r="K39" s="123" t="s">
        <v>167</v>
      </c>
      <c r="L39" s="128">
        <v>700000</v>
      </c>
      <c r="M39" s="219">
        <f t="shared" si="3"/>
        <v>490000</v>
      </c>
      <c r="N39" s="126">
        <v>2023</v>
      </c>
      <c r="O39" s="96">
        <v>2027</v>
      </c>
      <c r="P39" s="97"/>
      <c r="Q39" s="101"/>
      <c r="R39" s="101"/>
      <c r="S39" s="96" t="s">
        <v>107</v>
      </c>
      <c r="T39" s="98"/>
      <c r="U39" s="98"/>
      <c r="V39" s="98"/>
      <c r="W39" s="98"/>
      <c r="X39" s="99"/>
      <c r="Y39" s="110" t="s">
        <v>108</v>
      </c>
      <c r="Z39" s="294" t="s">
        <v>110</v>
      </c>
    </row>
    <row r="40" spans="1:26" s="100" customFormat="1" ht="25.5" x14ac:dyDescent="0.2">
      <c r="A40" s="158">
        <f t="shared" si="2"/>
        <v>36</v>
      </c>
      <c r="B40" s="227" t="s">
        <v>155</v>
      </c>
      <c r="C40" s="93" t="s">
        <v>95</v>
      </c>
      <c r="D40" s="93">
        <v>70874409</v>
      </c>
      <c r="E40" s="93">
        <v>102164282</v>
      </c>
      <c r="F40" s="95">
        <v>600068641</v>
      </c>
      <c r="G40" s="110" t="s">
        <v>168</v>
      </c>
      <c r="H40" s="94" t="s">
        <v>105</v>
      </c>
      <c r="I40" s="93" t="s">
        <v>98</v>
      </c>
      <c r="J40" s="95" t="s">
        <v>98</v>
      </c>
      <c r="K40" s="123" t="s">
        <v>169</v>
      </c>
      <c r="L40" s="128">
        <v>500000</v>
      </c>
      <c r="M40" s="219">
        <f t="shared" si="3"/>
        <v>350000</v>
      </c>
      <c r="N40" s="126">
        <v>2023</v>
      </c>
      <c r="O40" s="96">
        <v>2027</v>
      </c>
      <c r="P40" s="97"/>
      <c r="Q40" s="101"/>
      <c r="R40" s="101"/>
      <c r="S40" s="96" t="s">
        <v>107</v>
      </c>
      <c r="T40" s="98"/>
      <c r="U40" s="98"/>
      <c r="V40" s="98"/>
      <c r="W40" s="98"/>
      <c r="X40" s="99"/>
      <c r="Y40" s="110" t="s">
        <v>108</v>
      </c>
      <c r="Z40" s="294" t="s">
        <v>110</v>
      </c>
    </row>
    <row r="41" spans="1:26" s="100" customFormat="1" ht="25.5" x14ac:dyDescent="0.2">
      <c r="A41" s="158">
        <f t="shared" si="2"/>
        <v>37</v>
      </c>
      <c r="B41" s="227" t="s">
        <v>155</v>
      </c>
      <c r="C41" s="93" t="s">
        <v>95</v>
      </c>
      <c r="D41" s="93">
        <v>70874409</v>
      </c>
      <c r="E41" s="93">
        <v>102164282</v>
      </c>
      <c r="F41" s="95">
        <v>600068641</v>
      </c>
      <c r="G41" s="110" t="s">
        <v>170</v>
      </c>
      <c r="H41" s="94" t="s">
        <v>105</v>
      </c>
      <c r="I41" s="93" t="s">
        <v>98</v>
      </c>
      <c r="J41" s="95" t="s">
        <v>98</v>
      </c>
      <c r="K41" s="123" t="s">
        <v>171</v>
      </c>
      <c r="L41" s="128">
        <v>400000</v>
      </c>
      <c r="M41" s="219">
        <f t="shared" si="3"/>
        <v>280000</v>
      </c>
      <c r="N41" s="126">
        <v>2023</v>
      </c>
      <c r="O41" s="96">
        <v>2027</v>
      </c>
      <c r="P41" s="97"/>
      <c r="Q41" s="101"/>
      <c r="R41" s="101"/>
      <c r="S41" s="96" t="s">
        <v>107</v>
      </c>
      <c r="T41" s="98"/>
      <c r="U41" s="98"/>
      <c r="V41" s="98"/>
      <c r="W41" s="98"/>
      <c r="X41" s="99"/>
      <c r="Y41" s="110" t="s">
        <v>108</v>
      </c>
      <c r="Z41" s="294" t="s">
        <v>110</v>
      </c>
    </row>
    <row r="42" spans="1:26" s="100" customFormat="1" ht="38.25" x14ac:dyDescent="0.2">
      <c r="A42" s="266">
        <f t="shared" si="2"/>
        <v>38</v>
      </c>
      <c r="B42" s="281" t="s">
        <v>155</v>
      </c>
      <c r="C42" s="84" t="s">
        <v>95</v>
      </c>
      <c r="D42" s="84">
        <v>70874409</v>
      </c>
      <c r="E42" s="84">
        <v>102164282</v>
      </c>
      <c r="F42" s="86">
        <v>600068641</v>
      </c>
      <c r="G42" s="243" t="s">
        <v>172</v>
      </c>
      <c r="H42" s="85" t="s">
        <v>105</v>
      </c>
      <c r="I42" s="84" t="s">
        <v>98</v>
      </c>
      <c r="J42" s="86" t="s">
        <v>98</v>
      </c>
      <c r="K42" s="296" t="s">
        <v>173</v>
      </c>
      <c r="L42" s="284">
        <v>2500000</v>
      </c>
      <c r="M42" s="285">
        <f t="shared" si="3"/>
        <v>1750000</v>
      </c>
      <c r="N42" s="286">
        <v>2023</v>
      </c>
      <c r="O42" s="287">
        <v>2027</v>
      </c>
      <c r="P42" s="288"/>
      <c r="Q42" s="289"/>
      <c r="R42" s="289"/>
      <c r="S42" s="287"/>
      <c r="T42" s="290"/>
      <c r="U42" s="290"/>
      <c r="V42" s="291" t="s">
        <v>107</v>
      </c>
      <c r="W42" s="290"/>
      <c r="X42" s="292"/>
      <c r="Y42" s="280" t="s">
        <v>459</v>
      </c>
      <c r="Z42" s="294" t="s">
        <v>110</v>
      </c>
    </row>
    <row r="43" spans="1:26" s="100" customFormat="1" ht="27" customHeight="1" x14ac:dyDescent="0.2">
      <c r="A43" s="239">
        <f t="shared" si="2"/>
        <v>39</v>
      </c>
      <c r="B43" s="278" t="s">
        <v>155</v>
      </c>
      <c r="C43" s="241" t="s">
        <v>95</v>
      </c>
      <c r="D43" s="241">
        <v>70874409</v>
      </c>
      <c r="E43" s="241">
        <v>102164282</v>
      </c>
      <c r="F43" s="242">
        <v>600068641</v>
      </c>
      <c r="G43" s="243" t="s">
        <v>457</v>
      </c>
      <c r="H43" s="244" t="s">
        <v>105</v>
      </c>
      <c r="I43" s="241" t="s">
        <v>98</v>
      </c>
      <c r="J43" s="242" t="s">
        <v>98</v>
      </c>
      <c r="K43" s="268" t="s">
        <v>458</v>
      </c>
      <c r="L43" s="246">
        <v>3000000</v>
      </c>
      <c r="M43" s="247">
        <f t="shared" si="3"/>
        <v>2100000</v>
      </c>
      <c r="N43" s="261">
        <v>2026</v>
      </c>
      <c r="O43" s="251">
        <v>2027</v>
      </c>
      <c r="P43" s="249"/>
      <c r="Q43" s="250"/>
      <c r="R43" s="250"/>
      <c r="S43" s="251" t="s">
        <v>107</v>
      </c>
      <c r="T43" s="252"/>
      <c r="U43" s="252"/>
      <c r="V43" s="265"/>
      <c r="W43" s="252"/>
      <c r="X43" s="253"/>
      <c r="Y43" s="243" t="s">
        <v>108</v>
      </c>
      <c r="Z43" s="255" t="s">
        <v>110</v>
      </c>
    </row>
    <row r="44" spans="1:26" s="100" customFormat="1" ht="27" customHeight="1" x14ac:dyDescent="0.2">
      <c r="A44" s="158">
        <f t="shared" si="2"/>
        <v>40</v>
      </c>
      <c r="B44" s="227" t="s">
        <v>155</v>
      </c>
      <c r="C44" s="93" t="s">
        <v>95</v>
      </c>
      <c r="D44" s="93">
        <v>70874409</v>
      </c>
      <c r="E44" s="93">
        <v>102164282</v>
      </c>
      <c r="F44" s="95">
        <v>600068641</v>
      </c>
      <c r="G44" s="110" t="s">
        <v>272</v>
      </c>
      <c r="H44" s="94" t="s">
        <v>105</v>
      </c>
      <c r="I44" s="93" t="s">
        <v>98</v>
      </c>
      <c r="J44" s="95" t="s">
        <v>98</v>
      </c>
      <c r="K44" s="123" t="s">
        <v>273</v>
      </c>
      <c r="L44" s="128">
        <v>7000000</v>
      </c>
      <c r="M44" s="129">
        <f t="shared" si="3"/>
        <v>4900000</v>
      </c>
      <c r="N44" s="126">
        <v>2023</v>
      </c>
      <c r="O44" s="96">
        <v>2027</v>
      </c>
      <c r="P44" s="97"/>
      <c r="Q44" s="101"/>
      <c r="R44" s="101"/>
      <c r="S44" s="96"/>
      <c r="T44" s="98"/>
      <c r="U44" s="98"/>
      <c r="V44" s="102" t="s">
        <v>107</v>
      </c>
      <c r="W44" s="98"/>
      <c r="X44" s="99"/>
      <c r="Y44" s="110" t="s">
        <v>108</v>
      </c>
      <c r="Z44" s="109" t="s">
        <v>110</v>
      </c>
    </row>
    <row r="45" spans="1:26" s="100" customFormat="1" ht="27" customHeight="1" x14ac:dyDescent="0.2">
      <c r="A45" s="158">
        <f t="shared" si="2"/>
        <v>41</v>
      </c>
      <c r="B45" s="227" t="s">
        <v>155</v>
      </c>
      <c r="C45" s="93" t="s">
        <v>95</v>
      </c>
      <c r="D45" s="93">
        <v>70874409</v>
      </c>
      <c r="E45" s="93">
        <v>102164282</v>
      </c>
      <c r="F45" s="95">
        <v>600068641</v>
      </c>
      <c r="G45" s="110" t="s">
        <v>274</v>
      </c>
      <c r="H45" s="94" t="s">
        <v>105</v>
      </c>
      <c r="I45" s="93" t="s">
        <v>98</v>
      </c>
      <c r="J45" s="95" t="s">
        <v>98</v>
      </c>
      <c r="K45" s="123" t="s">
        <v>275</v>
      </c>
      <c r="L45" s="128">
        <v>1500000</v>
      </c>
      <c r="M45" s="129">
        <f t="shared" si="3"/>
        <v>1050000</v>
      </c>
      <c r="N45" s="126">
        <v>2023</v>
      </c>
      <c r="O45" s="96">
        <v>2027</v>
      </c>
      <c r="P45" s="97"/>
      <c r="Q45" s="101"/>
      <c r="R45" s="96"/>
      <c r="S45" s="96"/>
      <c r="T45" s="98"/>
      <c r="U45" s="98"/>
      <c r="V45" s="102" t="s">
        <v>107</v>
      </c>
      <c r="W45" s="98"/>
      <c r="X45" s="99"/>
      <c r="Y45" s="110" t="s">
        <v>108</v>
      </c>
      <c r="Z45" s="109" t="s">
        <v>110</v>
      </c>
    </row>
    <row r="46" spans="1:26" s="295" customFormat="1" ht="27" customHeight="1" x14ac:dyDescent="0.2">
      <c r="A46" s="266">
        <f t="shared" si="2"/>
        <v>42</v>
      </c>
      <c r="B46" s="281" t="s">
        <v>155</v>
      </c>
      <c r="C46" s="84" t="s">
        <v>95</v>
      </c>
      <c r="D46" s="84">
        <v>70874409</v>
      </c>
      <c r="E46" s="84">
        <v>102164282</v>
      </c>
      <c r="F46" s="86">
        <v>600068641</v>
      </c>
      <c r="G46" s="282" t="s">
        <v>354</v>
      </c>
      <c r="H46" s="85" t="s">
        <v>105</v>
      </c>
      <c r="I46" s="84" t="s">
        <v>98</v>
      </c>
      <c r="J46" s="86" t="s">
        <v>98</v>
      </c>
      <c r="K46" s="283" t="s">
        <v>355</v>
      </c>
      <c r="L46" s="284">
        <v>3000000</v>
      </c>
      <c r="M46" s="285">
        <f t="shared" si="3"/>
        <v>2100000</v>
      </c>
      <c r="N46" s="286">
        <v>2023</v>
      </c>
      <c r="O46" s="287">
        <v>2027</v>
      </c>
      <c r="P46" s="288"/>
      <c r="Q46" s="289" t="s">
        <v>107</v>
      </c>
      <c r="R46" s="289" t="s">
        <v>107</v>
      </c>
      <c r="S46" s="287" t="s">
        <v>107</v>
      </c>
      <c r="T46" s="290"/>
      <c r="U46" s="290"/>
      <c r="V46" s="291"/>
      <c r="W46" s="290"/>
      <c r="X46" s="292"/>
      <c r="Y46" s="293" t="s">
        <v>108</v>
      </c>
      <c r="Z46" s="294" t="s">
        <v>110</v>
      </c>
    </row>
    <row r="47" spans="1:26" s="100" customFormat="1" ht="25.5" x14ac:dyDescent="0.2">
      <c r="A47" s="158">
        <f t="shared" si="2"/>
        <v>43</v>
      </c>
      <c r="B47" s="227" t="s">
        <v>155</v>
      </c>
      <c r="C47" s="93" t="s">
        <v>95</v>
      </c>
      <c r="D47" s="93">
        <v>70874409</v>
      </c>
      <c r="E47" s="93">
        <v>102164282</v>
      </c>
      <c r="F47" s="95">
        <v>600068641</v>
      </c>
      <c r="G47" s="110" t="s">
        <v>264</v>
      </c>
      <c r="H47" s="94" t="s">
        <v>105</v>
      </c>
      <c r="I47" s="93" t="s">
        <v>98</v>
      </c>
      <c r="J47" s="95" t="s">
        <v>98</v>
      </c>
      <c r="K47" s="124" t="s">
        <v>356</v>
      </c>
      <c r="L47" s="128">
        <v>3000000</v>
      </c>
      <c r="M47" s="219">
        <f t="shared" si="3"/>
        <v>2100000</v>
      </c>
      <c r="N47" s="126">
        <v>2023</v>
      </c>
      <c r="O47" s="96">
        <v>2027</v>
      </c>
      <c r="P47" s="97"/>
      <c r="Q47" s="101"/>
      <c r="R47" s="101"/>
      <c r="S47" s="96"/>
      <c r="T47" s="98"/>
      <c r="U47" s="98"/>
      <c r="V47" s="102"/>
      <c r="W47" s="98"/>
      <c r="X47" s="99"/>
      <c r="Y47" s="110" t="s">
        <v>108</v>
      </c>
      <c r="Z47" s="109" t="s">
        <v>110</v>
      </c>
    </row>
    <row r="48" spans="1:26" s="100" customFormat="1" ht="27" customHeight="1" x14ac:dyDescent="0.2">
      <c r="A48" s="158">
        <f>A46+1</f>
        <v>43</v>
      </c>
      <c r="B48" s="92" t="s">
        <v>181</v>
      </c>
      <c r="C48" s="93" t="s">
        <v>95</v>
      </c>
      <c r="D48" s="93">
        <v>70825912</v>
      </c>
      <c r="E48" s="93">
        <v>102164274</v>
      </c>
      <c r="F48" s="95">
        <v>600068633</v>
      </c>
      <c r="G48" s="110" t="s">
        <v>227</v>
      </c>
      <c r="H48" s="94" t="s">
        <v>105</v>
      </c>
      <c r="I48" s="93" t="s">
        <v>98</v>
      </c>
      <c r="J48" s="95" t="s">
        <v>98</v>
      </c>
      <c r="K48" s="123" t="s">
        <v>228</v>
      </c>
      <c r="L48" s="128">
        <v>700000</v>
      </c>
      <c r="M48" s="219">
        <f t="shared" si="3"/>
        <v>490000</v>
      </c>
      <c r="N48" s="126">
        <v>2022</v>
      </c>
      <c r="O48" s="96">
        <v>2027</v>
      </c>
      <c r="P48" s="97"/>
      <c r="Q48" s="101"/>
      <c r="R48" s="101"/>
      <c r="S48" s="96"/>
      <c r="T48" s="98"/>
      <c r="U48" s="98"/>
      <c r="V48" s="98"/>
      <c r="W48" s="98"/>
      <c r="X48" s="99"/>
      <c r="Y48" s="110" t="s">
        <v>217</v>
      </c>
      <c r="Z48" s="109" t="s">
        <v>110</v>
      </c>
    </row>
    <row r="49" spans="1:26" s="100" customFormat="1" ht="25.5" x14ac:dyDescent="0.2">
      <c r="A49" s="158">
        <f t="shared" ref="A49:A80" si="4">A48+1</f>
        <v>44</v>
      </c>
      <c r="B49" s="92" t="s">
        <v>181</v>
      </c>
      <c r="C49" s="93" t="s">
        <v>95</v>
      </c>
      <c r="D49" s="93">
        <v>70825912</v>
      </c>
      <c r="E49" s="93">
        <v>102164274</v>
      </c>
      <c r="F49" s="95">
        <v>600068633</v>
      </c>
      <c r="G49" s="110" t="s">
        <v>229</v>
      </c>
      <c r="H49" s="94" t="s">
        <v>105</v>
      </c>
      <c r="I49" s="93" t="s">
        <v>98</v>
      </c>
      <c r="J49" s="95" t="s">
        <v>98</v>
      </c>
      <c r="K49" s="123" t="s">
        <v>230</v>
      </c>
      <c r="L49" s="128">
        <v>700000</v>
      </c>
      <c r="M49" s="219">
        <f t="shared" si="3"/>
        <v>490000</v>
      </c>
      <c r="N49" s="126">
        <v>2022</v>
      </c>
      <c r="O49" s="96">
        <v>2027</v>
      </c>
      <c r="P49" s="97"/>
      <c r="Q49" s="101"/>
      <c r="R49" s="101"/>
      <c r="S49" s="96" t="s">
        <v>107</v>
      </c>
      <c r="T49" s="98"/>
      <c r="U49" s="98"/>
      <c r="V49" s="98"/>
      <c r="W49" s="98"/>
      <c r="X49" s="99"/>
      <c r="Y49" s="110" t="s">
        <v>217</v>
      </c>
      <c r="Z49" s="109" t="s">
        <v>110</v>
      </c>
    </row>
    <row r="50" spans="1:26" s="100" customFormat="1" ht="25.5" x14ac:dyDescent="0.2">
      <c r="A50" s="158">
        <f t="shared" si="4"/>
        <v>45</v>
      </c>
      <c r="B50" s="92" t="s">
        <v>181</v>
      </c>
      <c r="C50" s="93" t="s">
        <v>95</v>
      </c>
      <c r="D50" s="93">
        <v>70825912</v>
      </c>
      <c r="E50" s="93">
        <v>102164274</v>
      </c>
      <c r="F50" s="95">
        <v>600068633</v>
      </c>
      <c r="G50" s="110" t="s">
        <v>231</v>
      </c>
      <c r="H50" s="94" t="s">
        <v>105</v>
      </c>
      <c r="I50" s="93" t="s">
        <v>98</v>
      </c>
      <c r="J50" s="95" t="s">
        <v>98</v>
      </c>
      <c r="K50" s="123" t="s">
        <v>232</v>
      </c>
      <c r="L50" s="128">
        <v>2000000</v>
      </c>
      <c r="M50" s="219">
        <f t="shared" si="3"/>
        <v>1400000</v>
      </c>
      <c r="N50" s="126">
        <v>2022</v>
      </c>
      <c r="O50" s="96">
        <v>2027</v>
      </c>
      <c r="P50" s="97"/>
      <c r="Q50" s="101"/>
      <c r="R50" s="101" t="s">
        <v>107</v>
      </c>
      <c r="S50" s="96" t="s">
        <v>107</v>
      </c>
      <c r="T50" s="98"/>
      <c r="U50" s="98"/>
      <c r="V50" s="98"/>
      <c r="W50" s="98"/>
      <c r="X50" s="99"/>
      <c r="Y50" s="110" t="s">
        <v>217</v>
      </c>
      <c r="Z50" s="109" t="s">
        <v>110</v>
      </c>
    </row>
    <row r="51" spans="1:26" s="100" customFormat="1" ht="27" customHeight="1" x14ac:dyDescent="0.2">
      <c r="A51" s="158">
        <f t="shared" si="4"/>
        <v>46</v>
      </c>
      <c r="B51" s="92" t="s">
        <v>181</v>
      </c>
      <c r="C51" s="93" t="s">
        <v>95</v>
      </c>
      <c r="D51" s="93">
        <v>70825912</v>
      </c>
      <c r="E51" s="93">
        <v>102164274</v>
      </c>
      <c r="F51" s="95">
        <v>600068633</v>
      </c>
      <c r="G51" s="110" t="s">
        <v>233</v>
      </c>
      <c r="H51" s="94" t="s">
        <v>105</v>
      </c>
      <c r="I51" s="93" t="s">
        <v>98</v>
      </c>
      <c r="J51" s="95" t="s">
        <v>98</v>
      </c>
      <c r="K51" s="123" t="s">
        <v>234</v>
      </c>
      <c r="L51" s="128">
        <v>600000</v>
      </c>
      <c r="M51" s="219">
        <f t="shared" si="3"/>
        <v>420000</v>
      </c>
      <c r="N51" s="126">
        <v>2022</v>
      </c>
      <c r="O51" s="96">
        <v>2027</v>
      </c>
      <c r="P51" s="97"/>
      <c r="Q51" s="93"/>
      <c r="R51" s="93"/>
      <c r="S51" s="96"/>
      <c r="T51" s="98"/>
      <c r="U51" s="102" t="s">
        <v>107</v>
      </c>
      <c r="V51" s="98"/>
      <c r="W51" s="98"/>
      <c r="X51" s="99"/>
      <c r="Y51" s="110" t="s">
        <v>217</v>
      </c>
      <c r="Z51" s="109" t="s">
        <v>110</v>
      </c>
    </row>
    <row r="52" spans="1:26" s="100" customFormat="1" ht="27" customHeight="1" x14ac:dyDescent="0.2">
      <c r="A52" s="158">
        <f t="shared" si="4"/>
        <v>47</v>
      </c>
      <c r="B52" s="92" t="s">
        <v>181</v>
      </c>
      <c r="C52" s="93" t="s">
        <v>95</v>
      </c>
      <c r="D52" s="93">
        <v>70825912</v>
      </c>
      <c r="E52" s="93">
        <v>102164274</v>
      </c>
      <c r="F52" s="95">
        <v>600068633</v>
      </c>
      <c r="G52" s="110" t="s">
        <v>235</v>
      </c>
      <c r="H52" s="94" t="s">
        <v>105</v>
      </c>
      <c r="I52" s="93" t="s">
        <v>98</v>
      </c>
      <c r="J52" s="95" t="s">
        <v>98</v>
      </c>
      <c r="K52" s="123" t="s">
        <v>236</v>
      </c>
      <c r="L52" s="128">
        <v>3100000</v>
      </c>
      <c r="M52" s="219">
        <f t="shared" si="3"/>
        <v>2170000</v>
      </c>
      <c r="N52" s="126">
        <v>2022</v>
      </c>
      <c r="O52" s="96">
        <v>2027</v>
      </c>
      <c r="P52" s="97"/>
      <c r="Q52" s="93"/>
      <c r="R52" s="93"/>
      <c r="S52" s="96"/>
      <c r="T52" s="98"/>
      <c r="U52" s="98"/>
      <c r="V52" s="98"/>
      <c r="W52" s="98"/>
      <c r="X52" s="99"/>
      <c r="Y52" s="110" t="s">
        <v>217</v>
      </c>
      <c r="Z52" s="109" t="s">
        <v>110</v>
      </c>
    </row>
    <row r="53" spans="1:26" s="100" customFormat="1" ht="27" customHeight="1" x14ac:dyDescent="0.2">
      <c r="A53" s="158">
        <f t="shared" si="4"/>
        <v>48</v>
      </c>
      <c r="B53" s="92" t="s">
        <v>181</v>
      </c>
      <c r="C53" s="93" t="s">
        <v>95</v>
      </c>
      <c r="D53" s="93">
        <v>70825912</v>
      </c>
      <c r="E53" s="93">
        <v>102164274</v>
      </c>
      <c r="F53" s="95">
        <v>600068633</v>
      </c>
      <c r="G53" s="110" t="s">
        <v>237</v>
      </c>
      <c r="H53" s="94" t="s">
        <v>105</v>
      </c>
      <c r="I53" s="93" t="s">
        <v>98</v>
      </c>
      <c r="J53" s="95" t="s">
        <v>98</v>
      </c>
      <c r="K53" s="123" t="s">
        <v>238</v>
      </c>
      <c r="L53" s="128">
        <v>500000</v>
      </c>
      <c r="M53" s="219">
        <f t="shared" si="3"/>
        <v>350000</v>
      </c>
      <c r="N53" s="126">
        <v>2022</v>
      </c>
      <c r="O53" s="96">
        <v>2027</v>
      </c>
      <c r="P53" s="97"/>
      <c r="Q53" s="93"/>
      <c r="R53" s="93"/>
      <c r="S53" s="96"/>
      <c r="T53" s="98"/>
      <c r="U53" s="98"/>
      <c r="V53" s="98"/>
      <c r="W53" s="102" t="s">
        <v>107</v>
      </c>
      <c r="X53" s="99"/>
      <c r="Y53" s="110" t="s">
        <v>217</v>
      </c>
      <c r="Z53" s="109" t="s">
        <v>110</v>
      </c>
    </row>
    <row r="54" spans="1:26" s="100" customFormat="1" ht="27" customHeight="1" x14ac:dyDescent="0.2">
      <c r="A54" s="158">
        <f t="shared" si="4"/>
        <v>49</v>
      </c>
      <c r="B54" s="92" t="s">
        <v>181</v>
      </c>
      <c r="C54" s="93" t="s">
        <v>95</v>
      </c>
      <c r="D54" s="93">
        <v>70825912</v>
      </c>
      <c r="E54" s="93">
        <v>102164274</v>
      </c>
      <c r="F54" s="95">
        <v>600068633</v>
      </c>
      <c r="G54" s="110" t="s">
        <v>239</v>
      </c>
      <c r="H54" s="94" t="s">
        <v>105</v>
      </c>
      <c r="I54" s="93" t="s">
        <v>98</v>
      </c>
      <c r="J54" s="95" t="s">
        <v>98</v>
      </c>
      <c r="K54" s="124" t="s">
        <v>240</v>
      </c>
      <c r="L54" s="128">
        <v>700000</v>
      </c>
      <c r="M54" s="219">
        <f t="shared" si="3"/>
        <v>490000</v>
      </c>
      <c r="N54" s="126">
        <v>2022</v>
      </c>
      <c r="O54" s="96">
        <v>2027</v>
      </c>
      <c r="P54" s="97"/>
      <c r="Q54" s="93"/>
      <c r="R54" s="93"/>
      <c r="S54" s="96"/>
      <c r="T54" s="98"/>
      <c r="U54" s="98"/>
      <c r="V54" s="98"/>
      <c r="W54" s="98"/>
      <c r="X54" s="99"/>
      <c r="Y54" s="110" t="s">
        <v>217</v>
      </c>
      <c r="Z54" s="109" t="s">
        <v>110</v>
      </c>
    </row>
    <row r="55" spans="1:26" s="100" customFormat="1" ht="27" customHeight="1" x14ac:dyDescent="0.2">
      <c r="A55" s="158">
        <f t="shared" si="4"/>
        <v>50</v>
      </c>
      <c r="B55" s="92" t="s">
        <v>181</v>
      </c>
      <c r="C55" s="93" t="s">
        <v>95</v>
      </c>
      <c r="D55" s="93">
        <v>70825912</v>
      </c>
      <c r="E55" s="93">
        <v>102164274</v>
      </c>
      <c r="F55" s="95">
        <v>600068633</v>
      </c>
      <c r="G55" s="110" t="s">
        <v>241</v>
      </c>
      <c r="H55" s="94" t="s">
        <v>105</v>
      </c>
      <c r="I55" s="93" t="s">
        <v>98</v>
      </c>
      <c r="J55" s="95" t="s">
        <v>98</v>
      </c>
      <c r="K55" s="123" t="s">
        <v>242</v>
      </c>
      <c r="L55" s="128">
        <v>900000</v>
      </c>
      <c r="M55" s="219">
        <f t="shared" si="3"/>
        <v>630000</v>
      </c>
      <c r="N55" s="126">
        <v>2022</v>
      </c>
      <c r="O55" s="96">
        <v>2027</v>
      </c>
      <c r="P55" s="97"/>
      <c r="Q55" s="101"/>
      <c r="R55" s="101"/>
      <c r="S55" s="96"/>
      <c r="T55" s="98"/>
      <c r="U55" s="98"/>
      <c r="V55" s="98"/>
      <c r="W55" s="98"/>
      <c r="X55" s="99"/>
      <c r="Y55" s="110" t="s">
        <v>217</v>
      </c>
      <c r="Z55" s="109" t="s">
        <v>110</v>
      </c>
    </row>
    <row r="56" spans="1:26" s="100" customFormat="1" ht="25.5" x14ac:dyDescent="0.2">
      <c r="A56" s="158">
        <f t="shared" si="4"/>
        <v>51</v>
      </c>
      <c r="B56" s="92" t="s">
        <v>181</v>
      </c>
      <c r="C56" s="93" t="s">
        <v>95</v>
      </c>
      <c r="D56" s="93">
        <v>70825912</v>
      </c>
      <c r="E56" s="93">
        <v>102164274</v>
      </c>
      <c r="F56" s="95">
        <v>600068633</v>
      </c>
      <c r="G56" s="110" t="s">
        <v>243</v>
      </c>
      <c r="H56" s="94" t="s">
        <v>105</v>
      </c>
      <c r="I56" s="93" t="s">
        <v>98</v>
      </c>
      <c r="J56" s="95" t="s">
        <v>98</v>
      </c>
      <c r="K56" s="123" t="s">
        <v>244</v>
      </c>
      <c r="L56" s="128">
        <v>800000</v>
      </c>
      <c r="M56" s="219">
        <f t="shared" si="3"/>
        <v>560000</v>
      </c>
      <c r="N56" s="126">
        <v>2022</v>
      </c>
      <c r="O56" s="96">
        <v>2027</v>
      </c>
      <c r="P56" s="97"/>
      <c r="Q56" s="101" t="s">
        <v>107</v>
      </c>
      <c r="R56" s="101"/>
      <c r="S56" s="96" t="s">
        <v>107</v>
      </c>
      <c r="T56" s="98"/>
      <c r="U56" s="98"/>
      <c r="V56" s="98"/>
      <c r="W56" s="98"/>
      <c r="X56" s="99"/>
      <c r="Y56" s="110" t="s">
        <v>217</v>
      </c>
      <c r="Z56" s="109" t="s">
        <v>110</v>
      </c>
    </row>
    <row r="57" spans="1:26" s="100" customFormat="1" ht="25.5" x14ac:dyDescent="0.2">
      <c r="A57" s="158">
        <f t="shared" si="4"/>
        <v>52</v>
      </c>
      <c r="B57" s="92" t="s">
        <v>181</v>
      </c>
      <c r="C57" s="93" t="s">
        <v>95</v>
      </c>
      <c r="D57" s="93">
        <v>70825912</v>
      </c>
      <c r="E57" s="93">
        <v>102164274</v>
      </c>
      <c r="F57" s="95">
        <v>600068633</v>
      </c>
      <c r="G57" s="110" t="s">
        <v>245</v>
      </c>
      <c r="H57" s="94" t="s">
        <v>105</v>
      </c>
      <c r="I57" s="93" t="s">
        <v>98</v>
      </c>
      <c r="J57" s="95" t="s">
        <v>98</v>
      </c>
      <c r="K57" s="123" t="s">
        <v>246</v>
      </c>
      <c r="L57" s="128">
        <v>2000000</v>
      </c>
      <c r="M57" s="219">
        <f t="shared" si="3"/>
        <v>1400000</v>
      </c>
      <c r="N57" s="126">
        <v>2022</v>
      </c>
      <c r="O57" s="96">
        <v>2027</v>
      </c>
      <c r="P57" s="97"/>
      <c r="Q57" s="101"/>
      <c r="R57" s="101"/>
      <c r="S57" s="96" t="s">
        <v>107</v>
      </c>
      <c r="T57" s="98"/>
      <c r="U57" s="98"/>
      <c r="V57" s="98"/>
      <c r="W57" s="98"/>
      <c r="X57" s="99"/>
      <c r="Y57" s="110" t="s">
        <v>217</v>
      </c>
      <c r="Z57" s="109" t="s">
        <v>110</v>
      </c>
    </row>
    <row r="58" spans="1:26" s="100" customFormat="1" ht="25.5" x14ac:dyDescent="0.2">
      <c r="A58" s="158">
        <f t="shared" si="4"/>
        <v>53</v>
      </c>
      <c r="B58" s="92" t="s">
        <v>181</v>
      </c>
      <c r="C58" s="93" t="s">
        <v>95</v>
      </c>
      <c r="D58" s="93">
        <v>70825912</v>
      </c>
      <c r="E58" s="93">
        <v>102164274</v>
      </c>
      <c r="F58" s="95">
        <v>600068633</v>
      </c>
      <c r="G58" s="110" t="s">
        <v>247</v>
      </c>
      <c r="H58" s="94" t="s">
        <v>105</v>
      </c>
      <c r="I58" s="93" t="s">
        <v>98</v>
      </c>
      <c r="J58" s="95" t="s">
        <v>98</v>
      </c>
      <c r="K58" s="123" t="s">
        <v>248</v>
      </c>
      <c r="L58" s="128">
        <v>3000000</v>
      </c>
      <c r="M58" s="219">
        <f t="shared" si="3"/>
        <v>2100000</v>
      </c>
      <c r="N58" s="126">
        <v>2022</v>
      </c>
      <c r="O58" s="96">
        <v>2027</v>
      </c>
      <c r="P58" s="97"/>
      <c r="Q58" s="101"/>
      <c r="R58" s="101"/>
      <c r="S58" s="96" t="s">
        <v>107</v>
      </c>
      <c r="T58" s="98"/>
      <c r="U58" s="98"/>
      <c r="V58" s="98"/>
      <c r="W58" s="98"/>
      <c r="X58" s="99"/>
      <c r="Y58" s="110" t="s">
        <v>217</v>
      </c>
      <c r="Z58" s="109" t="s">
        <v>110</v>
      </c>
    </row>
    <row r="59" spans="1:26" s="100" customFormat="1" ht="25.5" x14ac:dyDescent="0.2">
      <c r="A59" s="158">
        <f t="shared" si="4"/>
        <v>54</v>
      </c>
      <c r="B59" s="92" t="s">
        <v>181</v>
      </c>
      <c r="C59" s="93" t="s">
        <v>95</v>
      </c>
      <c r="D59" s="93">
        <v>70825912</v>
      </c>
      <c r="E59" s="93">
        <v>102164274</v>
      </c>
      <c r="F59" s="95">
        <v>600068633</v>
      </c>
      <c r="G59" s="110" t="s">
        <v>243</v>
      </c>
      <c r="H59" s="94" t="s">
        <v>105</v>
      </c>
      <c r="I59" s="93" t="s">
        <v>98</v>
      </c>
      <c r="J59" s="95" t="s">
        <v>98</v>
      </c>
      <c r="K59" s="123" t="s">
        <v>249</v>
      </c>
      <c r="L59" s="128">
        <v>700000</v>
      </c>
      <c r="M59" s="219">
        <f t="shared" si="3"/>
        <v>490000</v>
      </c>
      <c r="N59" s="126">
        <v>2022</v>
      </c>
      <c r="O59" s="96">
        <v>2027</v>
      </c>
      <c r="P59" s="97"/>
      <c r="Q59" s="101" t="s">
        <v>107</v>
      </c>
      <c r="R59" s="101"/>
      <c r="S59" s="96" t="s">
        <v>107</v>
      </c>
      <c r="T59" s="98"/>
      <c r="U59" s="98"/>
      <c r="V59" s="98"/>
      <c r="W59" s="98"/>
      <c r="X59" s="99"/>
      <c r="Y59" s="110" t="s">
        <v>217</v>
      </c>
      <c r="Z59" s="109" t="s">
        <v>110</v>
      </c>
    </row>
    <row r="60" spans="1:26" s="100" customFormat="1" ht="25.5" x14ac:dyDescent="0.2">
      <c r="A60" s="158">
        <f t="shared" si="4"/>
        <v>55</v>
      </c>
      <c r="B60" s="92" t="s">
        <v>181</v>
      </c>
      <c r="C60" s="93" t="s">
        <v>95</v>
      </c>
      <c r="D60" s="93">
        <v>70825912</v>
      </c>
      <c r="E60" s="93">
        <v>102164274</v>
      </c>
      <c r="F60" s="95">
        <v>600068633</v>
      </c>
      <c r="G60" s="110" t="s">
        <v>250</v>
      </c>
      <c r="H60" s="94" t="s">
        <v>105</v>
      </c>
      <c r="I60" s="93" t="s">
        <v>98</v>
      </c>
      <c r="J60" s="95" t="s">
        <v>98</v>
      </c>
      <c r="K60" s="123" t="s">
        <v>251</v>
      </c>
      <c r="L60" s="128">
        <v>800000</v>
      </c>
      <c r="M60" s="219">
        <f t="shared" si="3"/>
        <v>560000</v>
      </c>
      <c r="N60" s="126">
        <v>2022</v>
      </c>
      <c r="O60" s="96">
        <v>2027</v>
      </c>
      <c r="P60" s="97"/>
      <c r="Q60" s="101"/>
      <c r="R60" s="101"/>
      <c r="S60" s="96" t="s">
        <v>107</v>
      </c>
      <c r="T60" s="98"/>
      <c r="U60" s="98"/>
      <c r="V60" s="98"/>
      <c r="W60" s="98"/>
      <c r="X60" s="99"/>
      <c r="Y60" s="110" t="s">
        <v>217</v>
      </c>
      <c r="Z60" s="109" t="s">
        <v>110</v>
      </c>
    </row>
    <row r="61" spans="1:26" s="100" customFormat="1" ht="25.5" x14ac:dyDescent="0.2">
      <c r="A61" s="158">
        <f t="shared" si="4"/>
        <v>56</v>
      </c>
      <c r="B61" s="92" t="s">
        <v>181</v>
      </c>
      <c r="C61" s="93" t="s">
        <v>95</v>
      </c>
      <c r="D61" s="93">
        <v>70825912</v>
      </c>
      <c r="E61" s="93">
        <v>102164274</v>
      </c>
      <c r="F61" s="95">
        <v>600068633</v>
      </c>
      <c r="G61" s="110" t="s">
        <v>357</v>
      </c>
      <c r="H61" s="94" t="s">
        <v>105</v>
      </c>
      <c r="I61" s="93" t="s">
        <v>98</v>
      </c>
      <c r="J61" s="95" t="s">
        <v>98</v>
      </c>
      <c r="K61" s="124" t="s">
        <v>244</v>
      </c>
      <c r="L61" s="128">
        <v>3000000</v>
      </c>
      <c r="M61" s="219">
        <f t="shared" si="3"/>
        <v>2100000</v>
      </c>
      <c r="N61" s="126">
        <v>2022</v>
      </c>
      <c r="O61" s="96">
        <v>2027</v>
      </c>
      <c r="P61" s="97"/>
      <c r="Q61" s="101" t="s">
        <v>107</v>
      </c>
      <c r="R61" s="101"/>
      <c r="S61" s="96" t="s">
        <v>107</v>
      </c>
      <c r="T61" s="98"/>
      <c r="U61" s="98"/>
      <c r="V61" s="102"/>
      <c r="W61" s="98"/>
      <c r="X61" s="99"/>
      <c r="Y61" s="110" t="s">
        <v>108</v>
      </c>
      <c r="Z61" s="109" t="s">
        <v>110</v>
      </c>
    </row>
    <row r="62" spans="1:26" s="100" customFormat="1" ht="40.5" customHeight="1" x14ac:dyDescent="0.2">
      <c r="A62" s="158">
        <f t="shared" si="4"/>
        <v>57</v>
      </c>
      <c r="B62" s="92" t="s">
        <v>181</v>
      </c>
      <c r="C62" s="93" t="s">
        <v>95</v>
      </c>
      <c r="D62" s="93">
        <v>70825912</v>
      </c>
      <c r="E62" s="93">
        <v>102164274</v>
      </c>
      <c r="F62" s="95">
        <v>600068633</v>
      </c>
      <c r="G62" s="110" t="s">
        <v>358</v>
      </c>
      <c r="H62" s="94" t="s">
        <v>105</v>
      </c>
      <c r="I62" s="93" t="s">
        <v>98</v>
      </c>
      <c r="J62" s="95" t="s">
        <v>98</v>
      </c>
      <c r="K62" s="124" t="s">
        <v>251</v>
      </c>
      <c r="L62" s="128">
        <v>3000000</v>
      </c>
      <c r="M62" s="219">
        <f t="shared" si="3"/>
        <v>2100000</v>
      </c>
      <c r="N62" s="126">
        <v>2022</v>
      </c>
      <c r="O62" s="96">
        <v>2027</v>
      </c>
      <c r="P62" s="97" t="s">
        <v>107</v>
      </c>
      <c r="Q62" s="101"/>
      <c r="R62" s="101"/>
      <c r="S62" s="96" t="s">
        <v>107</v>
      </c>
      <c r="T62" s="98"/>
      <c r="U62" s="98"/>
      <c r="V62" s="102"/>
      <c r="W62" s="98"/>
      <c r="X62" s="91" t="s">
        <v>107</v>
      </c>
      <c r="Y62" s="110" t="s">
        <v>359</v>
      </c>
      <c r="Z62" s="109" t="s">
        <v>110</v>
      </c>
    </row>
    <row r="63" spans="1:26" s="100" customFormat="1" ht="25.5" x14ac:dyDescent="0.2">
      <c r="A63" s="158">
        <f t="shared" si="4"/>
        <v>58</v>
      </c>
      <c r="B63" s="92" t="s">
        <v>181</v>
      </c>
      <c r="C63" s="93" t="s">
        <v>95</v>
      </c>
      <c r="D63" s="93">
        <v>70825912</v>
      </c>
      <c r="E63" s="93">
        <v>102164274</v>
      </c>
      <c r="F63" s="95">
        <v>600068633</v>
      </c>
      <c r="G63" s="110" t="s">
        <v>357</v>
      </c>
      <c r="H63" s="94" t="s">
        <v>105</v>
      </c>
      <c r="I63" s="93" t="s">
        <v>98</v>
      </c>
      <c r="J63" s="95" t="s">
        <v>98</v>
      </c>
      <c r="K63" s="124" t="s">
        <v>249</v>
      </c>
      <c r="L63" s="128">
        <v>3000000</v>
      </c>
      <c r="M63" s="219">
        <f t="shared" si="3"/>
        <v>2100000</v>
      </c>
      <c r="N63" s="126">
        <v>2022</v>
      </c>
      <c r="O63" s="96">
        <v>2027</v>
      </c>
      <c r="P63" s="101"/>
      <c r="Q63" s="101" t="s">
        <v>107</v>
      </c>
      <c r="R63" s="101"/>
      <c r="S63" s="96" t="s">
        <v>107</v>
      </c>
      <c r="T63" s="98"/>
      <c r="U63" s="98"/>
      <c r="V63" s="102"/>
      <c r="W63" s="98"/>
      <c r="X63" s="99"/>
      <c r="Y63" s="110" t="s">
        <v>359</v>
      </c>
      <c r="Z63" s="109" t="s">
        <v>110</v>
      </c>
    </row>
    <row r="64" spans="1:26" s="100" customFormat="1" ht="18" customHeight="1" x14ac:dyDescent="0.2">
      <c r="A64" s="158">
        <f t="shared" si="4"/>
        <v>59</v>
      </c>
      <c r="B64" s="92" t="s">
        <v>181</v>
      </c>
      <c r="C64" s="93" t="s">
        <v>95</v>
      </c>
      <c r="D64" s="93">
        <v>70825912</v>
      </c>
      <c r="E64" s="93">
        <v>102164274</v>
      </c>
      <c r="F64" s="95">
        <v>600068633</v>
      </c>
      <c r="G64" s="110" t="s">
        <v>360</v>
      </c>
      <c r="H64" s="94" t="s">
        <v>105</v>
      </c>
      <c r="I64" s="93" t="s">
        <v>98</v>
      </c>
      <c r="J64" s="95" t="s">
        <v>98</v>
      </c>
      <c r="K64" s="124" t="s">
        <v>248</v>
      </c>
      <c r="L64" s="128">
        <v>6000000</v>
      </c>
      <c r="M64" s="219">
        <f t="shared" si="3"/>
        <v>4200000</v>
      </c>
      <c r="N64" s="126">
        <v>2022</v>
      </c>
      <c r="O64" s="96">
        <v>2027</v>
      </c>
      <c r="P64" s="97" t="s">
        <v>107</v>
      </c>
      <c r="Q64" s="101" t="s">
        <v>107</v>
      </c>
      <c r="R64" s="101" t="s">
        <v>107</v>
      </c>
      <c r="S64" s="101" t="s">
        <v>107</v>
      </c>
      <c r="T64" s="98"/>
      <c r="U64" s="98"/>
      <c r="V64" s="102"/>
      <c r="W64" s="98"/>
      <c r="X64" s="99"/>
      <c r="Y64" s="110" t="s">
        <v>359</v>
      </c>
      <c r="Z64" s="109" t="s">
        <v>110</v>
      </c>
    </row>
    <row r="65" spans="1:26" s="100" customFormat="1" ht="25.5" x14ac:dyDescent="0.2">
      <c r="A65" s="158">
        <f t="shared" si="4"/>
        <v>60</v>
      </c>
      <c r="B65" s="92" t="s">
        <v>181</v>
      </c>
      <c r="C65" s="93" t="s">
        <v>95</v>
      </c>
      <c r="D65" s="93">
        <v>70825912</v>
      </c>
      <c r="E65" s="93">
        <v>102164274</v>
      </c>
      <c r="F65" s="95">
        <v>600068633</v>
      </c>
      <c r="G65" s="110" t="s">
        <v>361</v>
      </c>
      <c r="H65" s="94" t="s">
        <v>105</v>
      </c>
      <c r="I65" s="93" t="s">
        <v>98</v>
      </c>
      <c r="J65" s="95" t="s">
        <v>98</v>
      </c>
      <c r="K65" s="124" t="s">
        <v>362</v>
      </c>
      <c r="L65" s="128">
        <v>6000000</v>
      </c>
      <c r="M65" s="219">
        <f t="shared" si="3"/>
        <v>4200000</v>
      </c>
      <c r="N65" s="126">
        <v>2022</v>
      </c>
      <c r="O65" s="96">
        <v>2027</v>
      </c>
      <c r="P65" s="97" t="s">
        <v>107</v>
      </c>
      <c r="Q65" s="101"/>
      <c r="R65" s="101"/>
      <c r="S65" s="96" t="s">
        <v>107</v>
      </c>
      <c r="T65" s="98"/>
      <c r="U65" s="98"/>
      <c r="V65" s="102"/>
      <c r="W65" s="98"/>
      <c r="X65" s="99"/>
      <c r="Y65" s="110" t="s">
        <v>359</v>
      </c>
      <c r="Z65" s="109" t="s">
        <v>110</v>
      </c>
    </row>
    <row r="66" spans="1:26" s="100" customFormat="1" ht="38.25" x14ac:dyDescent="0.2">
      <c r="A66" s="158">
        <f t="shared" si="4"/>
        <v>61</v>
      </c>
      <c r="B66" s="92" t="s">
        <v>181</v>
      </c>
      <c r="C66" s="93" t="s">
        <v>95</v>
      </c>
      <c r="D66" s="93">
        <v>70825912</v>
      </c>
      <c r="E66" s="93">
        <v>102164274</v>
      </c>
      <c r="F66" s="95">
        <v>600068633</v>
      </c>
      <c r="G66" s="110" t="s">
        <v>363</v>
      </c>
      <c r="H66" s="94" t="s">
        <v>105</v>
      </c>
      <c r="I66" s="93" t="s">
        <v>98</v>
      </c>
      <c r="J66" s="95" t="s">
        <v>98</v>
      </c>
      <c r="K66" s="124" t="s">
        <v>242</v>
      </c>
      <c r="L66" s="128">
        <v>5000000</v>
      </c>
      <c r="M66" s="219">
        <f t="shared" si="3"/>
        <v>3500000</v>
      </c>
      <c r="N66" s="126">
        <v>2022</v>
      </c>
      <c r="O66" s="96">
        <v>2027</v>
      </c>
      <c r="P66" s="97"/>
      <c r="Q66" s="101"/>
      <c r="R66" s="101"/>
      <c r="S66" s="96"/>
      <c r="T66" s="98"/>
      <c r="U66" s="98"/>
      <c r="V66" s="102"/>
      <c r="W66" s="98"/>
      <c r="X66" s="99"/>
      <c r="Y66" s="110" t="s">
        <v>359</v>
      </c>
      <c r="Z66" s="109" t="s">
        <v>110</v>
      </c>
    </row>
    <row r="67" spans="1:26" s="100" customFormat="1" ht="12.75" x14ac:dyDescent="0.2">
      <c r="A67" s="158">
        <f t="shared" si="4"/>
        <v>62</v>
      </c>
      <c r="B67" s="92" t="s">
        <v>181</v>
      </c>
      <c r="C67" s="93" t="s">
        <v>95</v>
      </c>
      <c r="D67" s="93">
        <v>70825912</v>
      </c>
      <c r="E67" s="93">
        <v>102164274</v>
      </c>
      <c r="F67" s="95">
        <v>600068633</v>
      </c>
      <c r="G67" s="110" t="s">
        <v>239</v>
      </c>
      <c r="H67" s="94" t="s">
        <v>105</v>
      </c>
      <c r="I67" s="93" t="s">
        <v>98</v>
      </c>
      <c r="J67" s="95" t="s">
        <v>98</v>
      </c>
      <c r="K67" s="124" t="s">
        <v>240</v>
      </c>
      <c r="L67" s="128">
        <v>2000000</v>
      </c>
      <c r="M67" s="219">
        <f t="shared" si="3"/>
        <v>1400000</v>
      </c>
      <c r="N67" s="126">
        <v>2022</v>
      </c>
      <c r="O67" s="96">
        <v>2027</v>
      </c>
      <c r="P67" s="97"/>
      <c r="Q67" s="101"/>
      <c r="R67" s="101"/>
      <c r="S67" s="96"/>
      <c r="T67" s="98"/>
      <c r="U67" s="98"/>
      <c r="V67" s="102"/>
      <c r="W67" s="98"/>
      <c r="X67" s="99"/>
      <c r="Y67" s="110" t="s">
        <v>359</v>
      </c>
      <c r="Z67" s="109" t="s">
        <v>110</v>
      </c>
    </row>
    <row r="68" spans="1:26" s="100" customFormat="1" ht="25.5" x14ac:dyDescent="0.2">
      <c r="A68" s="158">
        <f t="shared" si="4"/>
        <v>63</v>
      </c>
      <c r="B68" s="92" t="s">
        <v>181</v>
      </c>
      <c r="C68" s="93" t="s">
        <v>95</v>
      </c>
      <c r="D68" s="93">
        <v>70825912</v>
      </c>
      <c r="E68" s="93">
        <v>102164274</v>
      </c>
      <c r="F68" s="95">
        <v>600068633</v>
      </c>
      <c r="G68" s="110" t="s">
        <v>375</v>
      </c>
      <c r="H68" s="94" t="s">
        <v>105</v>
      </c>
      <c r="I68" s="93" t="s">
        <v>98</v>
      </c>
      <c r="J68" s="95" t="s">
        <v>98</v>
      </c>
      <c r="K68" s="124" t="s">
        <v>364</v>
      </c>
      <c r="L68" s="128">
        <v>3000000</v>
      </c>
      <c r="M68" s="219">
        <f t="shared" si="3"/>
        <v>2100000</v>
      </c>
      <c r="N68" s="126">
        <v>2022</v>
      </c>
      <c r="O68" s="96">
        <v>2027</v>
      </c>
      <c r="P68" s="97" t="s">
        <v>107</v>
      </c>
      <c r="Q68" s="101" t="s">
        <v>107</v>
      </c>
      <c r="R68" s="101" t="s">
        <v>107</v>
      </c>
      <c r="S68" s="96" t="s">
        <v>107</v>
      </c>
      <c r="T68" s="98"/>
      <c r="U68" s="98"/>
      <c r="V68" s="101"/>
      <c r="W68" s="102" t="s">
        <v>107</v>
      </c>
      <c r="X68" s="99"/>
      <c r="Y68" s="110" t="s">
        <v>359</v>
      </c>
      <c r="Z68" s="109" t="s">
        <v>110</v>
      </c>
    </row>
    <row r="69" spans="1:26" s="100" customFormat="1" ht="30.75" customHeight="1" x14ac:dyDescent="0.2">
      <c r="A69" s="158">
        <f t="shared" si="4"/>
        <v>64</v>
      </c>
      <c r="B69" s="92" t="s">
        <v>181</v>
      </c>
      <c r="C69" s="93" t="s">
        <v>95</v>
      </c>
      <c r="D69" s="93">
        <v>70825912</v>
      </c>
      <c r="E69" s="93">
        <v>102164274</v>
      </c>
      <c r="F69" s="95">
        <v>600068633</v>
      </c>
      <c r="G69" s="110" t="s">
        <v>365</v>
      </c>
      <c r="H69" s="94" t="s">
        <v>105</v>
      </c>
      <c r="I69" s="93" t="s">
        <v>98</v>
      </c>
      <c r="J69" s="95" t="s">
        <v>98</v>
      </c>
      <c r="K69" s="124" t="s">
        <v>366</v>
      </c>
      <c r="L69" s="128">
        <v>10000000</v>
      </c>
      <c r="M69" s="219">
        <f t="shared" si="3"/>
        <v>7000000</v>
      </c>
      <c r="N69" s="126">
        <v>2022</v>
      </c>
      <c r="O69" s="96">
        <v>2027</v>
      </c>
      <c r="P69" s="97"/>
      <c r="Q69" s="101"/>
      <c r="R69" s="101"/>
      <c r="S69" s="96"/>
      <c r="T69" s="98"/>
      <c r="U69" s="98"/>
      <c r="V69" s="102"/>
      <c r="W69" s="98"/>
      <c r="X69" s="99"/>
      <c r="Y69" s="110" t="s">
        <v>359</v>
      </c>
      <c r="Z69" s="109" t="s">
        <v>110</v>
      </c>
    </row>
    <row r="70" spans="1:26" s="100" customFormat="1" ht="38.25" x14ac:dyDescent="0.2">
      <c r="A70" s="158">
        <f t="shared" si="4"/>
        <v>65</v>
      </c>
      <c r="B70" s="92" t="s">
        <v>181</v>
      </c>
      <c r="C70" s="93" t="s">
        <v>95</v>
      </c>
      <c r="D70" s="93">
        <v>70825912</v>
      </c>
      <c r="E70" s="93">
        <v>102164274</v>
      </c>
      <c r="F70" s="95">
        <v>600068633</v>
      </c>
      <c r="G70" s="110" t="s">
        <v>367</v>
      </c>
      <c r="H70" s="94" t="s">
        <v>105</v>
      </c>
      <c r="I70" s="93" t="s">
        <v>98</v>
      </c>
      <c r="J70" s="95" t="s">
        <v>98</v>
      </c>
      <c r="K70" s="124" t="s">
        <v>368</v>
      </c>
      <c r="L70" s="128">
        <v>2000000</v>
      </c>
      <c r="M70" s="219">
        <f t="shared" ref="M70:M101" si="5">L70/100*70</f>
        <v>1400000</v>
      </c>
      <c r="N70" s="126">
        <v>2022</v>
      </c>
      <c r="O70" s="96">
        <v>2027</v>
      </c>
      <c r="P70" s="97"/>
      <c r="Q70" s="101"/>
      <c r="R70" s="101"/>
      <c r="S70" s="96"/>
      <c r="T70" s="98"/>
      <c r="U70" s="102" t="s">
        <v>107</v>
      </c>
      <c r="V70" s="102"/>
      <c r="W70" s="98"/>
      <c r="X70" s="99"/>
      <c r="Y70" s="110" t="s">
        <v>359</v>
      </c>
      <c r="Z70" s="109" t="s">
        <v>110</v>
      </c>
    </row>
    <row r="71" spans="1:26" s="100" customFormat="1" ht="25.5" x14ac:dyDescent="0.2">
      <c r="A71" s="158">
        <f t="shared" si="4"/>
        <v>66</v>
      </c>
      <c r="B71" s="92" t="s">
        <v>181</v>
      </c>
      <c r="C71" s="93" t="s">
        <v>95</v>
      </c>
      <c r="D71" s="93">
        <v>70825912</v>
      </c>
      <c r="E71" s="93">
        <v>102164274</v>
      </c>
      <c r="F71" s="95">
        <v>600068633</v>
      </c>
      <c r="G71" s="110" t="s">
        <v>369</v>
      </c>
      <c r="H71" s="94" t="s">
        <v>105</v>
      </c>
      <c r="I71" s="93" t="s">
        <v>98</v>
      </c>
      <c r="J71" s="95" t="s">
        <v>98</v>
      </c>
      <c r="K71" s="124" t="s">
        <v>370</v>
      </c>
      <c r="L71" s="128">
        <v>5000000</v>
      </c>
      <c r="M71" s="219">
        <f t="shared" si="5"/>
        <v>3500000</v>
      </c>
      <c r="N71" s="126">
        <v>2022</v>
      </c>
      <c r="O71" s="96">
        <v>2027</v>
      </c>
      <c r="P71" s="97"/>
      <c r="Q71" s="101" t="s">
        <v>107</v>
      </c>
      <c r="R71" s="101" t="s">
        <v>107</v>
      </c>
      <c r="S71" s="101" t="s">
        <v>107</v>
      </c>
      <c r="T71" s="98"/>
      <c r="U71" s="98"/>
      <c r="V71" s="102"/>
      <c r="W71" s="98"/>
      <c r="X71" s="101" t="s">
        <v>107</v>
      </c>
      <c r="Y71" s="110" t="s">
        <v>371</v>
      </c>
      <c r="Z71" s="109" t="s">
        <v>110</v>
      </c>
    </row>
    <row r="72" spans="1:26" s="100" customFormat="1" ht="25.5" x14ac:dyDescent="0.2">
      <c r="A72" s="158">
        <f t="shared" si="4"/>
        <v>67</v>
      </c>
      <c r="B72" s="92" t="s">
        <v>181</v>
      </c>
      <c r="C72" s="93" t="s">
        <v>95</v>
      </c>
      <c r="D72" s="93">
        <v>70825912</v>
      </c>
      <c r="E72" s="93">
        <v>102164274</v>
      </c>
      <c r="F72" s="95">
        <v>600068633</v>
      </c>
      <c r="G72" s="110" t="s">
        <v>358</v>
      </c>
      <c r="H72" s="94" t="s">
        <v>105</v>
      </c>
      <c r="I72" s="93" t="s">
        <v>98</v>
      </c>
      <c r="J72" s="95" t="s">
        <v>98</v>
      </c>
      <c r="K72" s="124" t="s">
        <v>372</v>
      </c>
      <c r="L72" s="128">
        <v>3000000</v>
      </c>
      <c r="M72" s="219">
        <f t="shared" si="5"/>
        <v>2100000</v>
      </c>
      <c r="N72" s="126">
        <v>2022</v>
      </c>
      <c r="O72" s="96">
        <v>2027</v>
      </c>
      <c r="P72" s="97"/>
      <c r="Q72" s="101"/>
      <c r="R72" s="101"/>
      <c r="S72" s="101" t="s">
        <v>107</v>
      </c>
      <c r="T72" s="98"/>
      <c r="U72" s="98"/>
      <c r="V72" s="102"/>
      <c r="W72" s="98"/>
      <c r="X72" s="99"/>
      <c r="Y72" s="110" t="s">
        <v>359</v>
      </c>
      <c r="Z72" s="109" t="s">
        <v>110</v>
      </c>
    </row>
    <row r="73" spans="1:26" s="100" customFormat="1" ht="26.25" x14ac:dyDescent="0.25">
      <c r="A73" s="158">
        <f t="shared" si="4"/>
        <v>68</v>
      </c>
      <c r="B73" s="92" t="s">
        <v>181</v>
      </c>
      <c r="C73" s="93" t="s">
        <v>95</v>
      </c>
      <c r="D73" s="93">
        <v>70825912</v>
      </c>
      <c r="E73" s="93">
        <v>102164274</v>
      </c>
      <c r="F73" s="95">
        <v>600068633</v>
      </c>
      <c r="G73" s="110" t="s">
        <v>373</v>
      </c>
      <c r="H73" s="94" t="s">
        <v>105</v>
      </c>
      <c r="I73" s="93" t="s">
        <v>98</v>
      </c>
      <c r="J73" s="95" t="s">
        <v>98</v>
      </c>
      <c r="K73" s="123" t="s">
        <v>374</v>
      </c>
      <c r="L73" s="128">
        <v>2000000</v>
      </c>
      <c r="M73" s="224">
        <f t="shared" si="5"/>
        <v>1400000</v>
      </c>
      <c r="N73" s="126">
        <v>2022</v>
      </c>
      <c r="O73" s="96">
        <v>2027</v>
      </c>
      <c r="P73" s="167"/>
      <c r="Q73" s="225"/>
      <c r="R73" s="225"/>
      <c r="S73" s="104"/>
      <c r="T73" s="231"/>
      <c r="U73" s="231"/>
      <c r="V73" s="231"/>
      <c r="W73" s="104" t="s">
        <v>107</v>
      </c>
      <c r="X73" s="164"/>
      <c r="Y73" s="110" t="s">
        <v>359</v>
      </c>
      <c r="Z73" s="109" t="s">
        <v>110</v>
      </c>
    </row>
    <row r="74" spans="1:26" s="100" customFormat="1" ht="26.25" thickBot="1" x14ac:dyDescent="0.25">
      <c r="A74" s="158">
        <f t="shared" si="4"/>
        <v>69</v>
      </c>
      <c r="B74" s="92" t="s">
        <v>304</v>
      </c>
      <c r="C74" s="93" t="s">
        <v>95</v>
      </c>
      <c r="D74" s="93">
        <v>69982813</v>
      </c>
      <c r="E74" s="93">
        <v>102164266</v>
      </c>
      <c r="F74" s="95">
        <v>600068625</v>
      </c>
      <c r="G74" s="110" t="s">
        <v>305</v>
      </c>
      <c r="H74" s="94" t="s">
        <v>105</v>
      </c>
      <c r="I74" s="93" t="s">
        <v>98</v>
      </c>
      <c r="J74" s="95" t="s">
        <v>98</v>
      </c>
      <c r="K74" s="124" t="s">
        <v>322</v>
      </c>
      <c r="L74" s="128">
        <v>5000000</v>
      </c>
      <c r="M74" s="224">
        <f t="shared" si="5"/>
        <v>3500000</v>
      </c>
      <c r="N74" s="126">
        <v>2022</v>
      </c>
      <c r="O74" s="96">
        <v>2027</v>
      </c>
      <c r="P74" s="97"/>
      <c r="Q74" s="101"/>
      <c r="R74" s="101"/>
      <c r="S74" s="96"/>
      <c r="T74" s="98"/>
      <c r="U74" s="98"/>
      <c r="V74" s="102"/>
      <c r="W74" s="98"/>
      <c r="X74" s="217"/>
      <c r="Y74" s="110" t="s">
        <v>323</v>
      </c>
      <c r="Z74" s="109" t="s">
        <v>110</v>
      </c>
    </row>
    <row r="75" spans="1:26" s="100" customFormat="1" ht="26.25" thickBot="1" x14ac:dyDescent="0.25">
      <c r="A75" s="158">
        <f t="shared" si="4"/>
        <v>70</v>
      </c>
      <c r="B75" s="92" t="s">
        <v>304</v>
      </c>
      <c r="C75" s="93" t="s">
        <v>95</v>
      </c>
      <c r="D75" s="93">
        <v>69982813</v>
      </c>
      <c r="E75" s="93">
        <v>102164266</v>
      </c>
      <c r="F75" s="95">
        <v>600068625</v>
      </c>
      <c r="G75" s="110" t="s">
        <v>306</v>
      </c>
      <c r="H75" s="94" t="s">
        <v>105</v>
      </c>
      <c r="I75" s="93" t="s">
        <v>98</v>
      </c>
      <c r="J75" s="95" t="s">
        <v>98</v>
      </c>
      <c r="K75" s="124" t="s">
        <v>307</v>
      </c>
      <c r="L75" s="128">
        <v>5000000</v>
      </c>
      <c r="M75" s="224">
        <f t="shared" si="5"/>
        <v>3500000</v>
      </c>
      <c r="N75" s="126">
        <v>2022</v>
      </c>
      <c r="O75" s="96">
        <v>2027</v>
      </c>
      <c r="P75" s="97" t="s">
        <v>107</v>
      </c>
      <c r="Q75" s="101"/>
      <c r="R75" s="101"/>
      <c r="S75" s="96" t="s">
        <v>107</v>
      </c>
      <c r="T75" s="98"/>
      <c r="U75" s="98"/>
      <c r="V75" s="102"/>
      <c r="W75" s="98"/>
      <c r="X75" s="99"/>
      <c r="Y75" s="141" t="s">
        <v>108</v>
      </c>
      <c r="Z75" s="109" t="s">
        <v>110</v>
      </c>
    </row>
    <row r="76" spans="1:26" s="100" customFormat="1" ht="26.25" thickBot="1" x14ac:dyDescent="0.25">
      <c r="A76" s="158">
        <f t="shared" si="4"/>
        <v>71</v>
      </c>
      <c r="B76" s="92" t="s">
        <v>304</v>
      </c>
      <c r="C76" s="93" t="s">
        <v>95</v>
      </c>
      <c r="D76" s="93">
        <v>69982813</v>
      </c>
      <c r="E76" s="93">
        <v>102164266</v>
      </c>
      <c r="F76" s="95">
        <v>600068625</v>
      </c>
      <c r="G76" s="110" t="s">
        <v>308</v>
      </c>
      <c r="H76" s="94" t="s">
        <v>105</v>
      </c>
      <c r="I76" s="93" t="s">
        <v>98</v>
      </c>
      <c r="J76" s="95" t="s">
        <v>98</v>
      </c>
      <c r="K76" s="124" t="s">
        <v>309</v>
      </c>
      <c r="L76" s="128">
        <v>5000000</v>
      </c>
      <c r="M76" s="224">
        <f t="shared" si="5"/>
        <v>3500000</v>
      </c>
      <c r="N76" s="126">
        <v>2022</v>
      </c>
      <c r="O76" s="96">
        <v>2027</v>
      </c>
      <c r="P76" s="97" t="s">
        <v>107</v>
      </c>
      <c r="Q76" s="101"/>
      <c r="R76" s="101"/>
      <c r="S76" s="96" t="s">
        <v>107</v>
      </c>
      <c r="T76" s="98"/>
      <c r="U76" s="98"/>
      <c r="V76" s="102"/>
      <c r="W76" s="98"/>
      <c r="X76" s="99"/>
      <c r="Y76" s="141" t="s">
        <v>108</v>
      </c>
      <c r="Z76" s="109" t="s">
        <v>110</v>
      </c>
    </row>
    <row r="77" spans="1:26" s="100" customFormat="1" ht="53.25" customHeight="1" thickBot="1" x14ac:dyDescent="0.25">
      <c r="A77" s="158">
        <f t="shared" si="4"/>
        <v>72</v>
      </c>
      <c r="B77" s="92" t="s">
        <v>304</v>
      </c>
      <c r="C77" s="93" t="s">
        <v>95</v>
      </c>
      <c r="D77" s="101">
        <v>69982813</v>
      </c>
      <c r="E77" s="101">
        <v>102164266</v>
      </c>
      <c r="F77" s="176">
        <v>600068625</v>
      </c>
      <c r="G77" s="62" t="s">
        <v>310</v>
      </c>
      <c r="H77" s="94" t="s">
        <v>105</v>
      </c>
      <c r="I77" s="93" t="s">
        <v>98</v>
      </c>
      <c r="J77" s="95" t="s">
        <v>98</v>
      </c>
      <c r="K77" s="124" t="s">
        <v>310</v>
      </c>
      <c r="L77" s="128">
        <v>5000000</v>
      </c>
      <c r="M77" s="224">
        <f t="shared" si="5"/>
        <v>3500000</v>
      </c>
      <c r="N77" s="126">
        <v>2022</v>
      </c>
      <c r="O77" s="96">
        <v>2027</v>
      </c>
      <c r="P77" s="97"/>
      <c r="Q77" s="101" t="s">
        <v>107</v>
      </c>
      <c r="R77" s="101" t="s">
        <v>107</v>
      </c>
      <c r="S77" s="96" t="s">
        <v>107</v>
      </c>
      <c r="T77" s="98"/>
      <c r="U77" s="98"/>
      <c r="V77" s="102"/>
      <c r="W77" s="98"/>
      <c r="X77" s="99"/>
      <c r="Y77" s="141" t="s">
        <v>108</v>
      </c>
      <c r="Z77" s="109" t="s">
        <v>110</v>
      </c>
    </row>
    <row r="78" spans="1:26" s="100" customFormat="1" ht="78" customHeight="1" x14ac:dyDescent="0.2">
      <c r="A78" s="158">
        <f t="shared" si="4"/>
        <v>73</v>
      </c>
      <c r="B78" s="92" t="s">
        <v>304</v>
      </c>
      <c r="C78" s="93" t="s">
        <v>95</v>
      </c>
      <c r="D78" s="93">
        <v>69982813</v>
      </c>
      <c r="E78" s="93">
        <v>102164266</v>
      </c>
      <c r="F78" s="95">
        <v>600068625</v>
      </c>
      <c r="G78" s="141" t="s">
        <v>311</v>
      </c>
      <c r="H78" s="94" t="s">
        <v>105</v>
      </c>
      <c r="I78" s="93" t="s">
        <v>98</v>
      </c>
      <c r="J78" s="95" t="s">
        <v>98</v>
      </c>
      <c r="K78" s="124" t="s">
        <v>311</v>
      </c>
      <c r="L78" s="128">
        <v>5000000</v>
      </c>
      <c r="M78" s="224">
        <f t="shared" si="5"/>
        <v>3500000</v>
      </c>
      <c r="N78" s="126">
        <v>2022</v>
      </c>
      <c r="O78" s="96">
        <v>2027</v>
      </c>
      <c r="P78" s="97"/>
      <c r="Q78" s="101"/>
      <c r="R78" s="101" t="s">
        <v>107</v>
      </c>
      <c r="S78" s="96" t="s">
        <v>107</v>
      </c>
      <c r="T78" s="98"/>
      <c r="U78" s="98"/>
      <c r="V78" s="102"/>
      <c r="W78" s="98"/>
      <c r="X78" s="99"/>
      <c r="Y78" s="110" t="s">
        <v>108</v>
      </c>
      <c r="Z78" s="109" t="s">
        <v>110</v>
      </c>
    </row>
    <row r="79" spans="1:26" s="100" customFormat="1" ht="25.5" x14ac:dyDescent="0.2">
      <c r="A79" s="158">
        <f t="shared" si="4"/>
        <v>74</v>
      </c>
      <c r="B79" s="92" t="s">
        <v>304</v>
      </c>
      <c r="C79" s="93" t="s">
        <v>95</v>
      </c>
      <c r="D79" s="93">
        <v>69982813</v>
      </c>
      <c r="E79" s="93">
        <v>102164266</v>
      </c>
      <c r="F79" s="95">
        <v>600068625</v>
      </c>
      <c r="G79" s="110" t="s">
        <v>312</v>
      </c>
      <c r="H79" s="94" t="s">
        <v>105</v>
      </c>
      <c r="I79" s="93" t="s">
        <v>98</v>
      </c>
      <c r="J79" s="95" t="s">
        <v>98</v>
      </c>
      <c r="K79" s="124" t="s">
        <v>312</v>
      </c>
      <c r="L79" s="128">
        <v>5000000</v>
      </c>
      <c r="M79" s="224">
        <f t="shared" si="5"/>
        <v>3500000</v>
      </c>
      <c r="N79" s="126">
        <v>2022</v>
      </c>
      <c r="O79" s="96">
        <v>2027</v>
      </c>
      <c r="P79" s="97"/>
      <c r="Q79" s="101" t="s">
        <v>107</v>
      </c>
      <c r="R79" s="101" t="s">
        <v>107</v>
      </c>
      <c r="S79" s="96" t="s">
        <v>107</v>
      </c>
      <c r="T79" s="98"/>
      <c r="U79" s="98"/>
      <c r="V79" s="102"/>
      <c r="W79" s="98"/>
      <c r="X79" s="99"/>
      <c r="Y79" s="110" t="s">
        <v>108</v>
      </c>
      <c r="Z79" s="109" t="s">
        <v>110</v>
      </c>
    </row>
    <row r="80" spans="1:26" s="100" customFormat="1" ht="12.75" x14ac:dyDescent="0.2">
      <c r="A80" s="158">
        <f t="shared" si="4"/>
        <v>75</v>
      </c>
      <c r="B80" s="92" t="s">
        <v>304</v>
      </c>
      <c r="C80" s="93" t="s">
        <v>95</v>
      </c>
      <c r="D80" s="93">
        <v>69982813</v>
      </c>
      <c r="E80" s="93">
        <v>102164266</v>
      </c>
      <c r="F80" s="95">
        <v>600068625</v>
      </c>
      <c r="G80" s="110" t="s">
        <v>314</v>
      </c>
      <c r="H80" s="94" t="s">
        <v>105</v>
      </c>
      <c r="I80" s="93" t="s">
        <v>98</v>
      </c>
      <c r="J80" s="95" t="s">
        <v>98</v>
      </c>
      <c r="K80" s="124" t="s">
        <v>313</v>
      </c>
      <c r="L80" s="128">
        <v>5000000</v>
      </c>
      <c r="M80" s="224">
        <f t="shared" si="5"/>
        <v>3500000</v>
      </c>
      <c r="N80" s="126">
        <v>2022</v>
      </c>
      <c r="O80" s="96">
        <v>2027</v>
      </c>
      <c r="P80" s="97"/>
      <c r="Q80" s="101"/>
      <c r="R80" s="101" t="s">
        <v>107</v>
      </c>
      <c r="S80" s="96" t="s">
        <v>107</v>
      </c>
      <c r="T80" s="98"/>
      <c r="U80" s="98"/>
      <c r="V80" s="102"/>
      <c r="W80" s="98"/>
      <c r="X80" s="99"/>
      <c r="Y80" s="110" t="s">
        <v>108</v>
      </c>
      <c r="Z80" s="109" t="s">
        <v>110</v>
      </c>
    </row>
    <row r="81" spans="1:26" s="100" customFormat="1" ht="30" customHeight="1" x14ac:dyDescent="0.2">
      <c r="A81" s="158">
        <f t="shared" ref="A81:A112" si="6">A80+1</f>
        <v>76</v>
      </c>
      <c r="B81" s="92" t="s">
        <v>304</v>
      </c>
      <c r="C81" s="93" t="s">
        <v>95</v>
      </c>
      <c r="D81" s="93">
        <v>69982813</v>
      </c>
      <c r="E81" s="140">
        <v>102164266</v>
      </c>
      <c r="F81" s="95">
        <v>600068625</v>
      </c>
      <c r="G81" s="110" t="s">
        <v>349</v>
      </c>
      <c r="H81" s="94" t="s">
        <v>105</v>
      </c>
      <c r="I81" s="93" t="s">
        <v>98</v>
      </c>
      <c r="J81" s="95" t="s">
        <v>98</v>
      </c>
      <c r="K81" s="124" t="s">
        <v>350</v>
      </c>
      <c r="L81" s="128">
        <v>5000000</v>
      </c>
      <c r="M81" s="219">
        <f t="shared" si="5"/>
        <v>3500000</v>
      </c>
      <c r="N81" s="126">
        <v>2024</v>
      </c>
      <c r="O81" s="96">
        <v>2025</v>
      </c>
      <c r="P81" s="97"/>
      <c r="Q81" s="101"/>
      <c r="R81" s="101"/>
      <c r="S81" s="96"/>
      <c r="T81" s="98"/>
      <c r="U81" s="98"/>
      <c r="V81" s="102"/>
      <c r="W81" s="98"/>
      <c r="X81" s="99"/>
      <c r="Y81" s="110" t="s">
        <v>351</v>
      </c>
      <c r="Z81" s="109" t="s">
        <v>206</v>
      </c>
    </row>
    <row r="82" spans="1:26" s="100" customFormat="1" ht="38.25" x14ac:dyDescent="0.2">
      <c r="A82" s="158">
        <f t="shared" si="6"/>
        <v>77</v>
      </c>
      <c r="B82" s="92" t="s">
        <v>304</v>
      </c>
      <c r="C82" s="93" t="s">
        <v>95</v>
      </c>
      <c r="D82" s="93">
        <v>69982813</v>
      </c>
      <c r="E82" s="93">
        <v>102164266</v>
      </c>
      <c r="F82" s="95">
        <v>600068625</v>
      </c>
      <c r="G82" s="110" t="s">
        <v>352</v>
      </c>
      <c r="H82" s="94" t="s">
        <v>105</v>
      </c>
      <c r="I82" s="93" t="s">
        <v>98</v>
      </c>
      <c r="J82" s="95" t="s">
        <v>98</v>
      </c>
      <c r="K82" s="229" t="s">
        <v>353</v>
      </c>
      <c r="L82" s="128">
        <v>800000</v>
      </c>
      <c r="M82" s="219">
        <f t="shared" si="5"/>
        <v>560000</v>
      </c>
      <c r="N82" s="126">
        <v>2024</v>
      </c>
      <c r="O82" s="96">
        <v>2025</v>
      </c>
      <c r="P82" s="97"/>
      <c r="Q82" s="101"/>
      <c r="R82" s="101"/>
      <c r="S82" s="96"/>
      <c r="T82" s="98"/>
      <c r="U82" s="98"/>
      <c r="V82" s="102"/>
      <c r="W82" s="98"/>
      <c r="X82" s="99"/>
      <c r="Y82" s="110" t="s">
        <v>108</v>
      </c>
      <c r="Z82" s="109" t="s">
        <v>206</v>
      </c>
    </row>
    <row r="83" spans="1:26" s="100" customFormat="1" ht="76.5" x14ac:dyDescent="0.2">
      <c r="A83" s="158">
        <f t="shared" si="6"/>
        <v>78</v>
      </c>
      <c r="B83" s="92" t="s">
        <v>182</v>
      </c>
      <c r="C83" s="93" t="s">
        <v>95</v>
      </c>
      <c r="D83" s="93">
        <v>49207440</v>
      </c>
      <c r="E83" s="93">
        <v>102164304</v>
      </c>
      <c r="F83" s="95">
        <v>600068650</v>
      </c>
      <c r="G83" s="110" t="s">
        <v>253</v>
      </c>
      <c r="H83" s="94" t="s">
        <v>105</v>
      </c>
      <c r="I83" s="93" t="s">
        <v>98</v>
      </c>
      <c r="J83" s="95" t="s">
        <v>98</v>
      </c>
      <c r="K83" s="123" t="s">
        <v>252</v>
      </c>
      <c r="L83" s="128">
        <v>3000000</v>
      </c>
      <c r="M83" s="219">
        <f t="shared" si="5"/>
        <v>2100000</v>
      </c>
      <c r="N83" s="126">
        <v>2022</v>
      </c>
      <c r="O83" s="96">
        <v>2027</v>
      </c>
      <c r="P83" s="97" t="s">
        <v>107</v>
      </c>
      <c r="Q83" s="101" t="s">
        <v>107</v>
      </c>
      <c r="R83" s="101"/>
      <c r="S83" s="96"/>
      <c r="T83" s="98"/>
      <c r="U83" s="98"/>
      <c r="V83" s="98"/>
      <c r="W83" s="98"/>
      <c r="X83" s="99"/>
      <c r="Y83" s="110" t="s">
        <v>108</v>
      </c>
      <c r="Z83" s="109" t="s">
        <v>110</v>
      </c>
    </row>
    <row r="84" spans="1:26" s="100" customFormat="1" ht="75.75" customHeight="1" x14ac:dyDescent="0.2">
      <c r="A84" s="158">
        <f t="shared" si="6"/>
        <v>79</v>
      </c>
      <c r="B84" s="92" t="s">
        <v>182</v>
      </c>
      <c r="C84" s="93" t="s">
        <v>95</v>
      </c>
      <c r="D84" s="93">
        <v>49207440</v>
      </c>
      <c r="E84" s="93">
        <v>102164304</v>
      </c>
      <c r="F84" s="140">
        <v>600068650</v>
      </c>
      <c r="G84" s="110" t="s">
        <v>254</v>
      </c>
      <c r="H84" s="94" t="s">
        <v>105</v>
      </c>
      <c r="I84" s="93" t="s">
        <v>98</v>
      </c>
      <c r="J84" s="95" t="s">
        <v>98</v>
      </c>
      <c r="K84" s="123" t="s">
        <v>255</v>
      </c>
      <c r="L84" s="128">
        <v>5000000</v>
      </c>
      <c r="M84" s="219">
        <f t="shared" si="5"/>
        <v>3500000</v>
      </c>
      <c r="N84" s="126">
        <v>2022</v>
      </c>
      <c r="O84" s="96">
        <v>2027</v>
      </c>
      <c r="P84" s="97" t="s">
        <v>265</v>
      </c>
      <c r="Q84" s="101"/>
      <c r="R84" s="101"/>
      <c r="S84" s="96" t="s">
        <v>107</v>
      </c>
      <c r="T84" s="102"/>
      <c r="U84" s="102"/>
      <c r="V84" s="102"/>
      <c r="W84" s="102"/>
      <c r="X84" s="91" t="s">
        <v>107</v>
      </c>
      <c r="Y84" s="110" t="s">
        <v>108</v>
      </c>
      <c r="Z84" s="109" t="s">
        <v>110</v>
      </c>
    </row>
    <row r="85" spans="1:26" s="100" customFormat="1" ht="38.25" x14ac:dyDescent="0.2">
      <c r="A85" s="158">
        <f t="shared" si="6"/>
        <v>80</v>
      </c>
      <c r="B85" s="92" t="s">
        <v>182</v>
      </c>
      <c r="C85" s="93" t="s">
        <v>95</v>
      </c>
      <c r="D85" s="93">
        <v>49207440</v>
      </c>
      <c r="E85" s="93">
        <v>102164304</v>
      </c>
      <c r="F85" s="95">
        <v>600068650</v>
      </c>
      <c r="G85" s="110" t="s">
        <v>256</v>
      </c>
      <c r="H85" s="94" t="s">
        <v>105</v>
      </c>
      <c r="I85" s="93" t="s">
        <v>98</v>
      </c>
      <c r="J85" s="95" t="s">
        <v>98</v>
      </c>
      <c r="K85" s="123" t="s">
        <v>257</v>
      </c>
      <c r="L85" s="128">
        <v>1000000</v>
      </c>
      <c r="M85" s="219">
        <f t="shared" si="5"/>
        <v>700000</v>
      </c>
      <c r="N85" s="126">
        <v>2022</v>
      </c>
      <c r="O85" s="96">
        <v>2027</v>
      </c>
      <c r="P85" s="97" t="s">
        <v>107</v>
      </c>
      <c r="Q85" s="101" t="s">
        <v>107</v>
      </c>
      <c r="R85" s="101"/>
      <c r="S85" s="96" t="s">
        <v>107</v>
      </c>
      <c r="T85" s="98"/>
      <c r="U85" s="98"/>
      <c r="V85" s="98"/>
      <c r="W85" s="98"/>
      <c r="X85" s="99"/>
      <c r="Y85" s="110" t="s">
        <v>108</v>
      </c>
      <c r="Z85" s="109" t="s">
        <v>110</v>
      </c>
    </row>
    <row r="86" spans="1:26" s="100" customFormat="1" ht="124.5" customHeight="1" x14ac:dyDescent="0.2">
      <c r="A86" s="158">
        <f t="shared" si="6"/>
        <v>81</v>
      </c>
      <c r="B86" s="92" t="s">
        <v>182</v>
      </c>
      <c r="C86" s="93" t="s">
        <v>95</v>
      </c>
      <c r="D86" s="93">
        <v>49207440</v>
      </c>
      <c r="E86" s="93">
        <v>102164304</v>
      </c>
      <c r="F86" s="95">
        <v>600068650</v>
      </c>
      <c r="G86" s="110" t="s">
        <v>315</v>
      </c>
      <c r="H86" s="94" t="s">
        <v>105</v>
      </c>
      <c r="I86" s="93" t="s">
        <v>98</v>
      </c>
      <c r="J86" s="95" t="s">
        <v>98</v>
      </c>
      <c r="K86" s="124" t="s">
        <v>309</v>
      </c>
      <c r="L86" s="128">
        <v>5000000</v>
      </c>
      <c r="M86" s="224">
        <f t="shared" si="5"/>
        <v>3500000</v>
      </c>
      <c r="N86" s="126">
        <v>2022</v>
      </c>
      <c r="O86" s="96">
        <v>2027</v>
      </c>
      <c r="P86" s="97" t="s">
        <v>107</v>
      </c>
      <c r="Q86" s="101"/>
      <c r="R86" s="101"/>
      <c r="S86" s="96" t="s">
        <v>107</v>
      </c>
      <c r="T86" s="98"/>
      <c r="U86" s="98"/>
      <c r="V86" s="102"/>
      <c r="W86" s="98"/>
      <c r="X86" s="99"/>
      <c r="Y86" s="110" t="s">
        <v>108</v>
      </c>
      <c r="Z86" s="109" t="s">
        <v>110</v>
      </c>
    </row>
    <row r="87" spans="1:26" s="100" customFormat="1" ht="12.75" x14ac:dyDescent="0.2">
      <c r="A87" s="158">
        <f t="shared" si="6"/>
        <v>82</v>
      </c>
      <c r="B87" s="92" t="s">
        <v>182</v>
      </c>
      <c r="C87" s="93" t="s">
        <v>95</v>
      </c>
      <c r="D87" s="93">
        <v>49207440</v>
      </c>
      <c r="E87" s="93">
        <v>102164304</v>
      </c>
      <c r="F87" s="95">
        <v>600068650</v>
      </c>
      <c r="G87" s="110" t="s">
        <v>207</v>
      </c>
      <c r="H87" s="94" t="s">
        <v>105</v>
      </c>
      <c r="I87" s="93" t="s">
        <v>98</v>
      </c>
      <c r="J87" s="95" t="s">
        <v>98</v>
      </c>
      <c r="K87" s="124" t="s">
        <v>316</v>
      </c>
      <c r="L87" s="128">
        <v>10000000</v>
      </c>
      <c r="M87" s="224">
        <f t="shared" si="5"/>
        <v>7000000</v>
      </c>
      <c r="N87" s="126">
        <v>2022</v>
      </c>
      <c r="O87" s="96">
        <v>2027</v>
      </c>
      <c r="P87" s="97"/>
      <c r="Q87" s="93"/>
      <c r="R87" s="93"/>
      <c r="S87" s="96"/>
      <c r="T87" s="230"/>
      <c r="U87" s="98"/>
      <c r="V87" s="102"/>
      <c r="W87" s="98"/>
      <c r="X87" s="91" t="s">
        <v>107</v>
      </c>
      <c r="Y87" s="110" t="s">
        <v>108</v>
      </c>
      <c r="Z87" s="109" t="s">
        <v>110</v>
      </c>
    </row>
    <row r="88" spans="1:26" s="100" customFormat="1" ht="90.75" customHeight="1" x14ac:dyDescent="0.2">
      <c r="A88" s="158">
        <f t="shared" si="6"/>
        <v>83</v>
      </c>
      <c r="B88" s="92" t="s">
        <v>182</v>
      </c>
      <c r="C88" s="93" t="s">
        <v>95</v>
      </c>
      <c r="D88" s="93">
        <v>49207440</v>
      </c>
      <c r="E88" s="93">
        <v>102164304</v>
      </c>
      <c r="F88" s="95">
        <v>600068650</v>
      </c>
      <c r="G88" s="110" t="s">
        <v>317</v>
      </c>
      <c r="H88" s="94" t="s">
        <v>105</v>
      </c>
      <c r="I88" s="93" t="s">
        <v>98</v>
      </c>
      <c r="J88" s="95" t="s">
        <v>98</v>
      </c>
      <c r="K88" s="143" t="s">
        <v>318</v>
      </c>
      <c r="L88" s="128">
        <v>3000000</v>
      </c>
      <c r="M88" s="224">
        <f t="shared" si="5"/>
        <v>2100000</v>
      </c>
      <c r="N88" s="126">
        <v>2022</v>
      </c>
      <c r="O88" s="96">
        <v>2027</v>
      </c>
      <c r="P88" s="97" t="s">
        <v>107</v>
      </c>
      <c r="Q88" s="101"/>
      <c r="R88" s="93"/>
      <c r="S88" s="93"/>
      <c r="T88" s="98"/>
      <c r="U88" s="98"/>
      <c r="V88" s="102"/>
      <c r="W88" s="98"/>
      <c r="X88" s="99"/>
      <c r="Y88" s="110" t="s">
        <v>108</v>
      </c>
      <c r="Z88" s="109" t="s">
        <v>110</v>
      </c>
    </row>
    <row r="89" spans="1:26" s="100" customFormat="1" ht="132" customHeight="1" x14ac:dyDescent="0.2">
      <c r="A89" s="158">
        <f t="shared" si="6"/>
        <v>84</v>
      </c>
      <c r="B89" s="92" t="s">
        <v>182</v>
      </c>
      <c r="C89" s="93" t="s">
        <v>95</v>
      </c>
      <c r="D89" s="93">
        <v>49207440</v>
      </c>
      <c r="E89" s="93">
        <v>102164304</v>
      </c>
      <c r="F89" s="95">
        <v>600068650</v>
      </c>
      <c r="G89" s="110" t="s">
        <v>319</v>
      </c>
      <c r="H89" s="94" t="s">
        <v>105</v>
      </c>
      <c r="I89" s="93" t="s">
        <v>98</v>
      </c>
      <c r="J89" s="95" t="s">
        <v>98</v>
      </c>
      <c r="K89" s="124" t="s">
        <v>319</v>
      </c>
      <c r="L89" s="128">
        <v>5000000</v>
      </c>
      <c r="M89" s="224">
        <f t="shared" si="5"/>
        <v>3500000</v>
      </c>
      <c r="N89" s="126">
        <v>2022</v>
      </c>
      <c r="O89" s="96">
        <v>2027</v>
      </c>
      <c r="P89" s="97"/>
      <c r="Q89" s="93" t="s">
        <v>107</v>
      </c>
      <c r="R89" s="93" t="s">
        <v>107</v>
      </c>
      <c r="S89" s="93" t="s">
        <v>107</v>
      </c>
      <c r="T89" s="98"/>
      <c r="U89" s="98"/>
      <c r="V89" s="102"/>
      <c r="W89" s="98"/>
      <c r="X89" s="99"/>
      <c r="Y89" s="110" t="s">
        <v>108</v>
      </c>
      <c r="Z89" s="109" t="s">
        <v>110</v>
      </c>
    </row>
    <row r="90" spans="1:26" s="100" customFormat="1" ht="73.5" customHeight="1" x14ac:dyDescent="0.2">
      <c r="A90" s="158">
        <f t="shared" si="6"/>
        <v>85</v>
      </c>
      <c r="B90" s="92" t="s">
        <v>182</v>
      </c>
      <c r="C90" s="93" t="s">
        <v>95</v>
      </c>
      <c r="D90" s="93">
        <v>49207440</v>
      </c>
      <c r="E90" s="93">
        <v>102164304</v>
      </c>
      <c r="F90" s="95">
        <v>600068650</v>
      </c>
      <c r="G90" s="110" t="s">
        <v>320</v>
      </c>
      <c r="H90" s="94" t="s">
        <v>105</v>
      </c>
      <c r="I90" s="93" t="s">
        <v>98</v>
      </c>
      <c r="J90" s="95" t="s">
        <v>98</v>
      </c>
      <c r="K90" s="143" t="s">
        <v>320</v>
      </c>
      <c r="L90" s="128">
        <v>5000000</v>
      </c>
      <c r="M90" s="224">
        <f t="shared" si="5"/>
        <v>3500000</v>
      </c>
      <c r="N90" s="126">
        <v>2022</v>
      </c>
      <c r="O90" s="96">
        <v>2027</v>
      </c>
      <c r="P90" s="97"/>
      <c r="Q90" s="101" t="s">
        <v>107</v>
      </c>
      <c r="R90" s="93" t="s">
        <v>107</v>
      </c>
      <c r="S90" s="93" t="s">
        <v>107</v>
      </c>
      <c r="T90" s="98"/>
      <c r="U90" s="98"/>
      <c r="V90" s="102"/>
      <c r="W90" s="98"/>
      <c r="X90" s="99"/>
      <c r="Y90" s="110" t="s">
        <v>108</v>
      </c>
      <c r="Z90" s="109" t="s">
        <v>110</v>
      </c>
    </row>
    <row r="91" spans="1:26" s="100" customFormat="1" ht="25.5" x14ac:dyDescent="0.2">
      <c r="A91" s="158">
        <f t="shared" si="6"/>
        <v>86</v>
      </c>
      <c r="B91" s="92" t="s">
        <v>182</v>
      </c>
      <c r="C91" s="93" t="s">
        <v>95</v>
      </c>
      <c r="D91" s="93">
        <v>49207440</v>
      </c>
      <c r="E91" s="93">
        <v>102164304</v>
      </c>
      <c r="F91" s="95">
        <v>600068650</v>
      </c>
      <c r="G91" s="110" t="s">
        <v>312</v>
      </c>
      <c r="H91" s="94" t="s">
        <v>105</v>
      </c>
      <c r="I91" s="93" t="s">
        <v>98</v>
      </c>
      <c r="J91" s="95" t="s">
        <v>98</v>
      </c>
      <c r="K91" s="143" t="s">
        <v>312</v>
      </c>
      <c r="L91" s="128">
        <v>5000000</v>
      </c>
      <c r="M91" s="224">
        <f t="shared" si="5"/>
        <v>3500000</v>
      </c>
      <c r="N91" s="126">
        <v>2022</v>
      </c>
      <c r="O91" s="96">
        <v>2027</v>
      </c>
      <c r="P91" s="97"/>
      <c r="Q91" s="101" t="s">
        <v>107</v>
      </c>
      <c r="R91" s="101" t="s">
        <v>107</v>
      </c>
      <c r="S91" s="96" t="s">
        <v>107</v>
      </c>
      <c r="T91" s="98"/>
      <c r="U91" s="98"/>
      <c r="V91" s="102"/>
      <c r="W91" s="98"/>
      <c r="X91" s="99"/>
      <c r="Y91" s="110" t="s">
        <v>108</v>
      </c>
      <c r="Z91" s="109" t="s">
        <v>110</v>
      </c>
    </row>
    <row r="92" spans="1:26" s="100" customFormat="1" ht="12.75" x14ac:dyDescent="0.2">
      <c r="A92" s="158">
        <f t="shared" si="6"/>
        <v>87</v>
      </c>
      <c r="B92" s="92" t="s">
        <v>182</v>
      </c>
      <c r="C92" s="93" t="s">
        <v>95</v>
      </c>
      <c r="D92" s="93">
        <v>49207440</v>
      </c>
      <c r="E92" s="93">
        <v>102164304</v>
      </c>
      <c r="F92" s="95">
        <v>600068650</v>
      </c>
      <c r="G92" s="110" t="s">
        <v>321</v>
      </c>
      <c r="H92" s="94" t="s">
        <v>105</v>
      </c>
      <c r="I92" s="93" t="s">
        <v>98</v>
      </c>
      <c r="J92" s="95" t="s">
        <v>98</v>
      </c>
      <c r="K92" s="143" t="s">
        <v>321</v>
      </c>
      <c r="L92" s="128">
        <v>5000000</v>
      </c>
      <c r="M92" s="224">
        <f t="shared" si="5"/>
        <v>3500000</v>
      </c>
      <c r="N92" s="126">
        <v>2022</v>
      </c>
      <c r="O92" s="96">
        <v>2027</v>
      </c>
      <c r="P92" s="97"/>
      <c r="Q92" s="101"/>
      <c r="R92" s="101" t="s">
        <v>107</v>
      </c>
      <c r="S92" s="96" t="s">
        <v>107</v>
      </c>
      <c r="T92" s="98"/>
      <c r="U92" s="98"/>
      <c r="V92" s="102"/>
      <c r="W92" s="98"/>
      <c r="X92" s="99"/>
      <c r="Y92" s="110" t="s">
        <v>108</v>
      </c>
      <c r="Z92" s="109" t="s">
        <v>110</v>
      </c>
    </row>
    <row r="93" spans="1:26" s="100" customFormat="1" ht="25.5" x14ac:dyDescent="0.2">
      <c r="A93" s="158">
        <f t="shared" si="6"/>
        <v>88</v>
      </c>
      <c r="B93" s="92" t="s">
        <v>182</v>
      </c>
      <c r="C93" s="93" t="s">
        <v>95</v>
      </c>
      <c r="D93" s="93">
        <v>49207440</v>
      </c>
      <c r="E93" s="93">
        <v>102164304</v>
      </c>
      <c r="F93" s="95">
        <v>600068650</v>
      </c>
      <c r="G93" s="110" t="s">
        <v>305</v>
      </c>
      <c r="H93" s="94" t="s">
        <v>105</v>
      </c>
      <c r="I93" s="93" t="s">
        <v>98</v>
      </c>
      <c r="J93" s="95" t="s">
        <v>98</v>
      </c>
      <c r="K93" s="233" t="s">
        <v>322</v>
      </c>
      <c r="L93" s="128">
        <v>2000000</v>
      </c>
      <c r="M93" s="224">
        <f t="shared" si="5"/>
        <v>1400000</v>
      </c>
      <c r="N93" s="126">
        <v>2022</v>
      </c>
      <c r="O93" s="96">
        <v>2027</v>
      </c>
      <c r="P93" s="97"/>
      <c r="Q93" s="101"/>
      <c r="R93" s="101"/>
      <c r="S93" s="96"/>
      <c r="T93" s="98"/>
      <c r="U93" s="98"/>
      <c r="V93" s="102"/>
      <c r="W93" s="98"/>
      <c r="X93" s="99"/>
      <c r="Y93" s="110" t="s">
        <v>323</v>
      </c>
      <c r="Z93" s="109" t="s">
        <v>110</v>
      </c>
    </row>
    <row r="94" spans="1:26" s="100" customFormat="1" ht="25.5" x14ac:dyDescent="0.2">
      <c r="A94" s="158">
        <f t="shared" si="6"/>
        <v>89</v>
      </c>
      <c r="B94" s="92" t="s">
        <v>145</v>
      </c>
      <c r="C94" s="93" t="s">
        <v>102</v>
      </c>
      <c r="D94" s="93">
        <v>75005221</v>
      </c>
      <c r="E94" s="93">
        <v>102164134</v>
      </c>
      <c r="F94" s="95">
        <v>650014545</v>
      </c>
      <c r="G94" s="110" t="s">
        <v>104</v>
      </c>
      <c r="H94" s="94" t="s">
        <v>105</v>
      </c>
      <c r="I94" s="93" t="s">
        <v>98</v>
      </c>
      <c r="J94" s="95" t="s">
        <v>106</v>
      </c>
      <c r="K94" s="143" t="s">
        <v>258</v>
      </c>
      <c r="L94" s="128">
        <v>30000</v>
      </c>
      <c r="M94" s="219">
        <f t="shared" si="5"/>
        <v>21000</v>
      </c>
      <c r="N94" s="126">
        <v>2022</v>
      </c>
      <c r="O94" s="96">
        <v>2023</v>
      </c>
      <c r="P94" s="97"/>
      <c r="Q94" s="93"/>
      <c r="R94" s="93"/>
      <c r="S94" s="93"/>
      <c r="T94" s="102"/>
      <c r="U94" s="102"/>
      <c r="V94" s="102" t="s">
        <v>107</v>
      </c>
      <c r="W94" s="102"/>
      <c r="X94" s="91"/>
      <c r="Y94" s="110" t="s">
        <v>108</v>
      </c>
      <c r="Z94" s="109" t="s">
        <v>110</v>
      </c>
    </row>
    <row r="95" spans="1:26" s="100" customFormat="1" ht="25.5" x14ac:dyDescent="0.2">
      <c r="A95" s="158">
        <f t="shared" si="6"/>
        <v>90</v>
      </c>
      <c r="B95" s="92" t="s">
        <v>145</v>
      </c>
      <c r="C95" s="93" t="s">
        <v>102</v>
      </c>
      <c r="D95" s="93">
        <v>75005221</v>
      </c>
      <c r="E95" s="93">
        <v>102164134</v>
      </c>
      <c r="F95" s="95">
        <v>650014545</v>
      </c>
      <c r="G95" s="110" t="s">
        <v>109</v>
      </c>
      <c r="H95" s="94" t="s">
        <v>105</v>
      </c>
      <c r="I95" s="93" t="s">
        <v>98</v>
      </c>
      <c r="J95" s="95" t="s">
        <v>106</v>
      </c>
      <c r="K95" s="232" t="s">
        <v>109</v>
      </c>
      <c r="L95" s="128">
        <v>700000</v>
      </c>
      <c r="M95" s="219">
        <f t="shared" si="5"/>
        <v>490000</v>
      </c>
      <c r="N95" s="126">
        <v>2022</v>
      </c>
      <c r="O95" s="96">
        <v>2027</v>
      </c>
      <c r="P95" s="97"/>
      <c r="Q95" s="93"/>
      <c r="R95" s="93"/>
      <c r="S95" s="93" t="s">
        <v>107</v>
      </c>
      <c r="T95" s="98"/>
      <c r="U95" s="98"/>
      <c r="V95" s="98"/>
      <c r="W95" s="98"/>
      <c r="X95" s="99"/>
      <c r="Y95" s="110" t="s">
        <v>108</v>
      </c>
      <c r="Z95" s="109" t="s">
        <v>110</v>
      </c>
    </row>
    <row r="96" spans="1:26" s="100" customFormat="1" ht="76.5" x14ac:dyDescent="0.2">
      <c r="A96" s="158">
        <f t="shared" si="6"/>
        <v>91</v>
      </c>
      <c r="B96" s="92" t="s">
        <v>145</v>
      </c>
      <c r="C96" s="93" t="s">
        <v>102</v>
      </c>
      <c r="D96" s="93">
        <v>75005221</v>
      </c>
      <c r="E96" s="93">
        <v>102164134</v>
      </c>
      <c r="F96" s="95">
        <v>650014545</v>
      </c>
      <c r="G96" s="110" t="s">
        <v>115</v>
      </c>
      <c r="H96" s="94" t="s">
        <v>105</v>
      </c>
      <c r="I96" s="93" t="s">
        <v>98</v>
      </c>
      <c r="J96" s="95" t="s">
        <v>106</v>
      </c>
      <c r="K96" s="232" t="s">
        <v>116</v>
      </c>
      <c r="L96" s="128">
        <v>500000</v>
      </c>
      <c r="M96" s="219">
        <f t="shared" si="5"/>
        <v>350000</v>
      </c>
      <c r="N96" s="126">
        <v>2022</v>
      </c>
      <c r="O96" s="96">
        <v>2027</v>
      </c>
      <c r="P96" s="97"/>
      <c r="Q96" s="93"/>
      <c r="R96" s="93"/>
      <c r="S96" s="93"/>
      <c r="T96" s="98"/>
      <c r="U96" s="98"/>
      <c r="V96" s="102"/>
      <c r="W96" s="102" t="s">
        <v>107</v>
      </c>
      <c r="X96" s="99"/>
      <c r="Y96" s="110" t="s">
        <v>108</v>
      </c>
      <c r="Z96" s="109" t="s">
        <v>110</v>
      </c>
    </row>
    <row r="97" spans="1:26" s="100" customFormat="1" ht="38.25" x14ac:dyDescent="0.2">
      <c r="A97" s="158">
        <f t="shared" si="6"/>
        <v>92</v>
      </c>
      <c r="B97" s="92" t="s">
        <v>145</v>
      </c>
      <c r="C97" s="93" t="s">
        <v>102</v>
      </c>
      <c r="D97" s="93">
        <v>75005221</v>
      </c>
      <c r="E97" s="93">
        <v>102164134</v>
      </c>
      <c r="F97" s="95">
        <v>650014545</v>
      </c>
      <c r="G97" s="110" t="s">
        <v>117</v>
      </c>
      <c r="H97" s="94" t="s">
        <v>105</v>
      </c>
      <c r="I97" s="93" t="s">
        <v>98</v>
      </c>
      <c r="J97" s="95" t="s">
        <v>106</v>
      </c>
      <c r="K97" s="233" t="s">
        <v>118</v>
      </c>
      <c r="L97" s="128">
        <v>300000</v>
      </c>
      <c r="M97" s="219">
        <f t="shared" si="5"/>
        <v>210000</v>
      </c>
      <c r="N97" s="126">
        <v>2022</v>
      </c>
      <c r="O97" s="96">
        <v>2027</v>
      </c>
      <c r="P97" s="97"/>
      <c r="Q97" s="101"/>
      <c r="R97" s="93"/>
      <c r="S97" s="93"/>
      <c r="T97" s="98"/>
      <c r="U97" s="98"/>
      <c r="V97" s="98"/>
      <c r="W97" s="98"/>
      <c r="X97" s="99"/>
      <c r="Y97" s="110" t="s">
        <v>108</v>
      </c>
      <c r="Z97" s="109" t="s">
        <v>110</v>
      </c>
    </row>
    <row r="98" spans="1:26" s="100" customFormat="1" ht="25.5" x14ac:dyDescent="0.2">
      <c r="A98" s="158">
        <f t="shared" si="6"/>
        <v>93</v>
      </c>
      <c r="B98" s="92" t="s">
        <v>145</v>
      </c>
      <c r="C98" s="93" t="s">
        <v>102</v>
      </c>
      <c r="D98" s="93">
        <v>75005221</v>
      </c>
      <c r="E98" s="93">
        <v>102164134</v>
      </c>
      <c r="F98" s="95">
        <v>650014545</v>
      </c>
      <c r="G98" s="110" t="s">
        <v>119</v>
      </c>
      <c r="H98" s="94" t="s">
        <v>105</v>
      </c>
      <c r="I98" s="93" t="s">
        <v>98</v>
      </c>
      <c r="J98" s="95" t="s">
        <v>106</v>
      </c>
      <c r="K98" s="124" t="s">
        <v>120</v>
      </c>
      <c r="L98" s="128">
        <v>700000</v>
      </c>
      <c r="M98" s="219">
        <f t="shared" si="5"/>
        <v>490000</v>
      </c>
      <c r="N98" s="126">
        <v>2022</v>
      </c>
      <c r="O98" s="96">
        <v>2027</v>
      </c>
      <c r="P98" s="97"/>
      <c r="Q98" s="101"/>
      <c r="R98" s="101"/>
      <c r="S98" s="96"/>
      <c r="T98" s="98"/>
      <c r="U98" s="98"/>
      <c r="V98" s="102" t="s">
        <v>107</v>
      </c>
      <c r="W98" s="98"/>
      <c r="X98" s="99"/>
      <c r="Y98" s="110" t="s">
        <v>108</v>
      </c>
      <c r="Z98" s="109" t="s">
        <v>110</v>
      </c>
    </row>
    <row r="99" spans="1:26" s="100" customFormat="1" ht="25.5" x14ac:dyDescent="0.2">
      <c r="A99" s="158">
        <f t="shared" si="6"/>
        <v>94</v>
      </c>
      <c r="B99" s="92" t="s">
        <v>145</v>
      </c>
      <c r="C99" s="93" t="s">
        <v>102</v>
      </c>
      <c r="D99" s="93">
        <v>75005221</v>
      </c>
      <c r="E99" s="93">
        <v>102164134</v>
      </c>
      <c r="F99" s="95">
        <v>650014545</v>
      </c>
      <c r="G99" s="110" t="s">
        <v>121</v>
      </c>
      <c r="H99" s="94" t="s">
        <v>105</v>
      </c>
      <c r="I99" s="93" t="s">
        <v>98</v>
      </c>
      <c r="J99" s="95" t="s">
        <v>106</v>
      </c>
      <c r="K99" s="123" t="s">
        <v>122</v>
      </c>
      <c r="L99" s="128">
        <v>1000000</v>
      </c>
      <c r="M99" s="219">
        <f t="shared" si="5"/>
        <v>700000</v>
      </c>
      <c r="N99" s="126">
        <v>2022</v>
      </c>
      <c r="O99" s="96">
        <v>2027</v>
      </c>
      <c r="P99" s="97"/>
      <c r="Q99" s="101"/>
      <c r="R99" s="101"/>
      <c r="S99" s="96"/>
      <c r="T99" s="98"/>
      <c r="U99" s="98"/>
      <c r="V99" s="102" t="s">
        <v>107</v>
      </c>
      <c r="W99" s="98"/>
      <c r="X99" s="99"/>
      <c r="Y99" s="87" t="s">
        <v>108</v>
      </c>
      <c r="Z99" s="109" t="s">
        <v>110</v>
      </c>
    </row>
    <row r="100" spans="1:26" s="100" customFormat="1" ht="30.75" customHeight="1" x14ac:dyDescent="0.2">
      <c r="A100" s="158">
        <f t="shared" si="6"/>
        <v>95</v>
      </c>
      <c r="B100" s="92" t="s">
        <v>145</v>
      </c>
      <c r="C100" s="93" t="s">
        <v>102</v>
      </c>
      <c r="D100" s="93">
        <v>75005221</v>
      </c>
      <c r="E100" s="93">
        <v>102164134</v>
      </c>
      <c r="F100" s="95">
        <v>650014545</v>
      </c>
      <c r="G100" s="110" t="s">
        <v>123</v>
      </c>
      <c r="H100" s="94" t="s">
        <v>105</v>
      </c>
      <c r="I100" s="93" t="s">
        <v>98</v>
      </c>
      <c r="J100" s="95" t="s">
        <v>106</v>
      </c>
      <c r="K100" s="123" t="s">
        <v>124</v>
      </c>
      <c r="L100" s="128">
        <v>300000</v>
      </c>
      <c r="M100" s="219">
        <f t="shared" si="5"/>
        <v>210000</v>
      </c>
      <c r="N100" s="126">
        <v>2022</v>
      </c>
      <c r="O100" s="96">
        <v>2027</v>
      </c>
      <c r="P100" s="97"/>
      <c r="Q100" s="101"/>
      <c r="R100" s="101"/>
      <c r="S100" s="96"/>
      <c r="T100" s="98"/>
      <c r="U100" s="98"/>
      <c r="V100" s="102" t="s">
        <v>107</v>
      </c>
      <c r="W100" s="98"/>
      <c r="X100" s="99"/>
      <c r="Y100" s="87" t="s">
        <v>108</v>
      </c>
      <c r="Z100" s="109" t="s">
        <v>110</v>
      </c>
    </row>
    <row r="101" spans="1:26" s="100" customFormat="1" ht="89.25" x14ac:dyDescent="0.2">
      <c r="A101" s="239">
        <f>A100+1</f>
        <v>96</v>
      </c>
      <c r="B101" s="240" t="s">
        <v>145</v>
      </c>
      <c r="C101" s="241" t="s">
        <v>102</v>
      </c>
      <c r="D101" s="241">
        <v>75005221</v>
      </c>
      <c r="E101" s="241">
        <v>102164134</v>
      </c>
      <c r="F101" s="242">
        <v>650014545</v>
      </c>
      <c r="G101" s="243" t="s">
        <v>125</v>
      </c>
      <c r="H101" s="244" t="s">
        <v>105</v>
      </c>
      <c r="I101" s="241" t="s">
        <v>98</v>
      </c>
      <c r="J101" s="242" t="s">
        <v>106</v>
      </c>
      <c r="K101" s="268" t="s">
        <v>261</v>
      </c>
      <c r="L101" s="246">
        <v>15000000</v>
      </c>
      <c r="M101" s="247">
        <f t="shared" si="5"/>
        <v>10500000</v>
      </c>
      <c r="N101" s="261">
        <v>2025</v>
      </c>
      <c r="O101" s="251">
        <v>2027</v>
      </c>
      <c r="P101" s="249"/>
      <c r="Q101" s="250" t="s">
        <v>107</v>
      </c>
      <c r="R101" s="250" t="s">
        <v>107</v>
      </c>
      <c r="S101" s="251" t="s">
        <v>107</v>
      </c>
      <c r="T101" s="252"/>
      <c r="U101" s="252"/>
      <c r="V101" s="252"/>
      <c r="W101" s="252"/>
      <c r="X101" s="253"/>
      <c r="Y101" s="271" t="s">
        <v>108</v>
      </c>
      <c r="Z101" s="255" t="s">
        <v>110</v>
      </c>
    </row>
    <row r="102" spans="1:26" s="100" customFormat="1" ht="38.25" x14ac:dyDescent="0.2">
      <c r="A102" s="158">
        <f t="shared" si="6"/>
        <v>97</v>
      </c>
      <c r="B102" s="92" t="s">
        <v>145</v>
      </c>
      <c r="C102" s="93" t="s">
        <v>102</v>
      </c>
      <c r="D102" s="93">
        <v>75005221</v>
      </c>
      <c r="E102" s="93">
        <v>102164134</v>
      </c>
      <c r="F102" s="95">
        <v>650014545</v>
      </c>
      <c r="G102" s="110" t="s">
        <v>126</v>
      </c>
      <c r="H102" s="94" t="s">
        <v>105</v>
      </c>
      <c r="I102" s="93" t="s">
        <v>98</v>
      </c>
      <c r="J102" s="95" t="s">
        <v>106</v>
      </c>
      <c r="K102" s="123" t="s">
        <v>127</v>
      </c>
      <c r="L102" s="128">
        <v>1000000</v>
      </c>
      <c r="M102" s="219">
        <f t="shared" ref="M102:M133" si="7">L102/100*70</f>
        <v>700000</v>
      </c>
      <c r="N102" s="126">
        <v>2022</v>
      </c>
      <c r="O102" s="96">
        <v>2027</v>
      </c>
      <c r="P102" s="97"/>
      <c r="Q102" s="101"/>
      <c r="R102" s="101"/>
      <c r="S102" s="96"/>
      <c r="T102" s="98"/>
      <c r="U102" s="98"/>
      <c r="V102" s="98"/>
      <c r="W102" s="102" t="s">
        <v>107</v>
      </c>
      <c r="X102" s="99"/>
      <c r="Y102" s="87" t="s">
        <v>108</v>
      </c>
      <c r="Z102" s="109" t="s">
        <v>110</v>
      </c>
    </row>
    <row r="103" spans="1:26" s="100" customFormat="1" ht="35.25" customHeight="1" x14ac:dyDescent="0.2">
      <c r="A103" s="158">
        <f t="shared" si="6"/>
        <v>98</v>
      </c>
      <c r="B103" s="92" t="s">
        <v>145</v>
      </c>
      <c r="C103" s="93" t="s">
        <v>102</v>
      </c>
      <c r="D103" s="93">
        <v>75005221</v>
      </c>
      <c r="E103" s="93">
        <v>102164134</v>
      </c>
      <c r="F103" s="95">
        <v>650014545</v>
      </c>
      <c r="G103" s="110" t="s">
        <v>128</v>
      </c>
      <c r="H103" s="94" t="s">
        <v>105</v>
      </c>
      <c r="I103" s="93" t="s">
        <v>98</v>
      </c>
      <c r="J103" s="95" t="s">
        <v>106</v>
      </c>
      <c r="K103" s="123" t="s">
        <v>129</v>
      </c>
      <c r="L103" s="128">
        <v>50000</v>
      </c>
      <c r="M103" s="219">
        <f t="shared" si="7"/>
        <v>35000</v>
      </c>
      <c r="N103" s="126">
        <v>2022</v>
      </c>
      <c r="O103" s="96">
        <v>2027</v>
      </c>
      <c r="P103" s="97"/>
      <c r="Q103" s="101"/>
      <c r="R103" s="101"/>
      <c r="S103" s="96"/>
      <c r="T103" s="98"/>
      <c r="U103" s="98"/>
      <c r="V103" s="98"/>
      <c r="W103" s="102"/>
      <c r="X103" s="99"/>
      <c r="Y103" s="87" t="s">
        <v>108</v>
      </c>
      <c r="Z103" s="109" t="s">
        <v>110</v>
      </c>
    </row>
    <row r="104" spans="1:26" s="100" customFormat="1" ht="35.25" customHeight="1" x14ac:dyDescent="0.2">
      <c r="A104" s="158">
        <f t="shared" si="6"/>
        <v>99</v>
      </c>
      <c r="B104" s="92" t="s">
        <v>145</v>
      </c>
      <c r="C104" s="93" t="s">
        <v>102</v>
      </c>
      <c r="D104" s="93">
        <v>75005221</v>
      </c>
      <c r="E104" s="93">
        <v>102164134</v>
      </c>
      <c r="F104" s="95">
        <v>650014545</v>
      </c>
      <c r="G104" s="110" t="s">
        <v>130</v>
      </c>
      <c r="H104" s="94" t="s">
        <v>105</v>
      </c>
      <c r="I104" s="93" t="s">
        <v>98</v>
      </c>
      <c r="J104" s="95" t="s">
        <v>106</v>
      </c>
      <c r="K104" s="123" t="s">
        <v>131</v>
      </c>
      <c r="L104" s="128">
        <v>500000</v>
      </c>
      <c r="M104" s="219">
        <f t="shared" si="7"/>
        <v>350000</v>
      </c>
      <c r="N104" s="126">
        <v>2022</v>
      </c>
      <c r="O104" s="96">
        <v>2027</v>
      </c>
      <c r="P104" s="91"/>
      <c r="Q104" s="101"/>
      <c r="R104" s="101"/>
      <c r="S104" s="96"/>
      <c r="T104" s="99"/>
      <c r="U104" s="98"/>
      <c r="V104" s="98"/>
      <c r="W104" s="102"/>
      <c r="X104" s="99"/>
      <c r="Y104" s="110" t="s">
        <v>108</v>
      </c>
      <c r="Z104" s="109" t="s">
        <v>110</v>
      </c>
    </row>
    <row r="105" spans="1:26" s="100" customFormat="1" ht="35.25" customHeight="1" thickBot="1" x14ac:dyDescent="0.25">
      <c r="A105" s="158">
        <f t="shared" si="6"/>
        <v>100</v>
      </c>
      <c r="B105" s="92" t="s">
        <v>145</v>
      </c>
      <c r="C105" s="93" t="s">
        <v>102</v>
      </c>
      <c r="D105" s="93">
        <v>75005221</v>
      </c>
      <c r="E105" s="93">
        <v>102164134</v>
      </c>
      <c r="F105" s="95">
        <v>650014545</v>
      </c>
      <c r="G105" s="110" t="s">
        <v>132</v>
      </c>
      <c r="H105" s="94" t="s">
        <v>105</v>
      </c>
      <c r="I105" s="93" t="s">
        <v>98</v>
      </c>
      <c r="J105" s="95" t="s">
        <v>106</v>
      </c>
      <c r="K105" s="123" t="s">
        <v>262</v>
      </c>
      <c r="L105" s="128">
        <v>40000</v>
      </c>
      <c r="M105" s="219">
        <f t="shared" si="7"/>
        <v>28000</v>
      </c>
      <c r="N105" s="126">
        <v>2022</v>
      </c>
      <c r="O105" s="96">
        <v>2027</v>
      </c>
      <c r="P105" s="91"/>
      <c r="Q105" s="101"/>
      <c r="R105" s="96"/>
      <c r="S105" s="96"/>
      <c r="T105" s="99"/>
      <c r="U105" s="98"/>
      <c r="V105" s="98"/>
      <c r="W105" s="102"/>
      <c r="X105" s="99"/>
      <c r="Y105" s="110" t="s">
        <v>108</v>
      </c>
      <c r="Z105" s="109" t="s">
        <v>110</v>
      </c>
    </row>
    <row r="106" spans="1:26" s="100" customFormat="1" ht="35.25" customHeight="1" thickBot="1" x14ac:dyDescent="0.25">
      <c r="A106" s="158">
        <f t="shared" si="6"/>
        <v>101</v>
      </c>
      <c r="B106" s="92" t="s">
        <v>145</v>
      </c>
      <c r="C106" s="93" t="s">
        <v>102</v>
      </c>
      <c r="D106" s="93">
        <v>75005221</v>
      </c>
      <c r="E106" s="93">
        <v>102164134</v>
      </c>
      <c r="F106" s="95">
        <v>650014545</v>
      </c>
      <c r="G106" s="110" t="s">
        <v>133</v>
      </c>
      <c r="H106" s="94" t="s">
        <v>105</v>
      </c>
      <c r="I106" s="93" t="s">
        <v>98</v>
      </c>
      <c r="J106" s="95" t="s">
        <v>106</v>
      </c>
      <c r="K106" s="123" t="s">
        <v>134</v>
      </c>
      <c r="L106" s="128">
        <v>1000000</v>
      </c>
      <c r="M106" s="219">
        <f t="shared" si="7"/>
        <v>700000</v>
      </c>
      <c r="N106" s="126">
        <v>2022</v>
      </c>
      <c r="O106" s="96">
        <v>2027</v>
      </c>
      <c r="P106" s="97"/>
      <c r="Q106" s="101"/>
      <c r="R106" s="101"/>
      <c r="S106" s="96"/>
      <c r="T106" s="98"/>
      <c r="U106" s="98"/>
      <c r="V106" s="98"/>
      <c r="W106" s="102"/>
      <c r="X106" s="99"/>
      <c r="Y106" s="141" t="s">
        <v>108</v>
      </c>
      <c r="Z106" s="109" t="s">
        <v>110</v>
      </c>
    </row>
    <row r="107" spans="1:26" s="100" customFormat="1" ht="35.25" customHeight="1" thickBot="1" x14ac:dyDescent="0.25">
      <c r="A107" s="158">
        <f t="shared" si="6"/>
        <v>102</v>
      </c>
      <c r="B107" s="92" t="s">
        <v>184</v>
      </c>
      <c r="C107" s="93" t="s">
        <v>180</v>
      </c>
      <c r="D107" s="93">
        <v>49207075</v>
      </c>
      <c r="E107" s="93">
        <v>102164487</v>
      </c>
      <c r="F107" s="95">
        <v>600068749</v>
      </c>
      <c r="G107" s="159" t="s">
        <v>212</v>
      </c>
      <c r="H107" s="94" t="s">
        <v>105</v>
      </c>
      <c r="I107" s="93" t="s">
        <v>98</v>
      </c>
      <c r="J107" s="95" t="s">
        <v>179</v>
      </c>
      <c r="K107" s="123" t="s">
        <v>211</v>
      </c>
      <c r="L107" s="128">
        <v>200000</v>
      </c>
      <c r="M107" s="219">
        <f t="shared" si="7"/>
        <v>140000</v>
      </c>
      <c r="N107" s="126">
        <v>2022</v>
      </c>
      <c r="O107" s="96">
        <v>2027</v>
      </c>
      <c r="P107" s="97"/>
      <c r="Q107" s="101"/>
      <c r="R107" s="101"/>
      <c r="S107" s="96" t="s">
        <v>107</v>
      </c>
      <c r="T107" s="98"/>
      <c r="U107" s="98"/>
      <c r="V107" s="98"/>
      <c r="W107" s="98"/>
      <c r="X107" s="99"/>
      <c r="Y107" s="141" t="s">
        <v>217</v>
      </c>
      <c r="Z107" s="109" t="s">
        <v>110</v>
      </c>
    </row>
    <row r="108" spans="1:26" s="100" customFormat="1" ht="35.25" customHeight="1" thickBot="1" x14ac:dyDescent="0.25">
      <c r="A108" s="158">
        <f t="shared" si="6"/>
        <v>103</v>
      </c>
      <c r="B108" s="92" t="s">
        <v>184</v>
      </c>
      <c r="C108" s="93" t="s">
        <v>180</v>
      </c>
      <c r="D108" s="93">
        <v>49207075</v>
      </c>
      <c r="E108" s="93">
        <v>102164487</v>
      </c>
      <c r="F108" s="95">
        <v>600068749</v>
      </c>
      <c r="G108" s="110" t="s">
        <v>213</v>
      </c>
      <c r="H108" s="94" t="s">
        <v>105</v>
      </c>
      <c r="I108" s="93" t="s">
        <v>98</v>
      </c>
      <c r="J108" s="95" t="s">
        <v>179</v>
      </c>
      <c r="K108" s="123" t="s">
        <v>214</v>
      </c>
      <c r="L108" s="128">
        <v>3000000</v>
      </c>
      <c r="M108" s="219">
        <f t="shared" si="7"/>
        <v>2100000</v>
      </c>
      <c r="N108" s="126">
        <v>2022</v>
      </c>
      <c r="O108" s="96">
        <v>2027</v>
      </c>
      <c r="P108" s="97"/>
      <c r="Q108" s="101"/>
      <c r="R108" s="101"/>
      <c r="S108" s="96"/>
      <c r="T108" s="98"/>
      <c r="U108" s="98"/>
      <c r="V108" s="98"/>
      <c r="W108" s="98"/>
      <c r="X108" s="99"/>
      <c r="Y108" s="141" t="s">
        <v>217</v>
      </c>
      <c r="Z108" s="109" t="s">
        <v>110</v>
      </c>
    </row>
    <row r="109" spans="1:26" s="100" customFormat="1" ht="35.25" customHeight="1" thickBot="1" x14ac:dyDescent="0.25">
      <c r="A109" s="158">
        <f t="shared" si="6"/>
        <v>104</v>
      </c>
      <c r="B109" s="92" t="s">
        <v>184</v>
      </c>
      <c r="C109" s="93" t="s">
        <v>180</v>
      </c>
      <c r="D109" s="93">
        <v>49207075</v>
      </c>
      <c r="E109" s="93">
        <v>102164487</v>
      </c>
      <c r="F109" s="95">
        <v>600068749</v>
      </c>
      <c r="G109" s="110" t="s">
        <v>215</v>
      </c>
      <c r="H109" s="94" t="s">
        <v>105</v>
      </c>
      <c r="I109" s="93" t="s">
        <v>98</v>
      </c>
      <c r="J109" s="95" t="s">
        <v>179</v>
      </c>
      <c r="K109" s="123" t="s">
        <v>216</v>
      </c>
      <c r="L109" s="128">
        <v>1000000</v>
      </c>
      <c r="M109" s="219">
        <f t="shared" si="7"/>
        <v>700000</v>
      </c>
      <c r="N109" s="126">
        <v>2022</v>
      </c>
      <c r="O109" s="96">
        <v>2027</v>
      </c>
      <c r="P109" s="97"/>
      <c r="Q109" s="101" t="s">
        <v>107</v>
      </c>
      <c r="R109" s="101"/>
      <c r="S109" s="96"/>
      <c r="T109" s="98"/>
      <c r="U109" s="98"/>
      <c r="V109" s="102" t="s">
        <v>107</v>
      </c>
      <c r="W109" s="98"/>
      <c r="X109" s="99"/>
      <c r="Y109" s="141" t="s">
        <v>217</v>
      </c>
      <c r="Z109" s="109" t="s">
        <v>110</v>
      </c>
    </row>
    <row r="110" spans="1:26" s="100" customFormat="1" ht="35.25" customHeight="1" thickBot="1" x14ac:dyDescent="0.25">
      <c r="A110" s="158">
        <f t="shared" si="6"/>
        <v>105</v>
      </c>
      <c r="B110" s="92" t="s">
        <v>184</v>
      </c>
      <c r="C110" s="93" t="s">
        <v>180</v>
      </c>
      <c r="D110" s="93">
        <v>49207075</v>
      </c>
      <c r="E110" s="93">
        <v>102164487</v>
      </c>
      <c r="F110" s="95">
        <v>600068749</v>
      </c>
      <c r="G110" s="110" t="s">
        <v>218</v>
      </c>
      <c r="H110" s="94" t="s">
        <v>105</v>
      </c>
      <c r="I110" s="93" t="s">
        <v>98</v>
      </c>
      <c r="J110" s="95" t="s">
        <v>179</v>
      </c>
      <c r="K110" s="123" t="s">
        <v>219</v>
      </c>
      <c r="L110" s="128">
        <v>1000000</v>
      </c>
      <c r="M110" s="219">
        <f t="shared" si="7"/>
        <v>700000</v>
      </c>
      <c r="N110" s="126">
        <v>2022</v>
      </c>
      <c r="O110" s="96">
        <v>2027</v>
      </c>
      <c r="P110" s="97"/>
      <c r="Q110" s="101" t="s">
        <v>107</v>
      </c>
      <c r="R110" s="101"/>
      <c r="S110" s="96"/>
      <c r="T110" s="98"/>
      <c r="U110" s="98"/>
      <c r="V110" s="98"/>
      <c r="W110" s="98"/>
      <c r="X110" s="99"/>
      <c r="Y110" s="141" t="s">
        <v>217</v>
      </c>
      <c r="Z110" s="109" t="s">
        <v>110</v>
      </c>
    </row>
    <row r="111" spans="1:26" s="100" customFormat="1" ht="35.25" customHeight="1" thickBot="1" x14ac:dyDescent="0.25">
      <c r="A111" s="158">
        <f t="shared" si="6"/>
        <v>106</v>
      </c>
      <c r="B111" s="92" t="s">
        <v>184</v>
      </c>
      <c r="C111" s="93" t="s">
        <v>180</v>
      </c>
      <c r="D111" s="93">
        <v>49207075</v>
      </c>
      <c r="E111" s="93">
        <v>102164487</v>
      </c>
      <c r="F111" s="95">
        <v>600068749</v>
      </c>
      <c r="G111" s="110" t="s">
        <v>220</v>
      </c>
      <c r="H111" s="94" t="s">
        <v>105</v>
      </c>
      <c r="I111" s="93" t="s">
        <v>98</v>
      </c>
      <c r="J111" s="95" t="s">
        <v>179</v>
      </c>
      <c r="K111" s="123" t="s">
        <v>221</v>
      </c>
      <c r="L111" s="128">
        <v>1000000</v>
      </c>
      <c r="M111" s="219">
        <f t="shared" si="7"/>
        <v>700000</v>
      </c>
      <c r="N111" s="126">
        <v>2022</v>
      </c>
      <c r="O111" s="96">
        <v>2027</v>
      </c>
      <c r="P111" s="97"/>
      <c r="Q111" s="101"/>
      <c r="R111" s="101"/>
      <c r="S111" s="96"/>
      <c r="T111" s="98"/>
      <c r="U111" s="98"/>
      <c r="V111" s="98"/>
      <c r="W111" s="98"/>
      <c r="X111" s="99"/>
      <c r="Y111" s="141" t="s">
        <v>217</v>
      </c>
      <c r="Z111" s="109" t="s">
        <v>110</v>
      </c>
    </row>
    <row r="112" spans="1:26" s="100" customFormat="1" ht="35.25" customHeight="1" thickBot="1" x14ac:dyDescent="0.25">
      <c r="A112" s="158">
        <f t="shared" si="6"/>
        <v>107</v>
      </c>
      <c r="B112" s="92" t="s">
        <v>184</v>
      </c>
      <c r="C112" s="93" t="s">
        <v>180</v>
      </c>
      <c r="D112" s="93">
        <v>49207075</v>
      </c>
      <c r="E112" s="93">
        <v>102164487</v>
      </c>
      <c r="F112" s="95">
        <v>600068749</v>
      </c>
      <c r="G112" s="110" t="s">
        <v>222</v>
      </c>
      <c r="H112" s="94" t="s">
        <v>105</v>
      </c>
      <c r="I112" s="93" t="s">
        <v>98</v>
      </c>
      <c r="J112" s="95" t="s">
        <v>179</v>
      </c>
      <c r="K112" s="123" t="s">
        <v>223</v>
      </c>
      <c r="L112" s="128">
        <v>300000</v>
      </c>
      <c r="M112" s="219">
        <f t="shared" si="7"/>
        <v>210000</v>
      </c>
      <c r="N112" s="126">
        <v>2022</v>
      </c>
      <c r="O112" s="96">
        <v>2027</v>
      </c>
      <c r="P112" s="97"/>
      <c r="Q112" s="101"/>
      <c r="R112" s="101"/>
      <c r="S112" s="96" t="s">
        <v>107</v>
      </c>
      <c r="T112" s="98"/>
      <c r="U112" s="98"/>
      <c r="V112" s="98"/>
      <c r="W112" s="98"/>
      <c r="X112" s="91" t="s">
        <v>107</v>
      </c>
      <c r="Y112" s="141" t="s">
        <v>217</v>
      </c>
      <c r="Z112" s="109" t="s">
        <v>110</v>
      </c>
    </row>
    <row r="113" spans="1:26" s="100" customFormat="1" ht="35.25" customHeight="1" thickBot="1" x14ac:dyDescent="0.25">
      <c r="A113" s="158">
        <f t="shared" ref="A113:A139" si="8">A112+1</f>
        <v>108</v>
      </c>
      <c r="B113" s="92" t="s">
        <v>183</v>
      </c>
      <c r="C113" s="93" t="s">
        <v>180</v>
      </c>
      <c r="D113" s="93">
        <v>43317880</v>
      </c>
      <c r="E113" s="93">
        <v>102164495</v>
      </c>
      <c r="F113" s="95">
        <v>600068757</v>
      </c>
      <c r="G113" s="110" t="s">
        <v>188</v>
      </c>
      <c r="H113" s="94" t="s">
        <v>105</v>
      </c>
      <c r="I113" s="93" t="s">
        <v>98</v>
      </c>
      <c r="J113" s="95" t="s">
        <v>179</v>
      </c>
      <c r="K113" s="123" t="s">
        <v>190</v>
      </c>
      <c r="L113" s="128">
        <v>2000000</v>
      </c>
      <c r="M113" s="219">
        <f t="shared" si="7"/>
        <v>1400000</v>
      </c>
      <c r="N113" s="126">
        <v>2022</v>
      </c>
      <c r="O113" s="96">
        <v>2027</v>
      </c>
      <c r="P113" s="97"/>
      <c r="Q113" s="101"/>
      <c r="R113" s="101"/>
      <c r="S113" s="96"/>
      <c r="T113" s="98"/>
      <c r="U113" s="98"/>
      <c r="V113" s="98"/>
      <c r="W113" s="98"/>
      <c r="X113" s="99"/>
      <c r="Y113" s="141" t="s">
        <v>108</v>
      </c>
      <c r="Z113" s="109" t="s">
        <v>110</v>
      </c>
    </row>
    <row r="114" spans="1:26" s="100" customFormat="1" ht="35.25" customHeight="1" thickBot="1" x14ac:dyDescent="0.25">
      <c r="A114" s="158">
        <f t="shared" si="8"/>
        <v>109</v>
      </c>
      <c r="B114" s="92" t="s">
        <v>183</v>
      </c>
      <c r="C114" s="93" t="s">
        <v>180</v>
      </c>
      <c r="D114" s="93">
        <v>43317880</v>
      </c>
      <c r="E114" s="93">
        <v>102164495</v>
      </c>
      <c r="F114" s="95">
        <v>600068757</v>
      </c>
      <c r="G114" s="110" t="s">
        <v>189</v>
      </c>
      <c r="H114" s="94" t="s">
        <v>105</v>
      </c>
      <c r="I114" s="93" t="s">
        <v>98</v>
      </c>
      <c r="J114" s="95" t="s">
        <v>179</v>
      </c>
      <c r="K114" s="123" t="s">
        <v>190</v>
      </c>
      <c r="L114" s="128">
        <v>2000000</v>
      </c>
      <c r="M114" s="219">
        <f t="shared" si="7"/>
        <v>1400000</v>
      </c>
      <c r="N114" s="126">
        <v>2022</v>
      </c>
      <c r="O114" s="96">
        <v>2027</v>
      </c>
      <c r="P114" s="97"/>
      <c r="Q114" s="101"/>
      <c r="R114" s="101"/>
      <c r="S114" s="96"/>
      <c r="T114" s="98"/>
      <c r="U114" s="98"/>
      <c r="V114" s="98"/>
      <c r="W114" s="98"/>
      <c r="X114" s="99"/>
      <c r="Y114" s="141" t="s">
        <v>108</v>
      </c>
      <c r="Z114" s="109" t="s">
        <v>110</v>
      </c>
    </row>
    <row r="115" spans="1:26" s="100" customFormat="1" ht="41.45" customHeight="1" thickBot="1" x14ac:dyDescent="0.25">
      <c r="A115" s="158">
        <f t="shared" si="8"/>
        <v>110</v>
      </c>
      <c r="B115" s="92" t="s">
        <v>183</v>
      </c>
      <c r="C115" s="93" t="s">
        <v>180</v>
      </c>
      <c r="D115" s="93">
        <v>43317880</v>
      </c>
      <c r="E115" s="93">
        <v>102164495</v>
      </c>
      <c r="F115" s="95">
        <v>600068757</v>
      </c>
      <c r="G115" s="110" t="s">
        <v>191</v>
      </c>
      <c r="H115" s="94" t="s">
        <v>105</v>
      </c>
      <c r="I115" s="93" t="s">
        <v>98</v>
      </c>
      <c r="J115" s="95" t="s">
        <v>179</v>
      </c>
      <c r="K115" s="123" t="s">
        <v>192</v>
      </c>
      <c r="L115" s="128">
        <v>800000</v>
      </c>
      <c r="M115" s="219">
        <f t="shared" si="7"/>
        <v>560000</v>
      </c>
      <c r="N115" s="126">
        <v>2022</v>
      </c>
      <c r="O115" s="96">
        <v>2027</v>
      </c>
      <c r="P115" s="97"/>
      <c r="Q115" s="234" t="s">
        <v>107</v>
      </c>
      <c r="R115" s="234" t="s">
        <v>107</v>
      </c>
      <c r="S115" s="96"/>
      <c r="T115" s="98"/>
      <c r="U115" s="98"/>
      <c r="V115" s="98"/>
      <c r="W115" s="98"/>
      <c r="X115" s="99"/>
      <c r="Y115" s="141" t="s">
        <v>217</v>
      </c>
      <c r="Z115" s="109" t="s">
        <v>110</v>
      </c>
    </row>
    <row r="116" spans="1:26" s="100" customFormat="1" ht="35.25" customHeight="1" thickBot="1" x14ac:dyDescent="0.25">
      <c r="A116" s="158">
        <f t="shared" si="8"/>
        <v>111</v>
      </c>
      <c r="B116" s="92" t="s">
        <v>183</v>
      </c>
      <c r="C116" s="93" t="s">
        <v>180</v>
      </c>
      <c r="D116" s="93">
        <v>43317880</v>
      </c>
      <c r="E116" s="93">
        <v>102164495</v>
      </c>
      <c r="F116" s="95">
        <v>600068757</v>
      </c>
      <c r="G116" s="110" t="s">
        <v>193</v>
      </c>
      <c r="H116" s="94" t="s">
        <v>105</v>
      </c>
      <c r="I116" s="93" t="s">
        <v>98</v>
      </c>
      <c r="J116" s="95" t="s">
        <v>179</v>
      </c>
      <c r="K116" s="124" t="s">
        <v>194</v>
      </c>
      <c r="L116" s="128">
        <v>6000000</v>
      </c>
      <c r="M116" s="219">
        <f t="shared" si="7"/>
        <v>4200000</v>
      </c>
      <c r="N116" s="126">
        <v>2024</v>
      </c>
      <c r="O116" s="96">
        <v>2025</v>
      </c>
      <c r="P116" s="97"/>
      <c r="Q116" s="101"/>
      <c r="R116" s="101"/>
      <c r="S116" s="96"/>
      <c r="T116" s="98"/>
      <c r="U116" s="98"/>
      <c r="V116" s="98"/>
      <c r="W116" s="98"/>
      <c r="X116" s="99"/>
      <c r="Y116" s="141" t="s">
        <v>165</v>
      </c>
      <c r="Z116" s="109" t="s">
        <v>110</v>
      </c>
    </row>
    <row r="117" spans="1:26" s="100" customFormat="1" ht="35.25" customHeight="1" thickBot="1" x14ac:dyDescent="0.25">
      <c r="A117" s="158">
        <f t="shared" si="8"/>
        <v>112</v>
      </c>
      <c r="B117" s="92" t="s">
        <v>183</v>
      </c>
      <c r="C117" s="93" t="s">
        <v>180</v>
      </c>
      <c r="D117" s="93">
        <v>43317880</v>
      </c>
      <c r="E117" s="93">
        <v>102164495</v>
      </c>
      <c r="F117" s="95">
        <v>600068757</v>
      </c>
      <c r="G117" s="110" t="s">
        <v>195</v>
      </c>
      <c r="H117" s="94" t="s">
        <v>105</v>
      </c>
      <c r="I117" s="93" t="s">
        <v>98</v>
      </c>
      <c r="J117" s="95" t="s">
        <v>179</v>
      </c>
      <c r="K117" s="123" t="s">
        <v>196</v>
      </c>
      <c r="L117" s="128">
        <v>500000</v>
      </c>
      <c r="M117" s="219">
        <f t="shared" si="7"/>
        <v>350000</v>
      </c>
      <c r="N117" s="126">
        <v>2022</v>
      </c>
      <c r="O117" s="96">
        <v>2027</v>
      </c>
      <c r="P117" s="235" t="s">
        <v>107</v>
      </c>
      <c r="Q117" s="101"/>
      <c r="R117" s="101"/>
      <c r="S117" s="96"/>
      <c r="T117" s="98"/>
      <c r="U117" s="98"/>
      <c r="V117" s="98"/>
      <c r="W117" s="98"/>
      <c r="X117" s="99"/>
      <c r="Y117" s="141" t="s">
        <v>217</v>
      </c>
      <c r="Z117" s="109" t="s">
        <v>110</v>
      </c>
    </row>
    <row r="118" spans="1:26" s="100" customFormat="1" ht="35.25" customHeight="1" thickBot="1" x14ac:dyDescent="0.25">
      <c r="A118" s="158">
        <f t="shared" si="8"/>
        <v>113</v>
      </c>
      <c r="B118" s="92" t="s">
        <v>183</v>
      </c>
      <c r="C118" s="93" t="s">
        <v>180</v>
      </c>
      <c r="D118" s="93">
        <v>43317880</v>
      </c>
      <c r="E118" s="93">
        <v>102164495</v>
      </c>
      <c r="F118" s="95">
        <v>600068757</v>
      </c>
      <c r="G118" s="110" t="s">
        <v>198</v>
      </c>
      <c r="H118" s="94" t="s">
        <v>105</v>
      </c>
      <c r="I118" s="93" t="s">
        <v>98</v>
      </c>
      <c r="J118" s="95" t="s">
        <v>179</v>
      </c>
      <c r="K118" s="123" t="s">
        <v>197</v>
      </c>
      <c r="L118" s="128">
        <v>600000</v>
      </c>
      <c r="M118" s="219">
        <f t="shared" si="7"/>
        <v>420000</v>
      </c>
      <c r="N118" s="126">
        <v>2022</v>
      </c>
      <c r="O118" s="96">
        <v>2027</v>
      </c>
      <c r="P118" s="97"/>
      <c r="Q118" s="101"/>
      <c r="R118" s="101"/>
      <c r="S118" s="236" t="s">
        <v>107</v>
      </c>
      <c r="T118" s="98"/>
      <c r="U118" s="98"/>
      <c r="V118" s="98"/>
      <c r="W118" s="98"/>
      <c r="X118" s="99"/>
      <c r="Y118" s="141" t="s">
        <v>217</v>
      </c>
      <c r="Z118" s="109" t="s">
        <v>110</v>
      </c>
    </row>
    <row r="119" spans="1:26" s="100" customFormat="1" ht="35.25" customHeight="1" thickBot="1" x14ac:dyDescent="0.25">
      <c r="A119" s="158">
        <f t="shared" si="8"/>
        <v>114</v>
      </c>
      <c r="B119" s="92" t="s">
        <v>183</v>
      </c>
      <c r="C119" s="93" t="s">
        <v>180</v>
      </c>
      <c r="D119" s="93">
        <v>43317880</v>
      </c>
      <c r="E119" s="93">
        <v>102164495</v>
      </c>
      <c r="F119" s="95">
        <v>600068757</v>
      </c>
      <c r="G119" s="222" t="s">
        <v>199</v>
      </c>
      <c r="H119" s="94" t="s">
        <v>105</v>
      </c>
      <c r="I119" s="93" t="s">
        <v>98</v>
      </c>
      <c r="J119" s="95" t="s">
        <v>179</v>
      </c>
      <c r="K119" s="123" t="s">
        <v>200</v>
      </c>
      <c r="L119" s="128">
        <v>5000000</v>
      </c>
      <c r="M119" s="219">
        <f t="shared" si="7"/>
        <v>3500000</v>
      </c>
      <c r="N119" s="126">
        <v>2022</v>
      </c>
      <c r="O119" s="96">
        <v>2027</v>
      </c>
      <c r="P119" s="97"/>
      <c r="Q119" s="101"/>
      <c r="R119" s="101"/>
      <c r="S119" s="96"/>
      <c r="T119" s="98"/>
      <c r="U119" s="98"/>
      <c r="V119" s="98"/>
      <c r="W119" s="98"/>
      <c r="X119" s="99"/>
      <c r="Y119" s="141" t="s">
        <v>108</v>
      </c>
      <c r="Z119" s="109" t="s">
        <v>110</v>
      </c>
    </row>
    <row r="120" spans="1:26" s="100" customFormat="1" ht="35.25" customHeight="1" thickBot="1" x14ac:dyDescent="0.25">
      <c r="A120" s="158">
        <f t="shared" si="8"/>
        <v>115</v>
      </c>
      <c r="B120" s="92" t="s">
        <v>185</v>
      </c>
      <c r="C120" s="93" t="s">
        <v>180</v>
      </c>
      <c r="D120" s="93">
        <v>73729027</v>
      </c>
      <c r="E120" s="93">
        <v>102164941</v>
      </c>
      <c r="F120" s="95">
        <v>651039550</v>
      </c>
      <c r="G120" s="110" t="s">
        <v>186</v>
      </c>
      <c r="H120" s="94" t="s">
        <v>105</v>
      </c>
      <c r="I120" s="93" t="s">
        <v>98</v>
      </c>
      <c r="J120" s="95" t="s">
        <v>179</v>
      </c>
      <c r="K120" s="123" t="s">
        <v>187</v>
      </c>
      <c r="L120" s="128">
        <v>200000</v>
      </c>
      <c r="M120" s="219">
        <f t="shared" si="7"/>
        <v>140000</v>
      </c>
      <c r="N120" s="126">
        <v>2022</v>
      </c>
      <c r="O120" s="96">
        <v>2027</v>
      </c>
      <c r="P120" s="97"/>
      <c r="Q120" s="101"/>
      <c r="R120" s="101"/>
      <c r="S120" s="96" t="s">
        <v>107</v>
      </c>
      <c r="T120" s="98"/>
      <c r="U120" s="98"/>
      <c r="V120" s="98"/>
      <c r="W120" s="98"/>
      <c r="X120" s="99"/>
      <c r="Y120" s="141" t="s">
        <v>217</v>
      </c>
      <c r="Z120" s="109" t="s">
        <v>110</v>
      </c>
    </row>
    <row r="121" spans="1:26" s="100" customFormat="1" ht="35.25" customHeight="1" thickBot="1" x14ac:dyDescent="0.25">
      <c r="A121" s="158">
        <f t="shared" si="8"/>
        <v>116</v>
      </c>
      <c r="B121" s="92" t="s">
        <v>398</v>
      </c>
      <c r="C121" s="93" t="s">
        <v>399</v>
      </c>
      <c r="D121" s="93">
        <v>70992649</v>
      </c>
      <c r="E121" s="93">
        <v>102164541</v>
      </c>
      <c r="F121" s="95">
        <v>650055926</v>
      </c>
      <c r="G121" s="110" t="s">
        <v>406</v>
      </c>
      <c r="H121" s="174" t="s">
        <v>105</v>
      </c>
      <c r="I121" s="175" t="s">
        <v>98</v>
      </c>
      <c r="J121" s="95" t="s">
        <v>400</v>
      </c>
      <c r="K121" s="123" t="s">
        <v>407</v>
      </c>
      <c r="L121" s="128">
        <v>1000000</v>
      </c>
      <c r="M121" s="224">
        <f t="shared" si="7"/>
        <v>700000</v>
      </c>
      <c r="N121" s="126">
        <v>2023</v>
      </c>
      <c r="O121" s="96">
        <v>2027</v>
      </c>
      <c r="P121" s="167"/>
      <c r="Q121" s="225"/>
      <c r="R121" s="225"/>
      <c r="S121" s="104"/>
      <c r="T121" s="166"/>
      <c r="U121" s="166"/>
      <c r="V121" s="166"/>
      <c r="W121" s="166"/>
      <c r="X121" s="226"/>
      <c r="Y121" s="141" t="s">
        <v>403</v>
      </c>
      <c r="Z121" s="109" t="s">
        <v>110</v>
      </c>
    </row>
    <row r="122" spans="1:26" s="3" customFormat="1" ht="52.5" thickBot="1" x14ac:dyDescent="0.3">
      <c r="A122" s="158">
        <f t="shared" si="8"/>
        <v>117</v>
      </c>
      <c r="B122" s="92" t="s">
        <v>398</v>
      </c>
      <c r="C122" s="93" t="s">
        <v>399</v>
      </c>
      <c r="D122" s="93">
        <v>70992649</v>
      </c>
      <c r="E122" s="93">
        <v>102164541</v>
      </c>
      <c r="F122" s="95">
        <v>650055926</v>
      </c>
      <c r="G122" s="110" t="s">
        <v>408</v>
      </c>
      <c r="H122" s="174" t="s">
        <v>105</v>
      </c>
      <c r="I122" s="175" t="s">
        <v>98</v>
      </c>
      <c r="J122" s="95" t="s">
        <v>400</v>
      </c>
      <c r="K122" s="123" t="s">
        <v>409</v>
      </c>
      <c r="L122" s="128">
        <v>1200000</v>
      </c>
      <c r="M122" s="224">
        <f t="shared" si="7"/>
        <v>840000</v>
      </c>
      <c r="N122" s="126">
        <v>2023</v>
      </c>
      <c r="O122" s="96">
        <v>2027</v>
      </c>
      <c r="P122" s="167" t="s">
        <v>107</v>
      </c>
      <c r="Q122" s="225" t="s">
        <v>107</v>
      </c>
      <c r="R122" s="225"/>
      <c r="S122" s="104" t="s">
        <v>107</v>
      </c>
      <c r="T122" s="166"/>
      <c r="U122" s="166"/>
      <c r="V122" s="166"/>
      <c r="W122" s="166"/>
      <c r="X122" s="226"/>
      <c r="Y122" s="141" t="s">
        <v>403</v>
      </c>
      <c r="Z122" s="109" t="s">
        <v>110</v>
      </c>
    </row>
    <row r="123" spans="1:26" s="3" customFormat="1" ht="68.45" customHeight="1" thickBot="1" x14ac:dyDescent="0.3">
      <c r="A123" s="158">
        <f t="shared" si="8"/>
        <v>118</v>
      </c>
      <c r="B123" s="92" t="s">
        <v>398</v>
      </c>
      <c r="C123" s="93" t="s">
        <v>399</v>
      </c>
      <c r="D123" s="93">
        <v>70992649</v>
      </c>
      <c r="E123" s="93">
        <v>102164541</v>
      </c>
      <c r="F123" s="95">
        <v>650055926</v>
      </c>
      <c r="G123" s="62" t="s">
        <v>410</v>
      </c>
      <c r="H123" s="174" t="s">
        <v>105</v>
      </c>
      <c r="I123" s="175" t="s">
        <v>98</v>
      </c>
      <c r="J123" s="176" t="s">
        <v>400</v>
      </c>
      <c r="K123" s="123" t="s">
        <v>421</v>
      </c>
      <c r="L123" s="171">
        <v>1200000</v>
      </c>
      <c r="M123" s="224">
        <f t="shared" si="7"/>
        <v>840000</v>
      </c>
      <c r="N123" s="126">
        <v>2023</v>
      </c>
      <c r="O123" s="96">
        <v>2027</v>
      </c>
      <c r="P123" s="167"/>
      <c r="Q123" s="225" t="s">
        <v>107</v>
      </c>
      <c r="R123" s="225"/>
      <c r="S123" s="104" t="s">
        <v>107</v>
      </c>
      <c r="T123" s="166"/>
      <c r="U123" s="166"/>
      <c r="V123" s="166"/>
      <c r="W123" s="166"/>
      <c r="X123" s="226"/>
      <c r="Y123" s="168" t="s">
        <v>422</v>
      </c>
      <c r="Z123" s="169" t="s">
        <v>110</v>
      </c>
    </row>
    <row r="124" spans="1:26" s="3" customFormat="1" ht="39" thickBot="1" x14ac:dyDescent="0.3">
      <c r="A124" s="158">
        <f t="shared" si="8"/>
        <v>119</v>
      </c>
      <c r="B124" s="92" t="s">
        <v>398</v>
      </c>
      <c r="C124" s="93" t="s">
        <v>399</v>
      </c>
      <c r="D124" s="93">
        <v>70992649</v>
      </c>
      <c r="E124" s="93">
        <v>102164541</v>
      </c>
      <c r="F124" s="95">
        <v>650055926</v>
      </c>
      <c r="G124" s="62" t="s">
        <v>411</v>
      </c>
      <c r="H124" s="174" t="s">
        <v>105</v>
      </c>
      <c r="I124" s="175" t="s">
        <v>98</v>
      </c>
      <c r="J124" s="176" t="s">
        <v>400</v>
      </c>
      <c r="K124" s="124" t="s">
        <v>423</v>
      </c>
      <c r="L124" s="171">
        <v>6000000</v>
      </c>
      <c r="M124" s="224">
        <f t="shared" si="7"/>
        <v>4200000</v>
      </c>
      <c r="N124" s="126">
        <v>2023</v>
      </c>
      <c r="O124" s="96">
        <v>2027</v>
      </c>
      <c r="P124" s="167"/>
      <c r="Q124" s="225"/>
      <c r="R124" s="225"/>
      <c r="S124" s="104"/>
      <c r="T124" s="166"/>
      <c r="U124" s="166"/>
      <c r="V124" s="166"/>
      <c r="W124" s="166"/>
      <c r="X124" s="226"/>
      <c r="Y124" s="168" t="s">
        <v>424</v>
      </c>
      <c r="Z124" s="169" t="s">
        <v>296</v>
      </c>
    </row>
    <row r="125" spans="1:26" s="3" customFormat="1" ht="39" thickBot="1" x14ac:dyDescent="0.3">
      <c r="A125" s="158">
        <f t="shared" si="8"/>
        <v>120</v>
      </c>
      <c r="B125" s="92" t="s">
        <v>398</v>
      </c>
      <c r="C125" s="93" t="s">
        <v>399</v>
      </c>
      <c r="D125" s="93">
        <v>70992649</v>
      </c>
      <c r="E125" s="93">
        <v>102164541</v>
      </c>
      <c r="F125" s="95">
        <v>650055926</v>
      </c>
      <c r="G125" s="62" t="s">
        <v>412</v>
      </c>
      <c r="H125" s="174" t="s">
        <v>105</v>
      </c>
      <c r="I125" s="175" t="s">
        <v>98</v>
      </c>
      <c r="J125" s="176" t="s">
        <v>400</v>
      </c>
      <c r="K125" s="124" t="s">
        <v>425</v>
      </c>
      <c r="L125" s="171">
        <v>5000000</v>
      </c>
      <c r="M125" s="224">
        <f t="shared" si="7"/>
        <v>3500000</v>
      </c>
      <c r="N125" s="126">
        <v>2023</v>
      </c>
      <c r="O125" s="96">
        <v>2027</v>
      </c>
      <c r="P125" s="167"/>
      <c r="Q125" s="225"/>
      <c r="R125" s="225"/>
      <c r="S125" s="104"/>
      <c r="T125" s="166"/>
      <c r="U125" s="166"/>
      <c r="V125" s="166"/>
      <c r="W125" s="166"/>
      <c r="X125" s="226"/>
      <c r="Y125" s="168" t="s">
        <v>108</v>
      </c>
      <c r="Z125" s="169" t="s">
        <v>110</v>
      </c>
    </row>
    <row r="126" spans="1:26" s="3" customFormat="1" ht="42.6" customHeight="1" x14ac:dyDescent="0.25">
      <c r="A126" s="158">
        <f t="shared" si="8"/>
        <v>121</v>
      </c>
      <c r="B126" s="92" t="s">
        <v>398</v>
      </c>
      <c r="C126" s="93" t="s">
        <v>399</v>
      </c>
      <c r="D126" s="93">
        <v>70992649</v>
      </c>
      <c r="E126" s="93">
        <v>102164541</v>
      </c>
      <c r="F126" s="95">
        <v>650055926</v>
      </c>
      <c r="G126" s="62" t="s">
        <v>413</v>
      </c>
      <c r="H126" s="174" t="s">
        <v>105</v>
      </c>
      <c r="I126" s="175" t="s">
        <v>98</v>
      </c>
      <c r="J126" s="176" t="s">
        <v>400</v>
      </c>
      <c r="K126" s="123" t="s">
        <v>426</v>
      </c>
      <c r="L126" s="171">
        <v>1200000</v>
      </c>
      <c r="M126" s="224">
        <f t="shared" si="7"/>
        <v>840000</v>
      </c>
      <c r="N126" s="126">
        <v>2023</v>
      </c>
      <c r="O126" s="96">
        <v>2027</v>
      </c>
      <c r="P126" s="167"/>
      <c r="Q126" s="225" t="s">
        <v>107</v>
      </c>
      <c r="R126" s="225"/>
      <c r="S126" s="104" t="s">
        <v>107</v>
      </c>
      <c r="T126" s="166"/>
      <c r="U126" s="166"/>
      <c r="V126" s="166"/>
      <c r="W126" s="166"/>
      <c r="X126" s="226"/>
      <c r="Y126" s="168" t="s">
        <v>422</v>
      </c>
      <c r="Z126" s="169" t="s">
        <v>110</v>
      </c>
    </row>
    <row r="127" spans="1:26" s="3" customFormat="1" ht="39.75" thickBot="1" x14ac:dyDescent="0.3">
      <c r="A127" s="158">
        <f t="shared" si="8"/>
        <v>122</v>
      </c>
      <c r="B127" s="92" t="s">
        <v>398</v>
      </c>
      <c r="C127" s="93" t="s">
        <v>399</v>
      </c>
      <c r="D127" s="93">
        <v>70992649</v>
      </c>
      <c r="E127" s="140">
        <v>102164541</v>
      </c>
      <c r="F127" s="176">
        <v>650055926</v>
      </c>
      <c r="G127" s="62" t="s">
        <v>414</v>
      </c>
      <c r="H127" s="174" t="s">
        <v>105</v>
      </c>
      <c r="I127" s="175" t="s">
        <v>98</v>
      </c>
      <c r="J127" s="95" t="s">
        <v>400</v>
      </c>
      <c r="K127" s="123" t="s">
        <v>427</v>
      </c>
      <c r="L127" s="171">
        <v>500000</v>
      </c>
      <c r="M127" s="224">
        <f t="shared" si="7"/>
        <v>350000</v>
      </c>
      <c r="N127" s="126">
        <v>2023</v>
      </c>
      <c r="O127" s="96">
        <v>2027</v>
      </c>
      <c r="P127" s="167"/>
      <c r="Q127" s="225"/>
      <c r="R127" s="225"/>
      <c r="S127" s="104"/>
      <c r="T127" s="166"/>
      <c r="U127" s="166"/>
      <c r="V127" s="166"/>
      <c r="W127" s="166" t="s">
        <v>107</v>
      </c>
      <c r="X127" s="226"/>
      <c r="Y127" s="110" t="s">
        <v>108</v>
      </c>
      <c r="Z127" s="109" t="s">
        <v>110</v>
      </c>
    </row>
    <row r="128" spans="1:26" s="3" customFormat="1" ht="68.099999999999994" customHeight="1" x14ac:dyDescent="0.25">
      <c r="A128" s="158">
        <f t="shared" si="8"/>
        <v>123</v>
      </c>
      <c r="B128" s="92" t="s">
        <v>398</v>
      </c>
      <c r="C128" s="93" t="s">
        <v>399</v>
      </c>
      <c r="D128" s="93">
        <v>70992649</v>
      </c>
      <c r="E128" s="93">
        <v>102164541</v>
      </c>
      <c r="F128" s="95">
        <v>650055926</v>
      </c>
      <c r="G128" s="141" t="s">
        <v>415</v>
      </c>
      <c r="H128" s="174" t="s">
        <v>105</v>
      </c>
      <c r="I128" s="175" t="s">
        <v>98</v>
      </c>
      <c r="J128" s="176" t="s">
        <v>400</v>
      </c>
      <c r="K128" s="123" t="s">
        <v>428</v>
      </c>
      <c r="L128" s="171">
        <v>600000</v>
      </c>
      <c r="M128" s="224">
        <f t="shared" si="7"/>
        <v>420000</v>
      </c>
      <c r="N128" s="126">
        <v>2023</v>
      </c>
      <c r="O128" s="96">
        <v>2027</v>
      </c>
      <c r="P128" s="167"/>
      <c r="Q128" s="225"/>
      <c r="R128" s="225"/>
      <c r="S128" s="104"/>
      <c r="T128" s="166"/>
      <c r="U128" s="166" t="s">
        <v>107</v>
      </c>
      <c r="V128" s="166"/>
      <c r="W128" s="166"/>
      <c r="X128" s="226"/>
      <c r="Y128" s="110" t="s">
        <v>422</v>
      </c>
      <c r="Z128" s="169" t="s">
        <v>110</v>
      </c>
    </row>
    <row r="129" spans="1:26" s="3" customFormat="1" ht="38.25" x14ac:dyDescent="0.25">
      <c r="A129" s="158">
        <f t="shared" si="8"/>
        <v>124</v>
      </c>
      <c r="B129" s="92" t="s">
        <v>398</v>
      </c>
      <c r="C129" s="93" t="s">
        <v>399</v>
      </c>
      <c r="D129" s="93">
        <v>70992649</v>
      </c>
      <c r="E129" s="93">
        <v>102164541</v>
      </c>
      <c r="F129" s="95">
        <v>650055926</v>
      </c>
      <c r="G129" s="110" t="s">
        <v>416</v>
      </c>
      <c r="H129" s="174" t="s">
        <v>105</v>
      </c>
      <c r="I129" s="175" t="s">
        <v>98</v>
      </c>
      <c r="J129" s="176" t="s">
        <v>400</v>
      </c>
      <c r="K129" s="123" t="s">
        <v>429</v>
      </c>
      <c r="L129" s="171">
        <v>2000000</v>
      </c>
      <c r="M129" s="224">
        <f t="shared" si="7"/>
        <v>1400000</v>
      </c>
      <c r="N129" s="126">
        <v>2023</v>
      </c>
      <c r="O129" s="96">
        <v>2027</v>
      </c>
      <c r="P129" s="167"/>
      <c r="Q129" s="225"/>
      <c r="R129" s="225"/>
      <c r="S129" s="104"/>
      <c r="T129" s="166"/>
      <c r="U129" s="166"/>
      <c r="V129" s="166"/>
      <c r="W129" s="166"/>
      <c r="X129" s="226"/>
      <c r="Y129" s="110" t="s">
        <v>108</v>
      </c>
      <c r="Z129" s="169" t="s">
        <v>110</v>
      </c>
    </row>
    <row r="130" spans="1:26" s="3" customFormat="1" ht="77.25" x14ac:dyDescent="0.25">
      <c r="A130" s="158">
        <f t="shared" si="8"/>
        <v>125</v>
      </c>
      <c r="B130" s="92" t="s">
        <v>398</v>
      </c>
      <c r="C130" s="93" t="s">
        <v>399</v>
      </c>
      <c r="D130" s="93">
        <v>70992649</v>
      </c>
      <c r="E130" s="93">
        <v>102164541</v>
      </c>
      <c r="F130" s="95">
        <v>650055926</v>
      </c>
      <c r="G130" s="110" t="s">
        <v>417</v>
      </c>
      <c r="H130" s="174" t="s">
        <v>105</v>
      </c>
      <c r="I130" s="175" t="s">
        <v>98</v>
      </c>
      <c r="J130" s="176" t="s">
        <v>400</v>
      </c>
      <c r="K130" s="123" t="s">
        <v>430</v>
      </c>
      <c r="L130" s="171">
        <v>2500000</v>
      </c>
      <c r="M130" s="224">
        <f t="shared" si="7"/>
        <v>1750000</v>
      </c>
      <c r="N130" s="126">
        <v>2023</v>
      </c>
      <c r="O130" s="96">
        <v>2027</v>
      </c>
      <c r="P130" s="167"/>
      <c r="Q130" s="225"/>
      <c r="R130" s="225"/>
      <c r="S130" s="104"/>
      <c r="T130" s="166"/>
      <c r="U130" s="166"/>
      <c r="V130" s="166"/>
      <c r="W130" s="166"/>
      <c r="X130" s="226"/>
      <c r="Y130" s="110" t="s">
        <v>108</v>
      </c>
      <c r="Z130" s="169" t="s">
        <v>110</v>
      </c>
    </row>
    <row r="131" spans="1:26" s="3" customFormat="1" ht="51.75" x14ac:dyDescent="0.25">
      <c r="A131" s="266">
        <f t="shared" si="8"/>
        <v>126</v>
      </c>
      <c r="B131" s="90" t="s">
        <v>278</v>
      </c>
      <c r="C131" s="84" t="s">
        <v>279</v>
      </c>
      <c r="D131" s="84">
        <v>60610859</v>
      </c>
      <c r="E131" s="84">
        <v>102152969</v>
      </c>
      <c r="F131" s="86">
        <v>650049306</v>
      </c>
      <c r="G131" s="428" t="s">
        <v>283</v>
      </c>
      <c r="H131" s="85" t="s">
        <v>105</v>
      </c>
      <c r="I131" s="84" t="s">
        <v>98</v>
      </c>
      <c r="J131" s="429" t="s">
        <v>281</v>
      </c>
      <c r="K131" s="296" t="s">
        <v>284</v>
      </c>
      <c r="L131" s="430">
        <v>4000000</v>
      </c>
      <c r="M131" s="431">
        <f t="shared" si="7"/>
        <v>2800000</v>
      </c>
      <c r="N131" s="286">
        <v>2024</v>
      </c>
      <c r="O131" s="287">
        <v>2027</v>
      </c>
      <c r="P131" s="288"/>
      <c r="Q131" s="289" t="s">
        <v>107</v>
      </c>
      <c r="R131" s="289"/>
      <c r="S131" s="287"/>
      <c r="T131" s="290"/>
      <c r="U131" s="290"/>
      <c r="V131" s="291"/>
      <c r="W131" s="290"/>
      <c r="X131" s="292"/>
      <c r="Y131" s="282" t="s">
        <v>289</v>
      </c>
      <c r="Z131" s="432" t="s">
        <v>110</v>
      </c>
    </row>
    <row r="132" spans="1:26" s="3" customFormat="1" ht="38.25" x14ac:dyDescent="0.25">
      <c r="A132" s="266">
        <f t="shared" si="8"/>
        <v>127</v>
      </c>
      <c r="B132" s="90" t="s">
        <v>278</v>
      </c>
      <c r="C132" s="84" t="s">
        <v>279</v>
      </c>
      <c r="D132" s="84">
        <v>60610859</v>
      </c>
      <c r="E132" s="84">
        <v>102152969</v>
      </c>
      <c r="F132" s="86">
        <v>650049306</v>
      </c>
      <c r="G132" s="282" t="s">
        <v>285</v>
      </c>
      <c r="H132" s="85" t="s">
        <v>105</v>
      </c>
      <c r="I132" s="84" t="s">
        <v>98</v>
      </c>
      <c r="J132" s="429" t="s">
        <v>281</v>
      </c>
      <c r="K132" s="296" t="s">
        <v>286</v>
      </c>
      <c r="L132" s="430">
        <v>500000</v>
      </c>
      <c r="M132" s="431">
        <f t="shared" si="7"/>
        <v>350000</v>
      </c>
      <c r="N132" s="286">
        <v>2025</v>
      </c>
      <c r="O132" s="287">
        <v>2027</v>
      </c>
      <c r="P132" s="288"/>
      <c r="Q132" s="289"/>
      <c r="R132" s="289"/>
      <c r="S132" s="287"/>
      <c r="T132" s="290"/>
      <c r="U132" s="290"/>
      <c r="V132" s="291"/>
      <c r="W132" s="290"/>
      <c r="X132" s="292"/>
      <c r="Y132" s="282" t="s">
        <v>289</v>
      </c>
      <c r="Z132" s="432" t="s">
        <v>110</v>
      </c>
    </row>
    <row r="133" spans="1:26" s="3" customFormat="1" ht="39" thickBot="1" x14ac:dyDescent="0.3">
      <c r="A133" s="266">
        <f t="shared" si="8"/>
        <v>128</v>
      </c>
      <c r="B133" s="90" t="s">
        <v>278</v>
      </c>
      <c r="C133" s="84" t="s">
        <v>279</v>
      </c>
      <c r="D133" s="84">
        <v>60610859</v>
      </c>
      <c r="E133" s="84">
        <v>102152969</v>
      </c>
      <c r="F133" s="86">
        <v>650049306</v>
      </c>
      <c r="G133" s="282" t="s">
        <v>287</v>
      </c>
      <c r="H133" s="85" t="s">
        <v>105</v>
      </c>
      <c r="I133" s="84" t="s">
        <v>98</v>
      </c>
      <c r="J133" s="429" t="s">
        <v>281</v>
      </c>
      <c r="K133" s="283" t="s">
        <v>288</v>
      </c>
      <c r="L133" s="430">
        <v>4000000</v>
      </c>
      <c r="M133" s="433">
        <f t="shared" si="7"/>
        <v>2800000</v>
      </c>
      <c r="N133" s="286">
        <v>2024</v>
      </c>
      <c r="O133" s="287">
        <v>2027</v>
      </c>
      <c r="P133" s="288"/>
      <c r="Q133" s="289" t="s">
        <v>290</v>
      </c>
      <c r="R133" s="289"/>
      <c r="S133" s="287"/>
      <c r="T133" s="290"/>
      <c r="U133" s="290"/>
      <c r="V133" s="291"/>
      <c r="W133" s="290"/>
      <c r="X133" s="292"/>
      <c r="Y133" s="282" t="s">
        <v>289</v>
      </c>
      <c r="Z133" s="432" t="s">
        <v>110</v>
      </c>
    </row>
    <row r="134" spans="1:26" s="3" customFormat="1" ht="52.5" thickBot="1" x14ac:dyDescent="0.3">
      <c r="A134" s="239">
        <f t="shared" si="8"/>
        <v>129</v>
      </c>
      <c r="B134" s="240" t="s">
        <v>390</v>
      </c>
      <c r="C134" s="241" t="s">
        <v>391</v>
      </c>
      <c r="D134" s="241">
        <v>75006103</v>
      </c>
      <c r="E134" s="424">
        <v>102164568</v>
      </c>
      <c r="F134" s="242">
        <v>650048342</v>
      </c>
      <c r="G134" s="327" t="s">
        <v>393</v>
      </c>
      <c r="H134" s="244" t="s">
        <v>105</v>
      </c>
      <c r="I134" s="241" t="s">
        <v>98</v>
      </c>
      <c r="J134" s="299" t="s">
        <v>392</v>
      </c>
      <c r="K134" s="268" t="s">
        <v>394</v>
      </c>
      <c r="L134" s="300">
        <v>2200000</v>
      </c>
      <c r="M134" s="260">
        <f t="shared" ref="M134:M140" si="9">L134/100*70</f>
        <v>1540000</v>
      </c>
      <c r="N134" s="301" t="s">
        <v>396</v>
      </c>
      <c r="O134" s="302" t="s">
        <v>397</v>
      </c>
      <c r="P134" s="303"/>
      <c r="Q134" s="304" t="s">
        <v>107</v>
      </c>
      <c r="R134" s="304" t="s">
        <v>107</v>
      </c>
      <c r="S134" s="305"/>
      <c r="T134" s="306"/>
      <c r="U134" s="306"/>
      <c r="V134" s="306" t="s">
        <v>107</v>
      </c>
      <c r="W134" s="306" t="s">
        <v>107</v>
      </c>
      <c r="X134" s="307"/>
      <c r="Y134" s="254" t="s">
        <v>395</v>
      </c>
      <c r="Z134" s="426" t="s">
        <v>110</v>
      </c>
    </row>
    <row r="135" spans="1:26" s="3" customFormat="1" ht="39" thickBot="1" x14ac:dyDescent="0.3">
      <c r="A135" s="239">
        <f t="shared" si="8"/>
        <v>130</v>
      </c>
      <c r="B135" s="240" t="s">
        <v>390</v>
      </c>
      <c r="C135" s="241" t="s">
        <v>391</v>
      </c>
      <c r="D135" s="241">
        <v>75006103</v>
      </c>
      <c r="E135" s="424">
        <v>102164568</v>
      </c>
      <c r="F135" s="242">
        <v>650048342</v>
      </c>
      <c r="G135" s="243" t="s">
        <v>514</v>
      </c>
      <c r="H135" s="244" t="s">
        <v>105</v>
      </c>
      <c r="I135" s="241" t="s">
        <v>98</v>
      </c>
      <c r="J135" s="299" t="s">
        <v>392</v>
      </c>
      <c r="K135" s="268" t="s">
        <v>515</v>
      </c>
      <c r="L135" s="300">
        <v>2900000</v>
      </c>
      <c r="M135" s="260">
        <f>L135/100*70</f>
        <v>2030000</v>
      </c>
      <c r="N135" s="301" t="s">
        <v>397</v>
      </c>
      <c r="O135" s="425" t="s">
        <v>397</v>
      </c>
      <c r="P135" s="309"/>
      <c r="Q135" s="309"/>
      <c r="R135" s="309"/>
      <c r="S135" s="309"/>
      <c r="T135" s="309"/>
      <c r="U135" s="309"/>
      <c r="V135" s="309"/>
      <c r="W135" s="309" t="s">
        <v>107</v>
      </c>
      <c r="X135" s="309"/>
      <c r="Y135" s="254" t="s">
        <v>522</v>
      </c>
      <c r="Z135" s="309" t="s">
        <v>110</v>
      </c>
    </row>
    <row r="136" spans="1:26" s="3" customFormat="1" ht="39" thickBot="1" x14ac:dyDescent="0.3">
      <c r="A136" s="239">
        <f t="shared" si="8"/>
        <v>131</v>
      </c>
      <c r="B136" s="240" t="s">
        <v>390</v>
      </c>
      <c r="C136" s="241" t="s">
        <v>391</v>
      </c>
      <c r="D136" s="241">
        <v>75006103</v>
      </c>
      <c r="E136" s="424">
        <v>102164568</v>
      </c>
      <c r="F136" s="242">
        <v>650048342</v>
      </c>
      <c r="G136" s="243" t="s">
        <v>516</v>
      </c>
      <c r="H136" s="244" t="s">
        <v>105</v>
      </c>
      <c r="I136" s="241" t="s">
        <v>98</v>
      </c>
      <c r="J136" s="299" t="s">
        <v>392</v>
      </c>
      <c r="K136" s="268" t="s">
        <v>517</v>
      </c>
      <c r="L136" s="300">
        <v>2000000</v>
      </c>
      <c r="M136" s="260">
        <f>L136/100*70</f>
        <v>1400000</v>
      </c>
      <c r="N136" s="301" t="s">
        <v>518</v>
      </c>
      <c r="O136" s="425" t="s">
        <v>518</v>
      </c>
      <c r="P136" s="309"/>
      <c r="Q136" s="309"/>
      <c r="R136" s="309" t="s">
        <v>107</v>
      </c>
      <c r="S136" s="309"/>
      <c r="T136" s="309"/>
      <c r="U136" s="309"/>
      <c r="V136" s="309"/>
      <c r="W136" s="309"/>
      <c r="X136" s="309"/>
      <c r="Y136" s="254" t="s">
        <v>523</v>
      </c>
      <c r="Z136" s="309" t="s">
        <v>110</v>
      </c>
    </row>
    <row r="137" spans="1:26" s="3" customFormat="1" ht="64.5" x14ac:dyDescent="0.25">
      <c r="A137" s="239">
        <f t="shared" si="8"/>
        <v>132</v>
      </c>
      <c r="B137" s="240" t="s">
        <v>390</v>
      </c>
      <c r="C137" s="241" t="s">
        <v>391</v>
      </c>
      <c r="D137" s="241">
        <v>75006103</v>
      </c>
      <c r="E137" s="424">
        <v>102164568</v>
      </c>
      <c r="F137" s="242">
        <v>650048342</v>
      </c>
      <c r="G137" s="243" t="s">
        <v>519</v>
      </c>
      <c r="H137" s="244" t="s">
        <v>105</v>
      </c>
      <c r="I137" s="241" t="s">
        <v>98</v>
      </c>
      <c r="J137" s="299" t="s">
        <v>392</v>
      </c>
      <c r="K137" s="268" t="s">
        <v>520</v>
      </c>
      <c r="L137" s="300">
        <v>4000000</v>
      </c>
      <c r="M137" s="260">
        <f>L137/100*70</f>
        <v>2800000</v>
      </c>
      <c r="N137" s="301" t="s">
        <v>518</v>
      </c>
      <c r="O137" s="425" t="s">
        <v>518</v>
      </c>
      <c r="P137" s="309"/>
      <c r="Q137" s="309"/>
      <c r="R137" s="309"/>
      <c r="S137" s="309"/>
      <c r="T137" s="309"/>
      <c r="U137" s="309"/>
      <c r="V137" s="309" t="s">
        <v>107</v>
      </c>
      <c r="W137" s="309"/>
      <c r="X137" s="309"/>
      <c r="Y137" s="254" t="s">
        <v>521</v>
      </c>
      <c r="Z137" s="309" t="s">
        <v>110</v>
      </c>
    </row>
    <row r="138" spans="1:26" s="3" customFormat="1" ht="26.25" x14ac:dyDescent="0.25">
      <c r="A138" s="239">
        <f t="shared" si="8"/>
        <v>133</v>
      </c>
      <c r="B138" s="240" t="s">
        <v>461</v>
      </c>
      <c r="C138" s="241" t="s">
        <v>463</v>
      </c>
      <c r="D138" s="241">
        <v>70988773</v>
      </c>
      <c r="E138" s="241" t="s">
        <v>462</v>
      </c>
      <c r="F138" s="241">
        <v>650033299</v>
      </c>
      <c r="G138" s="243" t="s">
        <v>465</v>
      </c>
      <c r="H138" s="244" t="s">
        <v>105</v>
      </c>
      <c r="I138" s="241" t="s">
        <v>98</v>
      </c>
      <c r="J138" s="299" t="s">
        <v>464</v>
      </c>
      <c r="K138" s="268" t="s">
        <v>466</v>
      </c>
      <c r="L138" s="300">
        <v>5000000</v>
      </c>
      <c r="M138" s="247">
        <f t="shared" si="9"/>
        <v>3500000</v>
      </c>
      <c r="N138" s="301" t="s">
        <v>397</v>
      </c>
      <c r="O138" s="302" t="s">
        <v>467</v>
      </c>
      <c r="P138" s="303"/>
      <c r="Q138" s="304"/>
      <c r="R138" s="304"/>
      <c r="S138" s="305"/>
      <c r="T138" s="306"/>
      <c r="U138" s="306"/>
      <c r="V138" s="306"/>
      <c r="W138" s="306"/>
      <c r="X138" s="307"/>
      <c r="Y138" s="308" t="s">
        <v>468</v>
      </c>
      <c r="Z138" s="241" t="s">
        <v>110</v>
      </c>
    </row>
    <row r="139" spans="1:26" s="3" customFormat="1" ht="25.5" x14ac:dyDescent="0.25">
      <c r="A139" s="239">
        <f t="shared" si="8"/>
        <v>134</v>
      </c>
      <c r="B139" s="240" t="s">
        <v>461</v>
      </c>
      <c r="C139" s="241" t="s">
        <v>463</v>
      </c>
      <c r="D139" s="241">
        <v>70988773</v>
      </c>
      <c r="E139" s="241" t="s">
        <v>462</v>
      </c>
      <c r="F139" s="241">
        <v>650033299</v>
      </c>
      <c r="G139" s="243" t="s">
        <v>469</v>
      </c>
      <c r="H139" s="244" t="s">
        <v>105</v>
      </c>
      <c r="I139" s="241" t="s">
        <v>98</v>
      </c>
      <c r="J139" s="299" t="s">
        <v>464</v>
      </c>
      <c r="K139" s="268" t="s">
        <v>470</v>
      </c>
      <c r="L139" s="300">
        <v>700000</v>
      </c>
      <c r="M139" s="247">
        <f t="shared" si="9"/>
        <v>490000</v>
      </c>
      <c r="N139" s="301" t="s">
        <v>397</v>
      </c>
      <c r="O139" s="302" t="s">
        <v>467</v>
      </c>
      <c r="P139" s="303"/>
      <c r="Q139" s="304"/>
      <c r="R139" s="304"/>
      <c r="S139" s="305"/>
      <c r="T139" s="306"/>
      <c r="U139" s="306"/>
      <c r="V139" s="306"/>
      <c r="W139" s="306"/>
      <c r="X139" s="307"/>
      <c r="Y139" s="308" t="s">
        <v>468</v>
      </c>
      <c r="Z139" s="241" t="s">
        <v>110</v>
      </c>
    </row>
    <row r="140" spans="1:26" s="3" customFormat="1" ht="39" x14ac:dyDescent="0.25">
      <c r="A140" s="239">
        <f t="shared" ref="A140:A148" si="10">A139+1</f>
        <v>135</v>
      </c>
      <c r="B140" s="240" t="s">
        <v>461</v>
      </c>
      <c r="C140" s="241" t="s">
        <v>463</v>
      </c>
      <c r="D140" s="241">
        <v>70988773</v>
      </c>
      <c r="E140" s="241" t="s">
        <v>462</v>
      </c>
      <c r="F140" s="241">
        <v>650033299</v>
      </c>
      <c r="G140" s="243" t="s">
        <v>471</v>
      </c>
      <c r="H140" s="244" t="s">
        <v>105</v>
      </c>
      <c r="I140" s="241" t="s">
        <v>98</v>
      </c>
      <c r="J140" s="299" t="s">
        <v>464</v>
      </c>
      <c r="K140" s="268" t="s">
        <v>472</v>
      </c>
      <c r="L140" s="300">
        <v>500000</v>
      </c>
      <c r="M140" s="247">
        <f t="shared" si="9"/>
        <v>350000</v>
      </c>
      <c r="N140" s="301" t="s">
        <v>397</v>
      </c>
      <c r="O140" s="302" t="s">
        <v>467</v>
      </c>
      <c r="P140" s="303"/>
      <c r="Q140" s="304"/>
      <c r="R140" s="304"/>
      <c r="S140" s="305"/>
      <c r="T140" s="306"/>
      <c r="U140" s="306"/>
      <c r="V140" s="306"/>
      <c r="W140" s="306"/>
      <c r="X140" s="307"/>
      <c r="Y140" s="308" t="s">
        <v>468</v>
      </c>
      <c r="Z140" s="241" t="s">
        <v>110</v>
      </c>
    </row>
    <row r="141" spans="1:26" s="3" customFormat="1" ht="39" x14ac:dyDescent="0.25">
      <c r="A141" s="239">
        <f t="shared" si="10"/>
        <v>136</v>
      </c>
      <c r="B141" s="240" t="s">
        <v>461</v>
      </c>
      <c r="C141" s="241" t="s">
        <v>463</v>
      </c>
      <c r="D141" s="241">
        <v>70988773</v>
      </c>
      <c r="E141" s="241" t="s">
        <v>462</v>
      </c>
      <c r="F141" s="241">
        <v>650033299</v>
      </c>
      <c r="G141" s="243" t="s">
        <v>473</v>
      </c>
      <c r="H141" s="244" t="s">
        <v>105</v>
      </c>
      <c r="I141" s="241" t="s">
        <v>98</v>
      </c>
      <c r="J141" s="299" t="s">
        <v>464</v>
      </c>
      <c r="K141" s="268" t="s">
        <v>474</v>
      </c>
      <c r="L141" s="300">
        <v>4000000</v>
      </c>
      <c r="M141" s="320">
        <f t="shared" ref="M141" si="11">L141/100*70</f>
        <v>2800000</v>
      </c>
      <c r="N141" s="241">
        <v>2024</v>
      </c>
      <c r="O141" s="241">
        <v>2027</v>
      </c>
      <c r="P141" s="303"/>
      <c r="Q141" s="304"/>
      <c r="R141" s="304"/>
      <c r="S141" s="305"/>
      <c r="T141" s="306"/>
      <c r="U141" s="306"/>
      <c r="V141" s="306"/>
      <c r="W141" s="306"/>
      <c r="X141" s="307"/>
      <c r="Y141" s="308" t="s">
        <v>468</v>
      </c>
      <c r="Z141" s="241" t="s">
        <v>110</v>
      </c>
    </row>
    <row r="142" spans="1:26" s="3" customFormat="1" ht="26.25" x14ac:dyDescent="0.25">
      <c r="A142" s="239">
        <f t="shared" si="10"/>
        <v>137</v>
      </c>
      <c r="B142" s="240" t="s">
        <v>461</v>
      </c>
      <c r="C142" s="241" t="s">
        <v>463</v>
      </c>
      <c r="D142" s="241">
        <v>70988773</v>
      </c>
      <c r="E142" s="241" t="s">
        <v>462</v>
      </c>
      <c r="F142" s="241">
        <v>650033299</v>
      </c>
      <c r="G142" s="243" t="s">
        <v>475</v>
      </c>
      <c r="H142" s="244" t="s">
        <v>105</v>
      </c>
      <c r="I142" s="241" t="s">
        <v>98</v>
      </c>
      <c r="J142" s="299" t="s">
        <v>464</v>
      </c>
      <c r="K142" s="268" t="s">
        <v>476</v>
      </c>
      <c r="L142" s="300">
        <v>3000000</v>
      </c>
      <c r="M142" s="247">
        <f>L142/100*70</f>
        <v>2100000</v>
      </c>
      <c r="N142" s="301" t="s">
        <v>397</v>
      </c>
      <c r="O142" s="302" t="s">
        <v>467</v>
      </c>
      <c r="P142" s="303"/>
      <c r="Q142" s="304"/>
      <c r="R142" s="304"/>
      <c r="S142" s="305"/>
      <c r="T142" s="306"/>
      <c r="U142" s="306"/>
      <c r="V142" s="306"/>
      <c r="W142" s="306"/>
      <c r="X142" s="307"/>
      <c r="Y142" s="308" t="s">
        <v>468</v>
      </c>
      <c r="Z142" s="241" t="s">
        <v>110</v>
      </c>
    </row>
    <row r="143" spans="1:26" s="3" customFormat="1" ht="26.25" x14ac:dyDescent="0.25">
      <c r="A143" s="239">
        <f t="shared" si="10"/>
        <v>138</v>
      </c>
      <c r="B143" s="240" t="s">
        <v>461</v>
      </c>
      <c r="C143" s="241" t="s">
        <v>463</v>
      </c>
      <c r="D143" s="241">
        <v>70988773</v>
      </c>
      <c r="E143" s="241" t="s">
        <v>462</v>
      </c>
      <c r="F143" s="241">
        <v>650033299</v>
      </c>
      <c r="G143" s="243" t="s">
        <v>477</v>
      </c>
      <c r="H143" s="244" t="s">
        <v>105</v>
      </c>
      <c r="I143" s="241" t="s">
        <v>98</v>
      </c>
      <c r="J143" s="299" t="s">
        <v>464</v>
      </c>
      <c r="K143" s="268" t="s">
        <v>478</v>
      </c>
      <c r="L143" s="300">
        <v>1000000</v>
      </c>
      <c r="M143" s="247">
        <f>L143/100*70</f>
        <v>700000</v>
      </c>
      <c r="N143" s="301" t="s">
        <v>397</v>
      </c>
      <c r="O143" s="302" t="s">
        <v>467</v>
      </c>
      <c r="P143" s="303"/>
      <c r="Q143" s="304"/>
      <c r="R143" s="304"/>
      <c r="S143" s="305"/>
      <c r="T143" s="306"/>
      <c r="U143" s="306"/>
      <c r="V143" s="306"/>
      <c r="W143" s="306"/>
      <c r="X143" s="307"/>
      <c r="Y143" s="308" t="s">
        <v>468</v>
      </c>
      <c r="Z143" s="241" t="s">
        <v>110</v>
      </c>
    </row>
    <row r="144" spans="1:26" s="3" customFormat="1" ht="90" x14ac:dyDescent="0.25">
      <c r="A144" s="239">
        <f t="shared" si="10"/>
        <v>139</v>
      </c>
      <c r="B144" s="240" t="s">
        <v>461</v>
      </c>
      <c r="C144" s="241" t="s">
        <v>463</v>
      </c>
      <c r="D144" s="241">
        <v>70988773</v>
      </c>
      <c r="E144" s="241" t="s">
        <v>462</v>
      </c>
      <c r="F144" s="241">
        <v>650033299</v>
      </c>
      <c r="G144" s="243" t="s">
        <v>479</v>
      </c>
      <c r="H144" s="244" t="s">
        <v>105</v>
      </c>
      <c r="I144" s="241" t="s">
        <v>98</v>
      </c>
      <c r="J144" s="299" t="s">
        <v>464</v>
      </c>
      <c r="K144" s="268" t="s">
        <v>480</v>
      </c>
      <c r="L144" s="300">
        <v>25000000</v>
      </c>
      <c r="M144" s="260">
        <f>L144/100*70</f>
        <v>17500000</v>
      </c>
      <c r="N144" s="301" t="s">
        <v>397</v>
      </c>
      <c r="O144" s="302" t="s">
        <v>467</v>
      </c>
      <c r="P144" s="303" t="s">
        <v>107</v>
      </c>
      <c r="Q144" s="304" t="s">
        <v>107</v>
      </c>
      <c r="R144" s="304" t="s">
        <v>107</v>
      </c>
      <c r="S144" s="305" t="s">
        <v>107</v>
      </c>
      <c r="T144" s="306"/>
      <c r="U144" s="306"/>
      <c r="V144" s="306"/>
      <c r="W144" s="306"/>
      <c r="X144" s="307" t="s">
        <v>107</v>
      </c>
      <c r="Y144" s="308" t="s">
        <v>468</v>
      </c>
      <c r="Z144" s="241" t="s">
        <v>110</v>
      </c>
    </row>
    <row r="145" spans="1:26" s="3" customFormat="1" ht="39" x14ac:dyDescent="0.25">
      <c r="A145" s="239">
        <f t="shared" si="10"/>
        <v>140</v>
      </c>
      <c r="B145" s="240" t="s">
        <v>461</v>
      </c>
      <c r="C145" s="241" t="s">
        <v>463</v>
      </c>
      <c r="D145" s="241">
        <v>70988773</v>
      </c>
      <c r="E145" s="241" t="s">
        <v>462</v>
      </c>
      <c r="F145" s="241">
        <v>650033299</v>
      </c>
      <c r="G145" s="243" t="s">
        <v>481</v>
      </c>
      <c r="H145" s="244" t="s">
        <v>105</v>
      </c>
      <c r="I145" s="241" t="s">
        <v>98</v>
      </c>
      <c r="J145" s="299" t="s">
        <v>464</v>
      </c>
      <c r="K145" s="268" t="s">
        <v>482</v>
      </c>
      <c r="L145" s="322">
        <v>1000000</v>
      </c>
      <c r="M145" s="318">
        <f t="shared" ref="M145:M147" si="12">L145/100*70</f>
        <v>700000</v>
      </c>
      <c r="N145" s="309">
        <v>2024</v>
      </c>
      <c r="O145" s="309">
        <v>2027</v>
      </c>
      <c r="P145" s="303"/>
      <c r="Q145" s="304"/>
      <c r="R145" s="304"/>
      <c r="S145" s="305"/>
      <c r="T145" s="306"/>
      <c r="U145" s="306"/>
      <c r="V145" s="306"/>
      <c r="W145" s="306"/>
      <c r="X145" s="307"/>
      <c r="Y145" s="308" t="s">
        <v>468</v>
      </c>
      <c r="Z145" s="241" t="s">
        <v>110</v>
      </c>
    </row>
    <row r="146" spans="1:26" s="3" customFormat="1" ht="26.25" x14ac:dyDescent="0.25">
      <c r="A146" s="239">
        <f t="shared" si="10"/>
        <v>141</v>
      </c>
      <c r="B146" s="240" t="s">
        <v>461</v>
      </c>
      <c r="C146" s="241" t="s">
        <v>463</v>
      </c>
      <c r="D146" s="241">
        <v>70988773</v>
      </c>
      <c r="E146" s="241" t="s">
        <v>462</v>
      </c>
      <c r="F146" s="241">
        <v>650033299</v>
      </c>
      <c r="G146" s="243" t="s">
        <v>483</v>
      </c>
      <c r="H146" s="244" t="s">
        <v>105</v>
      </c>
      <c r="I146" s="241" t="s">
        <v>98</v>
      </c>
      <c r="J146" s="299" t="s">
        <v>464</v>
      </c>
      <c r="K146" s="268" t="s">
        <v>484</v>
      </c>
      <c r="L146" s="300">
        <v>5000000</v>
      </c>
      <c r="M146" s="318">
        <f t="shared" si="12"/>
        <v>3500000</v>
      </c>
      <c r="N146" s="309">
        <v>2024</v>
      </c>
      <c r="O146" s="309">
        <v>2027</v>
      </c>
      <c r="P146" s="303"/>
      <c r="Q146" s="304"/>
      <c r="R146" s="304"/>
      <c r="S146" s="305"/>
      <c r="T146" s="306"/>
      <c r="U146" s="306"/>
      <c r="V146" s="306"/>
      <c r="W146" s="306"/>
      <c r="X146" s="307"/>
      <c r="Y146" s="308" t="s">
        <v>468</v>
      </c>
      <c r="Z146" s="241" t="s">
        <v>110</v>
      </c>
    </row>
    <row r="147" spans="1:26" s="3" customFormat="1" ht="39" x14ac:dyDescent="0.25">
      <c r="A147" s="239">
        <f t="shared" si="10"/>
        <v>142</v>
      </c>
      <c r="B147" s="240" t="s">
        <v>461</v>
      </c>
      <c r="C147" s="241" t="s">
        <v>463</v>
      </c>
      <c r="D147" s="241">
        <v>70988773</v>
      </c>
      <c r="E147" s="241" t="s">
        <v>462</v>
      </c>
      <c r="F147" s="241">
        <v>650033299</v>
      </c>
      <c r="G147" s="243" t="s">
        <v>485</v>
      </c>
      <c r="H147" s="244" t="s">
        <v>105</v>
      </c>
      <c r="I147" s="241" t="s">
        <v>98</v>
      </c>
      <c r="J147" s="299" t="s">
        <v>464</v>
      </c>
      <c r="K147" s="268" t="s">
        <v>208</v>
      </c>
      <c r="L147" s="300">
        <v>3000000</v>
      </c>
      <c r="M147" s="318">
        <f t="shared" si="12"/>
        <v>2100000</v>
      </c>
      <c r="N147" s="309">
        <v>2024</v>
      </c>
      <c r="O147" s="309">
        <v>2027</v>
      </c>
      <c r="P147" s="303"/>
      <c r="Q147" s="304"/>
      <c r="R147" s="304"/>
      <c r="S147" s="305" t="s">
        <v>107</v>
      </c>
      <c r="T147" s="306"/>
      <c r="U147" s="306"/>
      <c r="V147" s="306"/>
      <c r="W147" s="306"/>
      <c r="X147" s="307" t="s">
        <v>107</v>
      </c>
      <c r="Y147" s="308" t="s">
        <v>468</v>
      </c>
      <c r="Z147" s="241" t="s">
        <v>110</v>
      </c>
    </row>
    <row r="148" spans="1:26" s="3" customFormat="1" ht="77.25" thickBot="1" x14ac:dyDescent="0.3">
      <c r="A148" s="158">
        <f t="shared" si="10"/>
        <v>143</v>
      </c>
      <c r="B148" s="92" t="s">
        <v>294</v>
      </c>
      <c r="C148" s="93" t="s">
        <v>295</v>
      </c>
      <c r="D148" s="93">
        <v>75005816</v>
      </c>
      <c r="E148" s="93">
        <v>102164037</v>
      </c>
      <c r="F148" s="95">
        <v>650049179</v>
      </c>
      <c r="G148" s="110" t="s">
        <v>291</v>
      </c>
      <c r="H148" s="94" t="s">
        <v>105</v>
      </c>
      <c r="I148" s="93" t="s">
        <v>98</v>
      </c>
      <c r="J148" s="176" t="s">
        <v>293</v>
      </c>
      <c r="K148" s="124" t="s">
        <v>292</v>
      </c>
      <c r="L148" s="171">
        <v>42560000</v>
      </c>
      <c r="M148" s="224">
        <f>L148/100*70</f>
        <v>29792000</v>
      </c>
      <c r="N148" s="126">
        <v>2023</v>
      </c>
      <c r="O148" s="96">
        <v>2027</v>
      </c>
      <c r="P148" s="97" t="s">
        <v>107</v>
      </c>
      <c r="Q148" s="101"/>
      <c r="R148" s="101" t="s">
        <v>107</v>
      </c>
      <c r="S148" s="96" t="s">
        <v>107</v>
      </c>
      <c r="T148" s="98"/>
      <c r="U148" s="98"/>
      <c r="V148" s="102"/>
      <c r="W148" s="102" t="s">
        <v>107</v>
      </c>
      <c r="X148" s="99"/>
      <c r="Y148" s="110" t="s">
        <v>297</v>
      </c>
      <c r="Z148" s="169" t="s">
        <v>296</v>
      </c>
    </row>
    <row r="149" spans="1:26" s="3" customFormat="1" ht="27" thickBot="1" x14ac:dyDescent="0.3">
      <c r="A149" s="158">
        <f t="shared" ref="A149:A150" si="13">A148+1</f>
        <v>144</v>
      </c>
      <c r="B149" s="92" t="s">
        <v>294</v>
      </c>
      <c r="C149" s="93" t="s">
        <v>295</v>
      </c>
      <c r="D149" s="93">
        <v>75005816</v>
      </c>
      <c r="E149" s="93">
        <v>102164037</v>
      </c>
      <c r="F149" s="95">
        <v>650049179</v>
      </c>
      <c r="G149" s="110" t="s">
        <v>298</v>
      </c>
      <c r="H149" s="94" t="s">
        <v>105</v>
      </c>
      <c r="I149" s="93" t="s">
        <v>98</v>
      </c>
      <c r="J149" s="176" t="s">
        <v>293</v>
      </c>
      <c r="K149" s="123" t="s">
        <v>299</v>
      </c>
      <c r="L149" s="171">
        <v>5000000</v>
      </c>
      <c r="M149" s="224">
        <f>L149/100*70</f>
        <v>3500000</v>
      </c>
      <c r="N149" s="126">
        <v>2022</v>
      </c>
      <c r="O149" s="96">
        <v>2027</v>
      </c>
      <c r="P149" s="97"/>
      <c r="Q149" s="101"/>
      <c r="R149" s="101"/>
      <c r="S149" s="96"/>
      <c r="T149" s="98"/>
      <c r="U149" s="98"/>
      <c r="V149" s="102"/>
      <c r="W149" s="102" t="s">
        <v>107</v>
      </c>
      <c r="X149" s="99"/>
      <c r="Y149" s="141" t="s">
        <v>300</v>
      </c>
      <c r="Z149" s="152" t="s">
        <v>110</v>
      </c>
    </row>
    <row r="150" spans="1:26" s="3" customFormat="1" ht="69.599999999999994" customHeight="1" x14ac:dyDescent="0.25">
      <c r="A150" s="158">
        <f t="shared" si="13"/>
        <v>145</v>
      </c>
      <c r="B150" s="92" t="s">
        <v>294</v>
      </c>
      <c r="C150" s="93" t="s">
        <v>295</v>
      </c>
      <c r="D150" s="93">
        <v>75005816</v>
      </c>
      <c r="E150" s="93">
        <v>102164037</v>
      </c>
      <c r="F150" s="95">
        <v>650049179</v>
      </c>
      <c r="G150" s="110" t="s">
        <v>151</v>
      </c>
      <c r="H150" s="94" t="s">
        <v>105</v>
      </c>
      <c r="I150" s="93" t="s">
        <v>98</v>
      </c>
      <c r="J150" s="95" t="s">
        <v>293</v>
      </c>
      <c r="K150" s="427" t="s">
        <v>301</v>
      </c>
      <c r="L150" s="128">
        <v>600000</v>
      </c>
      <c r="M150" s="224">
        <f>L150/100*70</f>
        <v>420000</v>
      </c>
      <c r="N150" s="94">
        <v>2023</v>
      </c>
      <c r="O150" s="192">
        <v>2025</v>
      </c>
      <c r="P150" s="220"/>
      <c r="Q150" s="93"/>
      <c r="R150" s="93"/>
      <c r="S150" s="192" t="s">
        <v>107</v>
      </c>
      <c r="T150" s="221"/>
      <c r="U150" s="221"/>
      <c r="V150" s="222"/>
      <c r="W150" s="221"/>
      <c r="X150" s="223"/>
      <c r="Y150" s="141" t="s">
        <v>300</v>
      </c>
      <c r="Z150" s="152" t="s">
        <v>110</v>
      </c>
    </row>
    <row r="151" spans="1:26" s="3" customFormat="1" x14ac:dyDescent="0.25">
      <c r="D151" s="120"/>
      <c r="E151" s="120"/>
      <c r="F151" s="120"/>
      <c r="G151" s="237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</row>
    <row r="152" spans="1:26" s="3" customFormat="1" x14ac:dyDescent="0.25">
      <c r="D152" s="120"/>
      <c r="E152" s="120"/>
      <c r="F152" s="120"/>
      <c r="G152" s="238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</row>
    <row r="153" spans="1:26" x14ac:dyDescent="0.25">
      <c r="C153" s="5"/>
      <c r="D153" s="117"/>
      <c r="E153" s="117"/>
      <c r="F153" s="117"/>
      <c r="G153" s="29"/>
      <c r="L153" s="45"/>
      <c r="M153" s="45"/>
      <c r="N153" s="45"/>
      <c r="O153" s="45"/>
      <c r="T153" s="45"/>
      <c r="U153" s="45"/>
      <c r="V153" s="45"/>
      <c r="W153" s="45"/>
      <c r="X153" s="45"/>
    </row>
    <row r="154" spans="1:26" x14ac:dyDescent="0.25">
      <c r="C154" s="5"/>
      <c r="D154" s="117"/>
      <c r="E154" s="117"/>
      <c r="F154" s="117"/>
      <c r="T154" s="45"/>
      <c r="U154" s="45"/>
      <c r="V154" s="45"/>
      <c r="W154" s="45"/>
      <c r="X154" s="45"/>
    </row>
    <row r="155" spans="1:26" x14ac:dyDescent="0.25">
      <c r="C155" s="5"/>
      <c r="D155" s="117"/>
      <c r="E155" s="117"/>
      <c r="F155" s="117"/>
      <c r="T155" s="45"/>
      <c r="U155" s="45"/>
      <c r="V155" s="45"/>
      <c r="W155" s="45"/>
      <c r="X155" s="45"/>
    </row>
    <row r="156" spans="1:26" x14ac:dyDescent="0.25">
      <c r="A156" s="1" t="s">
        <v>432</v>
      </c>
      <c r="C156" s="5"/>
      <c r="D156" s="117"/>
      <c r="E156" s="117"/>
      <c r="F156" s="117"/>
      <c r="T156" s="45"/>
      <c r="U156" s="45"/>
      <c r="V156" s="45"/>
      <c r="W156" s="45"/>
      <c r="X156" s="45"/>
    </row>
    <row r="157" spans="1:26" x14ac:dyDescent="0.25">
      <c r="C157" s="5"/>
      <c r="D157" s="117"/>
      <c r="E157" s="117"/>
      <c r="F157" s="117"/>
      <c r="T157" s="45"/>
      <c r="U157" s="45"/>
      <c r="V157" s="45"/>
      <c r="W157" s="45"/>
      <c r="X157" s="45"/>
    </row>
    <row r="158" spans="1:26" x14ac:dyDescent="0.25">
      <c r="C158" s="5"/>
      <c r="D158" s="117"/>
      <c r="E158" s="117"/>
      <c r="F158" s="1" t="s">
        <v>431</v>
      </c>
      <c r="G158" s="1" t="s">
        <v>431</v>
      </c>
      <c r="T158" s="45"/>
      <c r="U158" s="45"/>
      <c r="V158" s="45"/>
      <c r="W158" s="45"/>
      <c r="X158" s="45"/>
    </row>
    <row r="159" spans="1:26" x14ac:dyDescent="0.25">
      <c r="C159" s="5"/>
      <c r="D159" s="117"/>
      <c r="E159" s="117"/>
      <c r="F159" s="1" t="s">
        <v>266</v>
      </c>
      <c r="G159" s="1" t="s">
        <v>266</v>
      </c>
      <c r="T159" s="45"/>
      <c r="U159" s="45"/>
      <c r="V159" s="45"/>
      <c r="W159" s="45"/>
      <c r="X159" s="45"/>
    </row>
    <row r="160" spans="1:26" x14ac:dyDescent="0.25">
      <c r="C160" s="5"/>
      <c r="D160" s="117"/>
      <c r="E160" s="117"/>
      <c r="F160" s="117"/>
      <c r="T160" s="45"/>
      <c r="U160" s="45"/>
      <c r="V160" s="45"/>
      <c r="W160" s="45"/>
      <c r="X160" s="45"/>
    </row>
    <row r="161" spans="1:24" x14ac:dyDescent="0.25">
      <c r="A161" s="5" t="s">
        <v>35</v>
      </c>
      <c r="B161" s="5"/>
      <c r="T161" s="45"/>
      <c r="U161" s="45"/>
      <c r="V161" s="45"/>
      <c r="W161" s="45"/>
      <c r="X161" s="45"/>
    </row>
    <row r="162" spans="1:24" x14ac:dyDescent="0.25">
      <c r="A162" s="8" t="s">
        <v>52</v>
      </c>
      <c r="B162" s="5"/>
    </row>
    <row r="163" spans="1:24" x14ac:dyDescent="0.25">
      <c r="A163" s="5" t="s">
        <v>36</v>
      </c>
      <c r="B163" s="5"/>
    </row>
    <row r="164" spans="1:24" x14ac:dyDescent="0.25">
      <c r="A164" s="5" t="s">
        <v>37</v>
      </c>
      <c r="B164" s="5"/>
    </row>
    <row r="166" spans="1:24" x14ac:dyDescent="0.25">
      <c r="A166" s="1" t="s">
        <v>53</v>
      </c>
      <c r="B166" s="5"/>
    </row>
    <row r="167" spans="1:24" x14ac:dyDescent="0.25">
      <c r="B167" s="5"/>
    </row>
    <row r="168" spans="1:24" x14ac:dyDescent="0.25">
      <c r="A168" s="24" t="s">
        <v>88</v>
      </c>
      <c r="B168" s="24"/>
      <c r="C168" s="24"/>
      <c r="D168" s="118"/>
      <c r="E168" s="118"/>
      <c r="F168" s="118"/>
      <c r="G168" s="24"/>
      <c r="H168" s="24"/>
    </row>
    <row r="169" spans="1:24" x14ac:dyDescent="0.25">
      <c r="A169" s="24" t="s">
        <v>84</v>
      </c>
      <c r="B169" s="24"/>
      <c r="C169" s="24"/>
      <c r="D169" s="118"/>
      <c r="E169" s="118"/>
      <c r="F169" s="118"/>
      <c r="G169" s="24"/>
      <c r="H169" s="24"/>
    </row>
    <row r="170" spans="1:24" x14ac:dyDescent="0.25">
      <c r="A170" s="24" t="s">
        <v>80</v>
      </c>
      <c r="B170" s="24"/>
      <c r="C170" s="24"/>
      <c r="D170" s="118"/>
      <c r="E170" s="118"/>
      <c r="F170" s="118"/>
      <c r="G170" s="24"/>
      <c r="H170" s="24"/>
    </row>
    <row r="171" spans="1:24" x14ac:dyDescent="0.25">
      <c r="A171" s="24" t="s">
        <v>81</v>
      </c>
      <c r="B171" s="24"/>
      <c r="C171" s="24"/>
      <c r="D171" s="118"/>
      <c r="E171" s="118"/>
      <c r="F171" s="118"/>
      <c r="G171" s="24"/>
      <c r="H171" s="24"/>
    </row>
    <row r="172" spans="1:24" x14ac:dyDescent="0.25">
      <c r="A172" s="24" t="s">
        <v>82</v>
      </c>
      <c r="B172" s="24"/>
      <c r="C172" s="24"/>
      <c r="D172" s="118"/>
      <c r="E172" s="118"/>
      <c r="F172" s="118"/>
      <c r="G172" s="24"/>
      <c r="H172" s="24"/>
    </row>
    <row r="173" spans="1:24" x14ac:dyDescent="0.25">
      <c r="A173" s="24" t="s">
        <v>83</v>
      </c>
      <c r="B173" s="24"/>
      <c r="C173" s="24"/>
      <c r="D173" s="118"/>
      <c r="E173" s="118"/>
      <c r="F173" s="118"/>
      <c r="G173" s="24"/>
      <c r="H173" s="24"/>
    </row>
    <row r="174" spans="1:24" x14ac:dyDescent="0.25">
      <c r="A174" s="24" t="s">
        <v>86</v>
      </c>
      <c r="B174" s="24"/>
      <c r="C174" s="24"/>
      <c r="D174" s="118"/>
      <c r="E174" s="118"/>
      <c r="F174" s="118"/>
      <c r="G174" s="24"/>
      <c r="H174" s="24"/>
    </row>
    <row r="175" spans="1:24" x14ac:dyDescent="0.25">
      <c r="A175" s="4" t="s">
        <v>85</v>
      </c>
      <c r="B175" s="4"/>
      <c r="C175" s="4"/>
      <c r="D175" s="119"/>
      <c r="E175" s="119"/>
    </row>
    <row r="176" spans="1:24" x14ac:dyDescent="0.25">
      <c r="A176" s="24" t="s">
        <v>87</v>
      </c>
      <c r="B176" s="24"/>
      <c r="C176" s="24"/>
      <c r="D176" s="118"/>
      <c r="E176" s="118"/>
      <c r="F176" s="118"/>
      <c r="G176" s="3"/>
      <c r="H176" s="3"/>
      <c r="I176" s="3"/>
      <c r="J176" s="3"/>
      <c r="K176" s="3"/>
      <c r="L176" s="3"/>
      <c r="M176" s="3"/>
      <c r="N176" s="3"/>
      <c r="O176" s="3"/>
      <c r="P176" s="120"/>
      <c r="Q176" s="120"/>
    </row>
    <row r="177" spans="1:19" x14ac:dyDescent="0.25">
      <c r="A177" s="24" t="s">
        <v>55</v>
      </c>
      <c r="B177" s="24"/>
      <c r="C177" s="24"/>
      <c r="D177" s="118"/>
      <c r="E177" s="118"/>
      <c r="F177" s="118"/>
      <c r="G177" s="3"/>
      <c r="H177" s="3"/>
      <c r="I177" s="3"/>
      <c r="J177" s="3"/>
      <c r="K177" s="3"/>
      <c r="L177" s="3"/>
      <c r="M177" s="3"/>
      <c r="N177" s="3"/>
      <c r="O177" s="3"/>
      <c r="P177" s="120"/>
      <c r="Q177" s="120"/>
    </row>
    <row r="178" spans="1:19" x14ac:dyDescent="0.25">
      <c r="A178" s="24"/>
      <c r="B178" s="24"/>
      <c r="C178" s="24"/>
      <c r="D178" s="118"/>
      <c r="E178" s="118"/>
      <c r="F178" s="118"/>
      <c r="G178" s="3"/>
      <c r="H178" s="3"/>
      <c r="I178" s="3"/>
      <c r="J178" s="3"/>
      <c r="K178" s="3"/>
      <c r="L178" s="3"/>
      <c r="M178" s="3"/>
      <c r="N178" s="3"/>
      <c r="O178" s="3"/>
      <c r="P178" s="120"/>
      <c r="Q178" s="120"/>
    </row>
    <row r="179" spans="1:19" x14ac:dyDescent="0.25">
      <c r="A179" s="24" t="s">
        <v>89</v>
      </c>
      <c r="B179" s="24"/>
      <c r="C179" s="24"/>
      <c r="D179" s="118"/>
      <c r="E179" s="118"/>
      <c r="F179" s="118"/>
      <c r="G179" s="3"/>
      <c r="H179" s="3"/>
      <c r="I179" s="3"/>
      <c r="J179" s="3"/>
      <c r="K179" s="3"/>
      <c r="L179" s="3"/>
      <c r="M179" s="3"/>
      <c r="N179" s="3"/>
      <c r="O179" s="3"/>
      <c r="P179" s="120"/>
      <c r="Q179" s="120"/>
    </row>
    <row r="180" spans="1:19" x14ac:dyDescent="0.25">
      <c r="A180" s="24" t="s">
        <v>76</v>
      </c>
      <c r="B180" s="24"/>
      <c r="C180" s="24"/>
      <c r="D180" s="118"/>
      <c r="E180" s="118"/>
      <c r="F180" s="118"/>
      <c r="G180" s="3"/>
      <c r="H180" s="3"/>
      <c r="I180" s="3"/>
      <c r="J180" s="3"/>
      <c r="K180" s="3"/>
      <c r="L180" s="3"/>
      <c r="M180" s="3"/>
      <c r="N180" s="3"/>
      <c r="O180" s="3"/>
      <c r="P180" s="120"/>
      <c r="Q180" s="120"/>
    </row>
    <row r="182" spans="1:19" x14ac:dyDescent="0.25">
      <c r="A182" s="1" t="s">
        <v>56</v>
      </c>
    </row>
    <row r="183" spans="1:19" x14ac:dyDescent="0.25">
      <c r="A183" s="12" t="s">
        <v>57</v>
      </c>
    </row>
    <row r="184" spans="1:19" x14ac:dyDescent="0.25">
      <c r="A184" s="1" t="s">
        <v>58</v>
      </c>
    </row>
    <row r="186" spans="1:19" s="24" customFormat="1" x14ac:dyDescent="0.25">
      <c r="D186" s="118"/>
      <c r="E186" s="118"/>
      <c r="F186" s="118"/>
      <c r="P186" s="118"/>
      <c r="Q186" s="118"/>
      <c r="R186" s="118"/>
      <c r="S186" s="118"/>
    </row>
    <row r="187" spans="1:19" s="24" customFormat="1" x14ac:dyDescent="0.25">
      <c r="D187" s="118"/>
      <c r="E187" s="118"/>
      <c r="F187" s="118"/>
      <c r="P187" s="118"/>
      <c r="Q187" s="118"/>
      <c r="R187" s="118"/>
      <c r="S187" s="118"/>
    </row>
    <row r="188" spans="1:19" x14ac:dyDescent="0.25">
      <c r="A188" s="25"/>
      <c r="B188" s="26"/>
      <c r="C188" s="3"/>
      <c r="D188" s="120"/>
      <c r="E188" s="120"/>
      <c r="F188" s="120"/>
      <c r="G188" s="3"/>
      <c r="H188" s="3"/>
      <c r="I188" s="3"/>
    </row>
    <row r="189" spans="1:19" s="3" customFormat="1" x14ac:dyDescent="0.25">
      <c r="D189" s="120"/>
      <c r="E189" s="120"/>
      <c r="F189" s="120"/>
      <c r="P189" s="120"/>
      <c r="Q189" s="120"/>
      <c r="R189" s="120"/>
      <c r="S189" s="120"/>
    </row>
    <row r="190" spans="1:19" s="23" customFormat="1" x14ac:dyDescent="0.25">
      <c r="A190" s="24"/>
      <c r="B190" s="24"/>
      <c r="C190" s="24"/>
      <c r="D190" s="118"/>
      <c r="E190" s="118"/>
      <c r="F190" s="118"/>
      <c r="G190" s="24"/>
      <c r="H190" s="24"/>
      <c r="I190" s="3"/>
      <c r="P190" s="116"/>
      <c r="Q190" s="116"/>
      <c r="R190" s="116"/>
      <c r="S190" s="116"/>
    </row>
  </sheetData>
  <autoFilter ref="A4:Z4">
    <sortState ref="A7:Z159">
      <sortCondition ref="J4"/>
    </sortState>
  </autoFilter>
  <sortState ref="A5:Z94">
    <sortCondition ref="J5:J94"/>
  </sortState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2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topLeftCell="F1" zoomScale="112" zoomScaleNormal="112" workbookViewId="0">
      <selection activeCell="K10" sqref="K1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13.855468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60.1406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19" width="12.140625" style="1" customWidth="1"/>
    <col min="20" max="20" width="10.5703125" style="1" customWidth="1"/>
    <col min="21" max="16384" width="8.7109375" style="1"/>
  </cols>
  <sheetData>
    <row r="1" spans="1:20" ht="21.75" customHeight="1" thickBot="1" x14ac:dyDescent="0.35">
      <c r="A1" s="553" t="s">
        <v>59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5"/>
    </row>
    <row r="2" spans="1:20" ht="30" customHeight="1" thickBot="1" x14ac:dyDescent="0.3">
      <c r="A2" s="482" t="s">
        <v>60</v>
      </c>
      <c r="B2" s="480" t="s">
        <v>11</v>
      </c>
      <c r="C2" s="504" t="s">
        <v>61</v>
      </c>
      <c r="D2" s="500"/>
      <c r="E2" s="500"/>
      <c r="F2" s="558" t="s">
        <v>13</v>
      </c>
      <c r="G2" s="549" t="s">
        <v>42</v>
      </c>
      <c r="H2" s="492" t="s">
        <v>77</v>
      </c>
      <c r="I2" s="490" t="s">
        <v>15</v>
      </c>
      <c r="J2" s="558" t="s">
        <v>62</v>
      </c>
      <c r="K2" s="488" t="s">
        <v>63</v>
      </c>
      <c r="L2" s="489"/>
      <c r="M2" s="562" t="s">
        <v>18</v>
      </c>
      <c r="N2" s="563"/>
      <c r="O2" s="565" t="s">
        <v>64</v>
      </c>
      <c r="P2" s="566"/>
      <c r="Q2" s="566"/>
      <c r="R2" s="566"/>
      <c r="S2" s="562" t="s">
        <v>20</v>
      </c>
      <c r="T2" s="563"/>
    </row>
    <row r="3" spans="1:20" ht="22.35" customHeight="1" thickBot="1" x14ac:dyDescent="0.3">
      <c r="A3" s="556"/>
      <c r="B3" s="485"/>
      <c r="C3" s="506" t="s">
        <v>65</v>
      </c>
      <c r="D3" s="501" t="s">
        <v>66</v>
      </c>
      <c r="E3" s="501" t="s">
        <v>67</v>
      </c>
      <c r="F3" s="559"/>
      <c r="G3" s="550"/>
      <c r="H3" s="493"/>
      <c r="I3" s="491"/>
      <c r="J3" s="559"/>
      <c r="K3" s="531" t="s">
        <v>68</v>
      </c>
      <c r="L3" s="531" t="s">
        <v>69</v>
      </c>
      <c r="M3" s="531" t="s">
        <v>28</v>
      </c>
      <c r="N3" s="533" t="s">
        <v>29</v>
      </c>
      <c r="O3" s="567" t="s">
        <v>46</v>
      </c>
      <c r="P3" s="568"/>
      <c r="Q3" s="568"/>
      <c r="R3" s="568"/>
      <c r="S3" s="535" t="s">
        <v>70</v>
      </c>
      <c r="T3" s="536" t="s">
        <v>33</v>
      </c>
    </row>
    <row r="4" spans="1:20" ht="68.25" customHeight="1" thickBot="1" x14ac:dyDescent="0.3">
      <c r="A4" s="557"/>
      <c r="B4" s="481"/>
      <c r="C4" s="564"/>
      <c r="D4" s="546"/>
      <c r="E4" s="546"/>
      <c r="F4" s="560"/>
      <c r="G4" s="551"/>
      <c r="H4" s="552"/>
      <c r="I4" s="561"/>
      <c r="J4" s="560"/>
      <c r="K4" s="547"/>
      <c r="L4" s="547"/>
      <c r="M4" s="547"/>
      <c r="N4" s="548"/>
      <c r="O4" s="80" t="s">
        <v>71</v>
      </c>
      <c r="P4" s="81" t="s">
        <v>49</v>
      </c>
      <c r="Q4" s="82" t="s">
        <v>50</v>
      </c>
      <c r="R4" s="83" t="s">
        <v>72</v>
      </c>
      <c r="S4" s="538"/>
      <c r="T4" s="540"/>
    </row>
    <row r="5" spans="1:20" s="78" customFormat="1" ht="102" customHeight="1" thickBot="1" x14ac:dyDescent="0.25">
      <c r="A5" s="79">
        <v>1</v>
      </c>
      <c r="B5" s="403">
        <v>1</v>
      </c>
      <c r="C5" s="404" t="s">
        <v>174</v>
      </c>
      <c r="D5" s="405"/>
      <c r="E5" s="406">
        <v>26343657</v>
      </c>
      <c r="F5" s="407" t="s">
        <v>175</v>
      </c>
      <c r="G5" s="407" t="s">
        <v>105</v>
      </c>
      <c r="H5" s="407" t="s">
        <v>98</v>
      </c>
      <c r="I5" s="407" t="s">
        <v>98</v>
      </c>
      <c r="J5" s="408" t="s">
        <v>176</v>
      </c>
      <c r="K5" s="409">
        <v>800000</v>
      </c>
      <c r="L5" s="409">
        <f>K5/100*70</f>
        <v>560000</v>
      </c>
      <c r="M5" s="410">
        <v>2023</v>
      </c>
      <c r="N5" s="411">
        <v>2025</v>
      </c>
      <c r="O5" s="410"/>
      <c r="P5" s="412"/>
      <c r="Q5" s="412" t="s">
        <v>107</v>
      </c>
      <c r="R5" s="413" t="s">
        <v>107</v>
      </c>
      <c r="S5" s="423" t="s">
        <v>506</v>
      </c>
      <c r="T5" s="413" t="s">
        <v>110</v>
      </c>
    </row>
    <row r="6" spans="1:20" s="59" customFormat="1" ht="127.5" customHeight="1" thickBot="1" x14ac:dyDescent="0.25">
      <c r="A6" s="77">
        <v>2</v>
      </c>
      <c r="B6" s="344">
        <v>2</v>
      </c>
      <c r="C6" s="414" t="s">
        <v>174</v>
      </c>
      <c r="D6" s="415"/>
      <c r="E6" s="416">
        <v>26343657</v>
      </c>
      <c r="F6" s="417" t="s">
        <v>177</v>
      </c>
      <c r="G6" s="418" t="s">
        <v>105</v>
      </c>
      <c r="H6" s="418" t="s">
        <v>98</v>
      </c>
      <c r="I6" s="418" t="s">
        <v>98</v>
      </c>
      <c r="J6" s="419" t="s">
        <v>178</v>
      </c>
      <c r="K6" s="420">
        <v>500000</v>
      </c>
      <c r="L6" s="409">
        <f>K6/100*70</f>
        <v>350000</v>
      </c>
      <c r="M6" s="410">
        <v>2023</v>
      </c>
      <c r="N6" s="411">
        <v>2025</v>
      </c>
      <c r="O6" s="421"/>
      <c r="P6" s="342" t="s">
        <v>107</v>
      </c>
      <c r="Q6" s="342" t="s">
        <v>107</v>
      </c>
      <c r="R6" s="422"/>
      <c r="S6" s="423" t="s">
        <v>506</v>
      </c>
      <c r="T6" s="413" t="s">
        <v>110</v>
      </c>
    </row>
    <row r="7" spans="1:20" s="78" customFormat="1" ht="64.5" thickBot="1" x14ac:dyDescent="0.3">
      <c r="A7" s="79">
        <v>3</v>
      </c>
      <c r="B7" s="269">
        <v>3</v>
      </c>
      <c r="C7" s="270" t="s">
        <v>452</v>
      </c>
      <c r="D7" s="241" t="s">
        <v>453</v>
      </c>
      <c r="E7" s="248">
        <v>69459096</v>
      </c>
      <c r="F7" s="243" t="s">
        <v>454</v>
      </c>
      <c r="G7" s="271" t="s">
        <v>105</v>
      </c>
      <c r="H7" s="271" t="s">
        <v>98</v>
      </c>
      <c r="I7" s="271" t="s">
        <v>98</v>
      </c>
      <c r="J7" s="271" t="s">
        <v>455</v>
      </c>
      <c r="K7" s="276">
        <v>28000000</v>
      </c>
      <c r="L7" s="277">
        <f>K7/100*70</f>
        <v>19600000</v>
      </c>
      <c r="M7" s="270">
        <v>2025</v>
      </c>
      <c r="N7" s="272">
        <v>2026</v>
      </c>
      <c r="O7" s="270" t="s">
        <v>107</v>
      </c>
      <c r="P7" s="273" t="s">
        <v>107</v>
      </c>
      <c r="Q7" s="273" t="s">
        <v>107</v>
      </c>
      <c r="R7" s="274" t="s">
        <v>107</v>
      </c>
      <c r="S7" s="275" t="s">
        <v>524</v>
      </c>
      <c r="T7" s="274" t="s">
        <v>456</v>
      </c>
    </row>
    <row r="8" spans="1:20" ht="15.75" thickBot="1" x14ac:dyDescent="0.3">
      <c r="A8" s="2"/>
      <c r="B8" s="15" t="s">
        <v>34</v>
      </c>
      <c r="C8" s="16"/>
      <c r="D8" s="17"/>
      <c r="E8" s="18"/>
      <c r="F8" s="19"/>
      <c r="G8" s="19"/>
      <c r="H8" s="19"/>
      <c r="I8" s="19"/>
      <c r="J8" s="19"/>
      <c r="K8" s="19"/>
      <c r="L8" s="19"/>
      <c r="M8" s="16"/>
      <c r="N8" s="35"/>
      <c r="O8" s="16"/>
      <c r="P8" s="17"/>
      <c r="Q8" s="17"/>
      <c r="R8" s="18"/>
      <c r="S8" s="30"/>
      <c r="T8" s="18"/>
    </row>
    <row r="9" spans="1:20" x14ac:dyDescent="0.25">
      <c r="A9" s="2"/>
      <c r="B9" s="1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1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1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3" spans="1:20" x14ac:dyDescent="0.25">
      <c r="C13" s="1" t="s">
        <v>432</v>
      </c>
    </row>
    <row r="14" spans="1:20" x14ac:dyDescent="0.25">
      <c r="I14" s="1" t="s">
        <v>431</v>
      </c>
    </row>
    <row r="15" spans="1:20" x14ac:dyDescent="0.25">
      <c r="I15" s="1" t="s">
        <v>266</v>
      </c>
    </row>
    <row r="16" spans="1:20" x14ac:dyDescent="0.25">
      <c r="A16" s="2" t="s">
        <v>73</v>
      </c>
      <c r="B16" s="2"/>
    </row>
    <row r="17" spans="1:12" x14ac:dyDescent="0.25">
      <c r="A17" s="2"/>
      <c r="B17" s="9" t="s">
        <v>74</v>
      </c>
    </row>
    <row r="18" spans="1:12" ht="15.95" customHeight="1" x14ac:dyDescent="0.25">
      <c r="B18" s="1" t="s">
        <v>75</v>
      </c>
    </row>
    <row r="19" spans="1:12" x14ac:dyDescent="0.25">
      <c r="B19" s="5" t="s">
        <v>36</v>
      </c>
    </row>
    <row r="20" spans="1:12" x14ac:dyDescent="0.25">
      <c r="B20" s="5" t="s">
        <v>37</v>
      </c>
    </row>
    <row r="22" spans="1:12" x14ac:dyDescent="0.25">
      <c r="B22" s="1" t="s">
        <v>53</v>
      </c>
    </row>
    <row r="24" spans="1:12" x14ac:dyDescent="0.25">
      <c r="A24" s="4" t="s">
        <v>54</v>
      </c>
      <c r="B24" s="24" t="s">
        <v>91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4" t="s">
        <v>55</v>
      </c>
      <c r="B25" s="24" t="s">
        <v>84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4"/>
      <c r="B26" s="24" t="s">
        <v>80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4"/>
      <c r="B27" s="24" t="s">
        <v>81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x14ac:dyDescent="0.25">
      <c r="A28" s="4"/>
      <c r="B28" s="24" t="s">
        <v>82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25">
      <c r="A29" s="4"/>
      <c r="B29" s="24" t="s">
        <v>83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4"/>
      <c r="B30" s="24" t="s">
        <v>86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x14ac:dyDescent="0.25">
      <c r="A32" s="4"/>
      <c r="B32" s="24" t="s">
        <v>90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4"/>
      <c r="B33" s="24" t="s">
        <v>55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B35" s="24" t="s">
        <v>89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B36" s="24" t="s">
        <v>76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15.95" customHeight="1" x14ac:dyDescent="0.25"/>
    <row r="38" spans="1:12" x14ac:dyDescent="0.25">
      <c r="B38" s="1" t="s">
        <v>56</v>
      </c>
    </row>
    <row r="39" spans="1:12" x14ac:dyDescent="0.25">
      <c r="B39" s="1" t="s">
        <v>57</v>
      </c>
    </row>
    <row r="40" spans="1:12" x14ac:dyDescent="0.25">
      <c r="B40" s="1" t="s">
        <v>58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Gabriela Šindlerová</cp:lastModifiedBy>
  <cp:revision/>
  <cp:lastPrinted>2024-03-13T11:38:48Z</cp:lastPrinted>
  <dcterms:created xsi:type="dcterms:W3CDTF">2020-07-22T07:46:04Z</dcterms:created>
  <dcterms:modified xsi:type="dcterms:W3CDTF">2024-04-02T09:04:21Z</dcterms:modified>
  <cp:category/>
  <cp:contentStatus/>
</cp:coreProperties>
</file>