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060" activeTab="3"/>
  </bookViews>
  <sheets>
    <sheet name="Pokyny, info" sheetId="1" r:id="rId1"/>
    <sheet name="MŠ" sheetId="2" r:id="rId2"/>
    <sheet name="ZŠ" sheetId="3" r:id="rId3"/>
    <sheet name="zájmové, neformální, cel" sheetId="4" r:id="rId4"/>
  </sheets>
  <calcPr calcId="145621"/>
</workbook>
</file>

<file path=xl/calcChain.xml><?xml version="1.0" encoding="utf-8"?>
<calcChain xmlns="http://schemas.openxmlformats.org/spreadsheetml/2006/main">
  <c r="M32" i="2" l="1"/>
  <c r="M54" i="3" l="1"/>
  <c r="M81" i="3" l="1"/>
  <c r="M49" i="3" l="1"/>
  <c r="M25" i="2" l="1"/>
  <c r="M96" i="3" l="1"/>
  <c r="M95" i="3"/>
  <c r="L16" i="4" l="1"/>
  <c r="L12" i="4" l="1"/>
  <c r="L15" i="4"/>
  <c r="L14" i="4"/>
  <c r="L13" i="4"/>
  <c r="L11" i="4"/>
  <c r="L10" i="4"/>
  <c r="L9" i="4"/>
  <c r="L8" i="4"/>
  <c r="L7" i="4"/>
  <c r="L6" i="4"/>
  <c r="L5" i="4"/>
  <c r="M94" i="3"/>
  <c r="M93" i="3"/>
  <c r="M92" i="3"/>
  <c r="M91" i="3"/>
  <c r="M90" i="3"/>
  <c r="M89" i="3"/>
  <c r="M88" i="3"/>
  <c r="M87" i="3"/>
  <c r="M86" i="3"/>
  <c r="M85" i="3"/>
  <c r="M84" i="3"/>
  <c r="M83" i="3"/>
  <c r="M82" i="3"/>
  <c r="M80" i="3"/>
  <c r="M79" i="3"/>
  <c r="M78" i="3"/>
  <c r="M77" i="3"/>
  <c r="M76" i="3"/>
  <c r="M75" i="3"/>
  <c r="M74" i="3"/>
  <c r="M73" i="3"/>
  <c r="M72" i="3"/>
  <c r="M71" i="3"/>
  <c r="M70" i="3"/>
  <c r="M69" i="3"/>
  <c r="M68" i="3"/>
  <c r="M67" i="3"/>
  <c r="M66" i="3"/>
  <c r="M65" i="3"/>
  <c r="M64" i="3"/>
  <c r="M63" i="3"/>
  <c r="M62" i="3"/>
  <c r="M61" i="3"/>
  <c r="M60" i="3"/>
  <c r="M59" i="3"/>
  <c r="M58" i="3"/>
  <c r="M57" i="3"/>
  <c r="M56" i="3"/>
  <c r="M55" i="3"/>
  <c r="M53" i="3"/>
  <c r="M52" i="3"/>
  <c r="M51" i="3"/>
  <c r="M50"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M31" i="2"/>
  <c r="M30" i="2"/>
  <c r="M29" i="2"/>
  <c r="M27" i="2"/>
  <c r="M26" i="2"/>
  <c r="M24" i="2"/>
  <c r="M23" i="2"/>
  <c r="M22" i="2"/>
  <c r="M21" i="2"/>
  <c r="M20" i="2"/>
  <c r="M19" i="2"/>
  <c r="M18" i="2"/>
  <c r="M17" i="2"/>
  <c r="M16" i="2"/>
  <c r="M15" i="2"/>
  <c r="M14" i="2"/>
  <c r="M13" i="2"/>
  <c r="M12" i="2"/>
  <c r="M11" i="2"/>
  <c r="M10" i="2"/>
  <c r="M9" i="2"/>
  <c r="M8" i="2"/>
  <c r="M7" i="2"/>
  <c r="M6" i="2"/>
  <c r="M5" i="2"/>
  <c r="M4" i="2"/>
</calcChain>
</file>

<file path=xl/sharedStrings.xml><?xml version="1.0" encoding="utf-8"?>
<sst xmlns="http://schemas.openxmlformats.org/spreadsheetml/2006/main" count="1804" uniqueCount="541">
  <si>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</si>
  <si>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</si>
  <si>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</si>
  <si>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</si>
  <si>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</si>
  <si>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</si>
  <si>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</si>
  <si>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</si>
  <si>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</si>
  <si>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</si>
  <si>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</si>
  <si>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</si>
  <si>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</si>
  <si>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</si>
  <si>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</si>
  <si>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</si>
  <si>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</si>
  <si>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</si>
  <si>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</si>
  <si>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</si>
  <si>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</si>
  <si>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</si>
  <si>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</si>
  <si>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</si>
  <si>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</si>
  <si>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</si>
  <si>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</si>
  <si>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</si>
  <si>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</si>
  <si>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</si>
  <si>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</si>
  <si>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</si>
  <si>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</si>
  <si>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</si>
  <si>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</si>
  <si>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</si>
  <si>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</si>
  <si>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</si>
  <si>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</si>
  <si>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</si>
  <si>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</si>
  <si>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</si>
  <si>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</si>
  <si>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</si>
  <si>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</si>
  <si>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</si>
  <si>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</si>
  <si>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</si>
  <si>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</si>
  <si>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</si>
  <si>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</si>
  <si>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</si>
  <si>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</si>
  <si>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</si>
  <si>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</si>
  <si>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</si>
  <si>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</si>
  <si>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</si>
  <si>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</si>
  <si>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MŠ Dubá</t>
  </si>
  <si>
    <t>Česká Lípa</t>
  </si>
  <si>
    <t>Dubá</t>
  </si>
  <si>
    <t>Záměr</t>
  </si>
  <si>
    <t>Výměna a modernizace
 herních prvků v zahradě-Mobiliář zahrady , rekonstrukce terasy</t>
  </si>
  <si>
    <t>Vybavení školní zahrady prvky odpovídajícími předškolnímu věku, výměna poškozených, případně nebezpečných prvků za nové.Lepší a účelnější propojení vnitřního a venkovního výchovně-vzdělávacího prostředí</t>
  </si>
  <si>
    <t>Město Dubá</t>
  </si>
  <si>
    <t xml:space="preserve">Výměna a rekonstrukce
 vodovodního potrubí, rozvodů pitné vody </t>
  </si>
  <si>
    <t>Výměna stávajícího 
topení v části pavilonů - instalace podlahového vytápění</t>
  </si>
  <si>
    <t>Výměna stávajícího vytápění běžnými radiátory za podlahové vytápění s ohledem na bezpečnost, komfortnější pobyt v interiéru, úspory energií a jejich efektivnější využívání.</t>
  </si>
  <si>
    <t>Záměr, nástin nákladů na realizaci</t>
  </si>
  <si>
    <t>Rekonstrukce prostor 
kuchyně, přestavba na školní učebnu - kuchyně pro děti a pedagogy</t>
  </si>
  <si>
    <t>Modernizace stávající nevyužívané kuchyně, vybudování nové učebny pro děti, vybavení potřebnými spotřebiči, vzduchotechnikou.</t>
  </si>
  <si>
    <t>Instalace protihlukových
 stropních panelů do učeben</t>
  </si>
  <si>
    <t>Zlepšení pobytového prostředí a učeben pro děti, zkvalitnění prostředí pro pedagogy , zlepšení hygienických podmínek v oblasti hluku .</t>
  </si>
  <si>
    <t>Mateřská škola Horní Police</t>
  </si>
  <si>
    <t>Obec Horní Police</t>
  </si>
  <si>
    <t>Rekonstrukce střechy</t>
  </si>
  <si>
    <t>Horní Police</t>
  </si>
  <si>
    <t>Cílem projektu je rekonstrukce střechy budovy mateřské školy, která je v současnosti na pokraji své životnosti.</t>
  </si>
  <si>
    <t>Rekonstrukce sociálního zařízení v malém oddělení</t>
  </si>
  <si>
    <t>Clem projektu je zrekonstruovat sociální zařízení v oddělení pro malé děti. Současná podoba sociálního zařízení již nevyhovuje požadavkům současných standardů ani požadavkům KHS.</t>
  </si>
  <si>
    <t>Výstavba altánu pro zázemí družiny</t>
  </si>
  <si>
    <t>Cílem projektu je vystavět altán určený pro děti, které navštěvují školní družinu při MŠ Horní Police. Zázemí školní družiny je v budově ZŠ Horní Police, na jejímž pozemku bude altán sloužit jako zázemí pro školní družinu pro venkovní aktivity.</t>
  </si>
  <si>
    <t>Mateřská škola Stružnice</t>
  </si>
  <si>
    <t>Obec Stružnice</t>
  </si>
  <si>
    <t>Výstavba požární 
únikové cesty</t>
  </si>
  <si>
    <t>Stružnice</t>
  </si>
  <si>
    <t>Cílem projektu je výstavba požární únikové cesty, v podobě kovového ochozu, který bude spojovat obě třídy a společného schodiště na zahradu.</t>
  </si>
  <si>
    <t>Příprava PD</t>
  </si>
  <si>
    <t>Částečné zateplení 
a oprava fasády budovy MŠ</t>
  </si>
  <si>
    <t>Cílem projektu je zateplení části budovy z důvodu snížení energetické náročnosti a oprava fasády celé budovy mateřské školy.</t>
  </si>
  <si>
    <t>Rekonstrukce 
střechy MŠ</t>
  </si>
  <si>
    <t>Cílem je kompletní rekonstrukce střechy, která je napokraji životnosti. Součástí bude i  rekonstrukce  stopu prvního patra, který je ve velmi špatném stavu, včetně tepelných izolací.</t>
  </si>
  <si>
    <t>ZŠ a MŠ Polevsko</t>
  </si>
  <si>
    <t>Obec Polevsko</t>
  </si>
  <si>
    <t>Bezpečná škola</t>
  </si>
  <si>
    <t>Nový Bor</t>
  </si>
  <si>
    <t>Polevsko</t>
  </si>
  <si>
    <t>ZŠ a MŠ Prysk</t>
  </si>
  <si>
    <t>Obec Prysk</t>
  </si>
  <si>
    <t>Modernizace vybavení
 MŠ</t>
  </si>
  <si>
    <t>Prysk</t>
  </si>
  <si>
    <t>Modernizace vybavení mateřské školy</t>
  </si>
  <si>
    <t xml:space="preserve">MŠ Sosnová </t>
  </si>
  <si>
    <t>Obec Sosnová</t>
  </si>
  <si>
    <t>Školní zahrada</t>
  </si>
  <si>
    <t>Sosnová</t>
  </si>
  <si>
    <t>Vybavení herními a tělovýchovnými prvky.</t>
  </si>
  <si>
    <t>Postupně se realizuje</t>
  </si>
  <si>
    <t>Klimatizace budovy</t>
  </si>
  <si>
    <t>Instalace klimatizace.</t>
  </si>
  <si>
    <t>Připravuje se</t>
  </si>
  <si>
    <t>Půdní prostory</t>
  </si>
  <si>
    <t>Zateplení střechy, úprava půdních prostor.</t>
  </si>
  <si>
    <t>Schodiště</t>
  </si>
  <si>
    <t>Rekonstrukce vnitřního schodiště.</t>
  </si>
  <si>
    <t xml:space="preserve">MŠ Doksy Libušina 838 </t>
  </si>
  <si>
    <t>Město Doksy</t>
  </si>
  <si>
    <t>Doksy</t>
  </si>
  <si>
    <t>Nový plynový kotel</t>
  </si>
  <si>
    <t>Vybudování venkovní 
letní učebny</t>
  </si>
  <si>
    <t>Rekonstrukce oplocení
 MŠ</t>
  </si>
  <si>
    <t>Soukromá MŠ Motýlek v.o.s.</t>
  </si>
  <si>
    <t>Hromádková Radmila</t>
  </si>
  <si>
    <t>Výstavba budovy 
školky</t>
  </si>
  <si>
    <t xml:space="preserve">MŠ Doksy Pražská 836 </t>
  </si>
  <si>
    <t>IT vybavení MŠ</t>
  </si>
  <si>
    <t>Vybavení tříd MŠ interaktivními tabulemi a tablety</t>
  </si>
  <si>
    <t>Rekonstrukce oplocení kolem celého areálu MŠ</t>
  </si>
  <si>
    <t>ZŠ a MŠ Zahrádky</t>
  </si>
  <si>
    <t>Obec Zahrádky</t>
  </si>
  <si>
    <t xml:space="preserve">	72742437</t>
  </si>
  <si>
    <t>Šatny a příslušenství MŠ</t>
  </si>
  <si>
    <t>Zahrádky</t>
  </si>
  <si>
    <t>Přístavba šaten a umýváren mateřské školy včetně pořízení souvisejícího příslušenství</t>
  </si>
  <si>
    <t>ZŠ a MŠ Kunratice u Cvikova</t>
  </si>
  <si>
    <t>Obec Kunratice u Cvikova</t>
  </si>
  <si>
    <t>Modernizace venkovních výukových prostor pro MŠ</t>
  </si>
  <si>
    <t>Kunratice u Cvikova</t>
  </si>
  <si>
    <t>Modernizace a obnova stávajících výukových prvků, vytvoření venkovní účebny</t>
  </si>
  <si>
    <t>Navýšení kapacity pro předškolní vzdělávání</t>
  </si>
  <si>
    <t>Město Česká Lípa</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</si>
  <si>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</si>
  <si>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</si>
  <si>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</si>
  <si>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</si>
  <si>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</si>
  <si>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</si>
  <si>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</si>
  <si>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</si>
  <si>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a MŠ Horní Libchava</t>
  </si>
  <si>
    <t>Obec Horní Libchava</t>
  </si>
  <si>
    <t>Rekonstrukce školní kuchyně</t>
  </si>
  <si>
    <t>Horní Libchava</t>
  </si>
  <si>
    <t>X</t>
  </si>
  <si>
    <t>Venkovní učebna</t>
  </si>
  <si>
    <t>Základní škola Horní Police</t>
  </si>
  <si>
    <t>Rekonstrukce střechy budovy</t>
  </si>
  <si>
    <t xml:space="preserve">Cílem projektu je oprava střechy budovy základní školy, která je již na pokraji životnosti. </t>
  </si>
  <si>
    <t>Rekonstrukce kuchyně ZŠ</t>
  </si>
  <si>
    <t xml:space="preserve">Cílem projektu je rekonstrukce prostor kuchyně a jídelny základní školy, které již nesplňují požadavky KHS ani standardy dnešní doby. </t>
  </si>
  <si>
    <t>Rekonstrukce plynové kotelny</t>
  </si>
  <si>
    <t xml:space="preserve">Cílem projektu je nutná rekonstrukce dožilé kotelny základní školy, která je v havarijním stavu. </t>
  </si>
  <si>
    <t>Výstavba multifunkčního hřiště</t>
  </si>
  <si>
    <t>Cílem projektu je výstavba multifunkčního sportovního hřištěm které bude sloužit nejen pro potřeby výuky tělesné výchovy, ale také jako zázemí pro školní družinu.</t>
  </si>
  <si>
    <t>ZŠ a MŠ Mírová 81, Mimoň</t>
  </si>
  <si>
    <t>Město Mimoň</t>
  </si>
  <si>
    <t>Jazyková laboratoř</t>
  </si>
  <si>
    <t>Mimoň</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</si>
  <si>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</si>
  <si>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Základní škola a Mateřská škola Nový Oldřichov</t>
  </si>
  <si>
    <t>Obec 
Nový Oldřichov</t>
  </si>
  <si>
    <t>Revitalizace 
půdních prostor</t>
  </si>
  <si>
    <t xml:space="preserve">Učíme se pro budoucnost </t>
  </si>
  <si>
    <t xml:space="preserve">Učíme se pro budoucnost - přístavba školy, 
vybudování učebny ve druhém podlaží na výuku ICT a cizích jazyků. V prvním patře bude sborovna pro učitele a zázemí pro poradenské pracoviště - spolupracujeme s PPP v České Lípě. V přízemí bude vybudována herna pro dětský klub a sociální zařízení. </t>
  </si>
  <si>
    <t>IT nás baví</t>
  </si>
  <si>
    <t>IT nás baví - vybudování spolehlivé 
internetové sítě (posílení internetu). V současnosti internet ve škole nepostačuje nárokům na výuku - nízká rychlost, malá kapacita (připojí se pouze pět dětí  a pak se již nelze připojit a žáků máme ve třídě 15 apod.). Máme zpracovanou studii posílení internetu. Internet potřebujeme nejen na výuku IT, ale využíváme jej při výuce cizích jazyků, při polytechnickém vzdělávání i při přírodních vědách.</t>
  </si>
  <si>
    <t>S Péťou a Madlenkou chráníme přírodu</t>
  </si>
  <si>
    <t>Vybudování učebny a zázemí pro realizaci vzdělávací oblasti Člověk a jeho svět. Rozvoj průřezového tématu RVP ZV Environmentální výchova</t>
  </si>
  <si>
    <t>Modernizace a vybavení učeben</t>
  </si>
  <si>
    <t xml:space="preserve"> S Péťou a madlenkou chráníme přírodu</t>
  </si>
  <si>
    <t>Vybudování venkovního zázemí pro realizaci enviromentální výchovy a realizaci výstupu v oblasti Člověk a jeho svět</t>
  </si>
  <si>
    <t>ZŠ a MŠ Doksy - Staré Splavy</t>
  </si>
  <si>
    <t>Učíme se venku
-venkovní učebna</t>
  </si>
  <si>
    <t>Staré Splavy</t>
  </si>
  <si>
    <t>ZŠ a MŠ Stráž pod Ralskem</t>
  </si>
  <si>
    <t>Město Stráž pod Ralskem</t>
  </si>
  <si>
    <t>Učebna a kabinet fyziky</t>
  </si>
  <si>
    <t>Stráž pod Ralskem</t>
  </si>
  <si>
    <t>Rekonstrukce  učebny a kabinetu fyziky s nezbytnými stavebními úpravami (podlahy, rozvody vody, elektroinstalace, osvětlení, vybudování zázemí pro pedagogy, …). Vybavení třídy a kabinetu mobiliářem pro žáky a pedagogy. Vybavení učebny a kabinetu pomůckami pro výuku přírodních věd a robotiky.</t>
  </si>
  <si>
    <t>2022</t>
  </si>
  <si>
    <t>2024</t>
  </si>
  <si>
    <t>Učebny polytechnického vzdělávání</t>
  </si>
  <si>
    <t>Rekonstrukce  2 učeben a kabinetu učeben pracovní výchovy (polytechnického vzdělávání) s nezbytnými stavebními úpravami (podlahy, rozvody vody, elektroinstalace, osvětlení, zasíťování učeben, …). Vybavení tříd a kabinetu mobiliářem pro žáky a pedagogy. Vybavení učeben a kabinetu pomůckami pro výuku pracovní výchovy.</t>
  </si>
  <si>
    <t>2025</t>
  </si>
  <si>
    <t>Vybudování  přístavby (pergoly) v atriu školy pro venkovní výuku přírodních věd, polytechnického vzdělávání a  vyyužití zázemí pro školní družinu. Zastřešení a uzavření přístavby umožní její využití žáky v průběhu školního roku (vyjma zimních měsíců). Pořízení zařízení venkovní učebny (stoly, lavice, venkovní tabule,....). Přivedení elektřiny do učebny - zřízení venkovních zásuvek.</t>
  </si>
  <si>
    <t>ZŠ a MŠ Zákupy</t>
  </si>
  <si>
    <t>Město Zákupy</t>
  </si>
  <si>
    <t>Vybudování učebny a kabinetu cizích jazyků, rekonstrukce a modernizace školních dílen a cvičné kuchyně</t>
  </si>
  <si>
    <t>Zákupy</t>
  </si>
  <si>
    <t>Zahradní učebna MŠ a ZŠ Zákupy</t>
  </si>
  <si>
    <t>ZŠP, Nový Bor, náměstí Míru 104</t>
  </si>
  <si>
    <t>Město Nový Bor, 00260771</t>
  </si>
  <si>
    <t>600075141</t>
  </si>
  <si>
    <t>Modernizace učebny ICT a vybavení tříd interaktivní tabulí, modernizace učebny praktického vyučování</t>
  </si>
  <si>
    <t xml:space="preserve">Modernizace učebny ICT </t>
  </si>
  <si>
    <t>Bezbariérové sociální zařízení a bezbariérový přístup</t>
  </si>
  <si>
    <t>Bezbariérový přístup</t>
  </si>
  <si>
    <t>Revitalizace školní zahrady</t>
  </si>
  <si>
    <t>Revitalizace školní zahrady sloužící jako přírodní učebna</t>
  </si>
  <si>
    <t>Modernizace učebny praktického vyučování</t>
  </si>
  <si>
    <t xml:space="preserve">Základní škola Stružnice
</t>
  </si>
  <si>
    <t xml:space="preserve">Obec Stružnice
</t>
  </si>
  <si>
    <t xml:space="preserve">70982660
</t>
  </si>
  <si>
    <t xml:space="preserve">102005117
</t>
  </si>
  <si>
    <t xml:space="preserve">600074676
</t>
  </si>
  <si>
    <t xml:space="preserve">Vybudování
sociálního 
zázemí pro venkovní učebnu
</t>
  </si>
  <si>
    <t xml:space="preserve">Liberecký
</t>
  </si>
  <si>
    <t xml:space="preserve">Česká Lípa
</t>
  </si>
  <si>
    <t>Obec 
Stružnice</t>
  </si>
  <si>
    <t>Rozšíření kapacity školy.</t>
  </si>
  <si>
    <t xml:space="preserve">2022
</t>
  </si>
  <si>
    <t xml:space="preserve">2024
</t>
  </si>
  <si>
    <t>Rekuperační
 větrání, seřízení
kvality vzduchu
v učebnách</t>
  </si>
  <si>
    <t xml:space="preserve">Zlepšení ovzduší v učebnách. </t>
  </si>
  <si>
    <t xml:space="preserve">2025
</t>
  </si>
  <si>
    <t xml:space="preserve">Vybudování 
zázemí pro 
pěstitelské práce
</t>
  </si>
  <si>
    <t>Rozvoj pěstitelských prací v hodinách Pč.</t>
  </si>
  <si>
    <t>Oplocení 
pozemku</t>
  </si>
  <si>
    <t>Zvýšení ochrany při pobytu na školním pozemku.</t>
  </si>
  <si>
    <t>Vybudování a  přístavba odborné interaktivní učebny</t>
  </si>
  <si>
    <t>Možnost výuky v přírodě.</t>
  </si>
  <si>
    <t>ZŠ Nový Bor, Generála Svobody 114</t>
  </si>
  <si>
    <t>Město Nový Bor</t>
  </si>
  <si>
    <t>Jazyková učebna</t>
  </si>
  <si>
    <t xml:space="preserve">Vybudování digitální  jazykové z běžné učebny – vybavení  - ovládací pult učitele, pořízení extrémně mechanických sluchátek pro žáky, digitální přehrávač, externí reproduktory </t>
  </si>
  <si>
    <t>PD</t>
  </si>
  <si>
    <t>Prostory ke společným kulturním aktivitám</t>
  </si>
  <si>
    <t xml:space="preserve">Úpravy prostor pavilonu po ukončení pronájmu Fitnesscentra Olymp nebo př. MŠ (2022) sloužící ke kulturním a společenským akcím školy a veřejnosti, část bude sloužit jako školní knihovna – učebna pro realizaci čtenářských dílen. </t>
  </si>
  <si>
    <t>Bezbariérovost budovy ZŠ</t>
  </si>
  <si>
    <t>Stavební úpravy objektu ZŠ Nový Bor, Generála Svobody 114 (bez výtahu, pouze úprava přízemí hlavní budovy)</t>
  </si>
  <si>
    <t>Výtvarný (řemeslný) ateliér</t>
  </si>
  <si>
    <t>Úprava půdních prostor na ateliér, př. řemeslnou dílnu</t>
  </si>
  <si>
    <t>Dopravní hřiště</t>
  </si>
  <si>
    <t xml:space="preserve">Výstavba dopravního hříště na travnaté sportovní ploše  v Arnultovicích </t>
  </si>
  <si>
    <t>Outdoorové hřiště</t>
  </si>
  <si>
    <t>Vybudování centra pro aktivní využití žáků v hodinách tělesné výchovy a aktivit školní družiny</t>
  </si>
  <si>
    <t>ZŠ Nový Bor, náměstí Míru 128</t>
  </si>
  <si>
    <t>Učebna informatiky a robotiky</t>
  </si>
  <si>
    <t>Rekonstrukce učebny informatiky na učebnu informatiky a robotiky</t>
  </si>
  <si>
    <t>2023</t>
  </si>
  <si>
    <t>Zpracovaná projektová dokumentace</t>
  </si>
  <si>
    <t>Modernizace cvičné  kuchyňky</t>
  </si>
  <si>
    <t>Rekonstrukce cvičné kuchyňky využívané žáky při výuce pracovních činností</t>
  </si>
  <si>
    <t>V přípravě</t>
  </si>
  <si>
    <t xml:space="preserve">Revitalizace školní zahrady </t>
  </si>
  <si>
    <t>Úprava prostor školní zahrady a vytvoření venkovního zázemí pro ŠD</t>
  </si>
  <si>
    <t>ZŠ Dubá</t>
  </si>
  <si>
    <t>Rekonstrukce školního dvora</t>
  </si>
  <si>
    <t>Úprava povrchu školního dvora  s herními prvky.Využití  při výuce i pro mimoškolní činnosti.</t>
  </si>
  <si>
    <t>Robotika v ZŠ</t>
  </si>
  <si>
    <t>Učebna pro výuku robotiky</t>
  </si>
  <si>
    <t>Učebna přírodních věd</t>
  </si>
  <si>
    <t>Rekonstrukce učebny pro výuku přírodních věd</t>
  </si>
  <si>
    <t>Cvičná kuchyně</t>
  </si>
  <si>
    <t>Vybudování cvičné kuchyně pro žáky</t>
  </si>
  <si>
    <t>Učebna v přírodě</t>
  </si>
  <si>
    <t>Zřízení venkovní multifunkční učebny  na zahradě školy.</t>
  </si>
  <si>
    <t>Úprava tělocvičny</t>
  </si>
  <si>
    <t>Rekonstrukce šaten a sociálního zázemí tělocvičny</t>
  </si>
  <si>
    <t>Úprava podlah v učebnách</t>
  </si>
  <si>
    <t>Rekonstrukce podlahových krytin a úprava povrchu podlah v učebnách.</t>
  </si>
  <si>
    <t xml:space="preserve">	650050517</t>
  </si>
  <si>
    <t>Vybavení školy</t>
  </si>
  <si>
    <t>Modernizace vybavení školních učeben. Záměrem školy je pořídit nové lavice, židle. Součástí projektu je i vybavení zázemí školy a její družiny.</t>
  </si>
  <si>
    <t xml:space="preserve">Přestavba půdních 
prostor na učebny pro zájmové a neformální vzdělávání </t>
  </si>
  <si>
    <t>Záměrem školy je přestavět půdní prostory na učebny včetně zázemí učitelů ve formě kabinetů a sociálního zařízení.</t>
  </si>
  <si>
    <t>ZŠ Bohumila Hynka Cvikov</t>
  </si>
  <si>
    <t>Město Cvikov</t>
  </si>
  <si>
    <t xml:space="preserve">	
70942692</t>
  </si>
  <si>
    <t>Učebna polytechniky a robotiky na ZŠ Bohumila Hynka Cvikov</t>
  </si>
  <si>
    <t>Cvikov</t>
  </si>
  <si>
    <t>Vybudování učebny polytechniky a robotiky na ZŠ Bohumila Hynka Cvikov. Polytechnické vzdělávání ve 21. století integruje přírodovědné, technické, ale také environmentální vzdělávání a rozvíjí u žáků a studentů znalosti a dovednosti v technickém prostředí, pomáhí dětem vytvářet správné pracovní návyky, které využijí v běžném životě a později i v pracovním prostředí, posiluje zájem o technické obory, podporuje kreativitu, touhu tvořit a v neposlední řadě rozvíjí i tzv. soft skills (měkké dovednosti), které jsou nutné pro práci v týmu.</t>
  </si>
  <si>
    <t>PD ve fázi přípravy</t>
  </si>
  <si>
    <t>ZŠ Kravaře</t>
  </si>
  <si>
    <t>Obec 
Kravaře</t>
  </si>
  <si>
    <t>Rekonstrukce vnitřních prostor  
budovy ZŠ</t>
  </si>
  <si>
    <t>Kravaře</t>
  </si>
  <si>
    <t>Rekonstrukce nevyhovujících podlahových krytin, výměna starých - původních dveří mezi jednotlivými pavilony a stavební úprava prostoru šaten.</t>
  </si>
  <si>
    <t>ZŠ, Česká Lípa, Partyzánská 1053</t>
  </si>
  <si>
    <t>Badatelská centra</t>
  </si>
  <si>
    <t xml:space="preserve">Projektový záměr vychází z kritického nedostatku odborných učeben na ZŠ Partyzánská ( škola má v roce 2021 k dispozici pouze 1 odbornou na výuku ICT). Kritický nedostatek zázemí pro potřeby moderní výuky nahrazuje výukou v kmenových učebnách, což neodpovídá minimálním standardům pro kvalitní výuku. Projektový záměr zahrnuje vybudování moderních odborných učeben pro jazykovou výuku, environmentální výuku, výuku humanitních a přírodních věd, uměleckých předmětů, polytechniky a výuku informačních a komunikačních technologií. Součástí projektu je nejen prostorové řešení využívaných učeben, ale zároveň zahrnuje vytvoření základních materiálně – technických podmínek pro naplňování Strategie vzdělávací politiky ČR do roku 2030. Mezi takové podmínky patří výrazná modernizace vybavení, zajištění odpovídající konektivity školy pro možnosti multimediálního vzdělávání a pro možnosti kvalitní individualizované přípravy žáků vycházející z potřeb žáků.  Projekt „Badatelských center“ počítá s vybudováním celkem 9 odborných učeben. </t>
  </si>
  <si>
    <t xml:space="preserve">Polytechnické centrum </t>
  </si>
  <si>
    <t>Projektový záměr vybudování Polytechnického centra na ZŠ Partyzánská vychází  z aktuálních materiálně-technických podmínek školy. Pro moderní výuku polytechnicky zaměřených předmětů  nemá škola odpovídající zázemí. Vybudování Polytechnického centra zahrnuje vedle výstavby samostatného objektu v areálu školy, vybudování odvborných laboratoří (učeben) pro výuku odborných předmětů - fyziky, chemie, biologie a polytechniky. Nároky na rozvoj výuky těchto předmětů a posilování její kvality předpokládají  pořízení moderního technologického vybavení. Takovéto podmínky, které poskytně realizace projektového záměru Polytechnického centra umožňují přesáhnout rámec běžného vyučování, neboť nabízí prostor pro odborné vzdělávání pedagogů, využití pro volnočasové a neformální vzdělávání apod.</t>
  </si>
  <si>
    <t>Konektivita ZŠ Partyzánská</t>
  </si>
  <si>
    <t xml:space="preserve">Projektový záměr zahrnuje kompletní rekonstrukci konektivity školy včetně pořízení nezbytného vybavení potřebného pro vytvoření podmínek kvalitního a moderního vzdělávání vedoucího k posilování klíčových kompetencí žáků. Projekt vychází z důkladné analýzy současného stavu a aktuálních možností, které jsou zásadním limitem výuky žáků a odborné přípravy pedagogického sboru. Rozsah projektu zahrnuje nákup a instalaci serverového řešení, vybudování odpovídající bezdrátové sítě ve všech učebnách školy, vybavení pevné i mobilní učebny adekvátní ICT technikou (HW a SW řešení) a pořízení nezbytného vybavení pro zajištění vyučování. </t>
  </si>
  <si>
    <t>ZŠ Česká Lípa Školní 2520</t>
  </si>
  <si>
    <t>Modernizace učeben</t>
  </si>
  <si>
    <t>Učebna fyziky</t>
  </si>
  <si>
    <t>Učebna biologie</t>
  </si>
  <si>
    <t>Učebna AJ</t>
  </si>
  <si>
    <t>Učebna NJ</t>
  </si>
  <si>
    <t>Učebna robotiky</t>
  </si>
  <si>
    <t>Konektivita</t>
  </si>
  <si>
    <t>Bezbariérovost</t>
  </si>
  <si>
    <t>Oplocení objektu</t>
  </si>
  <si>
    <t>ZŠ, Česká Lípa, Šluknovská 2904</t>
  </si>
  <si>
    <t>482 83 070</t>
  </si>
  <si>
    <t>ORP Česká Lípa</t>
  </si>
  <si>
    <t>Ve stádiu plánování a příprav</t>
  </si>
  <si>
    <t>Výstavba venkovní učebny - amfiteátru</t>
  </si>
  <si>
    <t>Výstavba venkovní učebny ve vazbě na výuku přírodních věd, na práci s digitálními technologiemi s využitím pro formální,ale i zájmové a neformální vzdělávání. Vybavená prvky z oblasti vesmíru, přírodních věd (přírodopisu, fyziky), ale i s využitím pro výuku cizích jazyků a dalších předmětů. Názorné a objevné metody výuky - "Badatelská výuka")</t>
  </si>
  <si>
    <t>Vybudování školního klubu pro školní i mimoškolní aktivity žáků</t>
  </si>
  <si>
    <t>Přestavba nevyužitých prostor na prostory ve kterých by svoji činnost realizoval školní klub a školní družina. Tvorba zázemí i pro volnočasové aktivity, zázemí, které by po vyučování sloužilo jako centrum pro žáky volnočasové a vzdělávací aktivity,Kompletní modernizace a přestavba jedné učebny - výměna podlahových krytin, výmalba, výměna osvětlení,instalace digitálních technologii, nábytku a zařízení.</t>
  </si>
  <si>
    <t>Modernizace učebny přírodních věd</t>
  </si>
  <si>
    <t xml:space="preserve">Kompletní modernizace učebny přírodních věd. Výměna podlahových krytin, inastalace rozvodů IT a slaboproudu, výměna osvětlení, instalace nábytku a IT. technologii umožňujících interaktivní výuku, badatelské učení s využitím nejmodernějších technologii (mikroskopy apod.) </t>
  </si>
  <si>
    <t>Modernizace kabinetů (14)</t>
  </si>
  <si>
    <t>Vybudování kvalitního zázemí pro pedagogické pracovníky školy vedoucí k vyšší kvalitě vzdělávání ve škole. Výměna mobiliáře  (úložné prostory), podlahobé krytiny, výmalba, osvětlení, IT a tiskárny, vstupní dveře.</t>
  </si>
  <si>
    <t>Rekonstrukce odborných učeben</t>
  </si>
  <si>
    <t>Rekonstrukce stávajících odborných učeben. Konkrétně se jedná o učebny chemie, fyziky a informatiky.</t>
  </si>
  <si>
    <t>Jednání se zřizovatelem bude probíhat.</t>
  </si>
  <si>
    <t>Adaptace půdních prostor pro výuku</t>
  </si>
  <si>
    <t>Vybudování nových prostorů - Vybudování nových prostor pro učebny odborných předmětů + zázemí pro výuku odborných předmětů. Protorry se nacházejí v podkroví hlavní budovy.</t>
  </si>
  <si>
    <t>Výstavba venkovní učebny</t>
  </si>
  <si>
    <t>Vybudování veknovních prostorů pro výkuku v letních měsících. V nových učebnách by mohlo docházet i k jiným aktivitám - komunitní setkávání, školní představení, akce ŠD a ŠK apod.</t>
  </si>
  <si>
    <t>Vylepšení konektivity a infrastruktury na ZŠ Dr. M. Tyrše</t>
  </si>
  <si>
    <t>Rekonstrukce ICT infrastruktury a konektivity ve budovách školy. Modernizace s ohledem na narůstající počet ICT techniky a náročnost provozu.</t>
  </si>
  <si>
    <t>ZŠ Česká Lípa, 28. října 2733</t>
  </si>
  <si>
    <t>Učebny robotiky</t>
  </si>
  <si>
    <t>Komunitní prostory</t>
  </si>
  <si>
    <t>Modernizace sborovny</t>
  </si>
  <si>
    <t>multifunkční učebna, knihovna a infocentrum</t>
  </si>
  <si>
    <t>zázemí pro ŠD a ŠK</t>
  </si>
  <si>
    <t>ZŠ Slovanka, Česká Lípa, Antonína Sovy 3056</t>
  </si>
  <si>
    <t>Město 
Česká Lípa</t>
  </si>
  <si>
    <t>Modernizace 
vnitřní sítě školy</t>
  </si>
  <si>
    <t>Rekonstrukce 
kabinetů pro pedagogy školy</t>
  </si>
  <si>
    <t>Vybavení učebny pro výuku hudební výchovy</t>
  </si>
  <si>
    <t>Kunratice 
u Cvikova</t>
  </si>
  <si>
    <t>Modernizace učebny pro výuku ICT</t>
  </si>
  <si>
    <t>Učební pomůcky pro výuku vlastivědy 
a prvouku</t>
  </si>
  <si>
    <t>Učební pomůcky pro výuku přírodovědy</t>
  </si>
  <si>
    <t>Vybavení učebny pro výtvarnou výchovu a pracovní činnosti</t>
  </si>
  <si>
    <t>Výuka anglického jazyka</t>
  </si>
  <si>
    <t>Modernizace systému vytápění a rekuperace vzduchu</t>
  </si>
  <si>
    <t>Výměna rozvodů elektroinstalace a vody</t>
  </si>
  <si>
    <t>Obnova povrchů podlahových krytin a omítek</t>
  </si>
  <si>
    <t>Výměna svítidel</t>
  </si>
  <si>
    <t>Sanace budovy proti vzlínající vlhkosti</t>
  </si>
  <si>
    <t>ZŠ a MŠ, Česká Lípa, Jižní 1903</t>
  </si>
  <si>
    <t xml:space="preserve">Obnova školní budovy </t>
  </si>
  <si>
    <t xml:space="preserve">Výměna oken, rekonstrukce střechy,
obnova fasády, tělocvičny. </t>
  </si>
  <si>
    <t>Odborné učebny</t>
  </si>
  <si>
    <t xml:space="preserve">Vybudování a kompletní vybavení zcela 
nových odborných učeben Cizích jazyků, Přírodních věd, Fyziky a Chemie a Informatiky. Ideální by bylo zajišťení i k nim vhodným kabinetům.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</si>
  <si>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</si>
  <si>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</si>
  <si>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</si>
  <si>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</si>
  <si>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</si>
  <si>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</si>
  <si>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</si>
  <si>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Venkovní přírodovědná učebna</t>
  </si>
  <si>
    <t>Cílem je výstavba nové přírodovědné učebny na školní zahradě, která by nahradila již odstraněný nevhovující starý altán. Součástí učebny budou lavice na sezení, stoly, tabule, přírodovědný koutek, úložné prostory na pomůcky a hračky. Učebna bude sloužit nejen dětem, ale také rodičům a široké veřejnosti k setkávání.</t>
  </si>
  <si>
    <t>Zhotovena PD</t>
  </si>
  <si>
    <t>Není nutné</t>
  </si>
  <si>
    <t>Cílem projektu je potřebná revitalizace školní zahrady, která bude sloužit nejen dětem, ale i rodičům a široké veřejnosti k setkávání. Bude plnit funci tělovýchovnou, relaxační, vzdělávací, sociokulturní.  Plánujeme pořídit herní prvky (pískoviště, klouzačka, domečky), vytvořit prostor pro environmentální výuku (čtverečkové zahrádky, kompostér, hmyzí hotel, králíkárnu), postavit  přírodní amfiteátr (prostor určený pro besídky a různá vystoupení), celou zahradu osázet zelení.</t>
  </si>
  <si>
    <t>Probíhá realizace</t>
  </si>
  <si>
    <t>DDM Smetanka Nový Bor</t>
  </si>
  <si>
    <t xml:space="preserve">Vybudování a vybavení venkovní učebny pro Environmentální výchovu </t>
  </si>
  <si>
    <t>Vybudování a vybavení venkovní učebny  na zahradě DDM Smetanka pro výuku ekologických programů</t>
  </si>
  <si>
    <t>Vybudování a vybavení víceúčelového sálu pro zájmové vzdělávání a komunitní setkávání</t>
  </si>
  <si>
    <t>Vybudování a vybavení sálu pro vzdělávání a komunitní setkávání, nadstavba nad stávajícími garážemi</t>
  </si>
  <si>
    <t>Základní umělecká škola Nový Bor, okres Česká Lípa, příspěvková organizace</t>
  </si>
  <si>
    <t>Odborná učebna se zaměřením na klíčové kompetence IROP</t>
  </si>
  <si>
    <t>Odborná učebna LDO včetně zázemí a sociálního zařízení</t>
  </si>
  <si>
    <t>Odborná učeba bicích nástrojů s nahrávacím studiem včetně zázemí pro učitele</t>
  </si>
  <si>
    <t>Odborná učebna hudební nauky včetně zázemí</t>
  </si>
  <si>
    <t>Základní umělecká škola, Česká Lípa, Arbesova 2077, příspěvková organizace</t>
  </si>
  <si>
    <t>Instalace klimatizačních jednotek ve Velkém sále ZUŠ, Malém sáleZUŠ a v Minisále ZUŠ</t>
  </si>
  <si>
    <t>Zlepšení prostředí pro výuku a zároveň pro návštěvníky koncertů a představení ZUŠ. Během výuky v sálech a během veřejných představení žáků se již od jarních měsíců významně projevuje problém s vysokými teplotami v místnosti. Tyto podmínky výrazně ztěžují dosažení žádoucí  kvality výuky i představení.</t>
  </si>
  <si>
    <t>Zatím vše pouze ve fázi kvalifikovaného odhadu technika ORMI</t>
  </si>
  <si>
    <t>Venkovní učebna 
přírodního stylu</t>
  </si>
  <si>
    <t>Cílem projektu je podpořit neformální 
vzdělávání ve školní družině a školním klubu - vybudováním přírodní učebny. Přírodní učebna bude sloužit žákům k pochopení přírodních zákonitostí a dějů. Bude sloužit i k  poznáním regionálních  sapecifik  v oblasti přírodních zajímavostí,  významných lokalit... Přírodní učebna bude i sloužit k ovlivnění dětí v oblastech vztahu k místu, ovlivnění  environmentálních problémů regionu a ovlivnění proenviromentu  v budoucnu.</t>
  </si>
  <si>
    <t>Rozšíření kapacity pro zájmové  i neformální vzdělávání</t>
  </si>
  <si>
    <t>učebny v půdních prostorách školy</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</si>
  <si>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</si>
  <si>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</si>
  <si>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</si>
  <si>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</si>
  <si>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</si>
  <si>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</si>
  <si>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</si>
  <si>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</si>
  <si>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</si>
  <si>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</si>
  <si>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</si>
  <si>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</si>
  <si>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</si>
  <si>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t>stručný popis, např. zpracovaná PD, zajištěné výkupy, výber dodavatele</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</si>
  <si>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</si>
  <si>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</si>
  <si>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výdaje</t>
    </r>
    <r>
      <rPr>
        <sz val="11"/>
        <color rgb="FFFF0000"/>
        <rFont val="Calibri"/>
        <family val="2"/>
        <scheme val="minor"/>
      </rPr>
      <t xml:space="preserve"> </t>
    </r>
    <r>
      <rPr>
        <sz val="11"/>
        <color theme="1"/>
        <rFont val="Calibri"/>
        <family val="2"/>
        <scheme val="minor"/>
      </rPr>
      <t>EFRR</t>
    </r>
  </si>
  <si>
    <r>
      <t>práce s digitálními tech.</t>
    </r>
    <r>
      <rPr>
        <vertAlign val="superscript"/>
        <sz val="11"/>
        <color theme="1"/>
        <rFont val="Calibri"/>
        <family val="2"/>
        <scheme val="minor"/>
      </rPr>
      <t>5)</t>
    </r>
    <r>
      <rPr>
        <sz val="11"/>
        <color theme="1"/>
        <rFont val="Calibri"/>
        <family val="2"/>
        <scheme val="minor"/>
      </rPr>
      <t xml:space="preserve">
</t>
    </r>
  </si>
  <si>
    <t>Navýšení kapacity z 25 na 30 dětí</t>
  </si>
  <si>
    <t>Konzultace se stavebním technikem, PD v přípravě</t>
  </si>
  <si>
    <t>Připravený rozpočet stavebních prací</t>
  </si>
  <si>
    <t>Vyhledáván pozemek ke stavbě</t>
  </si>
  <si>
    <t>Průzkum trhu</t>
  </si>
  <si>
    <t>Ne</t>
  </si>
  <si>
    <t>Není třeba</t>
  </si>
  <si>
    <t>Rekonstrukce školní kuchyně - stavební úpravy kuchyně, modernizace vybavení a vytvoření zázemí pro neped.pracovníky kuchyně</t>
  </si>
  <si>
    <t>Stavba venkovního altánu pro venkovní pobyt a výuku žáků</t>
  </si>
  <si>
    <t>Schopnost práce s digitálními technologiemi bude podporována prostřednictvím odborných učeben pro výuku cizího jazyka.</t>
  </si>
  <si>
    <t>Přestavba nevyužitých půdních prostor 
na prostor pro ŠD, kroužky v rámci ŠD, práci s dětmi s PO, prostor pro komunitní akce školy, prostor pro výuku AJ</t>
  </si>
  <si>
    <t>Vybudování prostor pro komunitní práci školy</t>
  </si>
  <si>
    <t>Vybudování 2 učeben robotiky (pro 1. i 2. stupeň)</t>
  </si>
  <si>
    <t>Modernizace zázemí pro práci pedagogů - sborovna</t>
  </si>
  <si>
    <t>Odborná multufunkční učebna, knihovna a infocentrum</t>
  </si>
  <si>
    <t>Zlepšení zázemí a vybavení pro práci ŠD a ŠK</t>
  </si>
  <si>
    <t>Klavír, sada hudebních nástrojů, ozvučení 
pro venkovní i vnitřní využití, zesilovač,
mikrofony</t>
  </si>
  <si>
    <t>Nový server, nové PC, rozvody WIFI 
po škole, routery, D tiskárna, reproduktory 
a sluchátka, interaktivní tabule,  výukové 
programy s licencí</t>
  </si>
  <si>
    <t>Mapy okresu, kraje, ČR, Evropy a světa, 
model Sluneční soustavy, dopravní značky 
a výukové programy na dopravní výchovu</t>
  </si>
  <si>
    <t>Model lidského těla, výukové programy 
Živé a Neživé přírody, výukové programy 
Ekosystémů</t>
  </si>
  <si>
    <t>Velké lavice na výuku VV, kvalitní anilinové
barvy, pera na kresbu tuší, pomůcky na VV 
a PČ (kartony , čtvrtky aj.)</t>
  </si>
  <si>
    <t>Nový notebook pro učitele, obrázkové mapy 
a kartičky, obrázkové slovníky, kartičky 
se slovíčky, moderní nové výukové 
učebnice s pracovními listy</t>
  </si>
  <si>
    <t>Nová topná soustava včetně plynových 
kotlů, nový systém rekuperace vzduchu
 v učebnách</t>
  </si>
  <si>
    <t>Nová elektroinstalace a rozvody vody</t>
  </si>
  <si>
    <t>Nové povrchy podlah, stěn a stropů</t>
  </si>
  <si>
    <t>Výměna stávajících svítidel za LED</t>
  </si>
  <si>
    <t>Sanace zdí proti vzlínající vlhkosti</t>
  </si>
  <si>
    <t>Cenová kalkulace</t>
  </si>
  <si>
    <t>Připravený rozpočet projektu</t>
  </si>
  <si>
    <t>Zpracovává se PD</t>
  </si>
  <si>
    <t>Zpracován projekt</t>
  </si>
  <si>
    <t>Studie</t>
  </si>
  <si>
    <t>Zpracování projektové dokumentace v zahajovací fázi</t>
  </si>
  <si>
    <t>Zpracovaný rozpočet a projekt</t>
  </si>
  <si>
    <t>Průzkum trhu - předběžné cenové nabídky</t>
  </si>
  <si>
    <t>Záměr se specifikací</t>
  </si>
  <si>
    <t>Projektový záměr</t>
  </si>
  <si>
    <t xml:space="preserve">Projektový záměr </t>
  </si>
  <si>
    <t>Rozpracovaná PD</t>
  </si>
  <si>
    <t xml:space="preserve">Vytvořený projekt s aktualizovaným rozpočtem </t>
  </si>
  <si>
    <t>Zpracovaná PD</t>
  </si>
  <si>
    <t>Bez stavebního povolení</t>
  </si>
  <si>
    <t>Základní škola a mateřská škola Žandov, okres Česká Lípa, příspěvková organizace</t>
  </si>
  <si>
    <t>Město Žandov</t>
  </si>
  <si>
    <t xml:space="preserve"> 709 82 074</t>
  </si>
  <si>
    <t>Počítačová učebna (projektový záměr)</t>
  </si>
  <si>
    <t>Žandov</t>
  </si>
  <si>
    <t xml:space="preserve">Zřízení nové počítačové učebny pro zvýšení ICT dovedností žáků                                     </t>
  </si>
  <si>
    <t>Objekt ZŠ v majetku města, PD není vypracovaná.</t>
  </si>
  <si>
    <t>Stavební úpravy a vybavení vnitřních prostor školy</t>
  </si>
  <si>
    <t>Rekonstrukce podlah, vnitřních instalací, výměna radiátorů a vnitřních rozvodů</t>
  </si>
  <si>
    <t>Rekonstrukce budovy na školku</t>
  </si>
  <si>
    <t>Výstavba budovy nové školky.</t>
  </si>
  <si>
    <t>Rekonstrukce budovy na školku. Týká se parcely 728/57 ČL.</t>
  </si>
  <si>
    <t>Změna v územním plánu</t>
  </si>
  <si>
    <t>záměr</t>
  </si>
  <si>
    <t>ZŠ Dr. Miroslava Tyrše, Česká Lípa, Mánesova 1526</t>
  </si>
  <si>
    <t>Modernizace EZS (elektronické zabezpečovací signalizace), zajištění kamerového systému, zajištění bezpečnosti při vstupu do školy</t>
  </si>
  <si>
    <t>Polytechnická učebna</t>
  </si>
  <si>
    <t>Bezbariérovost školy</t>
  </si>
  <si>
    <t>Oplocení objektu  školy</t>
  </si>
  <si>
    <t>Vybudování venkovní učebny a zázemí pro výuku žáků, zejména v oblasti enviromentální a polytechnické výchovy.</t>
  </si>
  <si>
    <t>Přestavba půdních prostor na aulu</t>
  </si>
  <si>
    <t xml:space="preserve">Přestavba půdních prostor na aulu, určenou ke shroměžďování většího počtu žáků při akcích a aktivitách, realizovaných školou. </t>
  </si>
  <si>
    <t xml:space="preserve">Modernizace vnitřní sítě IT s instalací 
nového serveru a vybudování nové počítačové učebny určené pro hybridní výuku na škole. </t>
  </si>
  <si>
    <t>Záměrem projektu je rekonstruovat
 kabinety pedagogů školy a vybavit je  nábytkem, technikou potřebnou pro kvalitní přípravu na vyučovací hodiny s možností  tvorby výukového materiálu a pomůcek pro vyučovací hodiny. Kabinety budou vybaveny i relaxační částí  pro odpočinek a péči i o psychohygienu pedagogů</t>
  </si>
  <si>
    <t>Výuka robotiky na škole</t>
  </si>
  <si>
    <t>Cílem projektu je vybudovat samostatnou 
učebnu robotiky se zaměřením na práci s programováním, robotickými stavebnicemi,  práci s programováním 3D tiskárny a  programováním různých  zařízení s návazností na možný profesní růst žáka (dron, CNC stroj robotická ruka...).</t>
  </si>
  <si>
    <t>ne</t>
  </si>
  <si>
    <t>Modernizace a výměna rozvodů vody v pavilonech mateřské školy - uzpůsobení na možnost využití jiného zdroje vody jako vody užitkové ( splachování, úklid...). Propojení s dalšími opatřeními zvažovanými v MŠ</t>
  </si>
  <si>
    <t>Vybudování venkovní přírodovědné učebny pro  MŠ a ZŠ Zákupy</t>
  </si>
  <si>
    <t>Výměna zastaralého plynového kotle.</t>
  </si>
  <si>
    <t>Vybudování venkovní  letní učebny</t>
  </si>
  <si>
    <t>Připravuje se PD</t>
  </si>
  <si>
    <t>Zpracována PD</t>
  </si>
  <si>
    <t>Nový Oldřichov</t>
  </si>
  <si>
    <t>Příprava projektové dokumentace</t>
  </si>
  <si>
    <t xml:space="preserve">Záměr </t>
  </si>
  <si>
    <t>Připravená projektová dokumentace pro učebnu a kabinet fyziky</t>
  </si>
  <si>
    <t>Záměr a příprava</t>
  </si>
  <si>
    <t xml:space="preserve">Jednání se zřizovatelem </t>
  </si>
  <si>
    <t>Není potřebné</t>
  </si>
  <si>
    <t>Zpracovaná 
PD</t>
  </si>
  <si>
    <t xml:space="preserve">Studie </t>
  </si>
  <si>
    <t xml:space="preserve">Liberecký </t>
  </si>
  <si>
    <t>Učebna přírodních věd na ZŠ Bohumila Hynka Cvikov</t>
  </si>
  <si>
    <t xml:space="preserve">Vybudování odborné učebny přírodních věd na ZŠ Bohumila Hynka Cvikov.  Cílem je vytvořit moderní přirodovědnou učebnu s kompletním vybavením pro experimentální výuku přírodních věd a badatelskou výuku. Nejmodernější vzdělávací trendy podněcují zájem o přírodní vědy, inspirují studenty i jejich pedagogy a propagují aplikovanou vědu v hodinách přírodních věd. </t>
  </si>
  <si>
    <t>Základní škola a Mateřská škola Pod Ralskem 572, Mimoň, příspěvková organizace</t>
  </si>
  <si>
    <t xml:space="preserve">48283011
</t>
  </si>
  <si>
    <t xml:space="preserve">600074579
</t>
  </si>
  <si>
    <t xml:space="preserve">102005451
</t>
  </si>
  <si>
    <t xml:space="preserve">Venkovní
 učebna
</t>
  </si>
  <si>
    <t xml:space="preserve">Rekonstrukce
 IT učebny
</t>
  </si>
  <si>
    <t xml:space="preserve">Konektivita
</t>
  </si>
  <si>
    <t xml:space="preserve">Liberecký 
</t>
  </si>
  <si>
    <t xml:space="preserve">Liberecký
</t>
  </si>
  <si>
    <t xml:space="preserve">Česká Lípa
</t>
  </si>
  <si>
    <t xml:space="preserve">Mimoň
</t>
  </si>
  <si>
    <t xml:space="preserve">Cílem projektu je zajistit možnost venkovní výuky v případě hezkého počasí, zejména přírodních věd
</t>
  </si>
  <si>
    <t xml:space="preserve">Jedná se o rekonstrukci celé učebny, včetně nákupu nových počítačů, nového nábytku a rekonstrukce podlahy
</t>
  </si>
  <si>
    <t xml:space="preserve">Obnova sítě, zrychlení internetu, lepší zabezpečení, přechod na nový komunikační systém s rodiči, žáky a učiteli
</t>
  </si>
  <si>
    <t xml:space="preserve">Záměr
</t>
  </si>
  <si>
    <t xml:space="preserve">Ne
</t>
  </si>
  <si>
    <t>IT vybavení + zasíťování</t>
  </si>
  <si>
    <t>Jde o vybavení školy IT technikou a zasíťování</t>
  </si>
  <si>
    <t>Cílem projektu je propojení výuky s praxí, zaměření na přípravu k volbě povolání. Jedná se o přestavbu školní zahrady, kde by vzniklý prostor sloužil také k výuce ekologických programů.</t>
  </si>
  <si>
    <t>ZŠ a MŠ 
Mírová 81, Mimoň, PO</t>
  </si>
  <si>
    <t>Venkovní 
učebna</t>
  </si>
  <si>
    <t>Příprava</t>
  </si>
  <si>
    <t xml:space="preserve">93
</t>
  </si>
  <si>
    <t xml:space="preserve">
94
</t>
  </si>
  <si>
    <t xml:space="preserve">95
</t>
  </si>
  <si>
    <t>Mš Klíček Nový Bor</t>
  </si>
  <si>
    <t>Rekonstrukce MŠ Luční</t>
  </si>
  <si>
    <t>Změna dispozic, zvětšní třídy, přesun kuchyně</t>
  </si>
  <si>
    <t>úprava PD</t>
  </si>
  <si>
    <t>Ano</t>
  </si>
  <si>
    <t>Základní škola a Mateřská škola Jestřebí, příspěvková organizace</t>
  </si>
  <si>
    <t>Obec Jestřebí</t>
  </si>
  <si>
    <t>Jestřebí, Provodín</t>
  </si>
  <si>
    <t>Vybudování dopravního hřiště u MŠ</t>
  </si>
  <si>
    <t>Úprava zahrady u MŠ</t>
  </si>
  <si>
    <t>Úprava zahrady (herní a vzdělávací prvky)</t>
  </si>
  <si>
    <t>Modernizace odborných učeben</t>
  </si>
  <si>
    <t>Modernizace odborných učeben včetně zázemí pro učitele (kabinety atd.) s vazbou na klíčové kompetence včetně stavebních úprav, řešení datové infrastruktury, vybavení nábytkem, pomůckami atd.</t>
  </si>
  <si>
    <t>Konektivita školy</t>
  </si>
  <si>
    <t>Vyřešení konektivity školy včetně standardu konektivity</t>
  </si>
  <si>
    <t>Venkovní učebny</t>
  </si>
  <si>
    <t>Výstavba venkovních učeben</t>
  </si>
  <si>
    <t>Rekonstrukce půdních prostor školy</t>
  </si>
  <si>
    <t xml:space="preserve">Kompletní stavební úpravy půdních prostor včetně výtahu, vytvoření odborných učeben, družiny i zázemí těchto učeben </t>
  </si>
  <si>
    <t>Školní jídelna - výdejna</t>
  </si>
  <si>
    <t>Vybudování jídelny a výdejny v ZŠ Jestřebí</t>
  </si>
  <si>
    <t>Venkovní hřiště</t>
  </si>
  <si>
    <t>Vybudování velkovního hřiště školy</t>
  </si>
  <si>
    <t>Zahrada ZŠ</t>
  </si>
  <si>
    <t>Úprava zahrady ZŠ včetně vybudování záhonů, skleníku atd.</t>
  </si>
  <si>
    <t xml:space="preserve">Město Mimoň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</si>
</sst>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sz val="11"/>
      <color rgb="FF333333"/>
      <name val="Calibri"/>
      <family val="2"/>
      <charset val="238"/>
    </font>
    <font>
      <vertAlign val="superscript"/>
      <sz val="11"/>
      <color theme="1"/>
      <name val="Calibri"/>
      <family val="2"/>
      <charset val="238"/>
      <scheme val="minor"/>
    </font>
    <font>
      <b/>
      <sz val="11"/>
      <color theme="1"/>
      <name val="Calibri"/>
      <family val="2"/>
      <scheme val="minor"/>
    </font>
    <font>
      <sz val="11"/>
      <color theme="1"/>
      <name val="Calibri"/>
      <family val="2"/>
      <scheme val="minor"/>
    </font>
    <font>
      <b/>
      <sz val="1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b/>
      <i/>
      <sz val="11"/>
      <color theme="1"/>
      <name val="Calibri"/>
      <family val="2"/>
      <scheme val="minor"/>
    </font>
    <font>
      <b/>
      <sz val="14"/>
      <name val="Calibri"/>
      <family val="2"/>
      <charset val="238"/>
      <scheme val="minor"/>
    </font>
    <font>
      <b/>
      <sz val="14"/>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45">
    <xf numFmtId="0" fontId="0" fillId="0" borderId="0" xfId="0"/>
    <xf numFmtId="0" fontId="5" fillId="0" borderId="0" xfId="0" applyFont="1" applyProtection="1"/>
    <xf numFmtId="0" fontId="0" fillId="0" borderId="0" xfId="0" applyProtection="1"/>
    <xf numFmtId="0" fontId="6" fillId="0" borderId="0" xfId="0" applyFont="1" applyProtection="1"/>
    <xf numFmtId="0" fontId="7" fillId="0" borderId="0" xfId="0" applyFont="1" applyFill="1" applyProtection="1"/>
    <xf numFmtId="0" fontId="0" fillId="0" borderId="0" xfId="0" applyFill="1" applyProtection="1"/>
    <xf numFmtId="0" fontId="6" fillId="0" borderId="0" xfId="0" applyFont="1" applyFill="1" applyProtection="1"/>
    <xf numFmtId="0" fontId="7" fillId="0" borderId="0" xfId="0" applyFont="1" applyProtection="1"/>
    <xf numFmtId="0" fontId="2" fillId="0" borderId="0" xfId="0" applyFont="1" applyProtection="1"/>
    <xf numFmtId="0" fontId="7" fillId="0" borderId="1" xfId="0" applyFont="1" applyBorder="1" applyProtection="1"/>
    <xf numFmtId="0" fontId="7" fillId="0" borderId="2" xfId="0" applyFont="1" applyBorder="1" applyProtection="1"/>
    <xf numFmtId="0" fontId="7" fillId="0" borderId="3" xfId="0" applyFont="1" applyBorder="1" applyAlignment="1" applyProtection="1">
      <alignment horizontal="center"/>
    </xf>
    <xf numFmtId="0" fontId="6" fillId="0" borderId="4" xfId="0" applyFont="1" applyFill="1" applyBorder="1" applyProtection="1"/>
    <xf numFmtId="0" fontId="6" fillId="0" borderId="0" xfId="0" applyFont="1" applyFill="1" applyBorder="1" applyProtection="1"/>
    <xf numFmtId="9" fontId="6" fillId="0" borderId="5" xfId="1" applyFont="1" applyFill="1" applyBorder="1" applyAlignment="1" applyProtection="1">
      <alignment horizontal="center"/>
    </xf>
    <xf numFmtId="0" fontId="6" fillId="2" borderId="4" xfId="0" applyFont="1" applyFill="1" applyBorder="1" applyProtection="1"/>
    <xf numFmtId="0" fontId="0" fillId="2" borderId="0" xfId="0" applyFill="1" applyBorder="1" applyProtection="1"/>
    <xf numFmtId="9" fontId="6" fillId="2" borderId="5" xfId="1" applyFont="1" applyFill="1" applyBorder="1" applyAlignment="1" applyProtection="1">
      <alignment horizontal="center"/>
    </xf>
    <xf numFmtId="0" fontId="6" fillId="3" borderId="4" xfId="0" applyFont="1" applyFill="1" applyBorder="1" applyProtection="1"/>
    <xf numFmtId="0" fontId="0" fillId="3" borderId="0" xfId="0" applyFill="1" applyBorder="1" applyProtection="1"/>
    <xf numFmtId="9" fontId="6" fillId="3" borderId="5" xfId="1" applyFont="1" applyFill="1" applyBorder="1" applyAlignment="1" applyProtection="1">
      <alignment horizontal="center"/>
    </xf>
    <xf numFmtId="0" fontId="6" fillId="3" borderId="6" xfId="0" applyFont="1" applyFill="1" applyBorder="1" applyProtection="1"/>
    <xf numFmtId="0" fontId="0" fillId="3" borderId="7" xfId="0" applyFill="1" applyBorder="1" applyProtection="1"/>
    <xf numFmtId="9" fontId="6" fillId="3" borderId="8" xfId="1" applyFont="1" applyFill="1" applyBorder="1" applyAlignment="1" applyProtection="1">
      <alignment horizontal="center"/>
    </xf>
    <xf numFmtId="49" fontId="6" fillId="0" borderId="0" xfId="0" applyNumberFormat="1" applyFont="1" applyProtection="1"/>
    <xf numFmtId="0" fontId="3" fillId="0" borderId="0" xfId="0" applyFont="1" applyFill="1" applyProtection="1"/>
    <xf numFmtId="0" fontId="3" fillId="0" borderId="0" xfId="0" applyFont="1" applyProtection="1"/>
    <xf numFmtId="0" fontId="9" fillId="0" borderId="0" xfId="2" applyFont="1" applyProtection="1"/>
    <xf numFmtId="0" fontId="11" fillId="0" borderId="0" xfId="0" applyFont="1" applyProtection="1"/>
    <xf numFmtId="0" fontId="0" fillId="0" borderId="21" xfId="0" applyFont="1" applyBorder="1" applyAlignment="1" applyProtection="1">
      <alignment horizontal="center" vertical="center" wrapText="1"/>
      <protection locked="0"/>
    </xf>
    <xf numFmtId="0" fontId="0" fillId="0" borderId="21" xfId="0" applyFont="1" applyBorder="1" applyAlignment="1" applyProtection="1">
      <alignment horizontal="left" vertical="center" wrapText="1"/>
      <protection locked="0"/>
    </xf>
    <xf numFmtId="0" fontId="15" fillId="0" borderId="21" xfId="0" applyFont="1" applyBorder="1" applyAlignment="1" applyProtection="1">
      <alignment horizontal="center" vertical="center" wrapText="1"/>
      <protection locked="0"/>
    </xf>
    <xf numFmtId="0" fontId="15" fillId="0" borderId="18" xfId="0" applyFont="1" applyBorder="1" applyAlignment="1" applyProtection="1">
      <alignment horizontal="left" vertical="center" wrapText="1"/>
      <protection locked="0"/>
    </xf>
    <xf numFmtId="0" fontId="15" fillId="0" borderId="10"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0" xfId="0" applyFont="1" applyBorder="1" applyAlignment="1" applyProtection="1">
      <alignment wrapText="1"/>
      <protection locked="0"/>
    </xf>
    <xf numFmtId="3" fontId="0" fillId="0" borderId="21" xfId="0" applyNumberFormat="1" applyFont="1" applyBorder="1" applyAlignment="1" applyProtection="1">
      <alignment horizontal="center" vertical="center" wrapText="1"/>
      <protection locked="0"/>
    </xf>
    <xf numFmtId="3" fontId="0" fillId="0" borderId="21"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wrapText="1"/>
    </xf>
    <xf numFmtId="0" fontId="3" fillId="4" borderId="9" xfId="0" applyFont="1" applyFill="1" applyBorder="1" applyAlignment="1" applyProtection="1">
      <alignment horizontal="left" vertical="center" wrapText="1"/>
    </xf>
    <xf numFmtId="0" fontId="3" fillId="4" borderId="10" xfId="0" applyFont="1" applyFill="1" applyBorder="1" applyAlignment="1" applyProtection="1">
      <alignment horizontal="left" vertical="center" wrapText="1"/>
    </xf>
    <xf numFmtId="0" fontId="3" fillId="4" borderId="11" xfId="0" applyFont="1" applyFill="1" applyBorder="1" applyAlignment="1" applyProtection="1">
      <alignment horizontal="left" vertical="center" wrapText="1"/>
    </xf>
    <xf numFmtId="3" fontId="0" fillId="0" borderId="9" xfId="0" applyNumberFormat="1" applyFont="1" applyFill="1" applyBorder="1" applyAlignment="1" applyProtection="1">
      <alignment horizontal="left" vertical="center" wrapText="1"/>
    </xf>
    <xf numFmtId="3" fontId="0" fillId="0" borderId="11" xfId="0" applyNumberFormat="1" applyFont="1" applyFill="1" applyBorder="1" applyAlignment="1" applyProtection="1">
      <alignment horizontal="left" vertical="center" wrapText="1"/>
    </xf>
    <xf numFmtId="0" fontId="0" fillId="0" borderId="9" xfId="0" applyFont="1" applyFill="1" applyBorder="1" applyAlignment="1" applyProtection="1">
      <alignment horizontal="left" vertical="center" wrapText="1"/>
    </xf>
    <xf numFmtId="0" fontId="0" fillId="0" borderId="11" xfId="0" applyFont="1" applyFill="1" applyBorder="1" applyAlignment="1" applyProtection="1">
      <alignment horizontal="left" vertical="center" wrapText="1"/>
    </xf>
    <xf numFmtId="0" fontId="0" fillId="4" borderId="9"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0" borderId="18" xfId="0" applyFont="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3" fontId="0" fillId="0" borderId="21" xfId="0" applyNumberFormat="1"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0" fillId="4" borderId="21" xfId="0" applyFont="1" applyFill="1" applyBorder="1" applyAlignment="1" applyProtection="1">
      <alignment horizontal="left" vertical="center" wrapText="1"/>
      <protection locked="0"/>
    </xf>
    <xf numFmtId="1" fontId="0" fillId="0" borderId="21" xfId="0" applyNumberFormat="1" applyFont="1" applyBorder="1" applyAlignment="1" applyProtection="1">
      <alignment horizontal="left" vertical="center" wrapText="1"/>
      <protection locked="0"/>
    </xf>
    <xf numFmtId="0" fontId="15" fillId="0" borderId="21" xfId="0" applyFont="1" applyBorder="1" applyAlignment="1">
      <alignment wrapText="1"/>
    </xf>
    <xf numFmtId="0" fontId="15" fillId="0" borderId="21" xfId="0" applyFont="1" applyBorder="1" applyAlignment="1" applyProtection="1">
      <alignment horizontal="left" vertical="center" wrapText="1"/>
      <protection locked="0"/>
    </xf>
    <xf numFmtId="3" fontId="15" fillId="0" borderId="21" xfId="0" applyNumberFormat="1" applyFont="1" applyFill="1" applyBorder="1" applyAlignment="1" applyProtection="1">
      <alignment horizontal="center" vertical="center" wrapText="1"/>
      <protection locked="0"/>
    </xf>
    <xf numFmtId="0" fontId="15" fillId="0" borderId="21" xfId="0" applyFont="1" applyFill="1" applyBorder="1" applyAlignment="1" applyProtection="1">
      <alignment horizontal="left" vertical="center" wrapText="1"/>
      <protection locked="0"/>
    </xf>
    <xf numFmtId="49" fontId="15" fillId="0" borderId="21" xfId="0" applyNumberFormat="1" applyFont="1" applyFill="1" applyBorder="1" applyAlignment="1" applyProtection="1">
      <alignment horizontal="left" vertical="center" wrapText="1"/>
      <protection locked="0"/>
    </xf>
    <xf numFmtId="0" fontId="15" fillId="0" borderId="1" xfId="0" applyFont="1" applyBorder="1" applyAlignment="1">
      <alignment wrapText="1"/>
    </xf>
    <xf numFmtId="0" fontId="15" fillId="0" borderId="0" xfId="0" applyFont="1" applyBorder="1" applyAlignment="1">
      <alignment wrapText="1"/>
    </xf>
    <xf numFmtId="0" fontId="15" fillId="0" borderId="0" xfId="0" applyFont="1" applyFill="1" applyBorder="1" applyAlignment="1" applyProtection="1">
      <alignment wrapText="1"/>
      <protection locked="0"/>
    </xf>
    <xf numFmtId="0" fontId="21" fillId="0" borderId="0" xfId="0" applyFont="1" applyFill="1" applyBorder="1" applyAlignment="1" applyProtection="1">
      <alignment wrapText="1"/>
      <protection locked="0"/>
    </xf>
    <xf numFmtId="0" fontId="15" fillId="4" borderId="0" xfId="0" applyFont="1" applyFill="1" applyBorder="1" applyAlignment="1" applyProtection="1">
      <alignment wrapText="1"/>
      <protection locked="0"/>
    </xf>
    <xf numFmtId="0" fontId="15" fillId="0" borderId="20" xfId="0" applyFont="1" applyBorder="1" applyAlignment="1">
      <alignment wrapText="1"/>
    </xf>
    <xf numFmtId="0" fontId="15" fillId="0" borderId="21" xfId="0" applyNumberFormat="1" applyFont="1" applyFill="1" applyBorder="1" applyAlignment="1" applyProtection="1">
      <alignment horizontal="center" vertical="center" wrapText="1"/>
      <protection locked="0"/>
    </xf>
    <xf numFmtId="0" fontId="15" fillId="0" borderId="21" xfId="0" applyNumberFormat="1" applyFont="1" applyBorder="1" applyAlignment="1" applyProtection="1">
      <alignment horizontal="center" vertical="center" wrapText="1"/>
      <protection locked="0"/>
    </xf>
    <xf numFmtId="3" fontId="15" fillId="0" borderId="21" xfId="0" applyNumberFormat="1" applyFont="1" applyBorder="1" applyAlignment="1" applyProtection="1">
      <alignment horizontal="center" vertical="center" wrapText="1"/>
      <protection locked="0"/>
    </xf>
    <xf numFmtId="0" fontId="15" fillId="0" borderId="10" xfId="0" applyFont="1" applyFill="1" applyBorder="1" applyAlignment="1" applyProtection="1">
      <alignment horizontal="left" vertical="center" wrapText="1"/>
    </xf>
    <xf numFmtId="0" fontId="15" fillId="0" borderId="27"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4" borderId="27" xfId="0" applyFont="1" applyFill="1" applyBorder="1" applyAlignment="1" applyProtection="1">
      <alignment horizontal="left" vertical="center" wrapText="1"/>
      <protection locked="0"/>
    </xf>
    <xf numFmtId="0" fontId="15" fillId="0" borderId="23" xfId="0" applyFont="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15" fillId="4" borderId="10" xfId="0" applyFont="1" applyFill="1" applyBorder="1" applyAlignment="1" applyProtection="1">
      <alignment horizontal="left" vertical="center" wrapText="1"/>
      <protection locked="0"/>
    </xf>
    <xf numFmtId="3" fontId="15" fillId="0" borderId="27" xfId="0" applyNumberFormat="1" applyFont="1" applyBorder="1" applyAlignment="1" applyProtection="1">
      <alignment horizontal="center" vertical="center" wrapText="1"/>
      <protection locked="0"/>
    </xf>
    <xf numFmtId="49" fontId="15" fillId="0" borderId="21" xfId="0" applyNumberFormat="1" applyFont="1" applyBorder="1" applyAlignment="1" applyProtection="1">
      <alignment horizontal="center" vertical="center" wrapText="1"/>
      <protection locked="0"/>
    </xf>
    <xf numFmtId="3" fontId="21" fillId="0" borderId="21" xfId="0" applyNumberFormat="1" applyFont="1" applyBorder="1" applyAlignment="1" applyProtection="1">
      <alignment horizontal="center" vertical="center" wrapText="1"/>
      <protection locked="0"/>
    </xf>
    <xf numFmtId="3" fontId="15" fillId="0" borderId="10" xfId="0" applyNumberFormat="1" applyFont="1" applyBorder="1" applyAlignment="1" applyProtection="1">
      <alignment horizontal="center" vertical="center" wrapText="1"/>
      <protection locked="0"/>
    </xf>
    <xf numFmtId="0" fontId="15" fillId="4" borderId="9" xfId="0" applyFont="1" applyFill="1" applyBorder="1" applyAlignment="1" applyProtection="1">
      <alignment horizontal="left" vertical="center" wrapText="1"/>
    </xf>
    <xf numFmtId="0" fontId="15" fillId="4" borderId="11" xfId="0" applyFont="1" applyFill="1" applyBorder="1" applyAlignment="1" applyProtection="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27" xfId="0" applyFont="1" applyFill="1" applyBorder="1" applyAlignment="1" applyProtection="1">
      <alignment horizontal="left" vertical="center" wrapText="1"/>
      <protection locked="0"/>
    </xf>
    <xf numFmtId="0" fontId="15" fillId="0" borderId="9" xfId="0" applyFont="1" applyBorder="1" applyAlignment="1">
      <alignment horizontal="left" vertical="center" wrapText="1"/>
    </xf>
    <xf numFmtId="0" fontId="0" fillId="0" borderId="21" xfId="0"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4" borderId="15" xfId="0" applyFont="1" applyFill="1" applyBorder="1" applyAlignment="1" applyProtection="1">
      <alignment horizontal="left" vertical="center" wrapText="1"/>
      <protection locked="0"/>
    </xf>
    <xf numFmtId="3" fontId="15" fillId="0" borderId="15" xfId="0" applyNumberFormat="1" applyFont="1" applyBorder="1" applyAlignment="1" applyProtection="1">
      <alignment horizontal="center" vertical="center" wrapText="1"/>
      <protection locked="0"/>
    </xf>
    <xf numFmtId="0" fontId="15" fillId="0" borderId="15" xfId="0" applyNumberFormat="1"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left" vertical="center" wrapText="1"/>
      <protection locked="0"/>
    </xf>
    <xf numFmtId="3" fontId="0" fillId="0" borderId="10"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6" fillId="0" borderId="21" xfId="0" applyFont="1" applyFill="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0" fillId="4" borderId="19" xfId="0" applyFont="1" applyFill="1" applyBorder="1" applyAlignment="1" applyProtection="1">
      <alignment horizontal="left" vertical="center" wrapText="1"/>
      <protection locked="0"/>
    </xf>
    <xf numFmtId="3" fontId="21" fillId="4" borderId="21" xfId="0" applyNumberFormat="1" applyFont="1" applyFill="1" applyBorder="1" applyAlignment="1" applyProtection="1">
      <alignment horizontal="center" vertical="center" wrapText="1"/>
      <protection locked="0"/>
    </xf>
    <xf numFmtId="3" fontId="15" fillId="4" borderId="21" xfId="0" applyNumberFormat="1" applyFont="1" applyFill="1" applyBorder="1" applyAlignment="1" applyProtection="1">
      <alignment horizontal="center" vertical="center" wrapText="1"/>
      <protection locked="0"/>
    </xf>
    <xf numFmtId="0" fontId="15" fillId="4" borderId="21"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center" wrapText="1"/>
    </xf>
    <xf numFmtId="0" fontId="15" fillId="0" borderId="11" xfId="0" applyFont="1" applyFill="1" applyBorder="1" applyAlignment="1" applyProtection="1">
      <alignment horizontal="left" vertical="center" wrapText="1"/>
    </xf>
    <xf numFmtId="0" fontId="0" fillId="0" borderId="20"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3" fontId="0" fillId="0" borderId="20" xfId="0" applyNumberFormat="1" applyFont="1" applyBorder="1" applyAlignment="1" applyProtection="1">
      <alignment horizontal="center" vertical="center" wrapText="1"/>
      <protection locked="0"/>
    </xf>
    <xf numFmtId="0" fontId="0" fillId="0" borderId="20" xfId="0"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0" fillId="0" borderId="30" xfId="0" applyFont="1" applyBorder="1" applyAlignment="1" applyProtection="1">
      <alignment horizontal="left" vertical="center" wrapText="1"/>
      <protection locked="0"/>
    </xf>
    <xf numFmtId="0" fontId="12" fillId="0" borderId="20" xfId="0" applyNumberFormat="1" applyFont="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15" fillId="4" borderId="10" xfId="0" applyFont="1" applyFill="1" applyBorder="1" applyAlignment="1" applyProtection="1">
      <alignment horizontal="left" vertical="center" wrapText="1"/>
    </xf>
    <xf numFmtId="49" fontId="0" fillId="4" borderId="20" xfId="0" applyNumberFormat="1" applyFont="1" applyFill="1" applyBorder="1" applyAlignment="1" applyProtection="1">
      <alignment horizontal="center" vertical="center" wrapText="1"/>
      <protection locked="0"/>
    </xf>
    <xf numFmtId="3" fontId="0" fillId="0" borderId="21" xfId="0" applyNumberForma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31" xfId="0" applyFont="1" applyBorder="1" applyAlignment="1" applyProtection="1">
      <alignment horizontal="left" vertical="center" wrapText="1"/>
      <protection locked="0"/>
    </xf>
    <xf numFmtId="0" fontId="0" fillId="0" borderId="32"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3" fontId="0" fillId="0" borderId="15" xfId="0" applyNumberFormat="1"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16" xfId="0" applyFont="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21" xfId="0" applyFill="1" applyBorder="1" applyAlignment="1" applyProtection="1">
      <alignment horizontal="left" vertical="center" wrapText="1"/>
      <protection locked="0"/>
    </xf>
    <xf numFmtId="0" fontId="0" fillId="0" borderId="21" xfId="0" applyNumberForma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3" fontId="0" fillId="0" borderId="21" xfId="0" applyNumberFormat="1" applyBorder="1" applyAlignment="1" applyProtection="1">
      <alignment horizontal="center" vertical="center" wrapText="1"/>
      <protection locked="0"/>
    </xf>
    <xf numFmtId="0" fontId="0" fillId="0" borderId="9"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10" xfId="0" applyNumberFormat="1" applyFill="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34" xfId="0" applyFont="1" applyBorder="1" applyAlignment="1" applyProtection="1">
      <alignment horizontal="left" vertical="center" wrapText="1"/>
      <protection locked="0"/>
    </xf>
    <xf numFmtId="0" fontId="0" fillId="0" borderId="32" xfId="0" applyFont="1" applyBorder="1" applyAlignment="1">
      <alignment horizontal="left" vertical="center" wrapText="1"/>
    </xf>
    <xf numFmtId="0" fontId="0" fillId="0" borderId="35" xfId="0" applyFont="1" applyBorder="1" applyAlignment="1">
      <alignment horizontal="left" vertical="center" wrapText="1"/>
    </xf>
    <xf numFmtId="0" fontId="0" fillId="0" borderId="21" xfId="0" applyFill="1" applyBorder="1" applyAlignment="1" applyProtection="1">
      <alignment horizontal="center" vertical="center" wrapText="1"/>
      <protection locked="0"/>
    </xf>
    <xf numFmtId="0" fontId="15" fillId="0" borderId="21" xfId="0" applyFont="1" applyBorder="1" applyAlignment="1">
      <alignment horizontal="center" vertical="center" wrapText="1"/>
    </xf>
    <xf numFmtId="0" fontId="21" fillId="0" borderId="21" xfId="0" applyFont="1" applyFill="1" applyBorder="1" applyAlignment="1" applyProtection="1">
      <alignment horizontal="left" vertical="center" wrapText="1"/>
      <protection locked="0"/>
    </xf>
    <xf numFmtId="3" fontId="21" fillId="0" borderId="21" xfId="0" applyNumberFormat="1" applyFont="1" applyFill="1" applyBorder="1" applyAlignment="1" applyProtection="1">
      <alignment horizontal="center" vertical="center" wrapText="1"/>
      <protection locked="0"/>
    </xf>
    <xf numFmtId="0" fontId="21" fillId="0" borderId="21"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0" fillId="0" borderId="21" xfId="0" applyBorder="1" applyAlignment="1" applyProtection="1">
      <alignment horizontal="left" vertical="center" wrapText="1" shrinkToFit="1"/>
      <protection locked="0"/>
    </xf>
    <xf numFmtId="0" fontId="0" fillId="4" borderId="21" xfId="0" applyFill="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2" xfId="0" applyFont="1" applyBorder="1" applyAlignment="1">
      <alignment horizontal="left" vertical="center" wrapText="1"/>
    </xf>
    <xf numFmtId="0" fontId="15" fillId="0" borderId="35" xfId="0" applyFont="1" applyBorder="1" applyAlignment="1">
      <alignment horizontal="left" vertical="center" wrapText="1"/>
    </xf>
    <xf numFmtId="0" fontId="15" fillId="4" borderId="18" xfId="0" applyFont="1" applyFill="1" applyBorder="1" applyAlignment="1" applyProtection="1">
      <alignment horizontal="left" vertical="center" wrapText="1"/>
      <protection locked="0"/>
    </xf>
    <xf numFmtId="0" fontId="15" fillId="0" borderId="1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3" fontId="6" fillId="0" borderId="21" xfId="0" applyNumberFormat="1"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3" fontId="0" fillId="0" borderId="21" xfId="0" applyNumberFormat="1" applyFill="1" applyBorder="1" applyAlignment="1" applyProtection="1">
      <alignment horizontal="center" vertical="center" wrapText="1"/>
      <protection locked="0"/>
    </xf>
    <xf numFmtId="0" fontId="0" fillId="0" borderId="19" xfId="0" applyBorder="1" applyAlignment="1" applyProtection="1">
      <alignment horizontal="left" vertical="center"/>
      <protection locked="0"/>
    </xf>
    <xf numFmtId="0" fontId="0" fillId="0" borderId="21" xfId="0" applyNumberFormat="1" applyBorder="1" applyAlignment="1" applyProtection="1">
      <alignment horizontal="left" vertical="center"/>
      <protection locked="0"/>
    </xf>
    <xf numFmtId="0" fontId="15" fillId="0" borderId="21" xfId="0" applyNumberFormat="1" applyFont="1" applyBorder="1" applyAlignment="1" applyProtection="1">
      <alignment horizontal="left" vertical="center" wrapText="1"/>
      <protection locked="0"/>
    </xf>
    <xf numFmtId="0" fontId="0" fillId="0" borderId="21" xfId="0" applyNumberFormat="1" applyBorder="1" applyAlignment="1" applyProtection="1">
      <alignment horizontal="left" vertical="center" wrapText="1" shrinkToFit="1"/>
      <protection locked="0"/>
    </xf>
    <xf numFmtId="0" fontId="0" fillId="0" borderId="21" xfId="0" applyNumberFormat="1" applyBorder="1" applyAlignment="1" applyProtection="1">
      <alignment horizontal="left" vertical="center" wrapText="1"/>
      <protection locked="0"/>
    </xf>
    <xf numFmtId="3" fontId="15" fillId="0" borderId="21" xfId="0" applyNumberFormat="1" applyFont="1" applyBorder="1" applyAlignment="1">
      <alignment horizontal="center" vertical="center" wrapText="1"/>
    </xf>
    <xf numFmtId="0" fontId="15" fillId="0" borderId="21" xfId="0" applyFont="1" applyBorder="1" applyAlignment="1">
      <alignment horizontal="left" vertical="center" wrapText="1"/>
    </xf>
    <xf numFmtId="0" fontId="15" fillId="0" borderId="19" xfId="0" applyFont="1" applyBorder="1" applyAlignment="1">
      <alignment horizontal="left" vertical="center" wrapText="1"/>
    </xf>
    <xf numFmtId="0" fontId="0" fillId="0" borderId="21" xfId="0" applyNumberFormat="1" applyBorder="1" applyAlignment="1">
      <alignment horizontal="left" vertical="center"/>
    </xf>
    <xf numFmtId="0" fontId="15" fillId="0" borderId="15" xfId="0" applyNumberFormat="1" applyFont="1" applyBorder="1" applyAlignment="1" applyProtection="1">
      <alignment horizontal="left" vertical="center" wrapText="1"/>
      <protection locked="0"/>
    </xf>
    <xf numFmtId="0" fontId="15" fillId="0" borderId="21" xfId="0" applyNumberFormat="1" applyFont="1" applyFill="1" applyBorder="1" applyAlignment="1" applyProtection="1">
      <alignment horizontal="left" vertical="center" wrapText="1"/>
      <protection locked="0"/>
    </xf>
    <xf numFmtId="0" fontId="15" fillId="0" borderId="0" xfId="0" applyNumberFormat="1" applyFont="1" applyBorder="1" applyAlignment="1">
      <alignment wrapText="1"/>
    </xf>
    <xf numFmtId="0" fontId="15" fillId="0" borderId="21" xfId="0" applyNumberFormat="1" applyFont="1" applyBorder="1" applyAlignment="1">
      <alignment wrapText="1"/>
    </xf>
    <xf numFmtId="0" fontId="3" fillId="0" borderId="14" xfId="0" applyFont="1" applyFill="1" applyBorder="1" applyAlignment="1" applyProtection="1">
      <alignment horizontal="center" wrapText="1"/>
    </xf>
    <xf numFmtId="0" fontId="3" fillId="0" borderId="16" xfId="0" applyFont="1" applyFill="1" applyBorder="1" applyAlignment="1" applyProtection="1">
      <alignment horizontal="center" wrapText="1"/>
    </xf>
    <xf numFmtId="0" fontId="23" fillId="0" borderId="24"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23" fillId="0" borderId="26" xfId="0" applyFont="1" applyFill="1" applyBorder="1" applyAlignment="1" applyProtection="1">
      <alignment horizontal="center" vertical="center" wrapText="1"/>
    </xf>
    <xf numFmtId="0" fontId="3" fillId="4" borderId="13" xfId="0" applyFont="1" applyFill="1" applyBorder="1" applyAlignment="1" applyProtection="1">
      <alignment horizontal="left" vertical="center" wrapText="1"/>
    </xf>
    <xf numFmtId="0" fontId="3" fillId="4" borderId="12" xfId="0" applyFont="1" applyFill="1" applyBorder="1" applyAlignment="1" applyProtection="1">
      <alignment horizontal="left" vertical="center" wrapText="1"/>
    </xf>
    <xf numFmtId="0" fontId="3" fillId="4" borderId="14"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3" fontId="3" fillId="0" borderId="14" xfId="0" applyNumberFormat="1" applyFont="1" applyFill="1" applyBorder="1" applyAlignment="1" applyProtection="1">
      <alignment horizontal="center" wrapText="1"/>
    </xf>
    <xf numFmtId="3" fontId="3" fillId="0" borderId="16" xfId="0" applyNumberFormat="1" applyFont="1" applyFill="1" applyBorder="1" applyAlignment="1" applyProtection="1">
      <alignment horizontal="center" wrapText="1"/>
    </xf>
    <xf numFmtId="0" fontId="15" fillId="0" borderId="18"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11" xfId="0" applyFont="1" applyFill="1" applyBorder="1" applyAlignment="1" applyProtection="1">
      <alignment horizontal="left" vertical="center" wrapText="1"/>
    </xf>
    <xf numFmtId="0" fontId="14" fillId="4" borderId="14" xfId="0" applyFont="1" applyFill="1" applyBorder="1" applyAlignment="1" applyProtection="1">
      <alignment horizontal="left" vertical="center" wrapText="1"/>
    </xf>
    <xf numFmtId="0" fontId="14" fillId="4" borderId="15" xfId="0" applyFont="1" applyFill="1" applyBorder="1" applyAlignment="1" applyProtection="1">
      <alignment horizontal="left" vertical="center" wrapText="1"/>
    </xf>
    <xf numFmtId="0" fontId="14" fillId="4" borderId="16" xfId="0"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0" fontId="15" fillId="4" borderId="28" xfId="0" applyFont="1" applyFill="1" applyBorder="1" applyAlignment="1" applyProtection="1">
      <alignment horizontal="left" vertical="center" wrapText="1"/>
    </xf>
    <xf numFmtId="0" fontId="15" fillId="4" borderId="21" xfId="0" applyFont="1" applyFill="1" applyBorder="1" applyAlignment="1" applyProtection="1">
      <alignment horizontal="left" vertical="center" wrapText="1"/>
    </xf>
    <xf numFmtId="0" fontId="15" fillId="4" borderId="10" xfId="0" applyFont="1" applyFill="1" applyBorder="1" applyAlignment="1" applyProtection="1">
      <alignment horizontal="left" vertical="center" wrapText="1"/>
    </xf>
    <xf numFmtId="0" fontId="14" fillId="4" borderId="19" xfId="0" applyFont="1" applyFill="1" applyBorder="1" applyAlignment="1" applyProtection="1">
      <alignment horizontal="left" vertical="center" wrapText="1"/>
    </xf>
    <xf numFmtId="0" fontId="14" fillId="4" borderId="11" xfId="0" applyFont="1" applyFill="1" applyBorder="1" applyAlignment="1" applyProtection="1">
      <alignment horizontal="left" vertical="center" wrapText="1"/>
    </xf>
    <xf numFmtId="3" fontId="15" fillId="0" borderId="18" xfId="0" applyNumberFormat="1" applyFont="1" applyFill="1" applyBorder="1" applyAlignment="1" applyProtection="1">
      <alignment horizontal="left" vertical="center" wrapText="1"/>
    </xf>
    <xf numFmtId="3" fontId="15" fillId="0" borderId="9" xfId="0" applyNumberFormat="1" applyFont="1" applyFill="1" applyBorder="1" applyAlignment="1" applyProtection="1">
      <alignment horizontal="left" vertical="center" wrapText="1"/>
    </xf>
    <xf numFmtId="3" fontId="15" fillId="0" borderId="19" xfId="0" applyNumberFormat="1" applyFont="1" applyFill="1" applyBorder="1" applyAlignment="1" applyProtection="1">
      <alignment horizontal="left" vertical="center" wrapText="1"/>
    </xf>
    <xf numFmtId="3" fontId="15" fillId="0" borderId="11" xfId="0" applyNumberFormat="1" applyFont="1" applyFill="1" applyBorder="1" applyAlignment="1" applyProtection="1">
      <alignment horizontal="left" vertical="center" wrapText="1"/>
    </xf>
    <xf numFmtId="0" fontId="21" fillId="4" borderId="19" xfId="0" applyFont="1" applyFill="1" applyBorder="1" applyAlignment="1" applyProtection="1">
      <alignment horizontal="left" vertical="center" wrapText="1"/>
    </xf>
    <xf numFmtId="0" fontId="21" fillId="4" borderId="11" xfId="0" applyFont="1" applyFill="1" applyBorder="1" applyAlignment="1" applyProtection="1">
      <alignment horizontal="left" vertical="center" wrapText="1"/>
    </xf>
    <xf numFmtId="3" fontId="24" fillId="0" borderId="24" xfId="0" applyNumberFormat="1" applyFont="1" applyFill="1" applyBorder="1" applyAlignment="1" applyProtection="1">
      <alignment horizontal="center" wrapText="1"/>
      <protection locked="0"/>
    </xf>
    <xf numFmtId="3" fontId="24" fillId="0" borderId="25" xfId="0" applyNumberFormat="1" applyFont="1" applyFill="1" applyBorder="1" applyAlignment="1" applyProtection="1">
      <alignment horizontal="center" wrapText="1"/>
      <protection locked="0"/>
    </xf>
    <xf numFmtId="3" fontId="24" fillId="0" borderId="26" xfId="0" applyNumberFormat="1" applyFont="1" applyFill="1" applyBorder="1" applyAlignment="1" applyProtection="1">
      <alignment horizontal="center" wrapText="1"/>
      <protection locked="0"/>
    </xf>
    <xf numFmtId="0" fontId="14" fillId="4" borderId="13" xfId="0" applyFont="1" applyFill="1" applyBorder="1" applyAlignment="1" applyProtection="1">
      <alignment horizontal="left" vertical="center" wrapText="1"/>
    </xf>
    <xf numFmtId="0" fontId="14" fillId="4" borderId="17" xfId="0" applyFont="1" applyFill="1" applyBorder="1" applyAlignment="1" applyProtection="1">
      <alignment horizontal="left" vertical="center" wrapText="1"/>
    </xf>
    <xf numFmtId="0" fontId="14" fillId="4" borderId="12" xfId="0" applyFont="1" applyFill="1" applyBorder="1" applyAlignment="1" applyProtection="1">
      <alignment horizontal="left" vertical="center" wrapText="1"/>
    </xf>
    <xf numFmtId="0" fontId="14" fillId="4" borderId="14"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12" xfId="0" applyFont="1" applyFill="1" applyBorder="1" applyAlignment="1" applyProtection="1">
      <alignment horizontal="left" vertical="center" wrapText="1"/>
    </xf>
    <xf numFmtId="0" fontId="16" fillId="0" borderId="13" xfId="0" applyFont="1" applyFill="1" applyBorder="1" applyAlignment="1" applyProtection="1">
      <alignment horizontal="left" vertical="center" wrapText="1"/>
    </xf>
    <xf numFmtId="0" fontId="16" fillId="0" borderId="17" xfId="0" applyFont="1" applyFill="1" applyBorder="1" applyAlignment="1" applyProtection="1">
      <alignment horizontal="left" vertical="center" wrapText="1"/>
    </xf>
    <xf numFmtId="0" fontId="16" fillId="0" borderId="12" xfId="0" applyFont="1" applyFill="1" applyBorder="1" applyAlignment="1" applyProtection="1">
      <alignment horizontal="left" vertical="center" wrapText="1"/>
    </xf>
    <xf numFmtId="3" fontId="14" fillId="0" borderId="14" xfId="0" applyNumberFormat="1" applyFont="1" applyFill="1" applyBorder="1" applyAlignment="1" applyProtection="1">
      <alignment horizontal="center" vertical="center" wrapText="1"/>
    </xf>
    <xf numFmtId="3" fontId="14" fillId="0" borderId="16" xfId="0" applyNumberFormat="1"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4" borderId="18" xfId="0" applyFont="1" applyFill="1" applyBorder="1" applyAlignment="1" applyProtection="1">
      <alignment horizontal="left" vertical="center" wrapText="1"/>
    </xf>
    <xf numFmtId="0" fontId="14" fillId="4" borderId="9" xfId="0" applyFont="1" applyFill="1" applyBorder="1" applyAlignment="1" applyProtection="1">
      <alignment horizontal="left" vertical="center" wrapText="1"/>
    </xf>
    <xf numFmtId="0" fontId="14" fillId="4" borderId="21"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wrapText="1"/>
    </xf>
    <xf numFmtId="0" fontId="14" fillId="4" borderId="21" xfId="0" applyNumberFormat="1" applyFont="1" applyFill="1" applyBorder="1" applyAlignment="1" applyProtection="1">
      <alignment horizontal="left" vertical="center" wrapText="1"/>
    </xf>
    <xf numFmtId="0" fontId="14" fillId="4" borderId="10" xfId="0" applyNumberFormat="1" applyFont="1" applyFill="1" applyBorder="1" applyAlignment="1" applyProtection="1">
      <alignment horizontal="left" vertical="center" wrapText="1"/>
    </xf>
    <xf numFmtId="0" fontId="14" fillId="0" borderId="24" xfId="0" applyFont="1" applyFill="1" applyBorder="1" applyAlignment="1" applyProtection="1">
      <alignment horizontal="center" wrapText="1"/>
    </xf>
    <xf numFmtId="0" fontId="14" fillId="0" borderId="25" xfId="0" applyFont="1" applyFill="1" applyBorder="1" applyAlignment="1" applyProtection="1">
      <alignment horizontal="center" wrapText="1"/>
    </xf>
    <xf numFmtId="0" fontId="14" fillId="0" borderId="26" xfId="0" applyFont="1" applyFill="1" applyBorder="1" applyAlignment="1" applyProtection="1">
      <alignment horizontal="center" wrapText="1"/>
    </xf>
    <xf numFmtId="0" fontId="16" fillId="4" borderId="13" xfId="0" applyFont="1" applyFill="1" applyBorder="1" applyAlignment="1" applyProtection="1">
      <alignment horizontal="left" vertical="center" wrapText="1"/>
    </xf>
    <xf numFmtId="0" fontId="16" fillId="4" borderId="17"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5" fillId="4" borderId="18" xfId="0" applyFont="1" applyFill="1" applyBorder="1" applyAlignment="1" applyProtection="1">
      <alignment horizontal="left" vertical="center" wrapText="1"/>
    </xf>
    <xf numFmtId="0" fontId="15" fillId="4" borderId="19" xfId="0" applyFont="1" applyFill="1" applyBorder="1" applyAlignment="1" applyProtection="1">
      <alignment horizontal="left" vertic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xmlns="" id="{DA5375DE-44DC-4EE5-8649-CF6E7D2EBBD5}"/>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topLeftCell="A22" workbookViewId="0">
      <selection sqref="A1:XFD1048576"/>
    </sheetView>
  </sheetViews>
  <sheetFormatPr defaultColWidth="8.85546875" defaultRowHeight="15" x14ac:dyDescent="0.25"/>
  <cols>
    <col min="1" max="1" width="17.7109375" style="2" customWidth="1"/>
    <col min="2" max="2" width="14.5703125" style="2" customWidth="1"/>
    <col min="3" max="3" width="14.85546875" style="2" customWidth="1"/>
    <col min="4" max="16384" width="8.85546875" style="2"/>
  </cols>
  <sheetData>
    <row r="1" spans="1:14" ht="21" x14ac:dyDescent="0.35">
      <c r="A1" s="1" t="s">
        <v>0</v>
      </c>
    </row>
    <row r="2" spans="1:14" ht="14.25" customHeight="1" x14ac:dyDescent="0.3">
      <c r="D2" s="3"/>
      <c r="E2" s="3"/>
      <c r="F2" s="3"/>
      <c r="G2" s="3"/>
      <c r="H2" s="3"/>
      <c r="I2" s="3"/>
      <c r="J2" s="3"/>
      <c r="K2" s="3"/>
      <c r="L2" s="3"/>
      <c r="M2" s="3"/>
      <c r="N2" s="3"/>
    </row>
    <row r="3" spans="1:14" ht="14.25" customHeight="1" x14ac:dyDescent="0.25">
      <c r="A3" s="4" t="s">
        <v>1</v>
      </c>
      <c r="B3" s="5"/>
      <c r="C3" s="5"/>
      <c r="D3" s="6"/>
      <c r="E3" s="6"/>
      <c r="F3" s="6"/>
      <c r="G3" s="6"/>
      <c r="H3" s="6"/>
      <c r="I3" s="6"/>
      <c r="J3" s="3"/>
      <c r="K3" s="3"/>
      <c r="L3" s="3"/>
      <c r="M3" s="3"/>
      <c r="N3" s="3"/>
    </row>
    <row r="4" spans="1:14" ht="14.25" customHeight="1" x14ac:dyDescent="0.25">
      <c r="A4" s="6" t="s">
        <v>2</v>
      </c>
      <c r="B4" s="5"/>
      <c r="C4" s="5"/>
      <c r="D4" s="6"/>
      <c r="E4" s="6"/>
      <c r="F4" s="6"/>
      <c r="G4" s="6"/>
      <c r="H4" s="6"/>
      <c r="I4" s="6"/>
      <c r="J4" s="3"/>
      <c r="K4" s="3"/>
      <c r="L4" s="3"/>
      <c r="M4" s="3"/>
      <c r="N4" s="3"/>
    </row>
    <row r="5" spans="1:14" ht="14.25" customHeight="1" x14ac:dyDescent="0.3">
      <c r="D5" s="3"/>
      <c r="E5" s="3"/>
      <c r="F5" s="3"/>
      <c r="G5" s="3"/>
      <c r="H5" s="3"/>
      <c r="I5" s="3"/>
      <c r="J5" s="3"/>
      <c r="K5" s="3"/>
      <c r="L5" s="3"/>
      <c r="M5" s="3"/>
      <c r="N5" s="3"/>
    </row>
    <row r="6" spans="1:14" ht="14.25" customHeight="1" x14ac:dyDescent="0.25">
      <c r="A6" s="7" t="s">
        <v>3</v>
      </c>
      <c r="B6" s="3"/>
      <c r="C6" s="3"/>
      <c r="D6" s="3"/>
      <c r="E6" s="3"/>
      <c r="F6" s="3"/>
      <c r="G6" s="3"/>
      <c r="H6" s="3"/>
      <c r="I6" s="3"/>
      <c r="J6" s="3"/>
      <c r="K6" s="3"/>
      <c r="L6" s="3"/>
      <c r="M6" s="3"/>
      <c r="N6" s="3"/>
    </row>
    <row r="7" spans="1:14" ht="14.25" customHeight="1" x14ac:dyDescent="0.25">
      <c r="A7" s="3" t="s">
        <v>4</v>
      </c>
      <c r="B7" s="3"/>
      <c r="C7" s="3"/>
      <c r="D7" s="3"/>
      <c r="E7" s="3"/>
      <c r="F7" s="3"/>
      <c r="G7" s="3"/>
      <c r="H7" s="3"/>
      <c r="I7" s="3"/>
      <c r="J7" s="3"/>
      <c r="K7" s="3"/>
      <c r="L7" s="3"/>
      <c r="M7" s="3"/>
      <c r="N7" s="3"/>
    </row>
    <row r="8" spans="1:14" ht="14.25" customHeight="1" x14ac:dyDescent="0.25">
      <c r="A8" s="3" t="s">
        <v>5</v>
      </c>
      <c r="B8" s="3"/>
      <c r="C8" s="3"/>
      <c r="D8" s="3"/>
      <c r="E8" s="3"/>
      <c r="F8" s="3"/>
      <c r="G8" s="3"/>
      <c r="H8" s="3"/>
      <c r="I8" s="3"/>
      <c r="J8" s="3"/>
      <c r="K8" s="3"/>
      <c r="L8" s="3"/>
      <c r="M8" s="3"/>
      <c r="N8" s="3"/>
    </row>
    <row r="9" spans="1:14" ht="14.25" customHeight="1" x14ac:dyDescent="0.3">
      <c r="A9" s="8"/>
      <c r="D9" s="3"/>
      <c r="E9" s="3"/>
      <c r="F9" s="3"/>
      <c r="G9" s="3"/>
      <c r="H9" s="3"/>
      <c r="I9" s="3"/>
      <c r="J9" s="3"/>
      <c r="K9" s="3"/>
      <c r="L9" s="3"/>
      <c r="M9" s="3"/>
      <c r="N9" s="3"/>
    </row>
    <row r="10" spans="1:14" ht="14.25" customHeight="1" x14ac:dyDescent="0.25">
      <c r="A10" s="9" t="s">
        <v>6</v>
      </c>
      <c r="B10" s="10" t="s">
        <v>7</v>
      </c>
      <c r="C10" s="11" t="s">
        <v>8</v>
      </c>
      <c r="D10" s="3"/>
      <c r="E10" s="3"/>
      <c r="F10" s="3"/>
      <c r="G10" s="3"/>
      <c r="H10" s="3"/>
      <c r="I10" s="3"/>
      <c r="J10" s="3"/>
      <c r="K10" s="3"/>
      <c r="L10" s="3"/>
      <c r="M10" s="3"/>
      <c r="N10" s="3"/>
    </row>
    <row r="11" spans="1:14" ht="14.25" customHeight="1" x14ac:dyDescent="0.25">
      <c r="A11" s="12" t="s">
        <v>9</v>
      </c>
      <c r="B11" s="13" t="s">
        <v>10</v>
      </c>
      <c r="C11" s="14" t="s">
        <v>11</v>
      </c>
      <c r="D11" s="3"/>
      <c r="E11" s="3"/>
      <c r="F11" s="3"/>
      <c r="G11" s="3"/>
      <c r="H11" s="3"/>
      <c r="I11" s="3"/>
      <c r="J11" s="3"/>
      <c r="K11" s="3"/>
      <c r="L11" s="3"/>
      <c r="M11" s="3"/>
      <c r="N11" s="3"/>
    </row>
    <row r="12" spans="1:14" ht="14.25" customHeight="1" x14ac:dyDescent="0.25">
      <c r="A12" s="15" t="s">
        <v>12</v>
      </c>
      <c r="B12" s="16" t="s">
        <v>13</v>
      </c>
      <c r="C12" s="17" t="s">
        <v>14</v>
      </c>
      <c r="D12" s="3"/>
      <c r="E12" s="3"/>
      <c r="F12" s="3"/>
      <c r="G12" s="3"/>
      <c r="H12" s="3"/>
      <c r="I12" s="3"/>
      <c r="J12" s="3"/>
      <c r="K12" s="3"/>
      <c r="L12" s="3"/>
      <c r="M12" s="3"/>
      <c r="N12" s="3"/>
    </row>
    <row r="13" spans="1:14" ht="14.25" customHeight="1" x14ac:dyDescent="0.25">
      <c r="A13" s="15" t="s">
        <v>15</v>
      </c>
      <c r="B13" s="16" t="s">
        <v>13</v>
      </c>
      <c r="C13" s="17" t="s">
        <v>14</v>
      </c>
      <c r="D13" s="3"/>
      <c r="E13" s="3"/>
      <c r="F13" s="3"/>
      <c r="G13" s="3"/>
      <c r="H13" s="3"/>
      <c r="I13" s="3"/>
      <c r="J13" s="3"/>
      <c r="K13" s="3"/>
      <c r="L13" s="3"/>
      <c r="M13" s="3"/>
      <c r="N13" s="3"/>
    </row>
    <row r="14" spans="1:14" ht="14.25" customHeight="1" x14ac:dyDescent="0.25">
      <c r="A14" s="15" t="s">
        <v>16</v>
      </c>
      <c r="B14" s="16" t="s">
        <v>13</v>
      </c>
      <c r="C14" s="17" t="s">
        <v>14</v>
      </c>
      <c r="D14" s="3"/>
      <c r="E14" s="3"/>
      <c r="F14" s="3"/>
      <c r="G14" s="3"/>
      <c r="H14" s="3"/>
      <c r="I14" s="3"/>
      <c r="J14" s="3"/>
      <c r="K14" s="3"/>
      <c r="L14" s="3"/>
      <c r="M14" s="3"/>
      <c r="N14" s="3"/>
    </row>
    <row r="15" spans="1:14" ht="14.25" customHeight="1" x14ac:dyDescent="0.25">
      <c r="A15" s="15" t="s">
        <v>17</v>
      </c>
      <c r="B15" s="16" t="s">
        <v>13</v>
      </c>
      <c r="C15" s="17" t="s">
        <v>14</v>
      </c>
      <c r="D15" s="3"/>
      <c r="E15" s="3"/>
      <c r="F15" s="3"/>
      <c r="G15" s="3"/>
      <c r="H15" s="3"/>
      <c r="I15" s="3"/>
      <c r="J15" s="3"/>
      <c r="K15" s="3"/>
      <c r="L15" s="3"/>
      <c r="M15" s="3"/>
      <c r="N15" s="3"/>
    </row>
    <row r="16" spans="1:14" ht="14.25" customHeight="1" x14ac:dyDescent="0.25">
      <c r="A16" s="15" t="s">
        <v>18</v>
      </c>
      <c r="B16" s="16" t="s">
        <v>13</v>
      </c>
      <c r="C16" s="17" t="s">
        <v>14</v>
      </c>
      <c r="D16" s="3"/>
      <c r="E16" s="3"/>
      <c r="F16" s="3"/>
      <c r="G16" s="3"/>
      <c r="H16" s="3"/>
      <c r="I16" s="3"/>
      <c r="J16" s="3"/>
      <c r="K16" s="3"/>
      <c r="L16" s="3"/>
      <c r="M16" s="3"/>
      <c r="N16" s="3"/>
    </row>
    <row r="17" spans="1:14" ht="14.25" customHeight="1" x14ac:dyDescent="0.25">
      <c r="A17" s="18" t="s">
        <v>19</v>
      </c>
      <c r="B17" s="19" t="s">
        <v>20</v>
      </c>
      <c r="C17" s="20" t="s">
        <v>21</v>
      </c>
      <c r="D17" s="3"/>
      <c r="E17" s="3"/>
      <c r="F17" s="3"/>
      <c r="G17" s="3"/>
      <c r="H17" s="3"/>
      <c r="I17" s="3"/>
      <c r="J17" s="3"/>
      <c r="K17" s="3"/>
      <c r="L17" s="3"/>
      <c r="M17" s="3"/>
      <c r="N17" s="3"/>
    </row>
    <row r="18" spans="1:14" ht="14.25" customHeight="1" x14ac:dyDescent="0.25">
      <c r="A18" s="18" t="s">
        <v>22</v>
      </c>
      <c r="B18" s="19" t="s">
        <v>20</v>
      </c>
      <c r="C18" s="20" t="s">
        <v>21</v>
      </c>
      <c r="D18" s="3"/>
      <c r="E18" s="3"/>
      <c r="F18" s="3"/>
      <c r="G18" s="3"/>
      <c r="H18" s="3"/>
      <c r="I18" s="3"/>
      <c r="J18" s="3"/>
      <c r="K18" s="3"/>
      <c r="L18" s="3"/>
      <c r="M18" s="3"/>
      <c r="N18" s="3"/>
    </row>
    <row r="19" spans="1:14" ht="14.25" customHeight="1" x14ac:dyDescent="0.25">
      <c r="A19" s="18" t="s">
        <v>23</v>
      </c>
      <c r="B19" s="19" t="s">
        <v>20</v>
      </c>
      <c r="C19" s="20" t="s">
        <v>21</v>
      </c>
      <c r="D19" s="3"/>
      <c r="E19" s="3"/>
      <c r="F19" s="3"/>
      <c r="G19" s="3"/>
      <c r="H19" s="3"/>
      <c r="I19" s="3"/>
      <c r="J19" s="3"/>
      <c r="K19" s="3"/>
      <c r="L19" s="3"/>
      <c r="M19" s="3"/>
      <c r="N19" s="3"/>
    </row>
    <row r="20" spans="1:14" ht="14.25" customHeight="1" x14ac:dyDescent="0.25">
      <c r="A20" s="18" t="s">
        <v>24</v>
      </c>
      <c r="B20" s="19" t="s">
        <v>20</v>
      </c>
      <c r="C20" s="20" t="s">
        <v>21</v>
      </c>
      <c r="D20" s="3"/>
      <c r="E20" s="3"/>
      <c r="F20" s="3"/>
      <c r="G20" s="3"/>
      <c r="H20" s="3"/>
      <c r="I20" s="3"/>
      <c r="J20" s="3"/>
      <c r="K20" s="3"/>
      <c r="L20" s="3"/>
      <c r="M20" s="3"/>
      <c r="N20" s="3"/>
    </row>
    <row r="21" spans="1:14" ht="14.25" customHeight="1" x14ac:dyDescent="0.25">
      <c r="A21" s="18" t="s">
        <v>25</v>
      </c>
      <c r="B21" s="19" t="s">
        <v>20</v>
      </c>
      <c r="C21" s="20" t="s">
        <v>21</v>
      </c>
      <c r="D21" s="3"/>
      <c r="E21" s="3"/>
      <c r="F21" s="3"/>
      <c r="G21" s="3"/>
      <c r="H21" s="3"/>
      <c r="I21" s="3"/>
      <c r="J21" s="3"/>
      <c r="K21" s="3"/>
      <c r="L21" s="3"/>
      <c r="M21" s="3"/>
      <c r="N21" s="3"/>
    </row>
    <row r="22" spans="1:14" ht="14.25" customHeight="1" x14ac:dyDescent="0.25">
      <c r="A22" s="18" t="s">
        <v>26</v>
      </c>
      <c r="B22" s="19" t="s">
        <v>20</v>
      </c>
      <c r="C22" s="20" t="s">
        <v>21</v>
      </c>
      <c r="D22" s="3"/>
      <c r="E22" s="3"/>
      <c r="F22" s="3"/>
      <c r="G22" s="3"/>
      <c r="H22" s="3"/>
      <c r="I22" s="3"/>
      <c r="J22" s="3"/>
      <c r="K22" s="3"/>
      <c r="L22" s="3"/>
      <c r="M22" s="3"/>
      <c r="N22" s="3"/>
    </row>
    <row r="23" spans="1:14" ht="14.25" customHeight="1" x14ac:dyDescent="0.25">
      <c r="A23" s="18" t="s">
        <v>27</v>
      </c>
      <c r="B23" s="19" t="s">
        <v>20</v>
      </c>
      <c r="C23" s="20" t="s">
        <v>21</v>
      </c>
      <c r="D23" s="3"/>
      <c r="E23" s="3"/>
      <c r="F23" s="3"/>
      <c r="G23" s="3"/>
      <c r="H23" s="3"/>
      <c r="I23" s="3"/>
      <c r="J23" s="3"/>
      <c r="K23" s="3"/>
      <c r="L23" s="3"/>
      <c r="M23" s="3"/>
      <c r="N23" s="3"/>
    </row>
    <row r="24" spans="1:14" ht="14.25" customHeight="1" x14ac:dyDescent="0.25">
      <c r="A24" s="21" t="s">
        <v>28</v>
      </c>
      <c r="B24" s="22" t="s">
        <v>20</v>
      </c>
      <c r="C24" s="23" t="s">
        <v>21</v>
      </c>
      <c r="D24" s="3"/>
      <c r="E24" s="3"/>
      <c r="F24" s="3"/>
      <c r="G24" s="3"/>
      <c r="H24" s="3"/>
      <c r="I24" s="3"/>
      <c r="J24" s="3"/>
      <c r="K24" s="3"/>
      <c r="L24" s="3"/>
      <c r="M24" s="3"/>
      <c r="N24" s="3"/>
    </row>
    <row r="25" spans="1:14" ht="14.25" customHeight="1" x14ac:dyDescent="0.3">
      <c r="B25" s="3"/>
      <c r="C25" s="24"/>
      <c r="D25" s="3"/>
      <c r="E25" s="3"/>
      <c r="F25" s="3"/>
      <c r="G25" s="3"/>
      <c r="H25" s="3"/>
      <c r="I25" s="3"/>
      <c r="J25" s="3"/>
      <c r="K25" s="3"/>
      <c r="L25" s="3"/>
      <c r="M25" s="3"/>
      <c r="N25" s="3"/>
    </row>
    <row r="26" spans="1:14" ht="14.45" x14ac:dyDescent="0.3">
      <c r="A26" s="3"/>
    </row>
    <row r="27" spans="1:14" x14ac:dyDescent="0.25">
      <c r="A27" s="7" t="s">
        <v>29</v>
      </c>
    </row>
    <row r="28" spans="1:14" x14ac:dyDescent="0.25">
      <c r="A28" s="3" t="s">
        <v>30</v>
      </c>
    </row>
    <row r="29" spans="1:14" x14ac:dyDescent="0.25">
      <c r="A29" s="3" t="s">
        <v>31</v>
      </c>
    </row>
    <row r="30" spans="1:14" ht="14.45" x14ac:dyDescent="0.3">
      <c r="A30" s="3"/>
    </row>
    <row r="31" spans="1:14" ht="130.69999999999999" customHeight="1" x14ac:dyDescent="0.3">
      <c r="A31" s="3"/>
    </row>
    <row r="32" spans="1:14" ht="38.25" customHeight="1" x14ac:dyDescent="0.3">
      <c r="A32" s="8"/>
    </row>
    <row r="33" spans="1:13" ht="14.45" x14ac:dyDescent="0.3">
      <c r="A33" s="8"/>
    </row>
    <row r="34" spans="1:13" x14ac:dyDescent="0.25">
      <c r="A34" s="25" t="s">
        <v>32</v>
      </c>
      <c r="B34" s="5"/>
      <c r="C34" s="5"/>
      <c r="D34" s="5"/>
      <c r="E34" s="5"/>
      <c r="F34" s="5"/>
      <c r="G34" s="5"/>
      <c r="H34" s="5"/>
      <c r="I34" s="5"/>
      <c r="J34" s="5"/>
      <c r="K34" s="5"/>
      <c r="L34" s="5"/>
      <c r="M34" s="5"/>
    </row>
    <row r="35" spans="1:13" x14ac:dyDescent="0.25">
      <c r="A35" s="5" t="s">
        <v>33</v>
      </c>
      <c r="B35" s="5"/>
      <c r="C35" s="5"/>
      <c r="D35" s="5"/>
      <c r="E35" s="5"/>
      <c r="F35" s="5"/>
      <c r="G35" s="5"/>
      <c r="H35" s="5"/>
      <c r="I35" s="5"/>
      <c r="J35" s="5"/>
      <c r="K35" s="5"/>
      <c r="L35" s="5"/>
      <c r="M35" s="5"/>
    </row>
    <row r="37" spans="1:13" x14ac:dyDescent="0.25">
      <c r="A37" s="26" t="s">
        <v>34</v>
      </c>
    </row>
    <row r="38" spans="1:13" x14ac:dyDescent="0.25">
      <c r="A38" s="2" t="s">
        <v>35</v>
      </c>
    </row>
    <row r="40" spans="1:13" x14ac:dyDescent="0.25">
      <c r="A40" s="7" t="s">
        <v>36</v>
      </c>
    </row>
    <row r="41" spans="1:13" x14ac:dyDescent="0.25">
      <c r="A41" s="3" t="s">
        <v>37</v>
      </c>
    </row>
    <row r="42" spans="1:13" x14ac:dyDescent="0.25">
      <c r="A42" s="27" t="s">
        <v>38</v>
      </c>
    </row>
    <row r="43" spans="1:13" x14ac:dyDescent="0.25">
      <c r="B43" s="8"/>
      <c r="C43" s="8"/>
      <c r="D43" s="8"/>
      <c r="E43" s="8"/>
      <c r="F43" s="8"/>
      <c r="G43" s="8"/>
    </row>
    <row r="44" spans="1:13" x14ac:dyDescent="0.25">
      <c r="A44" s="28"/>
      <c r="B44" s="8"/>
      <c r="C44" s="8"/>
      <c r="D44" s="8"/>
      <c r="E44" s="8"/>
      <c r="F44" s="8"/>
      <c r="G44" s="8"/>
    </row>
    <row r="45" spans="1:13" x14ac:dyDescent="0.25">
      <c r="B45" s="8"/>
      <c r="C45" s="8"/>
      <c r="D45" s="8"/>
      <c r="E45" s="8"/>
      <c r="F45" s="8"/>
      <c r="G45" s="8"/>
    </row>
    <row r="46" spans="1:13" x14ac:dyDescent="0.25">
      <c r="A46" s="8"/>
      <c r="B46" s="8"/>
      <c r="C46" s="8"/>
      <c r="D46" s="8"/>
      <c r="E46" s="8"/>
      <c r="F46" s="8"/>
      <c r="G46" s="8"/>
    </row>
    <row r="47" spans="1:13" x14ac:dyDescent="0.25">
      <c r="A47" s="8"/>
      <c r="B47" s="8"/>
      <c r="C47" s="8"/>
      <c r="D47" s="8"/>
      <c r="E47" s="8"/>
      <c r="F47" s="8"/>
      <c r="G47" s="8"/>
    </row>
    <row r="48" spans="1:13"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row r="53" spans="1:7" x14ac:dyDescent="0.25">
      <c r="A53" s="8"/>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zoomScaleNormal="100" workbookViewId="0">
      <selection activeCell="F31" sqref="F31"/>
    </sheetView>
  </sheetViews>
  <sheetFormatPr defaultColWidth="8.85546875" defaultRowHeight="15" x14ac:dyDescent="0.25"/>
  <cols>
    <col min="1" max="1" width="5.7109375" style="38" customWidth="1"/>
    <col min="2" max="2" width="15.7109375" style="38" customWidth="1"/>
    <col min="3" max="3" width="11.28515625" style="38" customWidth="1"/>
    <col min="4" max="4" width="9.140625" style="38" customWidth="1"/>
    <col min="5" max="5" width="10.7109375" style="38" customWidth="1"/>
    <col min="6" max="6" width="11.140625" style="38" customWidth="1"/>
    <col min="7" max="7" width="23.140625" style="38" customWidth="1"/>
    <col min="8" max="8" width="9.5703125" style="38" customWidth="1"/>
    <col min="9" max="9" width="11.85546875" style="38" customWidth="1"/>
    <col min="10" max="10" width="8.42578125" style="38" customWidth="1"/>
    <col min="11" max="11" width="45.7109375" style="38" customWidth="1"/>
    <col min="12" max="12" width="9.7109375" style="38" customWidth="1"/>
    <col min="13" max="13" width="11.140625" style="38" customWidth="1"/>
    <col min="14" max="14" width="9.140625" style="38" customWidth="1"/>
    <col min="15" max="15" width="9.7109375" style="38" customWidth="1"/>
    <col min="16" max="16" width="11.85546875" style="38" customWidth="1"/>
    <col min="17" max="17" width="12.42578125" style="38" customWidth="1"/>
    <col min="18" max="18" width="13.42578125" style="38" customWidth="1"/>
    <col min="19" max="19" width="9.7109375" style="38" customWidth="1"/>
    <col min="20" max="16384" width="8.85546875" style="38"/>
  </cols>
  <sheetData>
    <row r="1" spans="1:19" ht="19.5" thickBot="1" x14ac:dyDescent="0.3">
      <c r="A1" s="176" t="s">
        <v>39</v>
      </c>
      <c r="B1" s="177"/>
      <c r="C1" s="177"/>
      <c r="D1" s="177"/>
      <c r="E1" s="177"/>
      <c r="F1" s="177"/>
      <c r="G1" s="177"/>
      <c r="H1" s="177"/>
      <c r="I1" s="177"/>
      <c r="J1" s="177"/>
      <c r="K1" s="177"/>
      <c r="L1" s="177"/>
      <c r="M1" s="177"/>
      <c r="N1" s="177"/>
      <c r="O1" s="177"/>
      <c r="P1" s="177"/>
      <c r="Q1" s="177"/>
      <c r="R1" s="177"/>
      <c r="S1" s="178"/>
    </row>
    <row r="2" spans="1:19" x14ac:dyDescent="0.25">
      <c r="A2" s="179" t="s">
        <v>40</v>
      </c>
      <c r="B2" s="181" t="s">
        <v>41</v>
      </c>
      <c r="C2" s="182"/>
      <c r="D2" s="182"/>
      <c r="E2" s="182"/>
      <c r="F2" s="183"/>
      <c r="G2" s="179" t="s">
        <v>42</v>
      </c>
      <c r="H2" s="184" t="s">
        <v>43</v>
      </c>
      <c r="I2" s="186" t="s">
        <v>44</v>
      </c>
      <c r="J2" s="179" t="s">
        <v>45</v>
      </c>
      <c r="K2" s="179" t="s">
        <v>46</v>
      </c>
      <c r="L2" s="188" t="s">
        <v>385</v>
      </c>
      <c r="M2" s="189"/>
      <c r="N2" s="174" t="s">
        <v>386</v>
      </c>
      <c r="O2" s="175"/>
      <c r="P2" s="174" t="s">
        <v>387</v>
      </c>
      <c r="Q2" s="175"/>
      <c r="R2" s="174" t="s">
        <v>47</v>
      </c>
      <c r="S2" s="175"/>
    </row>
    <row r="3" spans="1:19" ht="108" thickBot="1" x14ac:dyDescent="0.3">
      <c r="A3" s="180"/>
      <c r="B3" s="39" t="s">
        <v>48</v>
      </c>
      <c r="C3" s="40" t="s">
        <v>49</v>
      </c>
      <c r="D3" s="40" t="s">
        <v>50</v>
      </c>
      <c r="E3" s="40" t="s">
        <v>51</v>
      </c>
      <c r="F3" s="41" t="s">
        <v>52</v>
      </c>
      <c r="G3" s="180"/>
      <c r="H3" s="185"/>
      <c r="I3" s="187"/>
      <c r="J3" s="180"/>
      <c r="K3" s="180"/>
      <c r="L3" s="42" t="s">
        <v>53</v>
      </c>
      <c r="M3" s="43" t="s">
        <v>54</v>
      </c>
      <c r="N3" s="44" t="s">
        <v>55</v>
      </c>
      <c r="O3" s="45" t="s">
        <v>56</v>
      </c>
      <c r="P3" s="46" t="s">
        <v>388</v>
      </c>
      <c r="Q3" s="47" t="s">
        <v>389</v>
      </c>
      <c r="R3" s="44" t="s">
        <v>57</v>
      </c>
      <c r="S3" s="45" t="s">
        <v>58</v>
      </c>
    </row>
    <row r="4" spans="1:19" ht="75" x14ac:dyDescent="0.25">
      <c r="A4" s="140">
        <v>1</v>
      </c>
      <c r="B4" s="124" t="s">
        <v>59</v>
      </c>
      <c r="C4" s="125" t="s">
        <v>65</v>
      </c>
      <c r="D4" s="125">
        <v>70695831</v>
      </c>
      <c r="E4" s="125">
        <v>107560933</v>
      </c>
      <c r="F4" s="125">
        <v>600074307</v>
      </c>
      <c r="G4" s="125" t="s">
        <v>63</v>
      </c>
      <c r="H4" s="125" t="s">
        <v>23</v>
      </c>
      <c r="I4" s="125" t="s">
        <v>60</v>
      </c>
      <c r="J4" s="125" t="s">
        <v>61</v>
      </c>
      <c r="K4" s="125" t="s">
        <v>64</v>
      </c>
      <c r="L4" s="126">
        <v>2800000</v>
      </c>
      <c r="M4" s="126">
        <f t="shared" ref="M4:M31" si="0" xml:space="preserve"> 0.85*L4</f>
        <v>2380000</v>
      </c>
      <c r="N4" s="127">
        <v>2023</v>
      </c>
      <c r="O4" s="127">
        <v>2024</v>
      </c>
      <c r="P4" s="127"/>
      <c r="Q4" s="127"/>
      <c r="R4" s="125" t="s">
        <v>62</v>
      </c>
      <c r="S4" s="128" t="s">
        <v>408</v>
      </c>
    </row>
    <row r="5" spans="1:19" ht="75" x14ac:dyDescent="0.25">
      <c r="A5" s="122">
        <v>2</v>
      </c>
      <c r="B5" s="48" t="s">
        <v>59</v>
      </c>
      <c r="C5" s="30" t="s">
        <v>65</v>
      </c>
      <c r="D5" s="30">
        <v>70695831</v>
      </c>
      <c r="E5" s="30">
        <v>107560933</v>
      </c>
      <c r="F5" s="30">
        <v>600074307</v>
      </c>
      <c r="G5" s="49" t="s">
        <v>66</v>
      </c>
      <c r="H5" s="30" t="s">
        <v>23</v>
      </c>
      <c r="I5" s="30" t="s">
        <v>60</v>
      </c>
      <c r="J5" s="30" t="s">
        <v>61</v>
      </c>
      <c r="K5" s="104" t="s">
        <v>472</v>
      </c>
      <c r="L5" s="36">
        <v>3000000</v>
      </c>
      <c r="M5" s="36">
        <f t="shared" si="0"/>
        <v>2550000</v>
      </c>
      <c r="N5" s="29">
        <v>2024</v>
      </c>
      <c r="O5" s="29">
        <v>2025</v>
      </c>
      <c r="P5" s="29"/>
      <c r="Q5" s="29"/>
      <c r="R5" s="30" t="s">
        <v>62</v>
      </c>
      <c r="S5" s="51" t="s">
        <v>408</v>
      </c>
    </row>
    <row r="6" spans="1:19" ht="60" x14ac:dyDescent="0.25">
      <c r="A6" s="122">
        <v>3</v>
      </c>
      <c r="B6" s="48" t="s">
        <v>59</v>
      </c>
      <c r="C6" s="30" t="s">
        <v>65</v>
      </c>
      <c r="D6" s="30">
        <v>70695831</v>
      </c>
      <c r="E6" s="30">
        <v>107560933</v>
      </c>
      <c r="F6" s="30">
        <v>600074307</v>
      </c>
      <c r="G6" s="52" t="s">
        <v>67</v>
      </c>
      <c r="H6" s="30" t="s">
        <v>23</v>
      </c>
      <c r="I6" s="30" t="s">
        <v>60</v>
      </c>
      <c r="J6" s="30" t="s">
        <v>61</v>
      </c>
      <c r="K6" s="30" t="s">
        <v>68</v>
      </c>
      <c r="L6" s="36">
        <v>1850000</v>
      </c>
      <c r="M6" s="36">
        <f t="shared" si="0"/>
        <v>1572500</v>
      </c>
      <c r="N6" s="29">
        <v>2023</v>
      </c>
      <c r="O6" s="29">
        <v>2024</v>
      </c>
      <c r="P6" s="29"/>
      <c r="Q6" s="29"/>
      <c r="R6" s="30" t="s">
        <v>69</v>
      </c>
      <c r="S6" s="51" t="s">
        <v>408</v>
      </c>
    </row>
    <row r="7" spans="1:19" ht="60" x14ac:dyDescent="0.25">
      <c r="A7" s="122">
        <v>4</v>
      </c>
      <c r="B7" s="48" t="s">
        <v>59</v>
      </c>
      <c r="C7" s="30" t="s">
        <v>65</v>
      </c>
      <c r="D7" s="30">
        <v>70695831</v>
      </c>
      <c r="E7" s="30">
        <v>107560933</v>
      </c>
      <c r="F7" s="30">
        <v>600074307</v>
      </c>
      <c r="G7" s="52" t="s">
        <v>70</v>
      </c>
      <c r="H7" s="30" t="s">
        <v>23</v>
      </c>
      <c r="I7" s="30" t="s">
        <v>60</v>
      </c>
      <c r="J7" s="30" t="s">
        <v>61</v>
      </c>
      <c r="K7" s="30" t="s">
        <v>71</v>
      </c>
      <c r="L7" s="36">
        <v>1700000</v>
      </c>
      <c r="M7" s="36">
        <f t="shared" si="0"/>
        <v>1445000</v>
      </c>
      <c r="N7" s="29">
        <v>2023</v>
      </c>
      <c r="O7" s="29">
        <v>2025</v>
      </c>
      <c r="P7" s="29"/>
      <c r="Q7" s="29"/>
      <c r="R7" s="30" t="s">
        <v>62</v>
      </c>
      <c r="S7" s="51" t="s">
        <v>408</v>
      </c>
    </row>
    <row r="8" spans="1:19" ht="45" x14ac:dyDescent="0.25">
      <c r="A8" s="122">
        <v>5</v>
      </c>
      <c r="B8" s="48" t="s">
        <v>59</v>
      </c>
      <c r="C8" s="30" t="s">
        <v>65</v>
      </c>
      <c r="D8" s="30">
        <v>70695831</v>
      </c>
      <c r="E8" s="30">
        <v>107560933</v>
      </c>
      <c r="F8" s="30">
        <v>600074307</v>
      </c>
      <c r="G8" s="52" t="s">
        <v>72</v>
      </c>
      <c r="H8" s="30" t="s">
        <v>23</v>
      </c>
      <c r="I8" s="30" t="s">
        <v>60</v>
      </c>
      <c r="J8" s="30" t="s">
        <v>61</v>
      </c>
      <c r="K8" s="30" t="s">
        <v>73</v>
      </c>
      <c r="L8" s="36">
        <v>3000000</v>
      </c>
      <c r="M8" s="36">
        <f t="shared" si="0"/>
        <v>2550000</v>
      </c>
      <c r="N8" s="29">
        <v>2023</v>
      </c>
      <c r="O8" s="29">
        <v>2025</v>
      </c>
      <c r="P8" s="29"/>
      <c r="Q8" s="29"/>
      <c r="R8" s="30" t="s">
        <v>62</v>
      </c>
      <c r="S8" s="51" t="s">
        <v>408</v>
      </c>
    </row>
    <row r="9" spans="1:19" ht="60" x14ac:dyDescent="0.25">
      <c r="A9" s="122">
        <v>6</v>
      </c>
      <c r="B9" s="48" t="s">
        <v>74</v>
      </c>
      <c r="C9" s="30" t="s">
        <v>75</v>
      </c>
      <c r="D9" s="30">
        <v>71013105</v>
      </c>
      <c r="E9" s="30">
        <v>107560283</v>
      </c>
      <c r="F9" s="30">
        <v>600074153</v>
      </c>
      <c r="G9" s="30" t="s">
        <v>76</v>
      </c>
      <c r="H9" s="30" t="s">
        <v>23</v>
      </c>
      <c r="I9" s="30" t="s">
        <v>60</v>
      </c>
      <c r="J9" s="30" t="s">
        <v>77</v>
      </c>
      <c r="K9" s="49" t="s">
        <v>78</v>
      </c>
      <c r="L9" s="36">
        <v>3500000</v>
      </c>
      <c r="M9" s="36">
        <f t="shared" si="0"/>
        <v>2975000</v>
      </c>
      <c r="N9" s="29">
        <v>2022</v>
      </c>
      <c r="O9" s="29">
        <v>2022</v>
      </c>
      <c r="P9" s="29"/>
      <c r="Q9" s="29"/>
      <c r="R9" s="30" t="s">
        <v>404</v>
      </c>
      <c r="S9" s="51" t="s">
        <v>409</v>
      </c>
    </row>
    <row r="10" spans="1:19" ht="60" x14ac:dyDescent="0.25">
      <c r="A10" s="122">
        <v>7</v>
      </c>
      <c r="B10" s="48" t="s">
        <v>74</v>
      </c>
      <c r="C10" s="30" t="s">
        <v>75</v>
      </c>
      <c r="D10" s="30">
        <v>71013105</v>
      </c>
      <c r="E10" s="30">
        <v>107560283</v>
      </c>
      <c r="F10" s="30">
        <v>600074153</v>
      </c>
      <c r="G10" s="30" t="s">
        <v>79</v>
      </c>
      <c r="H10" s="30" t="s">
        <v>23</v>
      </c>
      <c r="I10" s="30" t="s">
        <v>60</v>
      </c>
      <c r="J10" s="30" t="s">
        <v>77</v>
      </c>
      <c r="K10" s="49" t="s">
        <v>80</v>
      </c>
      <c r="L10" s="36">
        <v>800000</v>
      </c>
      <c r="M10" s="36">
        <f t="shared" si="0"/>
        <v>680000</v>
      </c>
      <c r="N10" s="29">
        <v>2023</v>
      </c>
      <c r="O10" s="29">
        <v>2023</v>
      </c>
      <c r="P10" s="29"/>
      <c r="Q10" s="29" t="s">
        <v>154</v>
      </c>
      <c r="R10" s="30" t="s">
        <v>405</v>
      </c>
      <c r="S10" s="51" t="s">
        <v>409</v>
      </c>
    </row>
    <row r="11" spans="1:19" ht="75" x14ac:dyDescent="0.25">
      <c r="A11" s="122">
        <v>8</v>
      </c>
      <c r="B11" s="48" t="s">
        <v>74</v>
      </c>
      <c r="C11" s="30" t="s">
        <v>75</v>
      </c>
      <c r="D11" s="30">
        <v>71013105</v>
      </c>
      <c r="E11" s="30">
        <v>116000651</v>
      </c>
      <c r="F11" s="30">
        <v>600074153</v>
      </c>
      <c r="G11" s="30" t="s">
        <v>81</v>
      </c>
      <c r="H11" s="30" t="s">
        <v>23</v>
      </c>
      <c r="I11" s="30" t="s">
        <v>60</v>
      </c>
      <c r="J11" s="30" t="s">
        <v>77</v>
      </c>
      <c r="K11" s="49" t="s">
        <v>82</v>
      </c>
      <c r="L11" s="36">
        <v>900000</v>
      </c>
      <c r="M11" s="36">
        <f t="shared" si="0"/>
        <v>765000</v>
      </c>
      <c r="N11" s="29">
        <v>2023</v>
      </c>
      <c r="O11" s="29">
        <v>2023</v>
      </c>
      <c r="P11" s="29"/>
      <c r="Q11" s="29"/>
      <c r="R11" s="30" t="s">
        <v>405</v>
      </c>
      <c r="S11" s="51" t="s">
        <v>408</v>
      </c>
    </row>
    <row r="12" spans="1:19" ht="45" x14ac:dyDescent="0.25">
      <c r="A12" s="122">
        <v>9</v>
      </c>
      <c r="B12" s="48" t="s">
        <v>83</v>
      </c>
      <c r="C12" s="30" t="s">
        <v>84</v>
      </c>
      <c r="D12" s="30">
        <v>70982678</v>
      </c>
      <c r="E12" s="30">
        <v>107560358</v>
      </c>
      <c r="F12" s="30">
        <v>600074188</v>
      </c>
      <c r="G12" s="30" t="s">
        <v>85</v>
      </c>
      <c r="H12" s="30" t="s">
        <v>23</v>
      </c>
      <c r="I12" s="30" t="s">
        <v>60</v>
      </c>
      <c r="J12" s="30" t="s">
        <v>86</v>
      </c>
      <c r="K12" s="53" t="s">
        <v>87</v>
      </c>
      <c r="L12" s="36">
        <v>2000000</v>
      </c>
      <c r="M12" s="36">
        <f t="shared" si="0"/>
        <v>1700000</v>
      </c>
      <c r="N12" s="29">
        <v>2022</v>
      </c>
      <c r="O12" s="29">
        <v>2025</v>
      </c>
      <c r="P12" s="29"/>
      <c r="Q12" s="29" t="s">
        <v>154</v>
      </c>
      <c r="R12" s="30" t="s">
        <v>88</v>
      </c>
      <c r="S12" s="51" t="s">
        <v>408</v>
      </c>
    </row>
    <row r="13" spans="1:19" ht="45" x14ac:dyDescent="0.25">
      <c r="A13" s="122">
        <v>10</v>
      </c>
      <c r="B13" s="48" t="s">
        <v>83</v>
      </c>
      <c r="C13" s="30" t="s">
        <v>84</v>
      </c>
      <c r="D13" s="30">
        <v>70982678</v>
      </c>
      <c r="E13" s="30">
        <v>107560364.666667</v>
      </c>
      <c r="F13" s="30">
        <v>600074188</v>
      </c>
      <c r="G13" s="30" t="s">
        <v>89</v>
      </c>
      <c r="H13" s="30" t="s">
        <v>23</v>
      </c>
      <c r="I13" s="30" t="s">
        <v>60</v>
      </c>
      <c r="J13" s="30" t="s">
        <v>86</v>
      </c>
      <c r="K13" s="53" t="s">
        <v>90</v>
      </c>
      <c r="L13" s="36">
        <v>3000000</v>
      </c>
      <c r="M13" s="36">
        <f t="shared" si="0"/>
        <v>2550000</v>
      </c>
      <c r="N13" s="29">
        <v>2021</v>
      </c>
      <c r="O13" s="29">
        <v>2025</v>
      </c>
      <c r="P13" s="29"/>
      <c r="Q13" s="29" t="s">
        <v>154</v>
      </c>
      <c r="R13" s="30" t="s">
        <v>88</v>
      </c>
      <c r="S13" s="51" t="s">
        <v>408</v>
      </c>
    </row>
    <row r="14" spans="1:19" ht="60" x14ac:dyDescent="0.25">
      <c r="A14" s="122">
        <v>11</v>
      </c>
      <c r="B14" s="48" t="s">
        <v>83</v>
      </c>
      <c r="C14" s="30" t="s">
        <v>84</v>
      </c>
      <c r="D14" s="30">
        <v>70982678</v>
      </c>
      <c r="E14" s="30">
        <v>107560369.666667</v>
      </c>
      <c r="F14" s="30">
        <v>600074188</v>
      </c>
      <c r="G14" s="30" t="s">
        <v>91</v>
      </c>
      <c r="H14" s="30" t="s">
        <v>23</v>
      </c>
      <c r="I14" s="30" t="s">
        <v>60</v>
      </c>
      <c r="J14" s="30" t="s">
        <v>86</v>
      </c>
      <c r="K14" s="53" t="s">
        <v>92</v>
      </c>
      <c r="L14" s="36">
        <v>3500000</v>
      </c>
      <c r="M14" s="36">
        <f t="shared" si="0"/>
        <v>2975000</v>
      </c>
      <c r="N14" s="29">
        <v>2022</v>
      </c>
      <c r="O14" s="29">
        <v>2025</v>
      </c>
      <c r="P14" s="29"/>
      <c r="Q14" s="29" t="s">
        <v>154</v>
      </c>
      <c r="R14" s="30" t="s">
        <v>88</v>
      </c>
      <c r="S14" s="51" t="s">
        <v>408</v>
      </c>
    </row>
    <row r="15" spans="1:19" ht="45" x14ac:dyDescent="0.25">
      <c r="A15" s="122">
        <v>12</v>
      </c>
      <c r="B15" s="48" t="s">
        <v>93</v>
      </c>
      <c r="C15" s="53" t="s">
        <v>94</v>
      </c>
      <c r="D15" s="30">
        <v>70698503</v>
      </c>
      <c r="E15" s="30">
        <v>107560542</v>
      </c>
      <c r="F15" s="30">
        <v>600074854</v>
      </c>
      <c r="G15" s="30" t="s">
        <v>95</v>
      </c>
      <c r="H15" s="30" t="s">
        <v>23</v>
      </c>
      <c r="I15" s="30" t="s">
        <v>96</v>
      </c>
      <c r="J15" s="30" t="s">
        <v>97</v>
      </c>
      <c r="K15" s="53" t="s">
        <v>460</v>
      </c>
      <c r="L15" s="36">
        <v>1000000</v>
      </c>
      <c r="M15" s="36">
        <f t="shared" si="0"/>
        <v>850000</v>
      </c>
      <c r="N15" s="29">
        <v>2023</v>
      </c>
      <c r="O15" s="29">
        <v>2027</v>
      </c>
      <c r="P15" s="29"/>
      <c r="Q15" s="29" t="s">
        <v>154</v>
      </c>
      <c r="R15" s="53" t="s">
        <v>486</v>
      </c>
      <c r="S15" s="100" t="s">
        <v>408</v>
      </c>
    </row>
    <row r="16" spans="1:19" ht="30" x14ac:dyDescent="0.25">
      <c r="A16" s="122">
        <v>13</v>
      </c>
      <c r="B16" s="48" t="s">
        <v>98</v>
      </c>
      <c r="C16" s="30" t="s">
        <v>99</v>
      </c>
      <c r="D16" s="30">
        <v>72742089</v>
      </c>
      <c r="E16" s="50">
        <v>107560551</v>
      </c>
      <c r="F16" s="30">
        <v>600074803</v>
      </c>
      <c r="G16" s="30" t="s">
        <v>100</v>
      </c>
      <c r="H16" s="30" t="s">
        <v>23</v>
      </c>
      <c r="I16" s="30" t="s">
        <v>96</v>
      </c>
      <c r="J16" s="30" t="s">
        <v>101</v>
      </c>
      <c r="K16" s="53" t="s">
        <v>102</v>
      </c>
      <c r="L16" s="36">
        <v>400000</v>
      </c>
      <c r="M16" s="36">
        <f t="shared" si="0"/>
        <v>340000</v>
      </c>
      <c r="N16" s="29">
        <v>2022</v>
      </c>
      <c r="O16" s="29">
        <v>2023</v>
      </c>
      <c r="P16" s="29"/>
      <c r="Q16" s="29"/>
      <c r="R16" s="30" t="s">
        <v>62</v>
      </c>
      <c r="S16" s="51" t="s">
        <v>408</v>
      </c>
    </row>
    <row r="17" spans="1:19" ht="30" x14ac:dyDescent="0.25">
      <c r="A17" s="122">
        <v>14</v>
      </c>
      <c r="B17" s="48" t="s">
        <v>103</v>
      </c>
      <c r="C17" s="30" t="s">
        <v>104</v>
      </c>
      <c r="D17" s="30">
        <v>72742160</v>
      </c>
      <c r="E17" s="30">
        <v>107560151</v>
      </c>
      <c r="F17" s="30">
        <v>600074129</v>
      </c>
      <c r="G17" s="30" t="s">
        <v>105</v>
      </c>
      <c r="H17" s="30" t="s">
        <v>23</v>
      </c>
      <c r="I17" s="30" t="s">
        <v>60</v>
      </c>
      <c r="J17" s="30" t="s">
        <v>106</v>
      </c>
      <c r="K17" s="49" t="s">
        <v>107</v>
      </c>
      <c r="L17" s="37">
        <v>2000000</v>
      </c>
      <c r="M17" s="36">
        <f t="shared" si="0"/>
        <v>1700000</v>
      </c>
      <c r="N17" s="29">
        <v>2016</v>
      </c>
      <c r="O17" s="29">
        <v>2023</v>
      </c>
      <c r="P17" s="29"/>
      <c r="Q17" s="29"/>
      <c r="R17" s="30" t="s">
        <v>108</v>
      </c>
      <c r="S17" s="100" t="s">
        <v>408</v>
      </c>
    </row>
    <row r="18" spans="1:19" ht="30" x14ac:dyDescent="0.25">
      <c r="A18" s="122">
        <v>15</v>
      </c>
      <c r="B18" s="48" t="s">
        <v>103</v>
      </c>
      <c r="C18" s="30" t="s">
        <v>104</v>
      </c>
      <c r="D18" s="30">
        <v>72742160</v>
      </c>
      <c r="E18" s="30">
        <v>107560151</v>
      </c>
      <c r="F18" s="30">
        <v>600074129</v>
      </c>
      <c r="G18" s="30" t="s">
        <v>109</v>
      </c>
      <c r="H18" s="30" t="s">
        <v>23</v>
      </c>
      <c r="I18" s="30" t="s">
        <v>60</v>
      </c>
      <c r="J18" s="30" t="s">
        <v>106</v>
      </c>
      <c r="K18" s="49" t="s">
        <v>110</v>
      </c>
      <c r="L18" s="37">
        <v>250000</v>
      </c>
      <c r="M18" s="36">
        <f t="shared" si="0"/>
        <v>212500</v>
      </c>
      <c r="N18" s="29">
        <v>2022</v>
      </c>
      <c r="O18" s="29">
        <v>2022</v>
      </c>
      <c r="P18" s="29"/>
      <c r="Q18" s="29"/>
      <c r="R18" s="30" t="s">
        <v>111</v>
      </c>
      <c r="S18" s="100" t="s">
        <v>408</v>
      </c>
    </row>
    <row r="19" spans="1:19" ht="30" x14ac:dyDescent="0.25">
      <c r="A19" s="122">
        <v>16</v>
      </c>
      <c r="B19" s="48" t="s">
        <v>103</v>
      </c>
      <c r="C19" s="30" t="s">
        <v>104</v>
      </c>
      <c r="D19" s="30">
        <v>72742160</v>
      </c>
      <c r="E19" s="30">
        <v>107560151</v>
      </c>
      <c r="F19" s="30">
        <v>600074129</v>
      </c>
      <c r="G19" s="30" t="s">
        <v>112</v>
      </c>
      <c r="H19" s="30" t="s">
        <v>23</v>
      </c>
      <c r="I19" s="30" t="s">
        <v>60</v>
      </c>
      <c r="J19" s="30" t="s">
        <v>106</v>
      </c>
      <c r="K19" s="49" t="s">
        <v>113</v>
      </c>
      <c r="L19" s="37">
        <v>1000000</v>
      </c>
      <c r="M19" s="36">
        <f t="shared" si="0"/>
        <v>850000</v>
      </c>
      <c r="N19" s="29">
        <v>2024</v>
      </c>
      <c r="O19" s="29">
        <v>2027</v>
      </c>
      <c r="P19" s="29"/>
      <c r="Q19" s="29"/>
      <c r="R19" s="30" t="s">
        <v>111</v>
      </c>
      <c r="S19" s="100" t="s">
        <v>408</v>
      </c>
    </row>
    <row r="20" spans="1:19" ht="30" x14ac:dyDescent="0.25">
      <c r="A20" s="122">
        <v>17</v>
      </c>
      <c r="B20" s="48" t="s">
        <v>103</v>
      </c>
      <c r="C20" s="30" t="s">
        <v>104</v>
      </c>
      <c r="D20" s="30">
        <v>72742160</v>
      </c>
      <c r="E20" s="30">
        <v>107560151</v>
      </c>
      <c r="F20" s="30">
        <v>600074129</v>
      </c>
      <c r="G20" s="30" t="s">
        <v>114</v>
      </c>
      <c r="H20" s="30" t="s">
        <v>23</v>
      </c>
      <c r="I20" s="30" t="s">
        <v>60</v>
      </c>
      <c r="J20" s="30" t="s">
        <v>106</v>
      </c>
      <c r="K20" s="49" t="s">
        <v>115</v>
      </c>
      <c r="L20" s="37">
        <v>400000</v>
      </c>
      <c r="M20" s="36">
        <f t="shared" si="0"/>
        <v>340000</v>
      </c>
      <c r="N20" s="29">
        <v>2022</v>
      </c>
      <c r="O20" s="29">
        <v>2022</v>
      </c>
      <c r="P20" s="29"/>
      <c r="Q20" s="29"/>
      <c r="R20" s="30" t="s">
        <v>111</v>
      </c>
      <c r="S20" s="100" t="s">
        <v>408</v>
      </c>
    </row>
    <row r="21" spans="1:19" ht="30" x14ac:dyDescent="0.25">
      <c r="A21" s="122">
        <v>19</v>
      </c>
      <c r="B21" s="48" t="s">
        <v>116</v>
      </c>
      <c r="C21" s="30" t="s">
        <v>117</v>
      </c>
      <c r="D21" s="30">
        <v>70698554</v>
      </c>
      <c r="E21" s="30">
        <v>107560224</v>
      </c>
      <c r="F21" s="30">
        <v>600074447</v>
      </c>
      <c r="G21" s="30" t="s">
        <v>119</v>
      </c>
      <c r="H21" s="30" t="s">
        <v>23</v>
      </c>
      <c r="I21" s="30" t="s">
        <v>60</v>
      </c>
      <c r="J21" s="30" t="s">
        <v>118</v>
      </c>
      <c r="K21" s="53" t="s">
        <v>474</v>
      </c>
      <c r="L21" s="36">
        <v>60000</v>
      </c>
      <c r="M21" s="36">
        <f t="shared" si="0"/>
        <v>51000</v>
      </c>
      <c r="N21" s="29">
        <v>2022</v>
      </c>
      <c r="O21" s="29">
        <v>2026</v>
      </c>
      <c r="P21" s="29"/>
      <c r="Q21" s="29"/>
      <c r="R21" s="53" t="s">
        <v>62</v>
      </c>
      <c r="S21" s="100" t="s">
        <v>408</v>
      </c>
    </row>
    <row r="22" spans="1:19" ht="30" x14ac:dyDescent="0.25">
      <c r="A22" s="122">
        <v>20</v>
      </c>
      <c r="B22" s="48" t="s">
        <v>116</v>
      </c>
      <c r="C22" s="30" t="s">
        <v>117</v>
      </c>
      <c r="D22" s="30">
        <v>70698554</v>
      </c>
      <c r="E22" s="30">
        <v>107560224</v>
      </c>
      <c r="F22" s="30">
        <v>600074447</v>
      </c>
      <c r="G22" s="30" t="s">
        <v>120</v>
      </c>
      <c r="H22" s="30" t="s">
        <v>23</v>
      </c>
      <c r="I22" s="30" t="s">
        <v>60</v>
      </c>
      <c r="J22" s="30" t="s">
        <v>118</v>
      </c>
      <c r="K22" s="53" t="s">
        <v>475</v>
      </c>
      <c r="L22" s="36">
        <v>750000</v>
      </c>
      <c r="M22" s="36">
        <f t="shared" si="0"/>
        <v>637500</v>
      </c>
      <c r="N22" s="29">
        <v>2022</v>
      </c>
      <c r="O22" s="29">
        <v>2026</v>
      </c>
      <c r="P22" s="29"/>
      <c r="Q22" s="29"/>
      <c r="R22" s="53" t="s">
        <v>62</v>
      </c>
      <c r="S22" s="100" t="s">
        <v>408</v>
      </c>
    </row>
    <row r="23" spans="1:19" ht="30" x14ac:dyDescent="0.25">
      <c r="A23" s="122">
        <v>21</v>
      </c>
      <c r="B23" s="48" t="s">
        <v>116</v>
      </c>
      <c r="C23" s="30" t="s">
        <v>117</v>
      </c>
      <c r="D23" s="30">
        <v>70698554</v>
      </c>
      <c r="E23" s="30">
        <v>107560224</v>
      </c>
      <c r="F23" s="30">
        <v>600074447</v>
      </c>
      <c r="G23" s="30" t="s">
        <v>121</v>
      </c>
      <c r="H23" s="30" t="s">
        <v>23</v>
      </c>
      <c r="I23" s="30" t="s">
        <v>60</v>
      </c>
      <c r="J23" s="30" t="s">
        <v>118</v>
      </c>
      <c r="K23" s="53" t="s">
        <v>121</v>
      </c>
      <c r="L23" s="36">
        <v>500000</v>
      </c>
      <c r="M23" s="36">
        <f t="shared" si="0"/>
        <v>425000</v>
      </c>
      <c r="N23" s="29">
        <v>2022</v>
      </c>
      <c r="O23" s="29">
        <v>2026</v>
      </c>
      <c r="P23" s="29"/>
      <c r="Q23" s="29"/>
      <c r="R23" s="53" t="s">
        <v>62</v>
      </c>
      <c r="S23" s="100" t="s">
        <v>408</v>
      </c>
    </row>
    <row r="24" spans="1:19" ht="45" x14ac:dyDescent="0.25">
      <c r="A24" s="122">
        <v>22</v>
      </c>
      <c r="B24" s="48" t="s">
        <v>122</v>
      </c>
      <c r="C24" s="30" t="s">
        <v>123</v>
      </c>
      <c r="D24" s="30">
        <v>25018906</v>
      </c>
      <c r="E24" s="54">
        <v>108044823</v>
      </c>
      <c r="F24" s="30">
        <v>600000591</v>
      </c>
      <c r="G24" s="30" t="s">
        <v>124</v>
      </c>
      <c r="H24" s="30" t="s">
        <v>23</v>
      </c>
      <c r="I24" s="30" t="s">
        <v>96</v>
      </c>
      <c r="J24" s="30" t="s">
        <v>96</v>
      </c>
      <c r="K24" s="98" t="s">
        <v>455</v>
      </c>
      <c r="L24" s="36">
        <v>29000000</v>
      </c>
      <c r="M24" s="36">
        <f t="shared" si="0"/>
        <v>24650000</v>
      </c>
      <c r="N24" s="29">
        <v>2022</v>
      </c>
      <c r="O24" s="29">
        <v>2025</v>
      </c>
      <c r="P24" s="29" t="s">
        <v>154</v>
      </c>
      <c r="Q24" s="29"/>
      <c r="R24" s="30" t="s">
        <v>406</v>
      </c>
      <c r="S24" s="51" t="s">
        <v>408</v>
      </c>
    </row>
    <row r="25" spans="1:19" ht="45" x14ac:dyDescent="0.25">
      <c r="A25" s="122">
        <v>23</v>
      </c>
      <c r="B25" s="48" t="s">
        <v>122</v>
      </c>
      <c r="C25" s="30" t="s">
        <v>123</v>
      </c>
      <c r="D25" s="30">
        <v>25018906</v>
      </c>
      <c r="E25" s="54">
        <v>108044823</v>
      </c>
      <c r="F25" s="30">
        <v>600000591</v>
      </c>
      <c r="G25" s="30" t="s">
        <v>454</v>
      </c>
      <c r="H25" s="30" t="s">
        <v>23</v>
      </c>
      <c r="I25" s="30" t="s">
        <v>60</v>
      </c>
      <c r="J25" s="30" t="s">
        <v>60</v>
      </c>
      <c r="K25" s="98" t="s">
        <v>456</v>
      </c>
      <c r="L25" s="36">
        <v>39000000</v>
      </c>
      <c r="M25" s="36">
        <f t="shared" si="0"/>
        <v>33150000</v>
      </c>
      <c r="N25" s="29">
        <v>2022</v>
      </c>
      <c r="O25" s="29">
        <v>2023</v>
      </c>
      <c r="P25" s="29" t="s">
        <v>154</v>
      </c>
      <c r="Q25" s="29"/>
      <c r="R25" s="30" t="s">
        <v>457</v>
      </c>
      <c r="S25" s="51" t="s">
        <v>408</v>
      </c>
    </row>
    <row r="26" spans="1:19" ht="30" x14ac:dyDescent="0.25">
      <c r="A26" s="121">
        <v>24</v>
      </c>
      <c r="B26" s="48" t="s">
        <v>125</v>
      </c>
      <c r="C26" s="30" t="s">
        <v>117</v>
      </c>
      <c r="D26" s="30">
        <v>70695369</v>
      </c>
      <c r="E26" s="30">
        <v>107560232</v>
      </c>
      <c r="F26" s="30">
        <v>600074455</v>
      </c>
      <c r="G26" s="30" t="s">
        <v>126</v>
      </c>
      <c r="H26" s="30" t="s">
        <v>23</v>
      </c>
      <c r="I26" s="30" t="s">
        <v>118</v>
      </c>
      <c r="J26" s="30" t="s">
        <v>118</v>
      </c>
      <c r="K26" s="53" t="s">
        <v>127</v>
      </c>
      <c r="L26" s="36">
        <v>1000000</v>
      </c>
      <c r="M26" s="36">
        <f t="shared" si="0"/>
        <v>850000</v>
      </c>
      <c r="N26" s="29">
        <v>2022</v>
      </c>
      <c r="O26" s="29">
        <v>2025</v>
      </c>
      <c r="P26" s="29"/>
      <c r="Q26" s="29"/>
      <c r="R26" s="30" t="s">
        <v>407</v>
      </c>
      <c r="S26" s="51" t="s">
        <v>409</v>
      </c>
    </row>
    <row r="27" spans="1:19" ht="30" x14ac:dyDescent="0.25">
      <c r="A27" s="123">
        <v>25</v>
      </c>
      <c r="B27" s="108" t="s">
        <v>125</v>
      </c>
      <c r="C27" s="107" t="s">
        <v>117</v>
      </c>
      <c r="D27" s="107">
        <v>70695369</v>
      </c>
      <c r="E27" s="107">
        <v>107560232</v>
      </c>
      <c r="F27" s="107">
        <v>600074455</v>
      </c>
      <c r="G27" s="107" t="s">
        <v>121</v>
      </c>
      <c r="H27" s="107" t="s">
        <v>23</v>
      </c>
      <c r="I27" s="107" t="s">
        <v>118</v>
      </c>
      <c r="J27" s="107" t="s">
        <v>118</v>
      </c>
      <c r="K27" s="109" t="s">
        <v>128</v>
      </c>
      <c r="L27" s="110">
        <v>1000000</v>
      </c>
      <c r="M27" s="110">
        <f t="shared" si="0"/>
        <v>850000</v>
      </c>
      <c r="N27" s="111">
        <v>2023</v>
      </c>
      <c r="O27" s="112">
        <v>2025</v>
      </c>
      <c r="P27" s="112"/>
      <c r="Q27" s="112"/>
      <c r="R27" s="107" t="s">
        <v>407</v>
      </c>
      <c r="S27" s="113" t="s">
        <v>408</v>
      </c>
    </row>
    <row r="28" spans="1:19" ht="90" x14ac:dyDescent="0.25">
      <c r="A28" s="122">
        <v>26</v>
      </c>
      <c r="B28" s="157" t="s">
        <v>490</v>
      </c>
      <c r="C28" s="132" t="s">
        <v>166</v>
      </c>
      <c r="D28" s="132">
        <v>48283011</v>
      </c>
      <c r="E28" s="132">
        <v>102577111</v>
      </c>
      <c r="F28" s="132">
        <v>600074579</v>
      </c>
      <c r="G28" s="120" t="s">
        <v>506</v>
      </c>
      <c r="H28" s="120" t="s">
        <v>23</v>
      </c>
      <c r="I28" s="120" t="s">
        <v>60</v>
      </c>
      <c r="J28" s="120" t="s">
        <v>168</v>
      </c>
      <c r="K28" s="150" t="s">
        <v>507</v>
      </c>
      <c r="L28" s="118">
        <v>1000000</v>
      </c>
      <c r="M28" s="118">
        <v>850000</v>
      </c>
      <c r="N28" s="119">
        <v>2023</v>
      </c>
      <c r="O28" s="119">
        <v>2023</v>
      </c>
      <c r="P28" s="119"/>
      <c r="Q28" s="119"/>
      <c r="R28" s="120" t="s">
        <v>62</v>
      </c>
      <c r="S28" s="137" t="s">
        <v>408</v>
      </c>
    </row>
    <row r="29" spans="1:19" ht="30" x14ac:dyDescent="0.25">
      <c r="A29" s="122">
        <v>27</v>
      </c>
      <c r="B29" s="48" t="s">
        <v>129</v>
      </c>
      <c r="C29" s="30" t="s">
        <v>130</v>
      </c>
      <c r="D29" s="30">
        <v>72742437</v>
      </c>
      <c r="E29" s="30">
        <v>102005141</v>
      </c>
      <c r="F29" s="30">
        <v>650050517</v>
      </c>
      <c r="G29" s="30" t="s">
        <v>132</v>
      </c>
      <c r="H29" s="30" t="s">
        <v>487</v>
      </c>
      <c r="I29" s="30" t="s">
        <v>60</v>
      </c>
      <c r="J29" s="30" t="s">
        <v>133</v>
      </c>
      <c r="K29" s="30" t="s">
        <v>134</v>
      </c>
      <c r="L29" s="36">
        <v>4000000</v>
      </c>
      <c r="M29" s="36">
        <f t="shared" si="0"/>
        <v>3400000</v>
      </c>
      <c r="N29" s="29">
        <v>2025</v>
      </c>
      <c r="O29" s="29">
        <v>2026</v>
      </c>
      <c r="P29" s="29"/>
      <c r="Q29" s="29"/>
      <c r="R29" s="30" t="s">
        <v>62</v>
      </c>
      <c r="S29" s="51" t="s">
        <v>408</v>
      </c>
    </row>
    <row r="30" spans="1:19" ht="45" x14ac:dyDescent="0.25">
      <c r="A30" s="122">
        <v>28</v>
      </c>
      <c r="B30" s="108" t="s">
        <v>135</v>
      </c>
      <c r="C30" s="107" t="s">
        <v>136</v>
      </c>
      <c r="D30" s="114">
        <v>70695024</v>
      </c>
      <c r="E30" s="109">
        <v>107560381</v>
      </c>
      <c r="F30" s="109">
        <v>600074862</v>
      </c>
      <c r="G30" s="107" t="s">
        <v>137</v>
      </c>
      <c r="H30" s="107" t="s">
        <v>23</v>
      </c>
      <c r="I30" s="107" t="s">
        <v>96</v>
      </c>
      <c r="J30" s="107" t="s">
        <v>138</v>
      </c>
      <c r="K30" s="115" t="s">
        <v>139</v>
      </c>
      <c r="L30" s="110">
        <v>3000000</v>
      </c>
      <c r="M30" s="110">
        <f t="shared" si="0"/>
        <v>2550000</v>
      </c>
      <c r="N30" s="112">
        <v>2023</v>
      </c>
      <c r="O30" s="112">
        <v>2023</v>
      </c>
      <c r="P30" s="112"/>
      <c r="Q30" s="112" t="s">
        <v>154</v>
      </c>
      <c r="R30" s="109" t="s">
        <v>480</v>
      </c>
      <c r="S30" s="113" t="s">
        <v>408</v>
      </c>
    </row>
    <row r="31" spans="1:19" ht="45" x14ac:dyDescent="0.25">
      <c r="A31" s="123">
        <v>29</v>
      </c>
      <c r="B31" s="108" t="s">
        <v>135</v>
      </c>
      <c r="C31" s="107" t="s">
        <v>136</v>
      </c>
      <c r="D31" s="114">
        <v>70695024</v>
      </c>
      <c r="E31" s="109">
        <v>107560381</v>
      </c>
      <c r="F31" s="109">
        <v>600074862</v>
      </c>
      <c r="G31" s="107" t="s">
        <v>140</v>
      </c>
      <c r="H31" s="107" t="s">
        <v>23</v>
      </c>
      <c r="I31" s="107" t="s">
        <v>96</v>
      </c>
      <c r="J31" s="107" t="s">
        <v>138</v>
      </c>
      <c r="K31" s="115" t="s">
        <v>403</v>
      </c>
      <c r="L31" s="110">
        <v>5000000</v>
      </c>
      <c r="M31" s="110">
        <f t="shared" si="0"/>
        <v>4250000</v>
      </c>
      <c r="N31" s="117" t="s">
        <v>250</v>
      </c>
      <c r="O31" s="117" t="s">
        <v>194</v>
      </c>
      <c r="P31" s="112" t="s">
        <v>154</v>
      </c>
      <c r="Q31" s="112"/>
      <c r="R31" s="109" t="s">
        <v>62</v>
      </c>
      <c r="S31" s="113" t="s">
        <v>408</v>
      </c>
    </row>
    <row r="32" spans="1:19" ht="30" x14ac:dyDescent="0.25">
      <c r="A32" s="141">
        <v>30</v>
      </c>
      <c r="B32" s="48" t="s">
        <v>515</v>
      </c>
      <c r="C32" s="30" t="s">
        <v>96</v>
      </c>
      <c r="D32" s="120">
        <v>72744049</v>
      </c>
      <c r="E32" s="162">
        <v>107560453</v>
      </c>
      <c r="F32" s="162">
        <v>600074056</v>
      </c>
      <c r="G32" s="120" t="s">
        <v>516</v>
      </c>
      <c r="H32" s="30" t="s">
        <v>23</v>
      </c>
      <c r="I32" s="30" t="s">
        <v>96</v>
      </c>
      <c r="J32" s="30" t="s">
        <v>96</v>
      </c>
      <c r="K32" s="49" t="s">
        <v>517</v>
      </c>
      <c r="L32" s="118">
        <v>4500000</v>
      </c>
      <c r="M32" s="118">
        <f>L32/100*85</f>
        <v>3825000</v>
      </c>
      <c r="N32" s="119">
        <v>2023</v>
      </c>
      <c r="O32" s="119">
        <v>2023</v>
      </c>
      <c r="P32" s="119"/>
      <c r="Q32" s="119" t="s">
        <v>154</v>
      </c>
      <c r="R32" s="120" t="s">
        <v>518</v>
      </c>
      <c r="S32" s="161" t="s">
        <v>519</v>
      </c>
    </row>
    <row r="33" spans="1:19" ht="75" x14ac:dyDescent="0.25">
      <c r="A33" s="141">
        <v>31</v>
      </c>
      <c r="B33" s="129" t="s">
        <v>520</v>
      </c>
      <c r="C33" s="130" t="s">
        <v>521</v>
      </c>
      <c r="D33" s="130">
        <v>72744171</v>
      </c>
      <c r="E33" s="131">
        <v>102005681</v>
      </c>
      <c r="F33" s="131">
        <v>650037090</v>
      </c>
      <c r="G33" s="130" t="s">
        <v>243</v>
      </c>
      <c r="H33" s="130" t="s">
        <v>23</v>
      </c>
      <c r="I33" s="130" t="s">
        <v>60</v>
      </c>
      <c r="J33" s="130" t="s">
        <v>522</v>
      </c>
      <c r="K33" s="132" t="s">
        <v>523</v>
      </c>
      <c r="L33" s="133">
        <v>1000000</v>
      </c>
      <c r="M33" s="133">
        <v>850000</v>
      </c>
      <c r="N33" s="88">
        <v>2022</v>
      </c>
      <c r="O33" s="88">
        <v>2025</v>
      </c>
      <c r="P33" s="88"/>
      <c r="Q33" s="88"/>
      <c r="R33" s="132" t="s">
        <v>236</v>
      </c>
      <c r="S33" s="137" t="s">
        <v>408</v>
      </c>
    </row>
    <row r="34" spans="1:19" ht="75.75" thickBot="1" x14ac:dyDescent="0.3">
      <c r="A34" s="142">
        <v>32</v>
      </c>
      <c r="B34" s="134" t="s">
        <v>520</v>
      </c>
      <c r="C34" s="135" t="s">
        <v>521</v>
      </c>
      <c r="D34" s="135">
        <v>72744171</v>
      </c>
      <c r="E34" s="136">
        <v>102005681</v>
      </c>
      <c r="F34" s="136">
        <v>650037090</v>
      </c>
      <c r="G34" s="135" t="s">
        <v>524</v>
      </c>
      <c r="H34" s="135" t="s">
        <v>23</v>
      </c>
      <c r="I34" s="135" t="s">
        <v>60</v>
      </c>
      <c r="J34" s="135" t="s">
        <v>522</v>
      </c>
      <c r="K34" s="135" t="s">
        <v>525</v>
      </c>
      <c r="L34" s="96">
        <v>1000000</v>
      </c>
      <c r="M34" s="96">
        <v>850000</v>
      </c>
      <c r="N34" s="97">
        <v>2022</v>
      </c>
      <c r="O34" s="97">
        <v>2025</v>
      </c>
      <c r="P34" s="97"/>
      <c r="Q34" s="97"/>
      <c r="R34" s="138" t="s">
        <v>88</v>
      </c>
      <c r="S34" s="139" t="s">
        <v>408</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416"/>
  <sheetViews>
    <sheetView zoomScale="80" zoomScaleNormal="80" workbookViewId="0">
      <selection activeCell="E8" sqref="E8"/>
    </sheetView>
  </sheetViews>
  <sheetFormatPr defaultColWidth="8.85546875" defaultRowHeight="15" x14ac:dyDescent="0.25"/>
  <cols>
    <col min="1" max="1" width="6.5703125" style="55" customWidth="1"/>
    <col min="2" max="2" width="11.5703125" style="55" customWidth="1"/>
    <col min="3" max="3" width="10.85546875" style="55" customWidth="1"/>
    <col min="4" max="4" width="9.28515625" style="55" customWidth="1"/>
    <col min="5" max="5" width="10" style="173" customWidth="1"/>
    <col min="6" max="6" width="9.85546875" style="55" customWidth="1"/>
    <col min="7" max="7" width="15.28515625" style="55" customWidth="1"/>
    <col min="8" max="8" width="10.5703125" style="55" customWidth="1"/>
    <col min="9" max="10" width="11.140625" style="55" customWidth="1"/>
    <col min="11" max="11" width="55.42578125" style="55" customWidth="1"/>
    <col min="12" max="12" width="10.28515625" style="55" customWidth="1"/>
    <col min="13" max="13" width="12.28515625" style="55" customWidth="1"/>
    <col min="14" max="14" width="8.7109375" style="55" customWidth="1"/>
    <col min="15" max="15" width="8.85546875" style="55" customWidth="1"/>
    <col min="16" max="17" width="7.85546875" style="55" customWidth="1"/>
    <col min="18" max="18" width="8.85546875" style="55"/>
    <col min="19" max="19" width="7.85546875" style="55" customWidth="1"/>
    <col min="20" max="20" width="12.28515625" style="55" customWidth="1"/>
    <col min="21" max="21" width="11.5703125" style="55" customWidth="1"/>
    <col min="22" max="22" width="15.28515625" style="55" customWidth="1"/>
    <col min="23" max="23" width="9.28515625" style="55" customWidth="1"/>
    <col min="24" max="24" width="11.28515625" style="55" customWidth="1"/>
    <col min="25" max="25" width="13" style="55" customWidth="1"/>
    <col min="26" max="26" width="10" style="60" customWidth="1"/>
    <col min="27" max="125" width="8.85546875" style="61"/>
    <col min="126" max="16384" width="8.85546875" style="55"/>
  </cols>
  <sheetData>
    <row r="1" spans="1:27" ht="19.5" thickBot="1" x14ac:dyDescent="0.35">
      <c r="A1" s="209" t="s">
        <v>142</v>
      </c>
      <c r="B1" s="210"/>
      <c r="C1" s="210"/>
      <c r="D1" s="210"/>
      <c r="E1" s="210"/>
      <c r="F1" s="210"/>
      <c r="G1" s="210"/>
      <c r="H1" s="210"/>
      <c r="I1" s="210"/>
      <c r="J1" s="210"/>
      <c r="K1" s="210"/>
      <c r="L1" s="210"/>
      <c r="M1" s="210"/>
      <c r="N1" s="210"/>
      <c r="O1" s="210"/>
      <c r="P1" s="210"/>
      <c r="Q1" s="210"/>
      <c r="R1" s="210"/>
      <c r="S1" s="210"/>
      <c r="T1" s="210"/>
      <c r="U1" s="210"/>
      <c r="V1" s="210"/>
      <c r="W1" s="210"/>
      <c r="X1" s="210"/>
      <c r="Y1" s="210"/>
      <c r="Z1" s="211"/>
      <c r="AA1" s="35"/>
    </row>
    <row r="2" spans="1:27" ht="44.45" customHeight="1" thickBot="1" x14ac:dyDescent="0.3">
      <c r="A2" s="212" t="s">
        <v>40</v>
      </c>
      <c r="B2" s="215" t="s">
        <v>41</v>
      </c>
      <c r="C2" s="216"/>
      <c r="D2" s="216"/>
      <c r="E2" s="216"/>
      <c r="F2" s="217"/>
      <c r="G2" s="212" t="s">
        <v>42</v>
      </c>
      <c r="H2" s="218" t="s">
        <v>143</v>
      </c>
      <c r="I2" s="221" t="s">
        <v>44</v>
      </c>
      <c r="J2" s="212" t="s">
        <v>45</v>
      </c>
      <c r="K2" s="212" t="s">
        <v>46</v>
      </c>
      <c r="L2" s="224" t="s">
        <v>390</v>
      </c>
      <c r="M2" s="225"/>
      <c r="N2" s="226" t="s">
        <v>391</v>
      </c>
      <c r="O2" s="227"/>
      <c r="P2" s="228" t="s">
        <v>392</v>
      </c>
      <c r="Q2" s="229"/>
      <c r="R2" s="229"/>
      <c r="S2" s="229"/>
      <c r="T2" s="230"/>
      <c r="U2" s="230"/>
      <c r="V2" s="230"/>
      <c r="W2" s="230"/>
      <c r="X2" s="227"/>
      <c r="Y2" s="226" t="s">
        <v>47</v>
      </c>
      <c r="Z2" s="227"/>
      <c r="AA2" s="62"/>
    </row>
    <row r="3" spans="1:27" x14ac:dyDescent="0.25">
      <c r="A3" s="213"/>
      <c r="B3" s="231" t="s">
        <v>48</v>
      </c>
      <c r="C3" s="233" t="s">
        <v>49</v>
      </c>
      <c r="D3" s="233" t="s">
        <v>50</v>
      </c>
      <c r="E3" s="235" t="s">
        <v>51</v>
      </c>
      <c r="F3" s="201" t="s">
        <v>52</v>
      </c>
      <c r="G3" s="213"/>
      <c r="H3" s="219"/>
      <c r="I3" s="222"/>
      <c r="J3" s="213"/>
      <c r="K3" s="213"/>
      <c r="L3" s="203" t="s">
        <v>53</v>
      </c>
      <c r="M3" s="205" t="s">
        <v>393</v>
      </c>
      <c r="N3" s="190" t="s">
        <v>55</v>
      </c>
      <c r="O3" s="192" t="s">
        <v>56</v>
      </c>
      <c r="P3" s="194" t="s">
        <v>144</v>
      </c>
      <c r="Q3" s="195"/>
      <c r="R3" s="195"/>
      <c r="S3" s="196"/>
      <c r="T3" s="197" t="s">
        <v>145</v>
      </c>
      <c r="U3" s="199" t="s">
        <v>394</v>
      </c>
      <c r="V3" s="199" t="s">
        <v>146</v>
      </c>
      <c r="W3" s="199" t="s">
        <v>147</v>
      </c>
      <c r="X3" s="207" t="s">
        <v>148</v>
      </c>
      <c r="Y3" s="190" t="s">
        <v>57</v>
      </c>
      <c r="Z3" s="192" t="s">
        <v>58</v>
      </c>
      <c r="AA3" s="35"/>
    </row>
    <row r="4" spans="1:27" ht="98.45" customHeight="1" thickBot="1" x14ac:dyDescent="0.3">
      <c r="A4" s="214"/>
      <c r="B4" s="232"/>
      <c r="C4" s="234"/>
      <c r="D4" s="234"/>
      <c r="E4" s="236"/>
      <c r="F4" s="202"/>
      <c r="G4" s="214"/>
      <c r="H4" s="220"/>
      <c r="I4" s="223"/>
      <c r="J4" s="214"/>
      <c r="K4" s="214"/>
      <c r="L4" s="204"/>
      <c r="M4" s="206"/>
      <c r="N4" s="191"/>
      <c r="O4" s="193"/>
      <c r="P4" s="105" t="s">
        <v>149</v>
      </c>
      <c r="Q4" s="69" t="s">
        <v>395</v>
      </c>
      <c r="R4" s="69" t="s">
        <v>396</v>
      </c>
      <c r="S4" s="106" t="s">
        <v>397</v>
      </c>
      <c r="T4" s="198"/>
      <c r="U4" s="200"/>
      <c r="V4" s="200"/>
      <c r="W4" s="200"/>
      <c r="X4" s="208"/>
      <c r="Y4" s="191"/>
      <c r="Z4" s="193"/>
      <c r="AA4" s="35"/>
    </row>
    <row r="5" spans="1:27" ht="45" x14ac:dyDescent="0.25">
      <c r="A5" s="151">
        <v>1</v>
      </c>
      <c r="B5" s="89" t="s">
        <v>150</v>
      </c>
      <c r="C5" s="90" t="s">
        <v>151</v>
      </c>
      <c r="D5" s="90">
        <v>70981515</v>
      </c>
      <c r="E5" s="170">
        <v>102145725</v>
      </c>
      <c r="F5" s="90">
        <v>600074820</v>
      </c>
      <c r="G5" s="90" t="s">
        <v>152</v>
      </c>
      <c r="H5" s="90" t="s">
        <v>23</v>
      </c>
      <c r="I5" s="90" t="s">
        <v>60</v>
      </c>
      <c r="J5" s="90" t="s">
        <v>153</v>
      </c>
      <c r="K5" s="91" t="s">
        <v>410</v>
      </c>
      <c r="L5" s="92">
        <v>5000000</v>
      </c>
      <c r="M5" s="92">
        <f>0.85*L5</f>
        <v>4250000</v>
      </c>
      <c r="N5" s="93">
        <v>2023</v>
      </c>
      <c r="O5" s="93">
        <v>2023</v>
      </c>
      <c r="P5" s="94"/>
      <c r="Q5" s="94"/>
      <c r="R5" s="94"/>
      <c r="S5" s="94"/>
      <c r="T5" s="94"/>
      <c r="U5" s="94"/>
      <c r="V5" s="94" t="s">
        <v>154</v>
      </c>
      <c r="W5" s="94"/>
      <c r="X5" s="94"/>
      <c r="Y5" s="90" t="s">
        <v>476</v>
      </c>
      <c r="Z5" s="95" t="s">
        <v>408</v>
      </c>
      <c r="AA5" s="35"/>
    </row>
    <row r="6" spans="1:27" ht="45" x14ac:dyDescent="0.25">
      <c r="A6" s="152">
        <v>2</v>
      </c>
      <c r="B6" s="32" t="s">
        <v>150</v>
      </c>
      <c r="C6" s="56" t="s">
        <v>151</v>
      </c>
      <c r="D6" s="56">
        <v>70981515</v>
      </c>
      <c r="E6" s="163">
        <v>102145725</v>
      </c>
      <c r="F6" s="56">
        <v>600074820</v>
      </c>
      <c r="G6" s="56" t="s">
        <v>155</v>
      </c>
      <c r="H6" s="56" t="s">
        <v>23</v>
      </c>
      <c r="I6" s="56" t="s">
        <v>60</v>
      </c>
      <c r="J6" s="56" t="s">
        <v>153</v>
      </c>
      <c r="K6" s="76" t="s">
        <v>411</v>
      </c>
      <c r="L6" s="68">
        <v>500000</v>
      </c>
      <c r="M6" s="68">
        <f t="shared" ref="M6:M25" si="0">0.85*L6</f>
        <v>425000</v>
      </c>
      <c r="N6" s="31">
        <v>2022</v>
      </c>
      <c r="O6" s="31">
        <v>2022</v>
      </c>
      <c r="P6" s="31"/>
      <c r="Q6" s="31" t="s">
        <v>154</v>
      </c>
      <c r="R6" s="31"/>
      <c r="S6" s="31"/>
      <c r="T6" s="31"/>
      <c r="U6" s="31"/>
      <c r="V6" s="31" t="s">
        <v>154</v>
      </c>
      <c r="W6" s="31" t="s">
        <v>154</v>
      </c>
      <c r="X6" s="31"/>
      <c r="Y6" s="56" t="s">
        <v>430</v>
      </c>
      <c r="Z6" s="71" t="s">
        <v>408</v>
      </c>
      <c r="AA6" s="35"/>
    </row>
    <row r="7" spans="1:27" ht="45" x14ac:dyDescent="0.25">
      <c r="A7" s="152">
        <v>3</v>
      </c>
      <c r="B7" s="32" t="s">
        <v>156</v>
      </c>
      <c r="C7" s="56" t="s">
        <v>75</v>
      </c>
      <c r="D7" s="56">
        <v>70695962</v>
      </c>
      <c r="E7" s="163">
        <v>102005389</v>
      </c>
      <c r="F7" s="56">
        <v>600074749</v>
      </c>
      <c r="G7" s="56" t="s">
        <v>157</v>
      </c>
      <c r="H7" s="56" t="s">
        <v>23</v>
      </c>
      <c r="I7" s="56" t="s">
        <v>60</v>
      </c>
      <c r="J7" s="56" t="s">
        <v>77</v>
      </c>
      <c r="K7" s="58" t="s">
        <v>158</v>
      </c>
      <c r="L7" s="68">
        <v>7000000</v>
      </c>
      <c r="M7" s="68">
        <f t="shared" si="0"/>
        <v>5950000</v>
      </c>
      <c r="N7" s="31">
        <v>2023</v>
      </c>
      <c r="O7" s="31">
        <v>2023</v>
      </c>
      <c r="P7" s="31"/>
      <c r="Q7" s="31"/>
      <c r="R7" s="31"/>
      <c r="S7" s="31"/>
      <c r="T7" s="31"/>
      <c r="U7" s="31"/>
      <c r="V7" s="31" t="s">
        <v>154</v>
      </c>
      <c r="W7" s="31"/>
      <c r="X7" s="31"/>
      <c r="Y7" s="56" t="s">
        <v>431</v>
      </c>
      <c r="Z7" s="71" t="s">
        <v>409</v>
      </c>
      <c r="AA7" s="35"/>
    </row>
    <row r="8" spans="1:27" ht="45" x14ac:dyDescent="0.25">
      <c r="A8" s="152">
        <v>4</v>
      </c>
      <c r="B8" s="32" t="s">
        <v>156</v>
      </c>
      <c r="C8" s="56" t="s">
        <v>75</v>
      </c>
      <c r="D8" s="56">
        <v>70695962</v>
      </c>
      <c r="E8" s="163">
        <v>102617546</v>
      </c>
      <c r="F8" s="56">
        <v>600074749</v>
      </c>
      <c r="G8" s="56" t="s">
        <v>159</v>
      </c>
      <c r="H8" s="56" t="s">
        <v>23</v>
      </c>
      <c r="I8" s="56" t="s">
        <v>60</v>
      </c>
      <c r="J8" s="56" t="s">
        <v>77</v>
      </c>
      <c r="K8" s="56" t="s">
        <v>160</v>
      </c>
      <c r="L8" s="68">
        <v>3000000</v>
      </c>
      <c r="M8" s="68">
        <f t="shared" si="0"/>
        <v>2550000</v>
      </c>
      <c r="N8" s="31">
        <v>2024</v>
      </c>
      <c r="O8" s="31">
        <v>2024</v>
      </c>
      <c r="P8" s="31"/>
      <c r="Q8" s="31"/>
      <c r="R8" s="31"/>
      <c r="S8" s="31"/>
      <c r="T8" s="31"/>
      <c r="U8" s="31"/>
      <c r="V8" s="31" t="s">
        <v>154</v>
      </c>
      <c r="W8" s="31"/>
      <c r="X8" s="31"/>
      <c r="Y8" s="56" t="s">
        <v>62</v>
      </c>
      <c r="Z8" s="71" t="s">
        <v>409</v>
      </c>
      <c r="AA8" s="35"/>
    </row>
    <row r="9" spans="1:27" ht="45" x14ac:dyDescent="0.25">
      <c r="A9" s="152">
        <v>5</v>
      </c>
      <c r="B9" s="32" t="s">
        <v>156</v>
      </c>
      <c r="C9" s="56" t="s">
        <v>75</v>
      </c>
      <c r="D9" s="56">
        <v>70695962</v>
      </c>
      <c r="E9" s="163">
        <v>102005389</v>
      </c>
      <c r="F9" s="56">
        <v>600074749</v>
      </c>
      <c r="G9" s="56" t="s">
        <v>161</v>
      </c>
      <c r="H9" s="56" t="s">
        <v>23</v>
      </c>
      <c r="I9" s="56" t="s">
        <v>60</v>
      </c>
      <c r="J9" s="56" t="s">
        <v>77</v>
      </c>
      <c r="K9" s="56" t="s">
        <v>162</v>
      </c>
      <c r="L9" s="68">
        <v>2500000</v>
      </c>
      <c r="M9" s="68">
        <f t="shared" si="0"/>
        <v>2125000</v>
      </c>
      <c r="N9" s="31">
        <v>2022</v>
      </c>
      <c r="O9" s="31">
        <v>2022</v>
      </c>
      <c r="P9" s="31"/>
      <c r="Q9" s="31"/>
      <c r="R9" s="31"/>
      <c r="S9" s="31"/>
      <c r="T9" s="31"/>
      <c r="U9" s="31"/>
      <c r="V9" s="31" t="s">
        <v>154</v>
      </c>
      <c r="W9" s="31"/>
      <c r="X9" s="31"/>
      <c r="Y9" s="56" t="s">
        <v>432</v>
      </c>
      <c r="Z9" s="71" t="s">
        <v>409</v>
      </c>
      <c r="AA9" s="35"/>
    </row>
    <row r="10" spans="1:27" ht="45" x14ac:dyDescent="0.25">
      <c r="A10" s="152">
        <v>6</v>
      </c>
      <c r="B10" s="32" t="s">
        <v>156</v>
      </c>
      <c r="C10" s="56" t="s">
        <v>75</v>
      </c>
      <c r="D10" s="56">
        <v>70695962</v>
      </c>
      <c r="E10" s="163">
        <v>102005389</v>
      </c>
      <c r="F10" s="56">
        <v>600074749</v>
      </c>
      <c r="G10" s="56" t="s">
        <v>163</v>
      </c>
      <c r="H10" s="56" t="s">
        <v>23</v>
      </c>
      <c r="I10" s="56" t="s">
        <v>60</v>
      </c>
      <c r="J10" s="56" t="s">
        <v>77</v>
      </c>
      <c r="K10" s="56" t="s">
        <v>164</v>
      </c>
      <c r="L10" s="68">
        <v>9000000</v>
      </c>
      <c r="M10" s="68">
        <f t="shared" si="0"/>
        <v>7650000</v>
      </c>
      <c r="N10" s="31">
        <v>2022</v>
      </c>
      <c r="O10" s="31">
        <v>2022</v>
      </c>
      <c r="P10" s="31"/>
      <c r="Q10" s="31"/>
      <c r="R10" s="31"/>
      <c r="S10" s="31"/>
      <c r="T10" s="31"/>
      <c r="U10" s="31"/>
      <c r="V10" s="31" t="s">
        <v>154</v>
      </c>
      <c r="W10" s="31" t="s">
        <v>154</v>
      </c>
      <c r="X10" s="31"/>
      <c r="Y10" s="56" t="s">
        <v>432</v>
      </c>
      <c r="Z10" s="71" t="s">
        <v>408</v>
      </c>
      <c r="AA10" s="35"/>
    </row>
    <row r="11" spans="1:27" ht="45" x14ac:dyDescent="0.25">
      <c r="A11" s="152">
        <v>7</v>
      </c>
      <c r="B11" s="32" t="s">
        <v>165</v>
      </c>
      <c r="C11" s="56" t="s">
        <v>166</v>
      </c>
      <c r="D11" s="56">
        <v>48282545</v>
      </c>
      <c r="E11" s="163">
        <v>600074935</v>
      </c>
      <c r="F11" s="56">
        <v>102005494</v>
      </c>
      <c r="G11" s="56" t="s">
        <v>167</v>
      </c>
      <c r="H11" s="56" t="s">
        <v>23</v>
      </c>
      <c r="I11" s="56" t="s">
        <v>60</v>
      </c>
      <c r="J11" s="56" t="s">
        <v>168</v>
      </c>
      <c r="K11" s="56" t="s">
        <v>412</v>
      </c>
      <c r="L11" s="68">
        <v>4000000</v>
      </c>
      <c r="M11" s="68">
        <f t="shared" si="0"/>
        <v>3400000</v>
      </c>
      <c r="N11" s="31">
        <v>2023</v>
      </c>
      <c r="O11" s="31">
        <v>2023</v>
      </c>
      <c r="P11" s="31" t="s">
        <v>154</v>
      </c>
      <c r="Q11" s="31"/>
      <c r="R11" s="31"/>
      <c r="S11" s="31" t="s">
        <v>154</v>
      </c>
      <c r="T11" s="31"/>
      <c r="U11" s="31"/>
      <c r="V11" s="57"/>
      <c r="W11" s="57"/>
      <c r="X11" s="31"/>
      <c r="Y11" s="56" t="s">
        <v>433</v>
      </c>
      <c r="Z11" s="71" t="s">
        <v>408</v>
      </c>
      <c r="AA11" s="35"/>
    </row>
    <row r="12" spans="1:27" ht="75" x14ac:dyDescent="0.25">
      <c r="A12" s="152">
        <v>8</v>
      </c>
      <c r="B12" s="32" t="s">
        <v>165</v>
      </c>
      <c r="C12" s="56" t="s">
        <v>166</v>
      </c>
      <c r="D12" s="56">
        <v>48282545</v>
      </c>
      <c r="E12" s="163">
        <v>600074935</v>
      </c>
      <c r="F12" s="56">
        <v>102005494</v>
      </c>
      <c r="G12" s="56" t="s">
        <v>461</v>
      </c>
      <c r="H12" s="56" t="s">
        <v>23</v>
      </c>
      <c r="I12" s="56" t="s">
        <v>60</v>
      </c>
      <c r="J12" s="56" t="s">
        <v>168</v>
      </c>
      <c r="K12" s="145" t="s">
        <v>169</v>
      </c>
      <c r="L12" s="146">
        <v>4000000</v>
      </c>
      <c r="M12" s="68">
        <f t="shared" si="0"/>
        <v>3400000</v>
      </c>
      <c r="N12" s="31">
        <v>2023</v>
      </c>
      <c r="O12" s="31">
        <v>2023</v>
      </c>
      <c r="P12" s="147"/>
      <c r="Q12" s="148"/>
      <c r="R12" s="148" t="s">
        <v>154</v>
      </c>
      <c r="S12" s="148" t="s">
        <v>154</v>
      </c>
      <c r="T12" s="148"/>
      <c r="U12" s="148"/>
      <c r="V12" s="57"/>
      <c r="W12" s="57"/>
      <c r="X12" s="31"/>
      <c r="Y12" s="56" t="s">
        <v>477</v>
      </c>
      <c r="Z12" s="71" t="s">
        <v>408</v>
      </c>
      <c r="AA12" s="35"/>
    </row>
    <row r="13" spans="1:27" ht="60" x14ac:dyDescent="0.25">
      <c r="A13" s="152">
        <v>9</v>
      </c>
      <c r="B13" s="157" t="s">
        <v>509</v>
      </c>
      <c r="C13" s="132" t="s">
        <v>166</v>
      </c>
      <c r="D13" s="120">
        <v>48282545</v>
      </c>
      <c r="E13" s="162">
        <v>600074935</v>
      </c>
      <c r="F13" s="120">
        <v>102005494</v>
      </c>
      <c r="G13" s="132" t="s">
        <v>510</v>
      </c>
      <c r="H13" s="120" t="s">
        <v>23</v>
      </c>
      <c r="I13" s="120" t="s">
        <v>60</v>
      </c>
      <c r="J13" s="120" t="s">
        <v>168</v>
      </c>
      <c r="K13" s="98" t="s">
        <v>508</v>
      </c>
      <c r="L13" s="158">
        <v>4000000</v>
      </c>
      <c r="M13" s="158">
        <v>3400000</v>
      </c>
      <c r="N13" s="159">
        <v>2024</v>
      </c>
      <c r="O13" s="159">
        <v>2024</v>
      </c>
      <c r="P13" s="159"/>
      <c r="Q13" s="143" t="s">
        <v>154</v>
      </c>
      <c r="R13" s="143" t="s">
        <v>154</v>
      </c>
      <c r="S13" s="143" t="s">
        <v>154</v>
      </c>
      <c r="T13" s="143"/>
      <c r="U13" s="143"/>
      <c r="V13" s="160"/>
      <c r="W13" s="160"/>
      <c r="X13" s="119"/>
      <c r="Y13" s="120" t="s">
        <v>511</v>
      </c>
      <c r="Z13" s="161" t="s">
        <v>408</v>
      </c>
      <c r="AA13" s="35"/>
    </row>
    <row r="14" spans="1:27" ht="75" x14ac:dyDescent="0.25">
      <c r="A14" s="152">
        <v>10</v>
      </c>
      <c r="B14" s="155" t="s">
        <v>170</v>
      </c>
      <c r="C14" s="76" t="s">
        <v>171</v>
      </c>
      <c r="D14" s="56">
        <v>70695903</v>
      </c>
      <c r="E14" s="163">
        <v>102005061</v>
      </c>
      <c r="F14" s="56">
        <v>600074625</v>
      </c>
      <c r="G14" s="76" t="s">
        <v>172</v>
      </c>
      <c r="H14" s="56" t="s">
        <v>23</v>
      </c>
      <c r="I14" s="56" t="s">
        <v>60</v>
      </c>
      <c r="J14" s="56" t="s">
        <v>478</v>
      </c>
      <c r="K14" s="76" t="s">
        <v>413</v>
      </c>
      <c r="L14" s="68">
        <v>10000000</v>
      </c>
      <c r="M14" s="68">
        <f t="shared" si="0"/>
        <v>8500000</v>
      </c>
      <c r="N14" s="31">
        <v>2023</v>
      </c>
      <c r="O14" s="31">
        <v>2023</v>
      </c>
      <c r="P14" s="31" t="s">
        <v>154</v>
      </c>
      <c r="Q14" s="31" t="s">
        <v>154</v>
      </c>
      <c r="R14" s="31" t="s">
        <v>154</v>
      </c>
      <c r="S14" s="31"/>
      <c r="T14" s="31"/>
      <c r="U14" s="31"/>
      <c r="V14" s="31" t="s">
        <v>154</v>
      </c>
      <c r="W14" s="31" t="s">
        <v>154</v>
      </c>
      <c r="X14" s="31"/>
      <c r="Y14" s="56" t="s">
        <v>62</v>
      </c>
      <c r="Z14" s="71" t="s">
        <v>408</v>
      </c>
      <c r="AA14" s="35"/>
    </row>
    <row r="15" spans="1:27" ht="90" x14ac:dyDescent="0.25">
      <c r="A15" s="152">
        <v>11</v>
      </c>
      <c r="B15" s="32" t="s">
        <v>93</v>
      </c>
      <c r="C15" s="76" t="s">
        <v>94</v>
      </c>
      <c r="D15" s="56">
        <v>70698503</v>
      </c>
      <c r="E15" s="163">
        <v>108028828</v>
      </c>
      <c r="F15" s="56">
        <v>600074854</v>
      </c>
      <c r="G15" s="56" t="s">
        <v>173</v>
      </c>
      <c r="H15" s="56" t="s">
        <v>23</v>
      </c>
      <c r="I15" s="56" t="s">
        <v>96</v>
      </c>
      <c r="J15" s="56" t="s">
        <v>97</v>
      </c>
      <c r="K15" s="76" t="s">
        <v>174</v>
      </c>
      <c r="L15" s="68">
        <v>10000000</v>
      </c>
      <c r="M15" s="68">
        <f t="shared" si="0"/>
        <v>8500000</v>
      </c>
      <c r="N15" s="31">
        <v>2022</v>
      </c>
      <c r="O15" s="31">
        <v>2027</v>
      </c>
      <c r="P15" s="31" t="s">
        <v>154</v>
      </c>
      <c r="Q15" s="31"/>
      <c r="R15" s="31"/>
      <c r="S15" s="31" t="s">
        <v>154</v>
      </c>
      <c r="T15" s="31"/>
      <c r="U15" s="31" t="s">
        <v>154</v>
      </c>
      <c r="V15" s="31"/>
      <c r="W15" s="31" t="s">
        <v>154</v>
      </c>
      <c r="X15" s="31" t="s">
        <v>154</v>
      </c>
      <c r="Y15" s="56" t="s">
        <v>62</v>
      </c>
      <c r="Z15" s="71" t="s">
        <v>408</v>
      </c>
      <c r="AA15" s="35"/>
    </row>
    <row r="16" spans="1:27" ht="120" x14ac:dyDescent="0.25">
      <c r="A16" s="152">
        <v>12</v>
      </c>
      <c r="B16" s="32" t="s">
        <v>93</v>
      </c>
      <c r="C16" s="76" t="s">
        <v>94</v>
      </c>
      <c r="D16" s="56">
        <v>70698503</v>
      </c>
      <c r="E16" s="163">
        <v>108028828</v>
      </c>
      <c r="F16" s="56">
        <v>600074854</v>
      </c>
      <c r="G16" s="56" t="s">
        <v>175</v>
      </c>
      <c r="H16" s="56" t="s">
        <v>23</v>
      </c>
      <c r="I16" s="56" t="s">
        <v>96</v>
      </c>
      <c r="J16" s="56" t="s">
        <v>97</v>
      </c>
      <c r="K16" s="76" t="s">
        <v>176</v>
      </c>
      <c r="L16" s="68">
        <v>100000</v>
      </c>
      <c r="M16" s="68">
        <f t="shared" si="0"/>
        <v>85000</v>
      </c>
      <c r="N16" s="31">
        <v>2022</v>
      </c>
      <c r="O16" s="31">
        <v>2025</v>
      </c>
      <c r="P16" s="31" t="s">
        <v>154</v>
      </c>
      <c r="Q16" s="31" t="s">
        <v>154</v>
      </c>
      <c r="R16" s="31" t="s">
        <v>154</v>
      </c>
      <c r="S16" s="31" t="s">
        <v>154</v>
      </c>
      <c r="T16" s="31" t="s">
        <v>154</v>
      </c>
      <c r="U16" s="31"/>
      <c r="V16" s="31"/>
      <c r="W16" s="31"/>
      <c r="X16" s="31" t="s">
        <v>154</v>
      </c>
      <c r="Y16" s="56" t="s">
        <v>434</v>
      </c>
      <c r="Z16" s="71" t="s">
        <v>408</v>
      </c>
      <c r="AA16" s="35"/>
    </row>
    <row r="17" spans="1:27" ht="60" x14ac:dyDescent="0.25">
      <c r="A17" s="152">
        <v>13</v>
      </c>
      <c r="B17" s="32" t="s">
        <v>98</v>
      </c>
      <c r="C17" s="56" t="s">
        <v>99</v>
      </c>
      <c r="D17" s="56">
        <v>72742089</v>
      </c>
      <c r="E17" s="163">
        <v>102146687</v>
      </c>
      <c r="F17" s="56">
        <v>600074803</v>
      </c>
      <c r="G17" s="56" t="s">
        <v>177</v>
      </c>
      <c r="H17" s="56" t="s">
        <v>23</v>
      </c>
      <c r="I17" s="56" t="s">
        <v>96</v>
      </c>
      <c r="J17" s="56" t="s">
        <v>101</v>
      </c>
      <c r="K17" s="76" t="s">
        <v>178</v>
      </c>
      <c r="L17" s="68">
        <v>6000000</v>
      </c>
      <c r="M17" s="68">
        <f t="shared" si="0"/>
        <v>5100000</v>
      </c>
      <c r="N17" s="31">
        <v>2023</v>
      </c>
      <c r="O17" s="31">
        <v>2023</v>
      </c>
      <c r="P17" s="31" t="s">
        <v>154</v>
      </c>
      <c r="Q17" s="31" t="s">
        <v>154</v>
      </c>
      <c r="R17" s="31" t="s">
        <v>154</v>
      </c>
      <c r="S17" s="31" t="s">
        <v>154</v>
      </c>
      <c r="T17" s="31" t="s">
        <v>154</v>
      </c>
      <c r="U17" s="31"/>
      <c r="V17" s="31"/>
      <c r="W17" s="31"/>
      <c r="X17" s="31" t="s">
        <v>154</v>
      </c>
      <c r="Y17" s="56" t="s">
        <v>479</v>
      </c>
      <c r="Z17" s="71" t="s">
        <v>408</v>
      </c>
      <c r="AA17" s="35"/>
    </row>
    <row r="18" spans="1:27" ht="60" x14ac:dyDescent="0.25">
      <c r="A18" s="152">
        <v>14</v>
      </c>
      <c r="B18" s="32" t="s">
        <v>98</v>
      </c>
      <c r="C18" s="56" t="s">
        <v>99</v>
      </c>
      <c r="D18" s="56">
        <v>72742089</v>
      </c>
      <c r="E18" s="163">
        <v>102146687</v>
      </c>
      <c r="F18" s="56">
        <v>600074803</v>
      </c>
      <c r="G18" s="56" t="s">
        <v>177</v>
      </c>
      <c r="H18" s="56" t="s">
        <v>23</v>
      </c>
      <c r="I18" s="56" t="s">
        <v>96</v>
      </c>
      <c r="J18" s="56" t="s">
        <v>101</v>
      </c>
      <c r="K18" s="76" t="s">
        <v>179</v>
      </c>
      <c r="L18" s="68">
        <v>500000</v>
      </c>
      <c r="M18" s="68">
        <f t="shared" si="0"/>
        <v>425000</v>
      </c>
      <c r="N18" s="31">
        <v>2022</v>
      </c>
      <c r="O18" s="31">
        <v>2022</v>
      </c>
      <c r="P18" s="31" t="s">
        <v>154</v>
      </c>
      <c r="Q18" s="31" t="s">
        <v>154</v>
      </c>
      <c r="R18" s="31" t="s">
        <v>154</v>
      </c>
      <c r="S18" s="31" t="s">
        <v>154</v>
      </c>
      <c r="T18" s="31" t="s">
        <v>154</v>
      </c>
      <c r="U18" s="31" t="s">
        <v>154</v>
      </c>
      <c r="V18" s="31"/>
      <c r="W18" s="31"/>
      <c r="X18" s="31" t="s">
        <v>154</v>
      </c>
      <c r="Y18" s="56" t="s">
        <v>480</v>
      </c>
      <c r="Z18" s="71" t="s">
        <v>408</v>
      </c>
      <c r="AA18" s="35"/>
    </row>
    <row r="19" spans="1:27" ht="60" x14ac:dyDescent="0.25">
      <c r="A19" s="152">
        <v>15</v>
      </c>
      <c r="B19" s="32" t="s">
        <v>98</v>
      </c>
      <c r="C19" s="56" t="s">
        <v>99</v>
      </c>
      <c r="D19" s="56">
        <v>72742089</v>
      </c>
      <c r="E19" s="163">
        <v>102146687</v>
      </c>
      <c r="F19" s="56">
        <v>600074803</v>
      </c>
      <c r="G19" s="56" t="s">
        <v>180</v>
      </c>
      <c r="H19" s="56" t="s">
        <v>23</v>
      </c>
      <c r="I19" s="56" t="s">
        <v>96</v>
      </c>
      <c r="J19" s="56" t="s">
        <v>101</v>
      </c>
      <c r="K19" s="56" t="s">
        <v>181</v>
      </c>
      <c r="L19" s="68">
        <v>1000000</v>
      </c>
      <c r="M19" s="68">
        <f t="shared" si="0"/>
        <v>850000</v>
      </c>
      <c r="N19" s="31">
        <v>2022</v>
      </c>
      <c r="O19" s="31">
        <v>2023</v>
      </c>
      <c r="P19" s="31"/>
      <c r="Q19" s="31" t="s">
        <v>154</v>
      </c>
      <c r="R19" s="31" t="s">
        <v>154</v>
      </c>
      <c r="S19" s="31"/>
      <c r="T19" s="31"/>
      <c r="U19" s="31"/>
      <c r="V19" s="31"/>
      <c r="W19" s="31"/>
      <c r="X19" s="31"/>
      <c r="Y19" s="56" t="s">
        <v>62</v>
      </c>
      <c r="Z19" s="71" t="s">
        <v>408</v>
      </c>
      <c r="AA19" s="35"/>
    </row>
    <row r="20" spans="1:27" ht="60" x14ac:dyDescent="0.25">
      <c r="A20" s="152">
        <v>16</v>
      </c>
      <c r="B20" s="32" t="s">
        <v>182</v>
      </c>
      <c r="C20" s="56" t="s">
        <v>117</v>
      </c>
      <c r="D20" s="56">
        <v>70698520</v>
      </c>
      <c r="E20" s="163">
        <v>108029204</v>
      </c>
      <c r="F20" s="56">
        <v>600074595</v>
      </c>
      <c r="G20" s="56" t="s">
        <v>183</v>
      </c>
      <c r="H20" s="56" t="s">
        <v>23</v>
      </c>
      <c r="I20" s="56" t="s">
        <v>118</v>
      </c>
      <c r="J20" s="56" t="s">
        <v>184</v>
      </c>
      <c r="K20" s="76" t="s">
        <v>464</v>
      </c>
      <c r="L20" s="68">
        <v>4000000</v>
      </c>
      <c r="M20" s="68">
        <f t="shared" si="0"/>
        <v>3400000</v>
      </c>
      <c r="N20" s="31">
        <v>2022</v>
      </c>
      <c r="O20" s="31">
        <v>2023</v>
      </c>
      <c r="P20" s="31" t="s">
        <v>154</v>
      </c>
      <c r="Q20" s="31" t="s">
        <v>154</v>
      </c>
      <c r="R20" s="31" t="s">
        <v>154</v>
      </c>
      <c r="S20" s="31"/>
      <c r="T20" s="31"/>
      <c r="U20" s="31"/>
      <c r="V20" s="31" t="s">
        <v>154</v>
      </c>
      <c r="W20" s="31" t="s">
        <v>154</v>
      </c>
      <c r="X20" s="31" t="s">
        <v>154</v>
      </c>
      <c r="Y20" s="56" t="s">
        <v>62</v>
      </c>
      <c r="Z20" s="71" t="s">
        <v>408</v>
      </c>
      <c r="AA20" s="35"/>
    </row>
    <row r="21" spans="1:27" ht="90" x14ac:dyDescent="0.25">
      <c r="A21" s="152">
        <v>17</v>
      </c>
      <c r="B21" s="32" t="s">
        <v>185</v>
      </c>
      <c r="C21" s="56" t="s">
        <v>186</v>
      </c>
      <c r="D21" s="56">
        <v>46750088</v>
      </c>
      <c r="E21" s="163">
        <v>102005621</v>
      </c>
      <c r="F21" s="56">
        <v>600074465</v>
      </c>
      <c r="G21" s="56" t="s">
        <v>187</v>
      </c>
      <c r="H21" s="56" t="s">
        <v>23</v>
      </c>
      <c r="I21" s="56" t="s">
        <v>60</v>
      </c>
      <c r="J21" s="56" t="s">
        <v>188</v>
      </c>
      <c r="K21" s="56" t="s">
        <v>189</v>
      </c>
      <c r="L21" s="68">
        <v>6500000</v>
      </c>
      <c r="M21" s="68">
        <f t="shared" si="0"/>
        <v>5525000</v>
      </c>
      <c r="N21" s="79" t="s">
        <v>190</v>
      </c>
      <c r="O21" s="79" t="s">
        <v>191</v>
      </c>
      <c r="P21" s="31"/>
      <c r="Q21" s="31" t="s">
        <v>154</v>
      </c>
      <c r="R21" s="31" t="s">
        <v>154</v>
      </c>
      <c r="S21" s="31" t="s">
        <v>154</v>
      </c>
      <c r="T21" s="31"/>
      <c r="U21" s="31"/>
      <c r="V21" s="31"/>
      <c r="W21" s="31"/>
      <c r="X21" s="31"/>
      <c r="Y21" s="56" t="s">
        <v>481</v>
      </c>
      <c r="Z21" s="71" t="s">
        <v>408</v>
      </c>
      <c r="AA21" s="35"/>
    </row>
    <row r="22" spans="1:27" ht="90" x14ac:dyDescent="0.25">
      <c r="A22" s="152">
        <v>18</v>
      </c>
      <c r="B22" s="32" t="s">
        <v>185</v>
      </c>
      <c r="C22" s="56" t="s">
        <v>186</v>
      </c>
      <c r="D22" s="56">
        <v>46750088</v>
      </c>
      <c r="E22" s="163">
        <v>102005621</v>
      </c>
      <c r="F22" s="56">
        <v>600074465</v>
      </c>
      <c r="G22" s="56" t="s">
        <v>192</v>
      </c>
      <c r="H22" s="56" t="s">
        <v>23</v>
      </c>
      <c r="I22" s="56" t="s">
        <v>60</v>
      </c>
      <c r="J22" s="56" t="s">
        <v>188</v>
      </c>
      <c r="K22" s="56" t="s">
        <v>193</v>
      </c>
      <c r="L22" s="68">
        <v>6500000</v>
      </c>
      <c r="M22" s="68">
        <f t="shared" si="0"/>
        <v>5525000</v>
      </c>
      <c r="N22" s="79" t="s">
        <v>191</v>
      </c>
      <c r="O22" s="79" t="s">
        <v>194</v>
      </c>
      <c r="P22" s="31"/>
      <c r="Q22" s="31"/>
      <c r="R22" s="31" t="s">
        <v>154</v>
      </c>
      <c r="S22" s="31" t="s">
        <v>154</v>
      </c>
      <c r="T22" s="31"/>
      <c r="U22" s="31"/>
      <c r="V22" s="31"/>
      <c r="W22" s="31" t="s">
        <v>154</v>
      </c>
      <c r="X22" s="31"/>
      <c r="Y22" s="56" t="s">
        <v>435</v>
      </c>
      <c r="Z22" s="71" t="s">
        <v>408</v>
      </c>
      <c r="AA22" s="35"/>
    </row>
    <row r="23" spans="1:27" ht="105" x14ac:dyDescent="0.25">
      <c r="A23" s="152">
        <v>19</v>
      </c>
      <c r="B23" s="32" t="s">
        <v>185</v>
      </c>
      <c r="C23" s="56" t="s">
        <v>186</v>
      </c>
      <c r="D23" s="56">
        <v>46750088</v>
      </c>
      <c r="E23" s="163">
        <v>102005621</v>
      </c>
      <c r="F23" s="56">
        <v>600074465</v>
      </c>
      <c r="G23" s="56" t="s">
        <v>155</v>
      </c>
      <c r="H23" s="56" t="s">
        <v>23</v>
      </c>
      <c r="I23" s="56" t="s">
        <v>60</v>
      </c>
      <c r="J23" s="56" t="s">
        <v>188</v>
      </c>
      <c r="K23" s="56" t="s">
        <v>195</v>
      </c>
      <c r="L23" s="68">
        <v>4000000</v>
      </c>
      <c r="M23" s="68">
        <f t="shared" si="0"/>
        <v>3400000</v>
      </c>
      <c r="N23" s="79" t="s">
        <v>191</v>
      </c>
      <c r="O23" s="79" t="s">
        <v>194</v>
      </c>
      <c r="P23" s="31"/>
      <c r="Q23" s="31" t="s">
        <v>154</v>
      </c>
      <c r="R23" s="31" t="s">
        <v>154</v>
      </c>
      <c r="S23" s="31"/>
      <c r="T23" s="31"/>
      <c r="U23" s="31"/>
      <c r="V23" s="31"/>
      <c r="W23" s="31" t="s">
        <v>154</v>
      </c>
      <c r="X23" s="31"/>
      <c r="Y23" s="56" t="s">
        <v>435</v>
      </c>
      <c r="Z23" s="71" t="s">
        <v>408</v>
      </c>
      <c r="AA23" s="35"/>
    </row>
    <row r="24" spans="1:27" ht="120" x14ac:dyDescent="0.25">
      <c r="A24" s="152">
        <v>20</v>
      </c>
      <c r="B24" s="32" t="s">
        <v>196</v>
      </c>
      <c r="C24" s="56" t="s">
        <v>197</v>
      </c>
      <c r="D24" s="56">
        <v>46750428</v>
      </c>
      <c r="E24" s="163">
        <v>102005575</v>
      </c>
      <c r="F24" s="56">
        <v>600074757</v>
      </c>
      <c r="G24" s="56" t="s">
        <v>198</v>
      </c>
      <c r="H24" s="56" t="s">
        <v>23</v>
      </c>
      <c r="I24" s="56" t="s">
        <v>60</v>
      </c>
      <c r="J24" s="56" t="s">
        <v>199</v>
      </c>
      <c r="K24" s="76" t="s">
        <v>198</v>
      </c>
      <c r="L24" s="80">
        <v>12000000</v>
      </c>
      <c r="M24" s="68">
        <f t="shared" si="0"/>
        <v>10200000</v>
      </c>
      <c r="N24" s="31">
        <v>2023</v>
      </c>
      <c r="O24" s="31">
        <v>2024</v>
      </c>
      <c r="P24" s="31" t="s">
        <v>154</v>
      </c>
      <c r="Q24" s="31" t="s">
        <v>154</v>
      </c>
      <c r="R24" s="31" t="s">
        <v>154</v>
      </c>
      <c r="S24" s="31" t="s">
        <v>154</v>
      </c>
      <c r="T24" s="31"/>
      <c r="U24" s="31"/>
      <c r="V24" s="31"/>
      <c r="W24" s="31"/>
      <c r="X24" s="31"/>
      <c r="Y24" s="56" t="s">
        <v>88</v>
      </c>
      <c r="Z24" s="71" t="s">
        <v>408</v>
      </c>
      <c r="AA24" s="35"/>
    </row>
    <row r="25" spans="1:27" ht="45" x14ac:dyDescent="0.25">
      <c r="A25" s="152">
        <v>21</v>
      </c>
      <c r="B25" s="32" t="s">
        <v>196</v>
      </c>
      <c r="C25" s="56" t="s">
        <v>197</v>
      </c>
      <c r="D25" s="56">
        <v>46750428</v>
      </c>
      <c r="E25" s="163">
        <v>102005575</v>
      </c>
      <c r="F25" s="56">
        <v>600074757</v>
      </c>
      <c r="G25" s="56" t="s">
        <v>200</v>
      </c>
      <c r="H25" s="56" t="s">
        <v>23</v>
      </c>
      <c r="I25" s="56" t="s">
        <v>60</v>
      </c>
      <c r="J25" s="56" t="s">
        <v>199</v>
      </c>
      <c r="K25" s="76" t="s">
        <v>473</v>
      </c>
      <c r="L25" s="68">
        <v>650000</v>
      </c>
      <c r="M25" s="68">
        <f t="shared" si="0"/>
        <v>552500</v>
      </c>
      <c r="N25" s="31">
        <v>2022</v>
      </c>
      <c r="O25" s="31">
        <v>2024</v>
      </c>
      <c r="P25" s="31"/>
      <c r="Q25" s="31" t="s">
        <v>154</v>
      </c>
      <c r="R25" s="31"/>
      <c r="S25" s="31"/>
      <c r="T25" s="31"/>
      <c r="U25" s="31"/>
      <c r="V25" s="31" t="s">
        <v>154</v>
      </c>
      <c r="W25" s="31"/>
      <c r="X25" s="31"/>
      <c r="Y25" s="56" t="s">
        <v>436</v>
      </c>
      <c r="Z25" s="99" t="s">
        <v>408</v>
      </c>
      <c r="AA25" s="35"/>
    </row>
    <row r="26" spans="1:27" ht="135" x14ac:dyDescent="0.25">
      <c r="A26" s="152">
        <v>22</v>
      </c>
      <c r="B26" s="156" t="s">
        <v>201</v>
      </c>
      <c r="C26" s="58" t="s">
        <v>202</v>
      </c>
      <c r="D26" s="58">
        <v>70975191</v>
      </c>
      <c r="E26" s="171">
        <v>102005796</v>
      </c>
      <c r="F26" s="59" t="s">
        <v>203</v>
      </c>
      <c r="G26" s="58" t="s">
        <v>204</v>
      </c>
      <c r="H26" s="56" t="s">
        <v>23</v>
      </c>
      <c r="I26" s="58" t="s">
        <v>96</v>
      </c>
      <c r="J26" s="58" t="s">
        <v>96</v>
      </c>
      <c r="K26" s="58" t="s">
        <v>205</v>
      </c>
      <c r="L26" s="57">
        <v>800000</v>
      </c>
      <c r="M26" s="68">
        <f>0.85*L26</f>
        <v>680000</v>
      </c>
      <c r="N26" s="66">
        <v>2022</v>
      </c>
      <c r="O26" s="66">
        <v>2022</v>
      </c>
      <c r="P26" s="31"/>
      <c r="Q26" s="31"/>
      <c r="R26" s="31"/>
      <c r="S26" s="31" t="s">
        <v>154</v>
      </c>
      <c r="T26" s="31"/>
      <c r="U26" s="31"/>
      <c r="V26" s="31"/>
      <c r="W26" s="31"/>
      <c r="X26" s="31"/>
      <c r="Y26" s="58" t="s">
        <v>254</v>
      </c>
      <c r="Z26" s="71" t="s">
        <v>408</v>
      </c>
      <c r="AA26" s="35"/>
    </row>
    <row r="27" spans="1:27" ht="60" x14ac:dyDescent="0.25">
      <c r="A27" s="152">
        <v>23</v>
      </c>
      <c r="B27" s="156" t="s">
        <v>201</v>
      </c>
      <c r="C27" s="58" t="s">
        <v>202</v>
      </c>
      <c r="D27" s="58">
        <v>70975191</v>
      </c>
      <c r="E27" s="171">
        <v>102005796</v>
      </c>
      <c r="F27" s="59" t="s">
        <v>203</v>
      </c>
      <c r="G27" s="58" t="s">
        <v>206</v>
      </c>
      <c r="H27" s="56" t="s">
        <v>23</v>
      </c>
      <c r="I27" s="58" t="s">
        <v>96</v>
      </c>
      <c r="J27" s="58" t="s">
        <v>96</v>
      </c>
      <c r="K27" s="58" t="s">
        <v>207</v>
      </c>
      <c r="L27" s="57">
        <v>1000000</v>
      </c>
      <c r="M27" s="68">
        <f t="shared" ref="M27:M87" si="1">0.85*L27</f>
        <v>850000</v>
      </c>
      <c r="N27" s="66">
        <v>2023</v>
      </c>
      <c r="O27" s="66">
        <v>2023</v>
      </c>
      <c r="P27" s="31"/>
      <c r="Q27" s="31"/>
      <c r="R27" s="31"/>
      <c r="S27" s="31"/>
      <c r="T27" s="31"/>
      <c r="U27" s="31"/>
      <c r="V27" s="31" t="s">
        <v>154</v>
      </c>
      <c r="W27" s="31"/>
      <c r="X27" s="31"/>
      <c r="Y27" s="58" t="s">
        <v>254</v>
      </c>
      <c r="Z27" s="71" t="s">
        <v>408</v>
      </c>
      <c r="AA27" s="35"/>
    </row>
    <row r="28" spans="1:27" ht="60" x14ac:dyDescent="0.25">
      <c r="A28" s="152">
        <v>24</v>
      </c>
      <c r="B28" s="156" t="s">
        <v>201</v>
      </c>
      <c r="C28" s="58" t="s">
        <v>202</v>
      </c>
      <c r="D28" s="58">
        <v>70975191</v>
      </c>
      <c r="E28" s="171">
        <v>102005796</v>
      </c>
      <c r="F28" s="59" t="s">
        <v>203</v>
      </c>
      <c r="G28" s="58" t="s">
        <v>208</v>
      </c>
      <c r="H28" s="56" t="s">
        <v>23</v>
      </c>
      <c r="I28" s="58" t="s">
        <v>96</v>
      </c>
      <c r="J28" s="58" t="s">
        <v>96</v>
      </c>
      <c r="K28" s="58" t="s">
        <v>209</v>
      </c>
      <c r="L28" s="57">
        <v>1000000</v>
      </c>
      <c r="M28" s="68">
        <f t="shared" si="1"/>
        <v>850000</v>
      </c>
      <c r="N28" s="66">
        <v>2023</v>
      </c>
      <c r="O28" s="66">
        <v>2023</v>
      </c>
      <c r="P28" s="31"/>
      <c r="Q28" s="31" t="s">
        <v>154</v>
      </c>
      <c r="R28" s="31"/>
      <c r="S28" s="31"/>
      <c r="T28" s="31"/>
      <c r="U28" s="31"/>
      <c r="V28" s="31"/>
      <c r="W28" s="31"/>
      <c r="X28" s="31"/>
      <c r="Y28" s="58" t="s">
        <v>254</v>
      </c>
      <c r="Z28" s="71" t="s">
        <v>408</v>
      </c>
      <c r="AA28" s="35"/>
    </row>
    <row r="29" spans="1:27" ht="60" x14ac:dyDescent="0.25">
      <c r="A29" s="152">
        <v>25</v>
      </c>
      <c r="B29" s="156" t="s">
        <v>201</v>
      </c>
      <c r="C29" s="58" t="s">
        <v>202</v>
      </c>
      <c r="D29" s="58">
        <v>70975191</v>
      </c>
      <c r="E29" s="171">
        <v>102005796</v>
      </c>
      <c r="F29" s="59" t="s">
        <v>203</v>
      </c>
      <c r="G29" s="58" t="s">
        <v>210</v>
      </c>
      <c r="H29" s="56" t="s">
        <v>23</v>
      </c>
      <c r="I29" s="58" t="s">
        <v>96</v>
      </c>
      <c r="J29" s="58" t="s">
        <v>96</v>
      </c>
      <c r="K29" s="56" t="s">
        <v>210</v>
      </c>
      <c r="L29" s="68">
        <v>500000</v>
      </c>
      <c r="M29" s="68">
        <f t="shared" si="1"/>
        <v>425000</v>
      </c>
      <c r="N29" s="67">
        <v>2022</v>
      </c>
      <c r="O29" s="67">
        <v>2022</v>
      </c>
      <c r="P29" s="31"/>
      <c r="Q29" s="31"/>
      <c r="R29" s="31" t="s">
        <v>154</v>
      </c>
      <c r="S29" s="31"/>
      <c r="T29" s="31"/>
      <c r="U29" s="31"/>
      <c r="V29" s="31"/>
      <c r="W29" s="31"/>
      <c r="X29" s="31"/>
      <c r="Y29" s="58" t="s">
        <v>254</v>
      </c>
      <c r="Z29" s="71" t="s">
        <v>408</v>
      </c>
      <c r="AA29" s="35"/>
    </row>
    <row r="30" spans="1:27" ht="90" x14ac:dyDescent="0.25">
      <c r="A30" s="152">
        <v>26</v>
      </c>
      <c r="B30" s="32" t="s">
        <v>211</v>
      </c>
      <c r="C30" s="56" t="s">
        <v>212</v>
      </c>
      <c r="D30" s="56" t="s">
        <v>213</v>
      </c>
      <c r="E30" s="163" t="s">
        <v>214</v>
      </c>
      <c r="F30" s="56" t="s">
        <v>215</v>
      </c>
      <c r="G30" s="56" t="s">
        <v>216</v>
      </c>
      <c r="H30" s="56" t="s">
        <v>217</v>
      </c>
      <c r="I30" s="56" t="s">
        <v>218</v>
      </c>
      <c r="J30" s="56" t="s">
        <v>219</v>
      </c>
      <c r="K30" s="56" t="s">
        <v>220</v>
      </c>
      <c r="L30" s="68">
        <v>2500000</v>
      </c>
      <c r="M30" s="68">
        <f>0.85*L30</f>
        <v>2125000</v>
      </c>
      <c r="N30" s="31" t="s">
        <v>221</v>
      </c>
      <c r="O30" s="31" t="s">
        <v>222</v>
      </c>
      <c r="P30" s="31"/>
      <c r="Q30" s="31" t="s">
        <v>154</v>
      </c>
      <c r="R30" s="31" t="s">
        <v>154</v>
      </c>
      <c r="S30" s="31"/>
      <c r="T30" s="31"/>
      <c r="U30" s="31"/>
      <c r="V30" s="31" t="s">
        <v>154</v>
      </c>
      <c r="W30" s="31" t="s">
        <v>154</v>
      </c>
      <c r="X30" s="31"/>
      <c r="Y30" s="56" t="s">
        <v>62</v>
      </c>
      <c r="Z30" s="71" t="s">
        <v>408</v>
      </c>
      <c r="AA30" s="35"/>
    </row>
    <row r="31" spans="1:27" ht="75" x14ac:dyDescent="0.25">
      <c r="A31" s="152">
        <v>27</v>
      </c>
      <c r="B31" s="32" t="s">
        <v>211</v>
      </c>
      <c r="C31" s="56" t="s">
        <v>212</v>
      </c>
      <c r="D31" s="56" t="s">
        <v>213</v>
      </c>
      <c r="E31" s="163" t="s">
        <v>214</v>
      </c>
      <c r="F31" s="56" t="s">
        <v>215</v>
      </c>
      <c r="G31" s="56" t="s">
        <v>223</v>
      </c>
      <c r="H31" s="56" t="s">
        <v>217</v>
      </c>
      <c r="I31" s="56" t="s">
        <v>218</v>
      </c>
      <c r="J31" s="56" t="s">
        <v>219</v>
      </c>
      <c r="K31" s="56" t="s">
        <v>224</v>
      </c>
      <c r="L31" s="68">
        <v>900000</v>
      </c>
      <c r="M31" s="68">
        <f t="shared" si="1"/>
        <v>765000</v>
      </c>
      <c r="N31" s="31" t="s">
        <v>221</v>
      </c>
      <c r="O31" s="31" t="s">
        <v>225</v>
      </c>
      <c r="P31" s="31"/>
      <c r="Q31" s="31" t="s">
        <v>154</v>
      </c>
      <c r="R31" s="31" t="s">
        <v>154</v>
      </c>
      <c r="S31" s="31"/>
      <c r="T31" s="31"/>
      <c r="U31" s="31"/>
      <c r="V31" s="31" t="s">
        <v>154</v>
      </c>
      <c r="W31" s="31"/>
      <c r="X31" s="31"/>
      <c r="Y31" s="56" t="s">
        <v>62</v>
      </c>
      <c r="Z31" s="71" t="s">
        <v>408</v>
      </c>
      <c r="AA31" s="35"/>
    </row>
    <row r="32" spans="1:27" ht="75" x14ac:dyDescent="0.25">
      <c r="A32" s="152">
        <v>28</v>
      </c>
      <c r="B32" s="32" t="s">
        <v>211</v>
      </c>
      <c r="C32" s="56" t="s">
        <v>212</v>
      </c>
      <c r="D32" s="56" t="s">
        <v>213</v>
      </c>
      <c r="E32" s="163" t="s">
        <v>214</v>
      </c>
      <c r="F32" s="56" t="s">
        <v>215</v>
      </c>
      <c r="G32" s="56" t="s">
        <v>226</v>
      </c>
      <c r="H32" s="56" t="s">
        <v>217</v>
      </c>
      <c r="I32" s="56" t="s">
        <v>218</v>
      </c>
      <c r="J32" s="56" t="s">
        <v>219</v>
      </c>
      <c r="K32" s="56" t="s">
        <v>227</v>
      </c>
      <c r="L32" s="68">
        <v>450000</v>
      </c>
      <c r="M32" s="68">
        <f t="shared" si="1"/>
        <v>382500</v>
      </c>
      <c r="N32" s="31">
        <v>2023</v>
      </c>
      <c r="O32" s="31">
        <v>2025</v>
      </c>
      <c r="P32" s="31"/>
      <c r="Q32" s="31" t="s">
        <v>154</v>
      </c>
      <c r="R32" s="31" t="s">
        <v>154</v>
      </c>
      <c r="S32" s="31"/>
      <c r="T32" s="31"/>
      <c r="U32" s="31"/>
      <c r="V32" s="31" t="s">
        <v>154</v>
      </c>
      <c r="W32" s="31" t="s">
        <v>154</v>
      </c>
      <c r="X32" s="31"/>
      <c r="Y32" s="56" t="s">
        <v>62</v>
      </c>
      <c r="Z32" s="71" t="s">
        <v>408</v>
      </c>
      <c r="AA32" s="35"/>
    </row>
    <row r="33" spans="1:27" ht="60" x14ac:dyDescent="0.25">
      <c r="A33" s="152">
        <v>29</v>
      </c>
      <c r="B33" s="32" t="s">
        <v>211</v>
      </c>
      <c r="C33" s="56" t="s">
        <v>212</v>
      </c>
      <c r="D33" s="56" t="s">
        <v>213</v>
      </c>
      <c r="E33" s="163" t="s">
        <v>214</v>
      </c>
      <c r="F33" s="56" t="s">
        <v>215</v>
      </c>
      <c r="G33" s="56" t="s">
        <v>228</v>
      </c>
      <c r="H33" s="56" t="s">
        <v>217</v>
      </c>
      <c r="I33" s="56" t="s">
        <v>218</v>
      </c>
      <c r="J33" s="56" t="s">
        <v>219</v>
      </c>
      <c r="K33" s="56" t="s">
        <v>229</v>
      </c>
      <c r="L33" s="68">
        <v>600000</v>
      </c>
      <c r="M33" s="68">
        <f t="shared" si="1"/>
        <v>510000</v>
      </c>
      <c r="N33" s="31">
        <v>2022</v>
      </c>
      <c r="O33" s="31">
        <v>2025</v>
      </c>
      <c r="P33" s="31"/>
      <c r="Q33" s="31" t="s">
        <v>154</v>
      </c>
      <c r="R33" s="31" t="s">
        <v>154</v>
      </c>
      <c r="S33" s="31"/>
      <c r="T33" s="31"/>
      <c r="U33" s="31"/>
      <c r="V33" s="31" t="s">
        <v>154</v>
      </c>
      <c r="W33" s="31"/>
      <c r="X33" s="31"/>
      <c r="Y33" s="56" t="s">
        <v>62</v>
      </c>
      <c r="Z33" s="71" t="s">
        <v>408</v>
      </c>
      <c r="AA33" s="35"/>
    </row>
    <row r="34" spans="1:27" ht="75" x14ac:dyDescent="0.25">
      <c r="A34" s="152">
        <v>30</v>
      </c>
      <c r="B34" s="32" t="s">
        <v>211</v>
      </c>
      <c r="C34" s="56" t="s">
        <v>212</v>
      </c>
      <c r="D34" s="56" t="s">
        <v>213</v>
      </c>
      <c r="E34" s="163" t="s">
        <v>214</v>
      </c>
      <c r="F34" s="56" t="s">
        <v>215</v>
      </c>
      <c r="G34" s="56" t="s">
        <v>230</v>
      </c>
      <c r="H34" s="56" t="s">
        <v>217</v>
      </c>
      <c r="I34" s="56" t="s">
        <v>218</v>
      </c>
      <c r="J34" s="56" t="s">
        <v>219</v>
      </c>
      <c r="K34" s="56" t="s">
        <v>231</v>
      </c>
      <c r="L34" s="68">
        <v>1500000</v>
      </c>
      <c r="M34" s="68">
        <f t="shared" si="1"/>
        <v>1275000</v>
      </c>
      <c r="N34" s="31">
        <v>2022</v>
      </c>
      <c r="O34" s="31">
        <v>2025</v>
      </c>
      <c r="P34" s="31" t="s">
        <v>154</v>
      </c>
      <c r="Q34" s="31" t="s">
        <v>154</v>
      </c>
      <c r="R34" s="31" t="s">
        <v>154</v>
      </c>
      <c r="S34" s="31"/>
      <c r="T34" s="31"/>
      <c r="U34" s="31"/>
      <c r="V34" s="31" t="s">
        <v>154</v>
      </c>
      <c r="W34" s="31"/>
      <c r="X34" s="31"/>
      <c r="Y34" s="56" t="s">
        <v>62</v>
      </c>
      <c r="Z34" s="71" t="s">
        <v>408</v>
      </c>
      <c r="AA34" s="35"/>
    </row>
    <row r="35" spans="1:27" ht="75" x14ac:dyDescent="0.25">
      <c r="A35" s="152">
        <v>31</v>
      </c>
      <c r="B35" s="32" t="s">
        <v>232</v>
      </c>
      <c r="C35" s="56" t="s">
        <v>233</v>
      </c>
      <c r="D35" s="56">
        <v>72743964</v>
      </c>
      <c r="E35" s="163">
        <v>102005150</v>
      </c>
      <c r="F35" s="56">
        <v>600074609</v>
      </c>
      <c r="G35" s="56" t="s">
        <v>234</v>
      </c>
      <c r="H35" s="56" t="s">
        <v>23</v>
      </c>
      <c r="I35" s="56" t="s">
        <v>96</v>
      </c>
      <c r="J35" s="56" t="s">
        <v>96</v>
      </c>
      <c r="K35" s="58" t="s">
        <v>235</v>
      </c>
      <c r="L35" s="68">
        <v>3600000</v>
      </c>
      <c r="M35" s="68">
        <f t="shared" si="1"/>
        <v>3060000</v>
      </c>
      <c r="N35" s="67">
        <v>2023</v>
      </c>
      <c r="O35" s="67">
        <v>2023</v>
      </c>
      <c r="P35" s="31" t="s">
        <v>154</v>
      </c>
      <c r="Q35" s="31"/>
      <c r="R35" s="31"/>
      <c r="S35" s="31" t="s">
        <v>154</v>
      </c>
      <c r="T35" s="31"/>
      <c r="U35" s="31"/>
      <c r="V35" s="31"/>
      <c r="W35" s="31"/>
      <c r="X35" s="31"/>
      <c r="Y35" s="56" t="s">
        <v>236</v>
      </c>
      <c r="Z35" s="71" t="s">
        <v>408</v>
      </c>
      <c r="AA35" s="35"/>
    </row>
    <row r="36" spans="1:27" ht="75" x14ac:dyDescent="0.25">
      <c r="A36" s="152">
        <v>32</v>
      </c>
      <c r="B36" s="32" t="s">
        <v>232</v>
      </c>
      <c r="C36" s="56" t="s">
        <v>233</v>
      </c>
      <c r="D36" s="56">
        <v>72743964</v>
      </c>
      <c r="E36" s="163">
        <v>102005150</v>
      </c>
      <c r="F36" s="56">
        <v>600074609</v>
      </c>
      <c r="G36" s="56" t="s">
        <v>239</v>
      </c>
      <c r="H36" s="56" t="s">
        <v>23</v>
      </c>
      <c r="I36" s="56" t="s">
        <v>96</v>
      </c>
      <c r="J36" s="56" t="s">
        <v>96</v>
      </c>
      <c r="K36" s="56" t="s">
        <v>240</v>
      </c>
      <c r="L36" s="68">
        <v>2000000</v>
      </c>
      <c r="M36" s="68">
        <f t="shared" si="1"/>
        <v>1700000</v>
      </c>
      <c r="N36" s="67">
        <v>2024</v>
      </c>
      <c r="O36" s="67">
        <v>2024</v>
      </c>
      <c r="P36" s="31"/>
      <c r="Q36" s="31"/>
      <c r="R36" s="31"/>
      <c r="S36" s="31"/>
      <c r="T36" s="31"/>
      <c r="U36" s="31"/>
      <c r="V36" s="31"/>
      <c r="W36" s="31"/>
      <c r="X36" s="31"/>
      <c r="Y36" s="56" t="s">
        <v>62</v>
      </c>
      <c r="Z36" s="71" t="s">
        <v>408</v>
      </c>
      <c r="AA36" s="35"/>
    </row>
    <row r="37" spans="1:27" ht="75" x14ac:dyDescent="0.25">
      <c r="A37" s="152">
        <v>33</v>
      </c>
      <c r="B37" s="32" t="s">
        <v>232</v>
      </c>
      <c r="C37" s="56" t="s">
        <v>233</v>
      </c>
      <c r="D37" s="56">
        <v>72743964</v>
      </c>
      <c r="E37" s="163">
        <v>102005150</v>
      </c>
      <c r="F37" s="56">
        <v>600074609</v>
      </c>
      <c r="G37" s="56" t="s">
        <v>241</v>
      </c>
      <c r="H37" s="56" t="s">
        <v>23</v>
      </c>
      <c r="I37" s="56" t="s">
        <v>96</v>
      </c>
      <c r="J37" s="56" t="s">
        <v>96</v>
      </c>
      <c r="K37" s="56" t="s">
        <v>242</v>
      </c>
      <c r="L37" s="68">
        <v>5000000</v>
      </c>
      <c r="M37" s="68">
        <f t="shared" si="1"/>
        <v>4250000</v>
      </c>
      <c r="N37" s="67">
        <v>2025</v>
      </c>
      <c r="O37" s="67">
        <v>2025</v>
      </c>
      <c r="P37" s="31"/>
      <c r="Q37" s="31"/>
      <c r="R37" s="31"/>
      <c r="S37" s="31"/>
      <c r="T37" s="31"/>
      <c r="U37" s="31"/>
      <c r="V37" s="31" t="s">
        <v>154</v>
      </c>
      <c r="W37" s="31" t="s">
        <v>154</v>
      </c>
      <c r="X37" s="31"/>
      <c r="Y37" s="56" t="s">
        <v>62</v>
      </c>
      <c r="Z37" s="71" t="s">
        <v>408</v>
      </c>
      <c r="AA37" s="35"/>
    </row>
    <row r="38" spans="1:27" ht="75" x14ac:dyDescent="0.25">
      <c r="A38" s="152">
        <v>34</v>
      </c>
      <c r="B38" s="32" t="s">
        <v>232</v>
      </c>
      <c r="C38" s="56" t="s">
        <v>233</v>
      </c>
      <c r="D38" s="56">
        <v>72743964</v>
      </c>
      <c r="E38" s="163">
        <v>102005150</v>
      </c>
      <c r="F38" s="56">
        <v>600074609</v>
      </c>
      <c r="G38" s="56" t="s">
        <v>243</v>
      </c>
      <c r="H38" s="56" t="s">
        <v>23</v>
      </c>
      <c r="I38" s="56" t="s">
        <v>96</v>
      </c>
      <c r="J38" s="56" t="s">
        <v>96</v>
      </c>
      <c r="K38" s="56" t="s">
        <v>244</v>
      </c>
      <c r="L38" s="68">
        <v>4000000</v>
      </c>
      <c r="M38" s="68">
        <f t="shared" si="1"/>
        <v>3400000</v>
      </c>
      <c r="N38" s="67">
        <v>2026</v>
      </c>
      <c r="O38" s="67">
        <v>2026</v>
      </c>
      <c r="P38" s="31"/>
      <c r="Q38" s="31"/>
      <c r="R38" s="31"/>
      <c r="S38" s="31"/>
      <c r="T38" s="31"/>
      <c r="U38" s="31"/>
      <c r="V38" s="31"/>
      <c r="W38" s="31"/>
      <c r="X38" s="31"/>
      <c r="Y38" s="56" t="s">
        <v>62</v>
      </c>
      <c r="Z38" s="71" t="s">
        <v>408</v>
      </c>
      <c r="AA38" s="35"/>
    </row>
    <row r="39" spans="1:27" ht="75" x14ac:dyDescent="0.25">
      <c r="A39" s="152">
        <v>35</v>
      </c>
      <c r="B39" s="32" t="s">
        <v>232</v>
      </c>
      <c r="C39" s="56" t="s">
        <v>233</v>
      </c>
      <c r="D39" s="56">
        <v>72743964</v>
      </c>
      <c r="E39" s="163">
        <v>102005150</v>
      </c>
      <c r="F39" s="56">
        <v>600074609</v>
      </c>
      <c r="G39" s="56" t="s">
        <v>245</v>
      </c>
      <c r="H39" s="56" t="s">
        <v>23</v>
      </c>
      <c r="I39" s="56" t="s">
        <v>96</v>
      </c>
      <c r="J39" s="56" t="s">
        <v>96</v>
      </c>
      <c r="K39" s="56" t="s">
        <v>246</v>
      </c>
      <c r="L39" s="68">
        <v>3000000</v>
      </c>
      <c r="M39" s="68">
        <f t="shared" si="1"/>
        <v>2550000</v>
      </c>
      <c r="N39" s="67">
        <v>2022</v>
      </c>
      <c r="O39" s="67">
        <v>2022</v>
      </c>
      <c r="P39" s="31"/>
      <c r="Q39" s="31"/>
      <c r="R39" s="31"/>
      <c r="S39" s="31"/>
      <c r="T39" s="31"/>
      <c r="U39" s="31"/>
      <c r="V39" s="31" t="s">
        <v>154</v>
      </c>
      <c r="W39" s="31" t="s">
        <v>154</v>
      </c>
      <c r="X39" s="31"/>
      <c r="Y39" s="56" t="s">
        <v>88</v>
      </c>
      <c r="Z39" s="71" t="s">
        <v>408</v>
      </c>
      <c r="AA39" s="35"/>
    </row>
    <row r="40" spans="1:27" ht="60" x14ac:dyDescent="0.25">
      <c r="A40" s="152">
        <v>36</v>
      </c>
      <c r="B40" s="32" t="s">
        <v>247</v>
      </c>
      <c r="C40" s="56" t="s">
        <v>233</v>
      </c>
      <c r="D40" s="56">
        <v>68430132</v>
      </c>
      <c r="E40" s="163">
        <v>102005524</v>
      </c>
      <c r="F40" s="56">
        <v>600074617</v>
      </c>
      <c r="G40" s="56" t="s">
        <v>248</v>
      </c>
      <c r="H40" s="56" t="s">
        <v>23</v>
      </c>
      <c r="I40" s="56" t="s">
        <v>96</v>
      </c>
      <c r="J40" s="56" t="s">
        <v>96</v>
      </c>
      <c r="K40" s="76" t="s">
        <v>249</v>
      </c>
      <c r="L40" s="68">
        <v>5000000</v>
      </c>
      <c r="M40" s="68">
        <f t="shared" si="1"/>
        <v>4250000</v>
      </c>
      <c r="N40" s="79" t="s">
        <v>250</v>
      </c>
      <c r="O40" s="79" t="s">
        <v>250</v>
      </c>
      <c r="P40" s="31"/>
      <c r="Q40" s="31"/>
      <c r="R40" s="31" t="s">
        <v>154</v>
      </c>
      <c r="S40" s="31" t="s">
        <v>154</v>
      </c>
      <c r="T40" s="31"/>
      <c r="U40" s="31"/>
      <c r="V40" s="31"/>
      <c r="W40" s="31"/>
      <c r="X40" s="31"/>
      <c r="Y40" s="56" t="s">
        <v>251</v>
      </c>
      <c r="Z40" s="71" t="s">
        <v>408</v>
      </c>
      <c r="AA40" s="35"/>
    </row>
    <row r="41" spans="1:27" ht="60" x14ac:dyDescent="0.25">
      <c r="A41" s="152">
        <v>37</v>
      </c>
      <c r="B41" s="32" t="s">
        <v>247</v>
      </c>
      <c r="C41" s="56" t="s">
        <v>233</v>
      </c>
      <c r="D41" s="56">
        <v>68430132</v>
      </c>
      <c r="E41" s="163">
        <v>102005524</v>
      </c>
      <c r="F41" s="56">
        <v>600074617</v>
      </c>
      <c r="G41" s="56" t="s">
        <v>252</v>
      </c>
      <c r="H41" s="56" t="s">
        <v>23</v>
      </c>
      <c r="I41" s="56" t="s">
        <v>96</v>
      </c>
      <c r="J41" s="56" t="s">
        <v>96</v>
      </c>
      <c r="K41" s="76" t="s">
        <v>253</v>
      </c>
      <c r="L41" s="68">
        <v>1000000</v>
      </c>
      <c r="M41" s="68">
        <f t="shared" si="1"/>
        <v>850000</v>
      </c>
      <c r="N41" s="31">
        <v>2024</v>
      </c>
      <c r="O41" s="103">
        <v>2025</v>
      </c>
      <c r="P41" s="31"/>
      <c r="Q41" s="31"/>
      <c r="R41" s="31" t="s">
        <v>154</v>
      </c>
      <c r="S41" s="31"/>
      <c r="T41" s="31"/>
      <c r="U41" s="31"/>
      <c r="V41" s="31"/>
      <c r="W41" s="31"/>
      <c r="X41" s="31"/>
      <c r="Y41" s="56" t="s">
        <v>254</v>
      </c>
      <c r="Z41" s="71" t="s">
        <v>408</v>
      </c>
      <c r="AA41" s="35"/>
    </row>
    <row r="42" spans="1:27" ht="60" x14ac:dyDescent="0.25">
      <c r="A42" s="152">
        <v>38</v>
      </c>
      <c r="B42" s="32" t="s">
        <v>247</v>
      </c>
      <c r="C42" s="56" t="s">
        <v>233</v>
      </c>
      <c r="D42" s="56">
        <v>68430132</v>
      </c>
      <c r="E42" s="163">
        <v>102005524</v>
      </c>
      <c r="F42" s="56">
        <v>600074617</v>
      </c>
      <c r="G42" s="56" t="s">
        <v>255</v>
      </c>
      <c r="H42" s="56" t="s">
        <v>23</v>
      </c>
      <c r="I42" s="56" t="s">
        <v>96</v>
      </c>
      <c r="J42" s="56" t="s">
        <v>96</v>
      </c>
      <c r="K42" s="76" t="s">
        <v>256</v>
      </c>
      <c r="L42" s="68">
        <v>1000000</v>
      </c>
      <c r="M42" s="68">
        <f t="shared" si="1"/>
        <v>850000</v>
      </c>
      <c r="N42" s="31">
        <v>2025</v>
      </c>
      <c r="O42" s="103">
        <v>2025</v>
      </c>
      <c r="P42" s="31"/>
      <c r="Q42" s="31" t="s">
        <v>154</v>
      </c>
      <c r="R42" s="31"/>
      <c r="S42" s="31"/>
      <c r="T42" s="31"/>
      <c r="U42" s="31"/>
      <c r="V42" s="31"/>
      <c r="W42" s="31" t="s">
        <v>154</v>
      </c>
      <c r="X42" s="31"/>
      <c r="Y42" s="56" t="s">
        <v>254</v>
      </c>
      <c r="Z42" s="71" t="s">
        <v>408</v>
      </c>
      <c r="AA42" s="35"/>
    </row>
    <row r="43" spans="1:27" ht="30" x14ac:dyDescent="0.25">
      <c r="A43" s="152">
        <v>39</v>
      </c>
      <c r="B43" s="32" t="s">
        <v>257</v>
      </c>
      <c r="C43" s="56" t="s">
        <v>65</v>
      </c>
      <c r="D43" s="56">
        <v>48282979</v>
      </c>
      <c r="E43" s="163">
        <v>102005354</v>
      </c>
      <c r="F43" s="56">
        <v>600074731</v>
      </c>
      <c r="G43" s="56" t="s">
        <v>258</v>
      </c>
      <c r="H43" s="56" t="s">
        <v>23</v>
      </c>
      <c r="I43" s="56" t="s">
        <v>60</v>
      </c>
      <c r="J43" s="56" t="s">
        <v>61</v>
      </c>
      <c r="K43" s="56" t="s">
        <v>259</v>
      </c>
      <c r="L43" s="68">
        <v>3000000</v>
      </c>
      <c r="M43" s="68">
        <f t="shared" si="1"/>
        <v>2550000</v>
      </c>
      <c r="N43" s="31">
        <v>2024</v>
      </c>
      <c r="O43" s="31">
        <v>2025</v>
      </c>
      <c r="P43" s="31"/>
      <c r="Q43" s="31"/>
      <c r="R43" s="31"/>
      <c r="S43" s="31"/>
      <c r="T43" s="31"/>
      <c r="U43" s="31"/>
      <c r="V43" s="31"/>
      <c r="W43" s="31" t="s">
        <v>154</v>
      </c>
      <c r="X43" s="31"/>
      <c r="Y43" s="56" t="s">
        <v>236</v>
      </c>
      <c r="Z43" s="99" t="s">
        <v>408</v>
      </c>
      <c r="AA43" s="35"/>
    </row>
    <row r="44" spans="1:27" ht="30" x14ac:dyDescent="0.25">
      <c r="A44" s="152">
        <v>40</v>
      </c>
      <c r="B44" s="32" t="s">
        <v>257</v>
      </c>
      <c r="C44" s="56" t="s">
        <v>65</v>
      </c>
      <c r="D44" s="56">
        <v>48282979</v>
      </c>
      <c r="E44" s="163">
        <v>102005354</v>
      </c>
      <c r="F44" s="56">
        <v>600074731</v>
      </c>
      <c r="G44" s="56" t="s">
        <v>260</v>
      </c>
      <c r="H44" s="56" t="s">
        <v>23</v>
      </c>
      <c r="I44" s="56" t="s">
        <v>60</v>
      </c>
      <c r="J44" s="56" t="s">
        <v>61</v>
      </c>
      <c r="K44" s="56" t="s">
        <v>261</v>
      </c>
      <c r="L44" s="68">
        <v>4500000</v>
      </c>
      <c r="M44" s="68">
        <f t="shared" si="1"/>
        <v>3825000</v>
      </c>
      <c r="N44" s="31">
        <v>2024</v>
      </c>
      <c r="O44" s="31">
        <v>2025</v>
      </c>
      <c r="P44" s="31"/>
      <c r="Q44" s="31"/>
      <c r="R44" s="31"/>
      <c r="S44" s="31" t="s">
        <v>154</v>
      </c>
      <c r="T44" s="31"/>
      <c r="U44" s="31"/>
      <c r="V44" s="31"/>
      <c r="W44" s="31"/>
      <c r="X44" s="31"/>
      <c r="Y44" s="56" t="s">
        <v>62</v>
      </c>
      <c r="Z44" s="71" t="s">
        <v>408</v>
      </c>
      <c r="AA44" s="63"/>
    </row>
    <row r="45" spans="1:27" ht="30" x14ac:dyDescent="0.25">
      <c r="A45" s="152">
        <v>41</v>
      </c>
      <c r="B45" s="32" t="s">
        <v>257</v>
      </c>
      <c r="C45" s="56" t="s">
        <v>65</v>
      </c>
      <c r="D45" s="56">
        <v>48282979</v>
      </c>
      <c r="E45" s="163">
        <v>102005354</v>
      </c>
      <c r="F45" s="56">
        <v>600074731</v>
      </c>
      <c r="G45" s="56" t="s">
        <v>262</v>
      </c>
      <c r="H45" s="56" t="s">
        <v>23</v>
      </c>
      <c r="I45" s="56" t="s">
        <v>60</v>
      </c>
      <c r="J45" s="56" t="s">
        <v>61</v>
      </c>
      <c r="K45" s="56" t="s">
        <v>263</v>
      </c>
      <c r="L45" s="68">
        <v>4500000</v>
      </c>
      <c r="M45" s="68">
        <f t="shared" si="1"/>
        <v>3825000</v>
      </c>
      <c r="N45" s="31">
        <v>2023</v>
      </c>
      <c r="O45" s="31">
        <v>2024</v>
      </c>
      <c r="P45" s="31"/>
      <c r="Q45" s="31" t="s">
        <v>154</v>
      </c>
      <c r="R45" s="31"/>
      <c r="S45" s="31"/>
      <c r="T45" s="31"/>
      <c r="U45" s="31"/>
      <c r="V45" s="31"/>
      <c r="W45" s="31"/>
      <c r="X45" s="31"/>
      <c r="Y45" s="56" t="s">
        <v>236</v>
      </c>
      <c r="Z45" s="99" t="s">
        <v>408</v>
      </c>
      <c r="AA45" s="63"/>
    </row>
    <row r="46" spans="1:27" ht="30" x14ac:dyDescent="0.25">
      <c r="A46" s="152">
        <v>42</v>
      </c>
      <c r="B46" s="32" t="s">
        <v>257</v>
      </c>
      <c r="C46" s="56" t="s">
        <v>65</v>
      </c>
      <c r="D46" s="56">
        <v>48282979</v>
      </c>
      <c r="E46" s="163">
        <v>102005354</v>
      </c>
      <c r="F46" s="56">
        <v>600074731</v>
      </c>
      <c r="G46" s="56" t="s">
        <v>264</v>
      </c>
      <c r="H46" s="56" t="s">
        <v>23</v>
      </c>
      <c r="I46" s="56" t="s">
        <v>60</v>
      </c>
      <c r="J46" s="56" t="s">
        <v>61</v>
      </c>
      <c r="K46" s="56" t="s">
        <v>265</v>
      </c>
      <c r="L46" s="68">
        <v>2000000</v>
      </c>
      <c r="M46" s="68">
        <f t="shared" si="1"/>
        <v>1700000</v>
      </c>
      <c r="N46" s="31">
        <v>2025</v>
      </c>
      <c r="O46" s="31">
        <v>2026</v>
      </c>
      <c r="P46" s="31"/>
      <c r="Q46" s="31"/>
      <c r="R46" s="31" t="s">
        <v>154</v>
      </c>
      <c r="S46" s="31"/>
      <c r="T46" s="31"/>
      <c r="U46" s="31"/>
      <c r="V46" s="31"/>
      <c r="W46" s="31"/>
      <c r="X46" s="31"/>
      <c r="Y46" s="56" t="s">
        <v>62</v>
      </c>
      <c r="Z46" s="99" t="s">
        <v>408</v>
      </c>
      <c r="AA46" s="35"/>
    </row>
    <row r="47" spans="1:27" ht="30" x14ac:dyDescent="0.25">
      <c r="A47" s="152">
        <v>43</v>
      </c>
      <c r="B47" s="32" t="s">
        <v>257</v>
      </c>
      <c r="C47" s="56" t="s">
        <v>65</v>
      </c>
      <c r="D47" s="56">
        <v>48282979</v>
      </c>
      <c r="E47" s="163">
        <v>102005354</v>
      </c>
      <c r="F47" s="56">
        <v>600074731</v>
      </c>
      <c r="G47" s="56" t="s">
        <v>266</v>
      </c>
      <c r="H47" s="56" t="s">
        <v>23</v>
      </c>
      <c r="I47" s="56" t="s">
        <v>60</v>
      </c>
      <c r="J47" s="56" t="s">
        <v>61</v>
      </c>
      <c r="K47" s="56" t="s">
        <v>267</v>
      </c>
      <c r="L47" s="68">
        <v>1500000</v>
      </c>
      <c r="M47" s="68">
        <f t="shared" si="1"/>
        <v>1275000</v>
      </c>
      <c r="N47" s="31">
        <v>2024</v>
      </c>
      <c r="O47" s="31">
        <v>2025</v>
      </c>
      <c r="P47" s="31"/>
      <c r="Q47" s="31" t="s">
        <v>154</v>
      </c>
      <c r="R47" s="31" t="s">
        <v>154</v>
      </c>
      <c r="S47" s="31"/>
      <c r="T47" s="31"/>
      <c r="U47" s="31"/>
      <c r="V47" s="31"/>
      <c r="W47" s="31" t="s">
        <v>154</v>
      </c>
      <c r="X47" s="31"/>
      <c r="Y47" s="56" t="s">
        <v>62</v>
      </c>
      <c r="Z47" s="99" t="s">
        <v>408</v>
      </c>
      <c r="AA47" s="62"/>
    </row>
    <row r="48" spans="1:27" ht="30" x14ac:dyDescent="0.25">
      <c r="A48" s="152">
        <v>44</v>
      </c>
      <c r="B48" s="32" t="s">
        <v>257</v>
      </c>
      <c r="C48" s="56" t="s">
        <v>65</v>
      </c>
      <c r="D48" s="56">
        <v>48282979</v>
      </c>
      <c r="E48" s="163">
        <v>102005354</v>
      </c>
      <c r="F48" s="56">
        <v>600074731</v>
      </c>
      <c r="G48" s="56" t="s">
        <v>268</v>
      </c>
      <c r="H48" s="56" t="s">
        <v>23</v>
      </c>
      <c r="I48" s="56" t="s">
        <v>60</v>
      </c>
      <c r="J48" s="56" t="s">
        <v>61</v>
      </c>
      <c r="K48" s="56" t="s">
        <v>269</v>
      </c>
      <c r="L48" s="68">
        <v>2500000</v>
      </c>
      <c r="M48" s="68">
        <f t="shared" si="1"/>
        <v>2125000</v>
      </c>
      <c r="N48" s="31">
        <v>2025</v>
      </c>
      <c r="O48" s="31">
        <v>2028</v>
      </c>
      <c r="P48" s="31"/>
      <c r="Q48" s="31"/>
      <c r="R48" s="31"/>
      <c r="S48" s="31"/>
      <c r="T48" s="31"/>
      <c r="U48" s="31"/>
      <c r="V48" s="31" t="s">
        <v>154</v>
      </c>
      <c r="W48" s="31"/>
      <c r="X48" s="31"/>
      <c r="Y48" s="56" t="s">
        <v>62</v>
      </c>
      <c r="Z48" s="99" t="s">
        <v>408</v>
      </c>
      <c r="AA48" s="64"/>
    </row>
    <row r="49" spans="1:27" ht="45" x14ac:dyDescent="0.25">
      <c r="A49" s="152">
        <v>45</v>
      </c>
      <c r="B49" s="32" t="s">
        <v>257</v>
      </c>
      <c r="C49" s="56" t="s">
        <v>65</v>
      </c>
      <c r="D49" s="56">
        <v>48282979</v>
      </c>
      <c r="E49" s="163">
        <v>102005354</v>
      </c>
      <c r="F49" s="56">
        <v>600074731</v>
      </c>
      <c r="G49" s="56" t="s">
        <v>465</v>
      </c>
      <c r="H49" s="56" t="s">
        <v>23</v>
      </c>
      <c r="I49" s="56" t="s">
        <v>60</v>
      </c>
      <c r="J49" s="56" t="s">
        <v>61</v>
      </c>
      <c r="K49" s="56" t="s">
        <v>466</v>
      </c>
      <c r="L49" s="68">
        <v>10000000</v>
      </c>
      <c r="M49" s="68">
        <f t="shared" si="1"/>
        <v>8500000</v>
      </c>
      <c r="N49" s="31">
        <v>2023</v>
      </c>
      <c r="O49" s="31">
        <v>2027</v>
      </c>
      <c r="P49" s="31"/>
      <c r="Q49" s="31"/>
      <c r="R49" s="31"/>
      <c r="S49" s="31"/>
      <c r="T49" s="31"/>
      <c r="U49" s="31"/>
      <c r="V49" s="31" t="s">
        <v>154</v>
      </c>
      <c r="W49" s="31" t="s">
        <v>154</v>
      </c>
      <c r="X49" s="31" t="s">
        <v>154</v>
      </c>
      <c r="Y49" s="56" t="s">
        <v>62</v>
      </c>
      <c r="Z49" s="99" t="s">
        <v>408</v>
      </c>
      <c r="AA49" s="64"/>
    </row>
    <row r="50" spans="1:27" ht="30" x14ac:dyDescent="0.25">
      <c r="A50" s="152">
        <v>46</v>
      </c>
      <c r="B50" s="32" t="s">
        <v>257</v>
      </c>
      <c r="C50" s="56" t="s">
        <v>65</v>
      </c>
      <c r="D50" s="56">
        <v>48282979</v>
      </c>
      <c r="E50" s="163">
        <v>102005354</v>
      </c>
      <c r="F50" s="56">
        <v>600074731</v>
      </c>
      <c r="G50" s="56" t="s">
        <v>270</v>
      </c>
      <c r="H50" s="56" t="s">
        <v>23</v>
      </c>
      <c r="I50" s="56" t="s">
        <v>60</v>
      </c>
      <c r="J50" s="56" t="s">
        <v>61</v>
      </c>
      <c r="K50" s="56" t="s">
        <v>271</v>
      </c>
      <c r="L50" s="68">
        <v>3000000</v>
      </c>
      <c r="M50" s="68">
        <f t="shared" si="1"/>
        <v>2550000</v>
      </c>
      <c r="N50" s="31">
        <v>2024</v>
      </c>
      <c r="O50" s="31">
        <v>2026</v>
      </c>
      <c r="P50" s="31"/>
      <c r="Q50" s="31"/>
      <c r="R50" s="31"/>
      <c r="S50" s="31"/>
      <c r="T50" s="31"/>
      <c r="U50" s="31"/>
      <c r="V50" s="31"/>
      <c r="W50" s="31"/>
      <c r="X50" s="31"/>
      <c r="Y50" s="56" t="s">
        <v>62</v>
      </c>
      <c r="Z50" s="99" t="s">
        <v>408</v>
      </c>
      <c r="AA50" s="35"/>
    </row>
    <row r="51" spans="1:27" ht="45" x14ac:dyDescent="0.25">
      <c r="A51" s="152">
        <v>47</v>
      </c>
      <c r="B51" s="32" t="s">
        <v>129</v>
      </c>
      <c r="C51" s="56" t="s">
        <v>130</v>
      </c>
      <c r="D51" s="56" t="s">
        <v>131</v>
      </c>
      <c r="E51" s="163">
        <v>102005141</v>
      </c>
      <c r="F51" s="56" t="s">
        <v>272</v>
      </c>
      <c r="G51" s="56" t="s">
        <v>273</v>
      </c>
      <c r="H51" s="56" t="s">
        <v>487</v>
      </c>
      <c r="I51" s="56" t="s">
        <v>60</v>
      </c>
      <c r="J51" s="56" t="s">
        <v>133</v>
      </c>
      <c r="K51" s="56" t="s">
        <v>274</v>
      </c>
      <c r="L51" s="68">
        <v>800000</v>
      </c>
      <c r="M51" s="68">
        <f t="shared" si="1"/>
        <v>680000</v>
      </c>
      <c r="N51" s="31">
        <v>2023</v>
      </c>
      <c r="O51" s="31">
        <v>2023</v>
      </c>
      <c r="P51" s="31"/>
      <c r="Q51" s="31" t="s">
        <v>154</v>
      </c>
      <c r="R51" s="31" t="s">
        <v>154</v>
      </c>
      <c r="S51" s="31" t="s">
        <v>154</v>
      </c>
      <c r="T51" s="31"/>
      <c r="U51" s="31"/>
      <c r="V51" s="31"/>
      <c r="W51" s="31" t="s">
        <v>154</v>
      </c>
      <c r="X51" s="31"/>
      <c r="Y51" s="56" t="s">
        <v>62</v>
      </c>
      <c r="Z51" s="71" t="s">
        <v>408</v>
      </c>
      <c r="AA51" s="35"/>
    </row>
    <row r="52" spans="1:27" ht="105" x14ac:dyDescent="0.25">
      <c r="A52" s="152">
        <v>48</v>
      </c>
      <c r="B52" s="32" t="s">
        <v>129</v>
      </c>
      <c r="C52" s="56" t="s">
        <v>130</v>
      </c>
      <c r="D52" s="56" t="s">
        <v>131</v>
      </c>
      <c r="E52" s="163">
        <v>102005141</v>
      </c>
      <c r="F52" s="56" t="s">
        <v>272</v>
      </c>
      <c r="G52" s="56" t="s">
        <v>275</v>
      </c>
      <c r="H52" s="56" t="s">
        <v>487</v>
      </c>
      <c r="I52" s="56" t="s">
        <v>60</v>
      </c>
      <c r="J52" s="56" t="s">
        <v>133</v>
      </c>
      <c r="K52" s="56" t="s">
        <v>276</v>
      </c>
      <c r="L52" s="68">
        <v>8000000</v>
      </c>
      <c r="M52" s="68">
        <f t="shared" si="1"/>
        <v>6800000</v>
      </c>
      <c r="N52" s="31">
        <v>2023</v>
      </c>
      <c r="O52" s="31">
        <v>2025</v>
      </c>
      <c r="P52" s="31" t="s">
        <v>154</v>
      </c>
      <c r="Q52" s="31"/>
      <c r="R52" s="31" t="s">
        <v>154</v>
      </c>
      <c r="S52" s="31"/>
      <c r="T52" s="31" t="s">
        <v>154</v>
      </c>
      <c r="U52" s="31"/>
      <c r="V52" s="31" t="s">
        <v>154</v>
      </c>
      <c r="W52" s="31" t="s">
        <v>154</v>
      </c>
      <c r="X52" s="31"/>
      <c r="Y52" s="56" t="s">
        <v>62</v>
      </c>
      <c r="Z52" s="71" t="s">
        <v>408</v>
      </c>
      <c r="AA52" s="35"/>
    </row>
    <row r="53" spans="1:27" ht="141" customHeight="1" x14ac:dyDescent="0.25">
      <c r="A53" s="152">
        <v>49</v>
      </c>
      <c r="B53" s="32" t="s">
        <v>277</v>
      </c>
      <c r="C53" s="56" t="s">
        <v>278</v>
      </c>
      <c r="D53" s="56" t="s">
        <v>279</v>
      </c>
      <c r="E53" s="163">
        <v>102005214</v>
      </c>
      <c r="F53" s="56">
        <v>600074722</v>
      </c>
      <c r="G53" s="56" t="s">
        <v>280</v>
      </c>
      <c r="H53" s="56" t="s">
        <v>23</v>
      </c>
      <c r="I53" s="56" t="s">
        <v>96</v>
      </c>
      <c r="J53" s="56" t="s">
        <v>281</v>
      </c>
      <c r="K53" s="56" t="s">
        <v>282</v>
      </c>
      <c r="L53" s="68">
        <v>4500000</v>
      </c>
      <c r="M53" s="68">
        <f t="shared" si="1"/>
        <v>3825000</v>
      </c>
      <c r="N53" s="67">
        <v>2022</v>
      </c>
      <c r="O53" s="31">
        <v>2025</v>
      </c>
      <c r="P53" s="31"/>
      <c r="Q53" s="31" t="s">
        <v>154</v>
      </c>
      <c r="R53" s="31" t="s">
        <v>154</v>
      </c>
      <c r="S53" s="31" t="s">
        <v>154</v>
      </c>
      <c r="T53" s="31"/>
      <c r="U53" s="31"/>
      <c r="V53" s="31"/>
      <c r="W53" s="31"/>
      <c r="X53" s="31"/>
      <c r="Y53" s="56" t="s">
        <v>283</v>
      </c>
      <c r="Z53" s="71" t="s">
        <v>408</v>
      </c>
      <c r="AA53" s="35"/>
    </row>
    <row r="54" spans="1:27" ht="105" x14ac:dyDescent="0.25">
      <c r="A54" s="152">
        <v>50</v>
      </c>
      <c r="B54" s="32" t="s">
        <v>277</v>
      </c>
      <c r="C54" s="56" t="s">
        <v>278</v>
      </c>
      <c r="D54" s="56" t="s">
        <v>279</v>
      </c>
      <c r="E54" s="163">
        <v>102005214</v>
      </c>
      <c r="F54" s="56">
        <v>600074722</v>
      </c>
      <c r="G54" s="56" t="s">
        <v>488</v>
      </c>
      <c r="H54" s="56" t="s">
        <v>23</v>
      </c>
      <c r="I54" s="56" t="s">
        <v>96</v>
      </c>
      <c r="J54" s="56" t="s">
        <v>281</v>
      </c>
      <c r="K54" s="56" t="s">
        <v>489</v>
      </c>
      <c r="L54" s="68">
        <v>4500000</v>
      </c>
      <c r="M54" s="68">
        <f t="shared" si="1"/>
        <v>3825000</v>
      </c>
      <c r="N54" s="67">
        <v>2022</v>
      </c>
      <c r="O54" s="31">
        <v>2025</v>
      </c>
      <c r="P54" s="31"/>
      <c r="Q54" s="31" t="s">
        <v>154</v>
      </c>
      <c r="R54" s="31"/>
      <c r="S54" s="31" t="s">
        <v>154</v>
      </c>
      <c r="T54" s="31"/>
      <c r="U54" s="31"/>
      <c r="V54" s="31"/>
      <c r="W54" s="31"/>
      <c r="X54" s="31"/>
      <c r="Y54" s="56" t="s">
        <v>283</v>
      </c>
      <c r="Z54" s="71" t="s">
        <v>408</v>
      </c>
      <c r="AA54" s="35"/>
    </row>
    <row r="55" spans="1:27" ht="60" x14ac:dyDescent="0.25">
      <c r="A55" s="152">
        <v>51</v>
      </c>
      <c r="B55" s="32" t="s">
        <v>284</v>
      </c>
      <c r="C55" s="56" t="s">
        <v>285</v>
      </c>
      <c r="D55" s="56">
        <v>71011111</v>
      </c>
      <c r="E55" s="163">
        <v>102005711</v>
      </c>
      <c r="F55" s="56">
        <v>600074790</v>
      </c>
      <c r="G55" s="56" t="s">
        <v>286</v>
      </c>
      <c r="H55" s="56" t="s">
        <v>23</v>
      </c>
      <c r="I55" s="56" t="s">
        <v>60</v>
      </c>
      <c r="J55" s="56" t="s">
        <v>287</v>
      </c>
      <c r="K55" s="56" t="s">
        <v>288</v>
      </c>
      <c r="L55" s="101">
        <v>3500000</v>
      </c>
      <c r="M55" s="68">
        <f t="shared" si="1"/>
        <v>2975000</v>
      </c>
      <c r="N55" s="67">
        <v>2022</v>
      </c>
      <c r="O55" s="67">
        <v>2022</v>
      </c>
      <c r="P55" s="31"/>
      <c r="Q55" s="31"/>
      <c r="R55" s="31"/>
      <c r="S55" s="31"/>
      <c r="T55" s="31"/>
      <c r="U55" s="31"/>
      <c r="V55" s="31" t="s">
        <v>154</v>
      </c>
      <c r="W55" s="31" t="s">
        <v>154</v>
      </c>
      <c r="X55" s="31"/>
      <c r="Y55" s="56" t="s">
        <v>62</v>
      </c>
      <c r="Z55" s="71" t="s">
        <v>408</v>
      </c>
      <c r="AA55" s="35"/>
    </row>
    <row r="56" spans="1:27" ht="300" x14ac:dyDescent="0.25">
      <c r="A56" s="152">
        <v>52</v>
      </c>
      <c r="B56" s="32" t="s">
        <v>289</v>
      </c>
      <c r="C56" s="56" t="s">
        <v>141</v>
      </c>
      <c r="D56" s="56">
        <v>48283029</v>
      </c>
      <c r="E56" s="163">
        <v>600074897</v>
      </c>
      <c r="F56" s="56">
        <v>600074897</v>
      </c>
      <c r="G56" s="56" t="s">
        <v>290</v>
      </c>
      <c r="H56" s="56" t="s">
        <v>23</v>
      </c>
      <c r="I56" s="56" t="s">
        <v>60</v>
      </c>
      <c r="J56" s="56" t="s">
        <v>60</v>
      </c>
      <c r="K56" s="56" t="s">
        <v>291</v>
      </c>
      <c r="L56" s="68">
        <v>30000000</v>
      </c>
      <c r="M56" s="68">
        <f t="shared" si="1"/>
        <v>25500000</v>
      </c>
      <c r="N56" s="31">
        <v>2022</v>
      </c>
      <c r="O56" s="31">
        <v>2027</v>
      </c>
      <c r="P56" s="31" t="s">
        <v>154</v>
      </c>
      <c r="Q56" s="31" t="s">
        <v>154</v>
      </c>
      <c r="R56" s="31" t="s">
        <v>154</v>
      </c>
      <c r="S56" s="31" t="s">
        <v>154</v>
      </c>
      <c r="T56" s="31"/>
      <c r="U56" s="31"/>
      <c r="V56" s="31" t="s">
        <v>154</v>
      </c>
      <c r="W56" s="31"/>
      <c r="X56" s="31" t="s">
        <v>154</v>
      </c>
      <c r="Y56" s="56" t="s">
        <v>62</v>
      </c>
      <c r="Z56" s="71" t="s">
        <v>408</v>
      </c>
      <c r="AA56" s="35"/>
    </row>
    <row r="57" spans="1:27" ht="225" x14ac:dyDescent="0.25">
      <c r="A57" s="152">
        <v>53</v>
      </c>
      <c r="B57" s="32" t="s">
        <v>289</v>
      </c>
      <c r="C57" s="56" t="s">
        <v>141</v>
      </c>
      <c r="D57" s="56">
        <v>48283029</v>
      </c>
      <c r="E57" s="163">
        <v>600074897</v>
      </c>
      <c r="F57" s="56">
        <v>600074897</v>
      </c>
      <c r="G57" s="56" t="s">
        <v>292</v>
      </c>
      <c r="H57" s="56" t="s">
        <v>23</v>
      </c>
      <c r="I57" s="56" t="s">
        <v>60</v>
      </c>
      <c r="J57" s="56" t="s">
        <v>60</v>
      </c>
      <c r="K57" s="56" t="s">
        <v>293</v>
      </c>
      <c r="L57" s="68">
        <v>25000000</v>
      </c>
      <c r="M57" s="68">
        <f t="shared" si="1"/>
        <v>21250000</v>
      </c>
      <c r="N57" s="31">
        <v>2023</v>
      </c>
      <c r="O57" s="31">
        <v>2026</v>
      </c>
      <c r="P57" s="31"/>
      <c r="Q57" s="31" t="s">
        <v>154</v>
      </c>
      <c r="R57" s="31" t="s">
        <v>154</v>
      </c>
      <c r="S57" s="31" t="s">
        <v>154</v>
      </c>
      <c r="T57" s="31"/>
      <c r="U57" s="31"/>
      <c r="V57" s="31" t="s">
        <v>154</v>
      </c>
      <c r="W57" s="31" t="s">
        <v>154</v>
      </c>
      <c r="X57" s="31" t="s">
        <v>154</v>
      </c>
      <c r="Y57" s="56" t="s">
        <v>62</v>
      </c>
      <c r="Z57" s="71" t="s">
        <v>408</v>
      </c>
      <c r="AA57" s="35"/>
    </row>
    <row r="58" spans="1:27" ht="180" x14ac:dyDescent="0.25">
      <c r="A58" s="152">
        <v>54</v>
      </c>
      <c r="B58" s="32" t="s">
        <v>289</v>
      </c>
      <c r="C58" s="56" t="s">
        <v>141</v>
      </c>
      <c r="D58" s="56">
        <v>48283029</v>
      </c>
      <c r="E58" s="163">
        <v>600074897</v>
      </c>
      <c r="F58" s="56">
        <v>600074897</v>
      </c>
      <c r="G58" s="56" t="s">
        <v>294</v>
      </c>
      <c r="H58" s="56" t="s">
        <v>23</v>
      </c>
      <c r="I58" s="56" t="s">
        <v>60</v>
      </c>
      <c r="J58" s="56" t="s">
        <v>60</v>
      </c>
      <c r="K58" s="56" t="s">
        <v>295</v>
      </c>
      <c r="L58" s="68">
        <v>3000000</v>
      </c>
      <c r="M58" s="68">
        <f t="shared" si="1"/>
        <v>2550000</v>
      </c>
      <c r="N58" s="31">
        <v>2022</v>
      </c>
      <c r="O58" s="31">
        <v>2023</v>
      </c>
      <c r="P58" s="31"/>
      <c r="Q58" s="31"/>
      <c r="R58" s="31" t="s">
        <v>154</v>
      </c>
      <c r="S58" s="31" t="s">
        <v>154</v>
      </c>
      <c r="T58" s="31"/>
      <c r="U58" s="31"/>
      <c r="V58" s="31" t="s">
        <v>154</v>
      </c>
      <c r="W58" s="31" t="s">
        <v>154</v>
      </c>
      <c r="X58" s="31" t="s">
        <v>154</v>
      </c>
      <c r="Y58" s="56" t="s">
        <v>437</v>
      </c>
      <c r="Z58" s="71" t="s">
        <v>408</v>
      </c>
      <c r="AA58" s="35"/>
    </row>
    <row r="59" spans="1:27" ht="45" x14ac:dyDescent="0.25">
      <c r="A59" s="152">
        <v>55</v>
      </c>
      <c r="B59" s="32" t="s">
        <v>296</v>
      </c>
      <c r="C59" s="56" t="s">
        <v>141</v>
      </c>
      <c r="D59" s="56">
        <v>70982198</v>
      </c>
      <c r="E59" s="163">
        <v>102553882</v>
      </c>
      <c r="F59" s="56">
        <v>600074986</v>
      </c>
      <c r="G59" s="56" t="s">
        <v>297</v>
      </c>
      <c r="H59" s="56" t="s">
        <v>487</v>
      </c>
      <c r="I59" s="56" t="s">
        <v>60</v>
      </c>
      <c r="J59" s="56" t="s">
        <v>60</v>
      </c>
      <c r="K59" s="76" t="s">
        <v>298</v>
      </c>
      <c r="L59" s="68">
        <v>4840000</v>
      </c>
      <c r="M59" s="68">
        <f t="shared" si="1"/>
        <v>4114000</v>
      </c>
      <c r="N59" s="31">
        <v>2022</v>
      </c>
      <c r="O59" s="31">
        <v>2027</v>
      </c>
      <c r="P59" s="31"/>
      <c r="Q59" s="31" t="s">
        <v>154</v>
      </c>
      <c r="R59" s="31"/>
      <c r="S59" s="31" t="s">
        <v>154</v>
      </c>
      <c r="T59" s="31"/>
      <c r="U59" s="31"/>
      <c r="V59" s="31"/>
      <c r="W59" s="31"/>
      <c r="X59" s="31" t="s">
        <v>154</v>
      </c>
      <c r="Y59" s="56" t="s">
        <v>62</v>
      </c>
      <c r="Z59" s="71" t="s">
        <v>408</v>
      </c>
      <c r="AA59" s="35"/>
    </row>
    <row r="60" spans="1:27" ht="45" x14ac:dyDescent="0.25">
      <c r="A60" s="152">
        <v>56</v>
      </c>
      <c r="B60" s="32" t="s">
        <v>296</v>
      </c>
      <c r="C60" s="56" t="s">
        <v>141</v>
      </c>
      <c r="D60" s="56">
        <v>70982198</v>
      </c>
      <c r="E60" s="163">
        <v>102553882</v>
      </c>
      <c r="F60" s="56">
        <v>600074986</v>
      </c>
      <c r="G60" s="56" t="s">
        <v>297</v>
      </c>
      <c r="H60" s="56" t="s">
        <v>487</v>
      </c>
      <c r="I60" s="56" t="s">
        <v>60</v>
      </c>
      <c r="J60" s="56" t="s">
        <v>60</v>
      </c>
      <c r="K60" s="76" t="s">
        <v>299</v>
      </c>
      <c r="L60" s="68">
        <v>4840000</v>
      </c>
      <c r="M60" s="68">
        <f t="shared" si="1"/>
        <v>4114000</v>
      </c>
      <c r="N60" s="31">
        <v>2022</v>
      </c>
      <c r="O60" s="31">
        <v>2027</v>
      </c>
      <c r="P60" s="31"/>
      <c r="Q60" s="31" t="s">
        <v>154</v>
      </c>
      <c r="R60" s="31"/>
      <c r="S60" s="31" t="s">
        <v>154</v>
      </c>
      <c r="T60" s="31"/>
      <c r="U60" s="31"/>
      <c r="V60" s="31"/>
      <c r="W60" s="31"/>
      <c r="X60" s="31" t="s">
        <v>154</v>
      </c>
      <c r="Y60" s="56" t="s">
        <v>62</v>
      </c>
      <c r="Z60" s="71" t="s">
        <v>408</v>
      </c>
      <c r="AA60" s="35"/>
    </row>
    <row r="61" spans="1:27" ht="45" x14ac:dyDescent="0.25">
      <c r="A61" s="152">
        <v>57</v>
      </c>
      <c r="B61" s="32" t="s">
        <v>296</v>
      </c>
      <c r="C61" s="56" t="s">
        <v>141</v>
      </c>
      <c r="D61" s="56">
        <v>70982198</v>
      </c>
      <c r="E61" s="163">
        <v>102553882</v>
      </c>
      <c r="F61" s="56">
        <v>600074986</v>
      </c>
      <c r="G61" s="56" t="s">
        <v>297</v>
      </c>
      <c r="H61" s="56" t="s">
        <v>487</v>
      </c>
      <c r="I61" s="56" t="s">
        <v>60</v>
      </c>
      <c r="J61" s="56" t="s">
        <v>60</v>
      </c>
      <c r="K61" s="76" t="s">
        <v>300</v>
      </c>
      <c r="L61" s="68">
        <v>4840000</v>
      </c>
      <c r="M61" s="68">
        <f t="shared" si="1"/>
        <v>4114000</v>
      </c>
      <c r="N61" s="31">
        <v>2022</v>
      </c>
      <c r="O61" s="31">
        <v>2027</v>
      </c>
      <c r="P61" s="31" t="s">
        <v>154</v>
      </c>
      <c r="Q61" s="31"/>
      <c r="R61" s="31"/>
      <c r="S61" s="31" t="s">
        <v>154</v>
      </c>
      <c r="T61" s="31"/>
      <c r="U61" s="31"/>
      <c r="V61" s="31"/>
      <c r="W61" s="31"/>
      <c r="X61" s="31" t="s">
        <v>154</v>
      </c>
      <c r="Y61" s="56" t="s">
        <v>62</v>
      </c>
      <c r="Z61" s="71" t="s">
        <v>408</v>
      </c>
      <c r="AA61" s="35"/>
    </row>
    <row r="62" spans="1:27" ht="45" x14ac:dyDescent="0.25">
      <c r="A62" s="152">
        <v>58</v>
      </c>
      <c r="B62" s="32" t="s">
        <v>296</v>
      </c>
      <c r="C62" s="56" t="s">
        <v>141</v>
      </c>
      <c r="D62" s="56">
        <v>70982198</v>
      </c>
      <c r="E62" s="163">
        <v>102553882</v>
      </c>
      <c r="F62" s="56">
        <v>600074986</v>
      </c>
      <c r="G62" s="56" t="s">
        <v>297</v>
      </c>
      <c r="H62" s="56" t="s">
        <v>487</v>
      </c>
      <c r="I62" s="56" t="s">
        <v>60</v>
      </c>
      <c r="J62" s="56" t="s">
        <v>60</v>
      </c>
      <c r="K62" s="76" t="s">
        <v>301</v>
      </c>
      <c r="L62" s="68">
        <v>4840000</v>
      </c>
      <c r="M62" s="68">
        <f t="shared" si="1"/>
        <v>4114000</v>
      </c>
      <c r="N62" s="31">
        <v>2022</v>
      </c>
      <c r="O62" s="31">
        <v>2027</v>
      </c>
      <c r="P62" s="31" t="s">
        <v>154</v>
      </c>
      <c r="Q62" s="31"/>
      <c r="R62" s="31"/>
      <c r="S62" s="31" t="s">
        <v>154</v>
      </c>
      <c r="T62" s="31"/>
      <c r="U62" s="31"/>
      <c r="V62" s="31"/>
      <c r="W62" s="31"/>
      <c r="X62" s="31" t="s">
        <v>154</v>
      </c>
      <c r="Y62" s="56" t="s">
        <v>62</v>
      </c>
      <c r="Z62" s="71" t="s">
        <v>408</v>
      </c>
      <c r="AA62" s="35"/>
    </row>
    <row r="63" spans="1:27" ht="45" x14ac:dyDescent="0.25">
      <c r="A63" s="152">
        <v>59</v>
      </c>
      <c r="B63" s="32" t="s">
        <v>296</v>
      </c>
      <c r="C63" s="56" t="s">
        <v>141</v>
      </c>
      <c r="D63" s="56">
        <v>70982198</v>
      </c>
      <c r="E63" s="163">
        <v>102553882</v>
      </c>
      <c r="F63" s="56">
        <v>600074986</v>
      </c>
      <c r="G63" s="56" t="s">
        <v>297</v>
      </c>
      <c r="H63" s="56" t="s">
        <v>487</v>
      </c>
      <c r="I63" s="56" t="s">
        <v>60</v>
      </c>
      <c r="J63" s="56" t="s">
        <v>60</v>
      </c>
      <c r="K63" s="76" t="s">
        <v>302</v>
      </c>
      <c r="L63" s="68">
        <v>4235000</v>
      </c>
      <c r="M63" s="68">
        <f t="shared" si="1"/>
        <v>3599750</v>
      </c>
      <c r="N63" s="31">
        <v>2022</v>
      </c>
      <c r="O63" s="31">
        <v>2027</v>
      </c>
      <c r="P63" s="31"/>
      <c r="Q63" s="31" t="s">
        <v>154</v>
      </c>
      <c r="R63" s="31" t="s">
        <v>154</v>
      </c>
      <c r="S63" s="31" t="s">
        <v>154</v>
      </c>
      <c r="T63" s="31"/>
      <c r="U63" s="31"/>
      <c r="V63" s="31"/>
      <c r="W63" s="31"/>
      <c r="X63" s="31" t="s">
        <v>154</v>
      </c>
      <c r="Y63" s="56" t="s">
        <v>62</v>
      </c>
      <c r="Z63" s="71" t="s">
        <v>408</v>
      </c>
      <c r="AA63" s="35"/>
    </row>
    <row r="64" spans="1:27" ht="45" x14ac:dyDescent="0.25">
      <c r="A64" s="152">
        <v>60</v>
      </c>
      <c r="B64" s="32" t="s">
        <v>296</v>
      </c>
      <c r="C64" s="56" t="s">
        <v>141</v>
      </c>
      <c r="D64" s="56">
        <v>70982198</v>
      </c>
      <c r="E64" s="163">
        <v>102553882</v>
      </c>
      <c r="F64" s="56">
        <v>600074986</v>
      </c>
      <c r="G64" s="56" t="s">
        <v>297</v>
      </c>
      <c r="H64" s="56" t="s">
        <v>487</v>
      </c>
      <c r="I64" s="56" t="s">
        <v>60</v>
      </c>
      <c r="J64" s="56" t="s">
        <v>60</v>
      </c>
      <c r="K64" s="76" t="s">
        <v>303</v>
      </c>
      <c r="L64" s="68">
        <v>2000000</v>
      </c>
      <c r="M64" s="68">
        <f t="shared" si="1"/>
        <v>1700000</v>
      </c>
      <c r="N64" s="31">
        <v>2022</v>
      </c>
      <c r="O64" s="31">
        <v>2027</v>
      </c>
      <c r="P64" s="31" t="s">
        <v>154</v>
      </c>
      <c r="Q64" s="31" t="s">
        <v>154</v>
      </c>
      <c r="R64" s="31"/>
      <c r="S64" s="31" t="s">
        <v>154</v>
      </c>
      <c r="T64" s="31"/>
      <c r="U64" s="31"/>
      <c r="V64" s="31"/>
      <c r="W64" s="31"/>
      <c r="X64" s="31" t="s">
        <v>154</v>
      </c>
      <c r="Y64" s="56" t="s">
        <v>62</v>
      </c>
      <c r="Z64" s="71" t="s">
        <v>408</v>
      </c>
      <c r="AA64" s="35"/>
    </row>
    <row r="65" spans="1:27" ht="45" x14ac:dyDescent="0.25">
      <c r="A65" s="152">
        <v>61</v>
      </c>
      <c r="B65" s="32" t="s">
        <v>296</v>
      </c>
      <c r="C65" s="56" t="s">
        <v>141</v>
      </c>
      <c r="D65" s="56">
        <v>70982198</v>
      </c>
      <c r="E65" s="163">
        <v>102553882</v>
      </c>
      <c r="F65" s="56">
        <v>600074986</v>
      </c>
      <c r="G65" s="56" t="s">
        <v>304</v>
      </c>
      <c r="H65" s="56" t="s">
        <v>487</v>
      </c>
      <c r="I65" s="56" t="s">
        <v>60</v>
      </c>
      <c r="J65" s="56" t="s">
        <v>60</v>
      </c>
      <c r="K65" s="76" t="s">
        <v>462</v>
      </c>
      <c r="L65" s="102">
        <v>7000000</v>
      </c>
      <c r="M65" s="68">
        <f t="shared" si="1"/>
        <v>5950000</v>
      </c>
      <c r="N65" s="31">
        <v>2022</v>
      </c>
      <c r="O65" s="31">
        <v>2027</v>
      </c>
      <c r="P65" s="31"/>
      <c r="Q65" s="31"/>
      <c r="R65" s="31"/>
      <c r="S65" s="31"/>
      <c r="T65" s="31"/>
      <c r="U65" s="31"/>
      <c r="V65" s="31" t="s">
        <v>154</v>
      </c>
      <c r="W65" s="31"/>
      <c r="X65" s="31"/>
      <c r="Y65" s="56" t="s">
        <v>62</v>
      </c>
      <c r="Z65" s="71" t="s">
        <v>408</v>
      </c>
      <c r="AA65" s="35"/>
    </row>
    <row r="66" spans="1:27" ht="45" x14ac:dyDescent="0.25">
      <c r="A66" s="152">
        <v>62</v>
      </c>
      <c r="B66" s="32" t="s">
        <v>296</v>
      </c>
      <c r="C66" s="56" t="s">
        <v>141</v>
      </c>
      <c r="D66" s="56">
        <v>70982198</v>
      </c>
      <c r="E66" s="163">
        <v>102553882</v>
      </c>
      <c r="F66" s="56">
        <v>600074986</v>
      </c>
      <c r="G66" s="56" t="s">
        <v>305</v>
      </c>
      <c r="H66" s="56" t="s">
        <v>487</v>
      </c>
      <c r="I66" s="56" t="s">
        <v>60</v>
      </c>
      <c r="J66" s="56" t="s">
        <v>60</v>
      </c>
      <c r="K66" s="76" t="s">
        <v>463</v>
      </c>
      <c r="L66" s="102">
        <v>2000000</v>
      </c>
      <c r="M66" s="68">
        <f t="shared" si="1"/>
        <v>1700000</v>
      </c>
      <c r="N66" s="31">
        <v>2022</v>
      </c>
      <c r="O66" s="31">
        <v>2027</v>
      </c>
      <c r="P66" s="31"/>
      <c r="Q66" s="31"/>
      <c r="R66" s="31"/>
      <c r="S66" s="31"/>
      <c r="T66" s="31"/>
      <c r="U66" s="31"/>
      <c r="V66" s="31" t="s">
        <v>154</v>
      </c>
      <c r="W66" s="31"/>
      <c r="X66" s="31"/>
      <c r="Y66" s="56" t="s">
        <v>62</v>
      </c>
      <c r="Z66" s="71" t="s">
        <v>408</v>
      </c>
      <c r="AA66" s="35"/>
    </row>
    <row r="67" spans="1:27" ht="90" x14ac:dyDescent="0.25">
      <c r="A67" s="152">
        <v>63</v>
      </c>
      <c r="B67" s="32" t="s">
        <v>306</v>
      </c>
      <c r="C67" s="56" t="s">
        <v>141</v>
      </c>
      <c r="D67" s="56">
        <v>48283070</v>
      </c>
      <c r="E67" s="163">
        <v>102145695</v>
      </c>
      <c r="F67" s="56">
        <v>600074811</v>
      </c>
      <c r="G67" s="56" t="s">
        <v>310</v>
      </c>
      <c r="H67" s="56" t="s">
        <v>23</v>
      </c>
      <c r="I67" s="56" t="s">
        <v>308</v>
      </c>
      <c r="J67" s="56" t="s">
        <v>60</v>
      </c>
      <c r="K67" s="76" t="s">
        <v>311</v>
      </c>
      <c r="L67" s="68">
        <v>6000000</v>
      </c>
      <c r="M67" s="68">
        <f t="shared" si="1"/>
        <v>5100000</v>
      </c>
      <c r="N67" s="31">
        <v>2024</v>
      </c>
      <c r="O67" s="31">
        <v>2025</v>
      </c>
      <c r="P67" s="31" t="s">
        <v>154</v>
      </c>
      <c r="Q67" s="31" t="s">
        <v>154</v>
      </c>
      <c r="R67" s="31"/>
      <c r="S67" s="31" t="s">
        <v>154</v>
      </c>
      <c r="T67" s="31"/>
      <c r="U67" s="31"/>
      <c r="V67" s="31" t="s">
        <v>154</v>
      </c>
      <c r="W67" s="31" t="s">
        <v>154</v>
      </c>
      <c r="X67" s="31" t="s">
        <v>154</v>
      </c>
      <c r="Y67" s="56" t="s">
        <v>482</v>
      </c>
      <c r="Z67" s="71" t="s">
        <v>408</v>
      </c>
      <c r="AA67" s="35"/>
    </row>
    <row r="68" spans="1:27" ht="75" x14ac:dyDescent="0.25">
      <c r="A68" s="152">
        <v>64</v>
      </c>
      <c r="B68" s="32" t="s">
        <v>306</v>
      </c>
      <c r="C68" s="56" t="s">
        <v>141</v>
      </c>
      <c r="D68" s="56">
        <v>48283070</v>
      </c>
      <c r="E68" s="163">
        <v>102145695</v>
      </c>
      <c r="F68" s="56">
        <v>600074811</v>
      </c>
      <c r="G68" s="56" t="s">
        <v>314</v>
      </c>
      <c r="H68" s="56" t="s">
        <v>23</v>
      </c>
      <c r="I68" s="56" t="s">
        <v>308</v>
      </c>
      <c r="J68" s="56" t="s">
        <v>60</v>
      </c>
      <c r="K68" s="56" t="s">
        <v>315</v>
      </c>
      <c r="L68" s="68">
        <v>2200000</v>
      </c>
      <c r="M68" s="68">
        <f t="shared" si="1"/>
        <v>1870000</v>
      </c>
      <c r="N68" s="31">
        <v>2023</v>
      </c>
      <c r="O68" s="31">
        <v>2023</v>
      </c>
      <c r="P68" s="31"/>
      <c r="Q68" s="31" t="s">
        <v>154</v>
      </c>
      <c r="R68" s="31"/>
      <c r="S68" s="31" t="s">
        <v>154</v>
      </c>
      <c r="T68" s="31"/>
      <c r="U68" s="31"/>
      <c r="V68" s="31" t="s">
        <v>154</v>
      </c>
      <c r="W68" s="31"/>
      <c r="X68" s="31" t="s">
        <v>154</v>
      </c>
      <c r="Y68" s="56" t="s">
        <v>482</v>
      </c>
      <c r="Z68" s="71" t="s">
        <v>408</v>
      </c>
      <c r="AA68" s="35"/>
    </row>
    <row r="69" spans="1:27" ht="60" x14ac:dyDescent="0.25">
      <c r="A69" s="152">
        <v>65</v>
      </c>
      <c r="B69" s="32" t="s">
        <v>306</v>
      </c>
      <c r="C69" s="56" t="s">
        <v>141</v>
      </c>
      <c r="D69" s="56">
        <v>48283070</v>
      </c>
      <c r="E69" s="163">
        <v>102145695</v>
      </c>
      <c r="F69" s="56">
        <v>600074811</v>
      </c>
      <c r="G69" s="56" t="s">
        <v>316</v>
      </c>
      <c r="H69" s="56" t="s">
        <v>23</v>
      </c>
      <c r="I69" s="56" t="s">
        <v>308</v>
      </c>
      <c r="J69" s="56" t="s">
        <v>60</v>
      </c>
      <c r="K69" s="56" t="s">
        <v>317</v>
      </c>
      <c r="L69" s="68">
        <v>4500000</v>
      </c>
      <c r="M69" s="68">
        <f t="shared" si="1"/>
        <v>3825000</v>
      </c>
      <c r="N69" s="31">
        <v>2026</v>
      </c>
      <c r="O69" s="31">
        <v>2026</v>
      </c>
      <c r="P69" s="31"/>
      <c r="Q69" s="31"/>
      <c r="R69" s="31"/>
      <c r="S69" s="31"/>
      <c r="T69" s="31"/>
      <c r="U69" s="31"/>
      <c r="V69" s="31"/>
      <c r="W69" s="31"/>
      <c r="X69" s="31"/>
      <c r="Y69" s="56" t="s">
        <v>482</v>
      </c>
      <c r="Z69" s="71" t="s">
        <v>408</v>
      </c>
      <c r="AA69" s="35"/>
    </row>
    <row r="70" spans="1:27" ht="90" x14ac:dyDescent="0.25">
      <c r="A70" s="152">
        <v>66</v>
      </c>
      <c r="B70" s="32" t="s">
        <v>459</v>
      </c>
      <c r="C70" s="56" t="s">
        <v>141</v>
      </c>
      <c r="D70" s="56">
        <v>49864611</v>
      </c>
      <c r="E70" s="163">
        <v>102005265</v>
      </c>
      <c r="F70" s="56">
        <v>600074889</v>
      </c>
      <c r="G70" s="56" t="s">
        <v>318</v>
      </c>
      <c r="H70" s="56" t="s">
        <v>23</v>
      </c>
      <c r="I70" s="56" t="s">
        <v>60</v>
      </c>
      <c r="J70" s="56" t="s">
        <v>60</v>
      </c>
      <c r="K70" s="76" t="s">
        <v>319</v>
      </c>
      <c r="L70" s="68">
        <v>8000000</v>
      </c>
      <c r="M70" s="68">
        <f t="shared" si="1"/>
        <v>6800000</v>
      </c>
      <c r="N70" s="31">
        <v>2024</v>
      </c>
      <c r="O70" s="31">
        <v>2026</v>
      </c>
      <c r="P70" s="31" t="s">
        <v>154</v>
      </c>
      <c r="Q70" s="31" t="s">
        <v>154</v>
      </c>
      <c r="R70" s="31" t="s">
        <v>154</v>
      </c>
      <c r="S70" s="31" t="s">
        <v>154</v>
      </c>
      <c r="T70" s="31"/>
      <c r="U70" s="31"/>
      <c r="V70" s="31"/>
      <c r="W70" s="31"/>
      <c r="X70" s="31"/>
      <c r="Y70" s="56" t="s">
        <v>320</v>
      </c>
      <c r="Z70" s="99" t="s">
        <v>408</v>
      </c>
      <c r="AA70" s="35"/>
    </row>
    <row r="71" spans="1:27" ht="90" x14ac:dyDescent="0.25">
      <c r="A71" s="152">
        <v>67</v>
      </c>
      <c r="B71" s="32" t="s">
        <v>459</v>
      </c>
      <c r="C71" s="56" t="s">
        <v>141</v>
      </c>
      <c r="D71" s="56">
        <v>49864611</v>
      </c>
      <c r="E71" s="163">
        <v>102005265</v>
      </c>
      <c r="F71" s="56">
        <v>600074889</v>
      </c>
      <c r="G71" s="56" t="s">
        <v>321</v>
      </c>
      <c r="H71" s="56" t="s">
        <v>23</v>
      </c>
      <c r="I71" s="56" t="s">
        <v>60</v>
      </c>
      <c r="J71" s="56" t="s">
        <v>60</v>
      </c>
      <c r="K71" s="76" t="s">
        <v>322</v>
      </c>
      <c r="L71" s="68">
        <v>10000000</v>
      </c>
      <c r="M71" s="68">
        <f t="shared" si="1"/>
        <v>8500000</v>
      </c>
      <c r="N71" s="31">
        <v>2025</v>
      </c>
      <c r="O71" s="31">
        <v>2027</v>
      </c>
      <c r="P71" s="31" t="s">
        <v>154</v>
      </c>
      <c r="Q71" s="31" t="s">
        <v>154</v>
      </c>
      <c r="R71" s="31" t="s">
        <v>154</v>
      </c>
      <c r="S71" s="31" t="s">
        <v>154</v>
      </c>
      <c r="T71" s="31"/>
      <c r="U71" s="31"/>
      <c r="V71" s="31"/>
      <c r="W71" s="31"/>
      <c r="X71" s="31"/>
      <c r="Y71" s="56" t="s">
        <v>320</v>
      </c>
      <c r="Z71" s="99" t="s">
        <v>408</v>
      </c>
      <c r="AA71" s="35"/>
    </row>
    <row r="72" spans="1:27" ht="90" x14ac:dyDescent="0.25">
      <c r="A72" s="152">
        <v>68</v>
      </c>
      <c r="B72" s="32" t="s">
        <v>459</v>
      </c>
      <c r="C72" s="56" t="s">
        <v>141</v>
      </c>
      <c r="D72" s="56">
        <v>49864611</v>
      </c>
      <c r="E72" s="163">
        <v>102005265</v>
      </c>
      <c r="F72" s="56">
        <v>600074889</v>
      </c>
      <c r="G72" s="56" t="s">
        <v>323</v>
      </c>
      <c r="H72" s="56" t="s">
        <v>23</v>
      </c>
      <c r="I72" s="56" t="s">
        <v>60</v>
      </c>
      <c r="J72" s="56" t="s">
        <v>60</v>
      </c>
      <c r="K72" s="76" t="s">
        <v>324</v>
      </c>
      <c r="L72" s="68">
        <v>4500000</v>
      </c>
      <c r="M72" s="68">
        <f t="shared" si="1"/>
        <v>3825000</v>
      </c>
      <c r="N72" s="31">
        <v>2023</v>
      </c>
      <c r="O72" s="31">
        <v>2025</v>
      </c>
      <c r="P72" s="31" t="s">
        <v>154</v>
      </c>
      <c r="Q72" s="31" t="s">
        <v>154</v>
      </c>
      <c r="R72" s="31" t="s">
        <v>154</v>
      </c>
      <c r="S72" s="31" t="s">
        <v>154</v>
      </c>
      <c r="T72" s="31"/>
      <c r="U72" s="31"/>
      <c r="V72" s="31" t="s">
        <v>154</v>
      </c>
      <c r="W72" s="31" t="s">
        <v>154</v>
      </c>
      <c r="X72" s="31"/>
      <c r="Y72" s="56" t="s">
        <v>320</v>
      </c>
      <c r="Z72" s="99" t="s">
        <v>408</v>
      </c>
      <c r="AA72" s="35"/>
    </row>
    <row r="73" spans="1:27" ht="90" x14ac:dyDescent="0.25">
      <c r="A73" s="152">
        <v>69</v>
      </c>
      <c r="B73" s="32" t="s">
        <v>459</v>
      </c>
      <c r="C73" s="56" t="s">
        <v>141</v>
      </c>
      <c r="D73" s="56">
        <v>49864611</v>
      </c>
      <c r="E73" s="163">
        <v>102005265</v>
      </c>
      <c r="F73" s="56">
        <v>600074889</v>
      </c>
      <c r="G73" s="56" t="s">
        <v>325</v>
      </c>
      <c r="H73" s="56" t="s">
        <v>23</v>
      </c>
      <c r="I73" s="56" t="s">
        <v>60</v>
      </c>
      <c r="J73" s="56" t="s">
        <v>60</v>
      </c>
      <c r="K73" s="76" t="s">
        <v>326</v>
      </c>
      <c r="L73" s="68">
        <v>1650000</v>
      </c>
      <c r="M73" s="68">
        <f t="shared" si="1"/>
        <v>1402500</v>
      </c>
      <c r="N73" s="31">
        <v>2023</v>
      </c>
      <c r="O73" s="31">
        <v>2025</v>
      </c>
      <c r="P73" s="31" t="s">
        <v>154</v>
      </c>
      <c r="Q73" s="31" t="s">
        <v>154</v>
      </c>
      <c r="R73" s="31" t="s">
        <v>154</v>
      </c>
      <c r="S73" s="31" t="s">
        <v>154</v>
      </c>
      <c r="T73" s="31"/>
      <c r="U73" s="31"/>
      <c r="V73" s="31"/>
      <c r="W73" s="31"/>
      <c r="X73" s="31" t="s">
        <v>154</v>
      </c>
      <c r="Y73" s="56" t="s">
        <v>483</v>
      </c>
      <c r="Z73" s="99" t="s">
        <v>408</v>
      </c>
      <c r="AA73" s="35"/>
    </row>
    <row r="74" spans="1:27" ht="45" x14ac:dyDescent="0.25">
      <c r="A74" s="152">
        <v>70</v>
      </c>
      <c r="B74" s="32" t="s">
        <v>327</v>
      </c>
      <c r="C74" s="56" t="s">
        <v>141</v>
      </c>
      <c r="D74" s="56">
        <v>46750045</v>
      </c>
      <c r="E74" s="163">
        <v>102577099</v>
      </c>
      <c r="F74" s="56">
        <v>600074994</v>
      </c>
      <c r="G74" s="56" t="s">
        <v>328</v>
      </c>
      <c r="H74" s="56" t="s">
        <v>23</v>
      </c>
      <c r="I74" s="56" t="s">
        <v>60</v>
      </c>
      <c r="J74" s="56" t="s">
        <v>60</v>
      </c>
      <c r="K74" s="56" t="s">
        <v>415</v>
      </c>
      <c r="L74" s="68">
        <v>1200000</v>
      </c>
      <c r="M74" s="68">
        <f t="shared" si="1"/>
        <v>1020000</v>
      </c>
      <c r="N74" s="67">
        <v>2023</v>
      </c>
      <c r="O74" s="31">
        <v>2024</v>
      </c>
      <c r="P74" s="31"/>
      <c r="Q74" s="31" t="s">
        <v>154</v>
      </c>
      <c r="R74" s="31" t="s">
        <v>154</v>
      </c>
      <c r="S74" s="31" t="s">
        <v>154</v>
      </c>
      <c r="T74" s="31"/>
      <c r="U74" s="31"/>
      <c r="V74" s="31"/>
      <c r="W74" s="31"/>
      <c r="X74" s="31" t="s">
        <v>154</v>
      </c>
      <c r="Y74" s="56" t="s">
        <v>434</v>
      </c>
      <c r="Z74" s="71" t="s">
        <v>408</v>
      </c>
      <c r="AA74" s="35"/>
    </row>
    <row r="75" spans="1:27" ht="45" x14ac:dyDescent="0.25">
      <c r="A75" s="152">
        <v>71</v>
      </c>
      <c r="B75" s="32" t="s">
        <v>327</v>
      </c>
      <c r="C75" s="56" t="s">
        <v>141</v>
      </c>
      <c r="D75" s="56">
        <v>46750045</v>
      </c>
      <c r="E75" s="163">
        <v>102577099</v>
      </c>
      <c r="F75" s="56">
        <v>600074994</v>
      </c>
      <c r="G75" s="56" t="s">
        <v>329</v>
      </c>
      <c r="H75" s="56" t="s">
        <v>23</v>
      </c>
      <c r="I75" s="56" t="s">
        <v>60</v>
      </c>
      <c r="J75" s="56" t="s">
        <v>60</v>
      </c>
      <c r="K75" s="56" t="s">
        <v>414</v>
      </c>
      <c r="L75" s="68">
        <v>1800000</v>
      </c>
      <c r="M75" s="68">
        <f t="shared" si="1"/>
        <v>1530000</v>
      </c>
      <c r="N75" s="31">
        <v>2025</v>
      </c>
      <c r="O75" s="31">
        <v>2025</v>
      </c>
      <c r="P75" s="31"/>
      <c r="Q75" s="31"/>
      <c r="R75" s="31"/>
      <c r="S75" s="31" t="s">
        <v>154</v>
      </c>
      <c r="T75" s="31"/>
      <c r="U75" s="31"/>
      <c r="V75" s="31" t="s">
        <v>154</v>
      </c>
      <c r="W75" s="31"/>
      <c r="X75" s="31" t="s">
        <v>154</v>
      </c>
      <c r="Y75" s="56" t="s">
        <v>434</v>
      </c>
      <c r="Z75" s="71" t="s">
        <v>408</v>
      </c>
      <c r="AA75" s="35"/>
    </row>
    <row r="76" spans="1:27" ht="45" x14ac:dyDescent="0.25">
      <c r="A76" s="152">
        <v>72</v>
      </c>
      <c r="B76" s="32" t="s">
        <v>327</v>
      </c>
      <c r="C76" s="56" t="s">
        <v>141</v>
      </c>
      <c r="D76" s="56">
        <v>46750045</v>
      </c>
      <c r="E76" s="163">
        <v>102577099</v>
      </c>
      <c r="F76" s="56">
        <v>600074994</v>
      </c>
      <c r="G76" s="56" t="s">
        <v>330</v>
      </c>
      <c r="H76" s="56" t="s">
        <v>23</v>
      </c>
      <c r="I76" s="56" t="s">
        <v>60</v>
      </c>
      <c r="J76" s="56" t="s">
        <v>60</v>
      </c>
      <c r="K76" s="56" t="s">
        <v>416</v>
      </c>
      <c r="L76" s="68">
        <v>500000</v>
      </c>
      <c r="M76" s="68">
        <f t="shared" si="1"/>
        <v>425000</v>
      </c>
      <c r="N76" s="67">
        <v>2022</v>
      </c>
      <c r="O76" s="67">
        <v>2022</v>
      </c>
      <c r="P76" s="31"/>
      <c r="Q76" s="31"/>
      <c r="R76" s="31"/>
      <c r="S76" s="31" t="s">
        <v>154</v>
      </c>
      <c r="T76" s="31"/>
      <c r="U76" s="31" t="s">
        <v>154</v>
      </c>
      <c r="V76" s="31" t="s">
        <v>154</v>
      </c>
      <c r="W76" s="31"/>
      <c r="X76" s="31" t="s">
        <v>154</v>
      </c>
      <c r="Y76" s="56" t="s">
        <v>434</v>
      </c>
      <c r="Z76" s="71" t="s">
        <v>408</v>
      </c>
      <c r="AA76" s="35"/>
    </row>
    <row r="77" spans="1:27" ht="60" x14ac:dyDescent="0.25">
      <c r="A77" s="152">
        <v>73</v>
      </c>
      <c r="B77" s="32" t="s">
        <v>327</v>
      </c>
      <c r="C77" s="56" t="s">
        <v>141</v>
      </c>
      <c r="D77" s="56">
        <v>46750045</v>
      </c>
      <c r="E77" s="163">
        <v>102577099</v>
      </c>
      <c r="F77" s="56">
        <v>600074994</v>
      </c>
      <c r="G77" s="56" t="s">
        <v>331</v>
      </c>
      <c r="H77" s="56" t="s">
        <v>23</v>
      </c>
      <c r="I77" s="56" t="s">
        <v>60</v>
      </c>
      <c r="J77" s="56" t="s">
        <v>60</v>
      </c>
      <c r="K77" s="56" t="s">
        <v>417</v>
      </c>
      <c r="L77" s="68">
        <v>750000</v>
      </c>
      <c r="M77" s="68">
        <f t="shared" si="1"/>
        <v>637500</v>
      </c>
      <c r="N77" s="31">
        <v>2023</v>
      </c>
      <c r="O77" s="31">
        <v>2025</v>
      </c>
      <c r="P77" s="31" t="s">
        <v>154</v>
      </c>
      <c r="Q77" s="31" t="s">
        <v>154</v>
      </c>
      <c r="R77" s="31" t="s">
        <v>154</v>
      </c>
      <c r="S77" s="31" t="s">
        <v>154</v>
      </c>
      <c r="T77" s="31"/>
      <c r="U77" s="31" t="s">
        <v>154</v>
      </c>
      <c r="V77" s="31"/>
      <c r="W77" s="31"/>
      <c r="X77" s="31" t="s">
        <v>154</v>
      </c>
      <c r="Y77" s="56" t="s">
        <v>434</v>
      </c>
      <c r="Z77" s="71" t="s">
        <v>408</v>
      </c>
      <c r="AA77" s="35"/>
    </row>
    <row r="78" spans="1:27" ht="45" x14ac:dyDescent="0.25">
      <c r="A78" s="152">
        <v>74</v>
      </c>
      <c r="B78" s="32" t="s">
        <v>327</v>
      </c>
      <c r="C78" s="56" t="s">
        <v>141</v>
      </c>
      <c r="D78" s="56">
        <v>46750045</v>
      </c>
      <c r="E78" s="163">
        <v>102577099</v>
      </c>
      <c r="F78" s="56">
        <v>600074994</v>
      </c>
      <c r="G78" s="56" t="s">
        <v>332</v>
      </c>
      <c r="H78" s="56" t="s">
        <v>23</v>
      </c>
      <c r="I78" s="56" t="s">
        <v>60</v>
      </c>
      <c r="J78" s="56" t="s">
        <v>60</v>
      </c>
      <c r="K78" s="56" t="s">
        <v>418</v>
      </c>
      <c r="L78" s="68">
        <v>2500000</v>
      </c>
      <c r="M78" s="68">
        <f t="shared" si="1"/>
        <v>2125000</v>
      </c>
      <c r="N78" s="31">
        <v>2024</v>
      </c>
      <c r="O78" s="31">
        <v>2025</v>
      </c>
      <c r="P78" s="31"/>
      <c r="Q78" s="31" t="s">
        <v>154</v>
      </c>
      <c r="R78" s="31" t="s">
        <v>154</v>
      </c>
      <c r="S78" s="31" t="s">
        <v>154</v>
      </c>
      <c r="T78" s="31"/>
      <c r="U78" s="31"/>
      <c r="V78" s="31" t="s">
        <v>154</v>
      </c>
      <c r="W78" s="31" t="s">
        <v>154</v>
      </c>
      <c r="X78" s="31" t="s">
        <v>154</v>
      </c>
      <c r="Y78" s="56" t="s">
        <v>434</v>
      </c>
      <c r="Z78" s="71" t="s">
        <v>408</v>
      </c>
      <c r="AA78" s="35"/>
    </row>
    <row r="79" spans="1:27" ht="75" x14ac:dyDescent="0.25">
      <c r="A79" s="152">
        <v>75</v>
      </c>
      <c r="B79" s="32" t="s">
        <v>333</v>
      </c>
      <c r="C79" s="56" t="s">
        <v>334</v>
      </c>
      <c r="D79" s="56">
        <v>49864599</v>
      </c>
      <c r="E79" s="163">
        <v>102005249</v>
      </c>
      <c r="F79" s="56">
        <v>600074871</v>
      </c>
      <c r="G79" s="56" t="s">
        <v>335</v>
      </c>
      <c r="H79" s="56" t="s">
        <v>23</v>
      </c>
      <c r="I79" s="56" t="s">
        <v>60</v>
      </c>
      <c r="J79" s="56" t="s">
        <v>60</v>
      </c>
      <c r="K79" s="76" t="s">
        <v>467</v>
      </c>
      <c r="L79" s="68">
        <v>2700000</v>
      </c>
      <c r="M79" s="68">
        <f t="shared" si="1"/>
        <v>2295000</v>
      </c>
      <c r="N79" s="31">
        <v>2022</v>
      </c>
      <c r="O79" s="31">
        <v>2022</v>
      </c>
      <c r="P79" s="31" t="s">
        <v>154</v>
      </c>
      <c r="Q79" s="31" t="s">
        <v>154</v>
      </c>
      <c r="R79" s="31" t="s">
        <v>154</v>
      </c>
      <c r="S79" s="31" t="s">
        <v>154</v>
      </c>
      <c r="T79" s="31"/>
      <c r="U79" s="31"/>
      <c r="V79" s="31"/>
      <c r="W79" s="31"/>
      <c r="X79" s="31" t="s">
        <v>154</v>
      </c>
      <c r="Y79" s="56" t="s">
        <v>438</v>
      </c>
      <c r="Z79" s="71" t="s">
        <v>408</v>
      </c>
      <c r="AA79" s="35"/>
    </row>
    <row r="80" spans="1:27" ht="90" x14ac:dyDescent="0.25">
      <c r="A80" s="152">
        <v>76</v>
      </c>
      <c r="B80" s="32" t="s">
        <v>333</v>
      </c>
      <c r="C80" s="56" t="s">
        <v>334</v>
      </c>
      <c r="D80" s="56">
        <v>49864599</v>
      </c>
      <c r="E80" s="163">
        <v>102005249</v>
      </c>
      <c r="F80" s="56">
        <v>600074871</v>
      </c>
      <c r="G80" s="56" t="s">
        <v>336</v>
      </c>
      <c r="H80" s="56" t="s">
        <v>23</v>
      </c>
      <c r="I80" s="56" t="s">
        <v>60</v>
      </c>
      <c r="J80" s="56" t="s">
        <v>60</v>
      </c>
      <c r="K80" s="76" t="s">
        <v>468</v>
      </c>
      <c r="L80" s="68">
        <v>3500000</v>
      </c>
      <c r="M80" s="68">
        <f t="shared" si="1"/>
        <v>2975000</v>
      </c>
      <c r="N80" s="31">
        <v>2022</v>
      </c>
      <c r="O80" s="31">
        <v>2022</v>
      </c>
      <c r="P80" s="31" t="s">
        <v>154</v>
      </c>
      <c r="Q80" s="31" t="s">
        <v>154</v>
      </c>
      <c r="R80" s="31" t="s">
        <v>154</v>
      </c>
      <c r="S80" s="31" t="s">
        <v>154</v>
      </c>
      <c r="T80" s="31"/>
      <c r="U80" s="31" t="s">
        <v>154</v>
      </c>
      <c r="V80" s="31" t="s">
        <v>154</v>
      </c>
      <c r="W80" s="31"/>
      <c r="X80" s="31"/>
      <c r="Y80" s="56" t="s">
        <v>438</v>
      </c>
      <c r="Z80" s="71" t="s">
        <v>408</v>
      </c>
      <c r="AA80" s="35"/>
    </row>
    <row r="81" spans="1:125" ht="75" x14ac:dyDescent="0.25">
      <c r="A81" s="152">
        <v>77</v>
      </c>
      <c r="B81" s="32" t="s">
        <v>333</v>
      </c>
      <c r="C81" s="56" t="s">
        <v>334</v>
      </c>
      <c r="D81" s="56">
        <v>49864599</v>
      </c>
      <c r="E81" s="163">
        <v>102005249</v>
      </c>
      <c r="F81" s="56">
        <v>600074871</v>
      </c>
      <c r="G81" s="56" t="s">
        <v>469</v>
      </c>
      <c r="H81" s="56" t="s">
        <v>23</v>
      </c>
      <c r="I81" s="56" t="s">
        <v>60</v>
      </c>
      <c r="J81" s="56" t="s">
        <v>60</v>
      </c>
      <c r="K81" s="76" t="s">
        <v>470</v>
      </c>
      <c r="L81" s="68">
        <v>2900000</v>
      </c>
      <c r="M81" s="68">
        <f t="shared" si="1"/>
        <v>2465000</v>
      </c>
      <c r="N81" s="31">
        <v>2022</v>
      </c>
      <c r="O81" s="31">
        <v>2023</v>
      </c>
      <c r="P81" s="31"/>
      <c r="Q81" s="31"/>
      <c r="R81" s="31" t="s">
        <v>154</v>
      </c>
      <c r="S81" s="31" t="s">
        <v>154</v>
      </c>
      <c r="T81" s="31"/>
      <c r="U81" s="31"/>
      <c r="V81" s="31"/>
      <c r="W81" s="31"/>
      <c r="X81" s="31"/>
      <c r="Y81" s="56" t="s">
        <v>62</v>
      </c>
      <c r="Z81" s="71" t="s">
        <v>471</v>
      </c>
      <c r="AA81" s="35"/>
    </row>
    <row r="82" spans="1:125" ht="61.15" customHeight="1" x14ac:dyDescent="0.25">
      <c r="A82" s="152">
        <v>78</v>
      </c>
      <c r="B82" s="32" t="s">
        <v>135</v>
      </c>
      <c r="C82" s="56" t="s">
        <v>136</v>
      </c>
      <c r="D82" s="56">
        <v>70695024</v>
      </c>
      <c r="E82" s="163">
        <v>102005036</v>
      </c>
      <c r="F82" s="169">
        <v>600074862</v>
      </c>
      <c r="G82" s="56" t="s">
        <v>337</v>
      </c>
      <c r="H82" s="56" t="s">
        <v>23</v>
      </c>
      <c r="I82" s="56" t="s">
        <v>96</v>
      </c>
      <c r="J82" s="56" t="s">
        <v>338</v>
      </c>
      <c r="K82" s="58" t="s">
        <v>419</v>
      </c>
      <c r="L82" s="68">
        <v>300000</v>
      </c>
      <c r="M82" s="68">
        <f t="shared" si="1"/>
        <v>255000</v>
      </c>
      <c r="N82" s="31">
        <v>2022</v>
      </c>
      <c r="O82" s="31">
        <v>2024</v>
      </c>
      <c r="P82" s="31"/>
      <c r="Q82" s="31"/>
      <c r="R82" s="31"/>
      <c r="S82" s="31"/>
      <c r="T82" s="31"/>
      <c r="U82" s="31"/>
      <c r="V82" s="31"/>
      <c r="W82" s="31"/>
      <c r="X82" s="31"/>
      <c r="Y82" s="76" t="s">
        <v>62</v>
      </c>
      <c r="Z82" s="71" t="s">
        <v>408</v>
      </c>
      <c r="AA82" s="35"/>
    </row>
    <row r="83" spans="1:125" ht="60" x14ac:dyDescent="0.25">
      <c r="A83" s="152">
        <v>79</v>
      </c>
      <c r="B83" s="32" t="s">
        <v>135</v>
      </c>
      <c r="C83" s="56" t="s">
        <v>136</v>
      </c>
      <c r="D83" s="56">
        <v>70695024</v>
      </c>
      <c r="E83" s="163">
        <v>102005036</v>
      </c>
      <c r="F83" s="163">
        <v>600074862</v>
      </c>
      <c r="G83" s="56" t="s">
        <v>339</v>
      </c>
      <c r="H83" s="56" t="s">
        <v>23</v>
      </c>
      <c r="I83" s="56" t="s">
        <v>96</v>
      </c>
      <c r="J83" s="56" t="s">
        <v>338</v>
      </c>
      <c r="K83" s="58" t="s">
        <v>420</v>
      </c>
      <c r="L83" s="68">
        <v>500000</v>
      </c>
      <c r="M83" s="68">
        <f t="shared" si="1"/>
        <v>425000</v>
      </c>
      <c r="N83" s="31">
        <v>2022</v>
      </c>
      <c r="O83" s="31">
        <v>2024</v>
      </c>
      <c r="P83" s="31"/>
      <c r="Q83" s="31"/>
      <c r="R83" s="31"/>
      <c r="S83" s="31" t="s">
        <v>154</v>
      </c>
      <c r="T83" s="31"/>
      <c r="U83" s="31"/>
      <c r="V83" s="31"/>
      <c r="W83" s="31"/>
      <c r="X83" s="31" t="s">
        <v>154</v>
      </c>
      <c r="Y83" s="76" t="s">
        <v>62</v>
      </c>
      <c r="Z83" s="99" t="s">
        <v>408</v>
      </c>
      <c r="AA83" s="35"/>
    </row>
    <row r="84" spans="1:125" ht="75" x14ac:dyDescent="0.25">
      <c r="A84" s="152">
        <v>80</v>
      </c>
      <c r="B84" s="32" t="s">
        <v>135</v>
      </c>
      <c r="C84" s="56" t="s">
        <v>136</v>
      </c>
      <c r="D84" s="56">
        <v>70695024</v>
      </c>
      <c r="E84" s="163">
        <v>102005036</v>
      </c>
      <c r="F84" s="163">
        <v>600074862</v>
      </c>
      <c r="G84" s="56" t="s">
        <v>340</v>
      </c>
      <c r="H84" s="56" t="s">
        <v>23</v>
      </c>
      <c r="I84" s="56" t="s">
        <v>96</v>
      </c>
      <c r="J84" s="56" t="s">
        <v>338</v>
      </c>
      <c r="K84" s="56" t="s">
        <v>421</v>
      </c>
      <c r="L84" s="68">
        <v>100000</v>
      </c>
      <c r="M84" s="68">
        <f t="shared" si="1"/>
        <v>85000</v>
      </c>
      <c r="N84" s="31">
        <v>2022</v>
      </c>
      <c r="O84" s="31">
        <v>2024</v>
      </c>
      <c r="P84" s="31"/>
      <c r="Q84" s="31" t="s">
        <v>154</v>
      </c>
      <c r="R84" s="31"/>
      <c r="S84" s="31"/>
      <c r="T84" s="31"/>
      <c r="U84" s="31"/>
      <c r="V84" s="31"/>
      <c r="W84" s="31"/>
      <c r="X84" s="31"/>
      <c r="Y84" s="76" t="s">
        <v>62</v>
      </c>
      <c r="Z84" s="99" t="s">
        <v>484</v>
      </c>
      <c r="AA84" s="35"/>
    </row>
    <row r="85" spans="1:125" ht="60" x14ac:dyDescent="0.25">
      <c r="A85" s="152">
        <v>81</v>
      </c>
      <c r="B85" s="32" t="s">
        <v>135</v>
      </c>
      <c r="C85" s="56" t="s">
        <v>136</v>
      </c>
      <c r="D85" s="56">
        <v>70695024</v>
      </c>
      <c r="E85" s="163">
        <v>102005036</v>
      </c>
      <c r="F85" s="163">
        <v>600074862</v>
      </c>
      <c r="G85" s="56" t="s">
        <v>341</v>
      </c>
      <c r="H85" s="56" t="s">
        <v>23</v>
      </c>
      <c r="I85" s="56" t="s">
        <v>96</v>
      </c>
      <c r="J85" s="56" t="s">
        <v>338</v>
      </c>
      <c r="K85" s="56" t="s">
        <v>422</v>
      </c>
      <c r="L85" s="68">
        <v>100000</v>
      </c>
      <c r="M85" s="68">
        <f t="shared" si="1"/>
        <v>85000</v>
      </c>
      <c r="N85" s="31">
        <v>2022</v>
      </c>
      <c r="O85" s="31">
        <v>2024</v>
      </c>
      <c r="P85" s="31"/>
      <c r="Q85" s="31" t="s">
        <v>154</v>
      </c>
      <c r="R85" s="31"/>
      <c r="S85" s="31"/>
      <c r="T85" s="31"/>
      <c r="U85" s="31"/>
      <c r="V85" s="31"/>
      <c r="W85" s="31"/>
      <c r="X85" s="31"/>
      <c r="Y85" s="76" t="s">
        <v>458</v>
      </c>
      <c r="Z85" s="99" t="s">
        <v>484</v>
      </c>
      <c r="AA85" s="35"/>
    </row>
    <row r="86" spans="1:125" ht="90" x14ac:dyDescent="0.25">
      <c r="A86" s="152">
        <v>82</v>
      </c>
      <c r="B86" s="32" t="s">
        <v>135</v>
      </c>
      <c r="C86" s="56" t="s">
        <v>136</v>
      </c>
      <c r="D86" s="56">
        <v>70695024</v>
      </c>
      <c r="E86" s="163">
        <v>102005036</v>
      </c>
      <c r="F86" s="163">
        <v>600074862</v>
      </c>
      <c r="G86" s="56" t="s">
        <v>342</v>
      </c>
      <c r="H86" s="56" t="s">
        <v>23</v>
      </c>
      <c r="I86" s="56" t="s">
        <v>96</v>
      </c>
      <c r="J86" s="56" t="s">
        <v>338</v>
      </c>
      <c r="K86" s="56" t="s">
        <v>423</v>
      </c>
      <c r="L86" s="68">
        <v>100000</v>
      </c>
      <c r="M86" s="68">
        <f t="shared" si="1"/>
        <v>85000</v>
      </c>
      <c r="N86" s="31">
        <v>2022</v>
      </c>
      <c r="O86" s="31">
        <v>2024</v>
      </c>
      <c r="P86" s="31"/>
      <c r="Q86" s="31"/>
      <c r="R86" s="31" t="s">
        <v>154</v>
      </c>
      <c r="S86" s="31"/>
      <c r="T86" s="31"/>
      <c r="U86" s="31"/>
      <c r="V86" s="31"/>
      <c r="W86" s="31"/>
      <c r="X86" s="31"/>
      <c r="Y86" s="76" t="s">
        <v>62</v>
      </c>
      <c r="Z86" s="99" t="s">
        <v>484</v>
      </c>
      <c r="AA86" s="35"/>
    </row>
    <row r="87" spans="1:125" ht="60" x14ac:dyDescent="0.25">
      <c r="A87" s="152">
        <v>83</v>
      </c>
      <c r="B87" s="32" t="s">
        <v>135</v>
      </c>
      <c r="C87" s="56" t="s">
        <v>136</v>
      </c>
      <c r="D87" s="56">
        <v>70695024</v>
      </c>
      <c r="E87" s="163">
        <v>102005036</v>
      </c>
      <c r="F87" s="163">
        <v>600074862</v>
      </c>
      <c r="G87" s="56" t="s">
        <v>343</v>
      </c>
      <c r="H87" s="56" t="s">
        <v>23</v>
      </c>
      <c r="I87" s="56" t="s">
        <v>96</v>
      </c>
      <c r="J87" s="56" t="s">
        <v>338</v>
      </c>
      <c r="K87" s="56" t="s">
        <v>424</v>
      </c>
      <c r="L87" s="68">
        <v>100000</v>
      </c>
      <c r="M87" s="68">
        <f t="shared" si="1"/>
        <v>85000</v>
      </c>
      <c r="N87" s="31">
        <v>2022</v>
      </c>
      <c r="O87" s="31">
        <v>2024</v>
      </c>
      <c r="P87" s="31" t="s">
        <v>154</v>
      </c>
      <c r="Q87" s="31"/>
      <c r="R87" s="31"/>
      <c r="S87" s="31"/>
      <c r="T87" s="31"/>
      <c r="U87" s="31"/>
      <c r="V87" s="31"/>
      <c r="W87" s="31"/>
      <c r="X87" s="31"/>
      <c r="Y87" s="76" t="s">
        <v>62</v>
      </c>
      <c r="Z87" s="99" t="s">
        <v>484</v>
      </c>
      <c r="AA87" s="35"/>
    </row>
    <row r="88" spans="1:125" ht="75" x14ac:dyDescent="0.25">
      <c r="A88" s="152">
        <v>84</v>
      </c>
      <c r="B88" s="32" t="s">
        <v>135</v>
      </c>
      <c r="C88" s="56" t="s">
        <v>136</v>
      </c>
      <c r="D88" s="56">
        <v>70695024</v>
      </c>
      <c r="E88" s="163">
        <v>102005036</v>
      </c>
      <c r="F88" s="163">
        <v>600074862</v>
      </c>
      <c r="G88" s="56" t="s">
        <v>344</v>
      </c>
      <c r="H88" s="56" t="s">
        <v>23</v>
      </c>
      <c r="I88" s="56" t="s">
        <v>96</v>
      </c>
      <c r="J88" s="56" t="s">
        <v>338</v>
      </c>
      <c r="K88" s="56" t="s">
        <v>425</v>
      </c>
      <c r="L88" s="68">
        <v>2000000</v>
      </c>
      <c r="M88" s="68">
        <f t="shared" ref="M88:M93" si="2">0.85*L88</f>
        <v>1700000</v>
      </c>
      <c r="N88" s="31">
        <v>2022</v>
      </c>
      <c r="O88" s="31">
        <v>2024</v>
      </c>
      <c r="P88" s="31"/>
      <c r="Q88" s="31"/>
      <c r="R88" s="31"/>
      <c r="S88" s="31"/>
      <c r="T88" s="31"/>
      <c r="U88" s="31"/>
      <c r="V88" s="31"/>
      <c r="W88" s="31" t="s">
        <v>154</v>
      </c>
      <c r="X88" s="31"/>
      <c r="Y88" s="56" t="s">
        <v>485</v>
      </c>
      <c r="Z88" s="71" t="s">
        <v>408</v>
      </c>
      <c r="AA88" s="35"/>
    </row>
    <row r="89" spans="1:125" ht="60" x14ac:dyDescent="0.25">
      <c r="A89" s="152">
        <v>85</v>
      </c>
      <c r="B89" s="32" t="s">
        <v>135</v>
      </c>
      <c r="C89" s="56" t="s">
        <v>136</v>
      </c>
      <c r="D89" s="56">
        <v>70695024</v>
      </c>
      <c r="E89" s="163">
        <v>102005036</v>
      </c>
      <c r="F89" s="163">
        <v>600074862</v>
      </c>
      <c r="G89" s="56" t="s">
        <v>345</v>
      </c>
      <c r="H89" s="56" t="s">
        <v>23</v>
      </c>
      <c r="I89" s="56" t="s">
        <v>96</v>
      </c>
      <c r="J89" s="56" t="s">
        <v>338</v>
      </c>
      <c r="K89" s="56" t="s">
        <v>426</v>
      </c>
      <c r="L89" s="68">
        <v>1500000</v>
      </c>
      <c r="M89" s="68">
        <f t="shared" si="2"/>
        <v>1275000</v>
      </c>
      <c r="N89" s="31">
        <v>2022</v>
      </c>
      <c r="O89" s="31">
        <v>2024</v>
      </c>
      <c r="P89" s="31"/>
      <c r="Q89" s="31"/>
      <c r="R89" s="31"/>
      <c r="S89" s="31"/>
      <c r="T89" s="31"/>
      <c r="U89" s="31"/>
      <c r="V89" s="31"/>
      <c r="W89" s="31"/>
      <c r="X89" s="31"/>
      <c r="Y89" s="76" t="s">
        <v>62</v>
      </c>
      <c r="Z89" s="99" t="s">
        <v>408</v>
      </c>
      <c r="AA89" s="35"/>
    </row>
    <row r="90" spans="1:125" ht="60" x14ac:dyDescent="0.25">
      <c r="A90" s="152">
        <v>86</v>
      </c>
      <c r="B90" s="32" t="s">
        <v>135</v>
      </c>
      <c r="C90" s="56" t="s">
        <v>136</v>
      </c>
      <c r="D90" s="56">
        <v>70695024</v>
      </c>
      <c r="E90" s="163">
        <v>102005036</v>
      </c>
      <c r="F90" s="163">
        <v>600074862</v>
      </c>
      <c r="G90" s="56" t="s">
        <v>346</v>
      </c>
      <c r="H90" s="56" t="s">
        <v>23</v>
      </c>
      <c r="I90" s="56" t="s">
        <v>96</v>
      </c>
      <c r="J90" s="56" t="s">
        <v>338</v>
      </c>
      <c r="K90" s="56" t="s">
        <v>427</v>
      </c>
      <c r="L90" s="68">
        <v>2000000</v>
      </c>
      <c r="M90" s="68">
        <f t="shared" si="2"/>
        <v>1700000</v>
      </c>
      <c r="N90" s="31">
        <v>2022</v>
      </c>
      <c r="O90" s="31">
        <v>2024</v>
      </c>
      <c r="P90" s="31"/>
      <c r="Q90" s="31"/>
      <c r="R90" s="31"/>
      <c r="S90" s="31"/>
      <c r="T90" s="31"/>
      <c r="U90" s="31"/>
      <c r="V90" s="31"/>
      <c r="W90" s="31"/>
      <c r="X90" s="31"/>
      <c r="Y90" s="76" t="s">
        <v>62</v>
      </c>
      <c r="Z90" s="99" t="s">
        <v>408</v>
      </c>
      <c r="AA90" s="35"/>
    </row>
    <row r="91" spans="1:125" ht="45" x14ac:dyDescent="0.25">
      <c r="A91" s="152">
        <v>87</v>
      </c>
      <c r="B91" s="32" t="s">
        <v>135</v>
      </c>
      <c r="C91" s="56" t="s">
        <v>136</v>
      </c>
      <c r="D91" s="56">
        <v>70695024</v>
      </c>
      <c r="E91" s="163">
        <v>102005036</v>
      </c>
      <c r="F91" s="163">
        <v>600074862</v>
      </c>
      <c r="G91" s="56" t="s">
        <v>347</v>
      </c>
      <c r="H91" s="56" t="s">
        <v>23</v>
      </c>
      <c r="I91" s="56" t="s">
        <v>96</v>
      </c>
      <c r="J91" s="56" t="s">
        <v>338</v>
      </c>
      <c r="K91" s="56" t="s">
        <v>428</v>
      </c>
      <c r="L91" s="68">
        <v>1000000</v>
      </c>
      <c r="M91" s="68">
        <f t="shared" si="2"/>
        <v>850000</v>
      </c>
      <c r="N91" s="31">
        <v>2022</v>
      </c>
      <c r="O91" s="31">
        <v>2024</v>
      </c>
      <c r="P91" s="31"/>
      <c r="Q91" s="31"/>
      <c r="R91" s="31"/>
      <c r="S91" s="31"/>
      <c r="T91" s="31"/>
      <c r="U91" s="31"/>
      <c r="V91" s="31"/>
      <c r="W91" s="31"/>
      <c r="X91" s="31"/>
      <c r="Y91" s="76" t="s">
        <v>62</v>
      </c>
      <c r="Z91" s="99" t="s">
        <v>408</v>
      </c>
      <c r="AA91" s="35"/>
    </row>
    <row r="92" spans="1:125" ht="45" x14ac:dyDescent="0.25">
      <c r="A92" s="152">
        <v>88</v>
      </c>
      <c r="B92" s="32" t="s">
        <v>135</v>
      </c>
      <c r="C92" s="56" t="s">
        <v>136</v>
      </c>
      <c r="D92" s="56">
        <v>70695024</v>
      </c>
      <c r="E92" s="163">
        <v>102005036</v>
      </c>
      <c r="F92" s="163">
        <v>600074862</v>
      </c>
      <c r="G92" s="56" t="s">
        <v>348</v>
      </c>
      <c r="H92" s="56" t="s">
        <v>23</v>
      </c>
      <c r="I92" s="56" t="s">
        <v>96</v>
      </c>
      <c r="J92" s="56" t="s">
        <v>338</v>
      </c>
      <c r="K92" s="56" t="s">
        <v>429</v>
      </c>
      <c r="L92" s="68">
        <v>2000000</v>
      </c>
      <c r="M92" s="68">
        <f t="shared" si="2"/>
        <v>1700000</v>
      </c>
      <c r="N92" s="31">
        <v>2022</v>
      </c>
      <c r="O92" s="31">
        <v>2024</v>
      </c>
      <c r="P92" s="31"/>
      <c r="Q92" s="31"/>
      <c r="R92" s="31"/>
      <c r="S92" s="31"/>
      <c r="T92" s="31"/>
      <c r="U92" s="31"/>
      <c r="V92" s="31"/>
      <c r="W92" s="31"/>
      <c r="X92" s="31"/>
      <c r="Y92" s="56" t="s">
        <v>443</v>
      </c>
      <c r="Z92" s="71" t="s">
        <v>408</v>
      </c>
      <c r="AA92" s="35"/>
    </row>
    <row r="93" spans="1:125" ht="45" x14ac:dyDescent="0.25">
      <c r="A93" s="152">
        <v>89</v>
      </c>
      <c r="B93" s="32" t="s">
        <v>349</v>
      </c>
      <c r="C93" s="56" t="s">
        <v>141</v>
      </c>
      <c r="D93" s="56">
        <v>48283088</v>
      </c>
      <c r="E93" s="163">
        <v>102005702</v>
      </c>
      <c r="F93" s="163">
        <v>600074951</v>
      </c>
      <c r="G93" s="56" t="s">
        <v>350</v>
      </c>
      <c r="H93" s="56" t="s">
        <v>23</v>
      </c>
      <c r="I93" s="56" t="s">
        <v>60</v>
      </c>
      <c r="J93" s="56" t="s">
        <v>60</v>
      </c>
      <c r="K93" s="76" t="s">
        <v>351</v>
      </c>
      <c r="L93" s="68">
        <v>41000000</v>
      </c>
      <c r="M93" s="68">
        <f t="shared" si="2"/>
        <v>34850000</v>
      </c>
      <c r="N93" s="31">
        <v>2024</v>
      </c>
      <c r="O93" s="31">
        <v>2027</v>
      </c>
      <c r="P93" s="31"/>
      <c r="Q93" s="31"/>
      <c r="R93" s="31"/>
      <c r="S93" s="31"/>
      <c r="T93" s="31"/>
      <c r="U93" s="31"/>
      <c r="V93" s="31"/>
      <c r="W93" s="31"/>
      <c r="X93" s="31"/>
      <c r="Y93" s="56" t="s">
        <v>62</v>
      </c>
      <c r="Z93" s="71" t="s">
        <v>408</v>
      </c>
      <c r="AA93" s="35"/>
    </row>
    <row r="94" spans="1:125" s="65" customFormat="1" ht="60" x14ac:dyDescent="0.25">
      <c r="A94" s="152">
        <v>90</v>
      </c>
      <c r="B94" s="32" t="s">
        <v>349</v>
      </c>
      <c r="C94" s="56" t="s">
        <v>141</v>
      </c>
      <c r="D94" s="56">
        <v>48283088</v>
      </c>
      <c r="E94" s="163">
        <v>102005702</v>
      </c>
      <c r="F94" s="163">
        <v>600074951</v>
      </c>
      <c r="G94" s="56" t="s">
        <v>352</v>
      </c>
      <c r="H94" s="56" t="s">
        <v>23</v>
      </c>
      <c r="I94" s="56" t="s">
        <v>60</v>
      </c>
      <c r="J94" s="56" t="s">
        <v>60</v>
      </c>
      <c r="K94" s="76" t="s">
        <v>353</v>
      </c>
      <c r="L94" s="68">
        <v>20000000</v>
      </c>
      <c r="M94" s="68">
        <f>0.85*L94</f>
        <v>17000000</v>
      </c>
      <c r="N94" s="31">
        <v>2024</v>
      </c>
      <c r="O94" s="31">
        <v>2027</v>
      </c>
      <c r="P94" s="31"/>
      <c r="Q94" s="31" t="s">
        <v>154</v>
      </c>
      <c r="R94" s="31" t="s">
        <v>154</v>
      </c>
      <c r="S94" s="31" t="s">
        <v>154</v>
      </c>
      <c r="T94" s="31"/>
      <c r="U94" s="31"/>
      <c r="V94" s="31"/>
      <c r="W94" s="31"/>
      <c r="X94" s="31"/>
      <c r="Y94" s="56" t="s">
        <v>62</v>
      </c>
      <c r="Z94" s="71" t="s">
        <v>408</v>
      </c>
      <c r="AA94" s="35"/>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row>
    <row r="95" spans="1:125" s="61" customFormat="1" ht="135" x14ac:dyDescent="0.25">
      <c r="A95" s="152">
        <v>91</v>
      </c>
      <c r="B95" s="157" t="s">
        <v>445</v>
      </c>
      <c r="C95" s="132" t="s">
        <v>446</v>
      </c>
      <c r="D95" s="149" t="s">
        <v>447</v>
      </c>
      <c r="E95" s="164">
        <v>102145733</v>
      </c>
      <c r="F95" s="164">
        <v>650039017</v>
      </c>
      <c r="G95" s="132" t="s">
        <v>448</v>
      </c>
      <c r="H95" s="132" t="s">
        <v>487</v>
      </c>
      <c r="I95" s="132" t="s">
        <v>60</v>
      </c>
      <c r="J95" s="132" t="s">
        <v>449</v>
      </c>
      <c r="K95" s="150" t="s">
        <v>450</v>
      </c>
      <c r="L95" s="133">
        <v>15000000</v>
      </c>
      <c r="M95" s="133">
        <f>L95/100*85</f>
        <v>12750000</v>
      </c>
      <c r="N95" s="88">
        <v>2024</v>
      </c>
      <c r="O95" s="88">
        <v>2026</v>
      </c>
      <c r="P95" s="88"/>
      <c r="Q95" s="88"/>
      <c r="R95" s="88"/>
      <c r="S95" s="88" t="s">
        <v>154</v>
      </c>
      <c r="T95" s="88"/>
      <c r="U95" s="88"/>
      <c r="V95" s="88"/>
      <c r="W95" s="88"/>
      <c r="X95" s="88"/>
      <c r="Y95" s="132" t="s">
        <v>451</v>
      </c>
      <c r="Z95" s="137" t="s">
        <v>408</v>
      </c>
      <c r="AA95" s="35"/>
    </row>
    <row r="96" spans="1:125" s="61" customFormat="1" ht="135" x14ac:dyDescent="0.25">
      <c r="A96" s="152">
        <v>92</v>
      </c>
      <c r="B96" s="157" t="s">
        <v>445</v>
      </c>
      <c r="C96" s="132" t="s">
        <v>446</v>
      </c>
      <c r="D96" s="149" t="s">
        <v>447</v>
      </c>
      <c r="E96" s="165">
        <v>102145733</v>
      </c>
      <c r="F96" s="165">
        <v>650039017</v>
      </c>
      <c r="G96" s="132" t="s">
        <v>452</v>
      </c>
      <c r="H96" s="132" t="s">
        <v>487</v>
      </c>
      <c r="I96" s="132" t="s">
        <v>60</v>
      </c>
      <c r="J96" s="132" t="s">
        <v>449</v>
      </c>
      <c r="K96" s="150" t="s">
        <v>453</v>
      </c>
      <c r="L96" s="133">
        <v>9000000</v>
      </c>
      <c r="M96" s="133">
        <f>L96/100*85</f>
        <v>7650000</v>
      </c>
      <c r="N96" s="88">
        <v>2024</v>
      </c>
      <c r="O96" s="88">
        <v>2027</v>
      </c>
      <c r="P96" s="88"/>
      <c r="Q96" s="88"/>
      <c r="R96" s="88"/>
      <c r="S96" s="88"/>
      <c r="T96" s="88" t="s">
        <v>154</v>
      </c>
      <c r="U96" s="88"/>
      <c r="V96" s="88"/>
      <c r="W96" s="88"/>
      <c r="X96" s="88"/>
      <c r="Y96" s="132" t="s">
        <v>62</v>
      </c>
      <c r="Z96" s="137" t="s">
        <v>408</v>
      </c>
    </row>
    <row r="97" spans="1:26" s="61" customFormat="1" ht="135" x14ac:dyDescent="0.25">
      <c r="A97" s="153" t="s">
        <v>512</v>
      </c>
      <c r="B97" s="157" t="s">
        <v>490</v>
      </c>
      <c r="C97" s="132" t="s">
        <v>540</v>
      </c>
      <c r="D97" s="132" t="s">
        <v>491</v>
      </c>
      <c r="E97" s="165" t="s">
        <v>492</v>
      </c>
      <c r="F97" s="165" t="s">
        <v>493</v>
      </c>
      <c r="G97" s="132" t="s">
        <v>494</v>
      </c>
      <c r="H97" s="132" t="s">
        <v>497</v>
      </c>
      <c r="I97" s="132" t="s">
        <v>499</v>
      </c>
      <c r="J97" s="132" t="s">
        <v>500</v>
      </c>
      <c r="K97" s="150" t="s">
        <v>501</v>
      </c>
      <c r="L97" s="166">
        <v>650000</v>
      </c>
      <c r="M97" s="68">
        <v>552500</v>
      </c>
      <c r="N97" s="144">
        <v>2023</v>
      </c>
      <c r="O97" s="144">
        <v>2023</v>
      </c>
      <c r="P97" s="144"/>
      <c r="Q97" s="144" t="s">
        <v>154</v>
      </c>
      <c r="R97" s="144" t="s">
        <v>154</v>
      </c>
      <c r="S97" s="144"/>
      <c r="T97" s="144"/>
      <c r="U97" s="144"/>
      <c r="V97" s="144"/>
      <c r="W97" s="144"/>
      <c r="X97" s="144"/>
      <c r="Y97" s="167" t="s">
        <v>504</v>
      </c>
      <c r="Z97" s="168" t="s">
        <v>505</v>
      </c>
    </row>
    <row r="98" spans="1:26" s="61" customFormat="1" ht="150" x14ac:dyDescent="0.25">
      <c r="A98" s="153" t="s">
        <v>513</v>
      </c>
      <c r="B98" s="157" t="s">
        <v>490</v>
      </c>
      <c r="C98" s="132" t="s">
        <v>540</v>
      </c>
      <c r="D98" s="132" t="s">
        <v>491</v>
      </c>
      <c r="E98" s="165" t="s">
        <v>492</v>
      </c>
      <c r="F98" s="165" t="s">
        <v>493</v>
      </c>
      <c r="G98" s="132" t="s">
        <v>495</v>
      </c>
      <c r="H98" s="132" t="s">
        <v>498</v>
      </c>
      <c r="I98" s="132" t="s">
        <v>499</v>
      </c>
      <c r="J98" s="132" t="s">
        <v>500</v>
      </c>
      <c r="K98" s="167" t="s">
        <v>502</v>
      </c>
      <c r="L98" s="166">
        <v>2000000</v>
      </c>
      <c r="M98" s="133">
        <v>1700000</v>
      </c>
      <c r="N98" s="144">
        <v>2023</v>
      </c>
      <c r="O98" s="144">
        <v>2024</v>
      </c>
      <c r="P98" s="144" t="s">
        <v>154</v>
      </c>
      <c r="Q98" s="144"/>
      <c r="R98" s="144"/>
      <c r="S98" s="144" t="s">
        <v>154</v>
      </c>
      <c r="T98" s="144"/>
      <c r="U98" s="144"/>
      <c r="V98" s="144"/>
      <c r="W98" s="144"/>
      <c r="X98" s="144"/>
      <c r="Y98" s="167" t="s">
        <v>504</v>
      </c>
      <c r="Z98" s="168" t="s">
        <v>505</v>
      </c>
    </row>
    <row r="99" spans="1:26" s="61" customFormat="1" ht="135" x14ac:dyDescent="0.25">
      <c r="A99" s="153" t="s">
        <v>514</v>
      </c>
      <c r="B99" s="157" t="s">
        <v>490</v>
      </c>
      <c r="C99" s="132" t="s">
        <v>166</v>
      </c>
      <c r="D99" s="132" t="s">
        <v>491</v>
      </c>
      <c r="E99" s="165" t="s">
        <v>492</v>
      </c>
      <c r="F99" s="165" t="s">
        <v>493</v>
      </c>
      <c r="G99" s="132" t="s">
        <v>496</v>
      </c>
      <c r="H99" s="132" t="s">
        <v>498</v>
      </c>
      <c r="I99" s="132" t="s">
        <v>499</v>
      </c>
      <c r="J99" s="132" t="s">
        <v>500</v>
      </c>
      <c r="K99" s="150" t="s">
        <v>503</v>
      </c>
      <c r="L99" s="166">
        <v>2000000</v>
      </c>
      <c r="M99" s="133">
        <v>1700000</v>
      </c>
      <c r="N99" s="144">
        <v>2022</v>
      </c>
      <c r="O99" s="144">
        <v>2023</v>
      </c>
      <c r="P99" s="144"/>
      <c r="Q99" s="144"/>
      <c r="R99" s="144"/>
      <c r="S99" s="144" t="s">
        <v>154</v>
      </c>
      <c r="T99" s="144"/>
      <c r="U99" s="144"/>
      <c r="V99" s="144"/>
      <c r="W99" s="144"/>
      <c r="X99" s="144"/>
      <c r="Y99" s="167" t="s">
        <v>504</v>
      </c>
      <c r="Z99" s="168" t="s">
        <v>505</v>
      </c>
    </row>
    <row r="100" spans="1:26" s="61" customFormat="1" ht="105" x14ac:dyDescent="0.25">
      <c r="A100" s="153">
        <v>96</v>
      </c>
      <c r="B100" s="129" t="s">
        <v>520</v>
      </c>
      <c r="C100" s="130" t="s">
        <v>521</v>
      </c>
      <c r="D100" s="130">
        <v>72744171</v>
      </c>
      <c r="E100" s="131">
        <v>102005681</v>
      </c>
      <c r="F100" s="131">
        <v>650037090</v>
      </c>
      <c r="G100" s="130" t="s">
        <v>526</v>
      </c>
      <c r="H100" s="130" t="s">
        <v>23</v>
      </c>
      <c r="I100" s="130" t="s">
        <v>60</v>
      </c>
      <c r="J100" s="130" t="s">
        <v>522</v>
      </c>
      <c r="K100" s="130" t="s">
        <v>527</v>
      </c>
      <c r="L100" s="133">
        <v>12000000</v>
      </c>
      <c r="M100" s="133">
        <v>10200000</v>
      </c>
      <c r="N100" s="88">
        <v>2022</v>
      </c>
      <c r="O100" s="88">
        <v>2025</v>
      </c>
      <c r="P100" s="88" t="s">
        <v>154</v>
      </c>
      <c r="Q100" s="88" t="s">
        <v>154</v>
      </c>
      <c r="R100" s="88" t="s">
        <v>154</v>
      </c>
      <c r="S100" s="88" t="s">
        <v>154</v>
      </c>
      <c r="T100" s="88"/>
      <c r="U100" s="88"/>
      <c r="V100" s="88"/>
      <c r="W100" s="88"/>
      <c r="X100" s="88" t="s">
        <v>154</v>
      </c>
      <c r="Y100" s="132" t="s">
        <v>88</v>
      </c>
      <c r="Z100" s="137" t="s">
        <v>408</v>
      </c>
    </row>
    <row r="101" spans="1:26" s="61" customFormat="1" ht="105" x14ac:dyDescent="0.25">
      <c r="A101" s="153">
        <v>97</v>
      </c>
      <c r="B101" s="129" t="s">
        <v>520</v>
      </c>
      <c r="C101" s="130" t="s">
        <v>521</v>
      </c>
      <c r="D101" s="130">
        <v>72744171</v>
      </c>
      <c r="E101" s="131">
        <v>102005681</v>
      </c>
      <c r="F101" s="131">
        <v>650037090</v>
      </c>
      <c r="G101" s="130" t="s">
        <v>528</v>
      </c>
      <c r="H101" s="130" t="s">
        <v>23</v>
      </c>
      <c r="I101" s="130" t="s">
        <v>60</v>
      </c>
      <c r="J101" s="130" t="s">
        <v>522</v>
      </c>
      <c r="K101" s="130" t="s">
        <v>529</v>
      </c>
      <c r="L101" s="133">
        <v>3000000</v>
      </c>
      <c r="M101" s="133">
        <v>2550000</v>
      </c>
      <c r="N101" s="88">
        <v>2022</v>
      </c>
      <c r="O101" s="88">
        <v>2025</v>
      </c>
      <c r="P101" s="88"/>
      <c r="Q101" s="88"/>
      <c r="R101" s="88"/>
      <c r="S101" s="88"/>
      <c r="T101" s="88"/>
      <c r="U101" s="88"/>
      <c r="V101" s="88"/>
      <c r="W101" s="88"/>
      <c r="X101" s="88" t="s">
        <v>154</v>
      </c>
      <c r="Y101" s="132" t="s">
        <v>88</v>
      </c>
      <c r="Z101" s="137" t="s">
        <v>408</v>
      </c>
    </row>
    <row r="102" spans="1:26" s="61" customFormat="1" ht="105" x14ac:dyDescent="0.25">
      <c r="A102" s="153">
        <v>98</v>
      </c>
      <c r="B102" s="129" t="s">
        <v>520</v>
      </c>
      <c r="C102" s="130" t="s">
        <v>521</v>
      </c>
      <c r="D102" s="130">
        <v>72744171</v>
      </c>
      <c r="E102" s="131">
        <v>102005681</v>
      </c>
      <c r="F102" s="131">
        <v>650037090</v>
      </c>
      <c r="G102" s="130" t="s">
        <v>530</v>
      </c>
      <c r="H102" s="130" t="s">
        <v>23</v>
      </c>
      <c r="I102" s="130" t="s">
        <v>60</v>
      </c>
      <c r="J102" s="130" t="s">
        <v>522</v>
      </c>
      <c r="K102" s="132" t="s">
        <v>531</v>
      </c>
      <c r="L102" s="133">
        <v>3000000</v>
      </c>
      <c r="M102" s="133">
        <v>2550000</v>
      </c>
      <c r="N102" s="88">
        <v>2022</v>
      </c>
      <c r="O102" s="88">
        <v>2025</v>
      </c>
      <c r="P102" s="88"/>
      <c r="Q102" s="88" t="s">
        <v>154</v>
      </c>
      <c r="R102" s="88" t="s">
        <v>154</v>
      </c>
      <c r="S102" s="88"/>
      <c r="T102" s="88"/>
      <c r="U102" s="88"/>
      <c r="V102" s="88"/>
      <c r="W102" s="88"/>
      <c r="X102" s="88"/>
      <c r="Y102" s="132" t="s">
        <v>88</v>
      </c>
      <c r="Z102" s="137" t="s">
        <v>408</v>
      </c>
    </row>
    <row r="103" spans="1:26" s="61" customFormat="1" ht="105" x14ac:dyDescent="0.25">
      <c r="A103" s="153">
        <v>99</v>
      </c>
      <c r="B103" s="129" t="s">
        <v>520</v>
      </c>
      <c r="C103" s="130" t="s">
        <v>521</v>
      </c>
      <c r="D103" s="130">
        <v>72744171</v>
      </c>
      <c r="E103" s="131">
        <v>102005681</v>
      </c>
      <c r="F103" s="131">
        <v>650037090</v>
      </c>
      <c r="G103" s="130" t="s">
        <v>532</v>
      </c>
      <c r="H103" s="130" t="s">
        <v>23</v>
      </c>
      <c r="I103" s="130" t="s">
        <v>60</v>
      </c>
      <c r="J103" s="130" t="s">
        <v>522</v>
      </c>
      <c r="K103" s="132" t="s">
        <v>533</v>
      </c>
      <c r="L103" s="133">
        <v>30000000</v>
      </c>
      <c r="M103" s="133">
        <v>25500000</v>
      </c>
      <c r="N103" s="88">
        <v>2023</v>
      </c>
      <c r="O103" s="88">
        <v>2026</v>
      </c>
      <c r="P103" s="88" t="s">
        <v>154</v>
      </c>
      <c r="Q103" s="88" t="s">
        <v>154</v>
      </c>
      <c r="R103" s="88" t="s">
        <v>154</v>
      </c>
      <c r="S103" s="88" t="s">
        <v>154</v>
      </c>
      <c r="T103" s="88"/>
      <c r="U103" s="88"/>
      <c r="V103" s="88" t="s">
        <v>154</v>
      </c>
      <c r="W103" s="88" t="s">
        <v>154</v>
      </c>
      <c r="X103" s="88"/>
      <c r="Y103" s="132" t="s">
        <v>88</v>
      </c>
      <c r="Z103" s="137" t="s">
        <v>408</v>
      </c>
    </row>
    <row r="104" spans="1:26" s="61" customFormat="1" ht="105" x14ac:dyDescent="0.25">
      <c r="A104" s="153">
        <v>100</v>
      </c>
      <c r="B104" s="129" t="s">
        <v>520</v>
      </c>
      <c r="C104" s="130" t="s">
        <v>521</v>
      </c>
      <c r="D104" s="130">
        <v>72744171</v>
      </c>
      <c r="E104" s="131">
        <v>102005681</v>
      </c>
      <c r="F104" s="131">
        <v>650037090</v>
      </c>
      <c r="G104" s="130" t="s">
        <v>534</v>
      </c>
      <c r="H104" s="130" t="s">
        <v>23</v>
      </c>
      <c r="I104" s="130" t="s">
        <v>60</v>
      </c>
      <c r="J104" s="130" t="s">
        <v>522</v>
      </c>
      <c r="K104" s="132" t="s">
        <v>535</v>
      </c>
      <c r="L104" s="133">
        <v>10000000</v>
      </c>
      <c r="M104" s="133">
        <v>8500000</v>
      </c>
      <c r="N104" s="88">
        <v>2023</v>
      </c>
      <c r="O104" s="88">
        <v>2026</v>
      </c>
      <c r="P104" s="88"/>
      <c r="Q104" s="88"/>
      <c r="R104" s="88"/>
      <c r="S104" s="88"/>
      <c r="T104" s="88"/>
      <c r="U104" s="88"/>
      <c r="V104" s="88"/>
      <c r="W104" s="88"/>
      <c r="X104" s="88"/>
      <c r="Y104" s="132" t="s">
        <v>88</v>
      </c>
      <c r="Z104" s="137" t="s">
        <v>408</v>
      </c>
    </row>
    <row r="105" spans="1:26" s="61" customFormat="1" ht="105" x14ac:dyDescent="0.25">
      <c r="A105" s="153">
        <v>101</v>
      </c>
      <c r="B105" s="129" t="s">
        <v>520</v>
      </c>
      <c r="C105" s="130" t="s">
        <v>521</v>
      </c>
      <c r="D105" s="130">
        <v>72744171</v>
      </c>
      <c r="E105" s="131">
        <v>102005681</v>
      </c>
      <c r="F105" s="131">
        <v>650037090</v>
      </c>
      <c r="G105" s="130" t="s">
        <v>536</v>
      </c>
      <c r="H105" s="130" t="s">
        <v>23</v>
      </c>
      <c r="I105" s="130" t="s">
        <v>60</v>
      </c>
      <c r="J105" s="130" t="s">
        <v>522</v>
      </c>
      <c r="K105" s="132" t="s">
        <v>537</v>
      </c>
      <c r="L105" s="133">
        <v>3000000</v>
      </c>
      <c r="M105" s="133">
        <v>2550000</v>
      </c>
      <c r="N105" s="88">
        <v>2022</v>
      </c>
      <c r="O105" s="88">
        <v>2025</v>
      </c>
      <c r="P105" s="88"/>
      <c r="Q105" s="88"/>
      <c r="R105" s="88"/>
      <c r="S105" s="88"/>
      <c r="T105" s="88"/>
      <c r="U105" s="88"/>
      <c r="V105" s="88"/>
      <c r="W105" s="88"/>
      <c r="X105" s="88"/>
      <c r="Y105" s="132" t="s">
        <v>88</v>
      </c>
      <c r="Z105" s="137" t="s">
        <v>408</v>
      </c>
    </row>
    <row r="106" spans="1:26" s="61" customFormat="1" ht="105.75" thickBot="1" x14ac:dyDescent="0.3">
      <c r="A106" s="154">
        <v>102</v>
      </c>
      <c r="B106" s="134" t="s">
        <v>520</v>
      </c>
      <c r="C106" s="135" t="s">
        <v>521</v>
      </c>
      <c r="D106" s="135">
        <v>72744171</v>
      </c>
      <c r="E106" s="136">
        <v>102005681</v>
      </c>
      <c r="F106" s="136">
        <v>650037090</v>
      </c>
      <c r="G106" s="135" t="s">
        <v>538</v>
      </c>
      <c r="H106" s="135" t="s">
        <v>23</v>
      </c>
      <c r="I106" s="135" t="s">
        <v>60</v>
      </c>
      <c r="J106" s="135" t="s">
        <v>522</v>
      </c>
      <c r="K106" s="138" t="s">
        <v>539</v>
      </c>
      <c r="L106" s="96">
        <v>1000000</v>
      </c>
      <c r="M106" s="96">
        <v>850000</v>
      </c>
      <c r="N106" s="97">
        <v>2022</v>
      </c>
      <c r="O106" s="97">
        <v>2026</v>
      </c>
      <c r="P106" s="97"/>
      <c r="Q106" s="97" t="s">
        <v>154</v>
      </c>
      <c r="R106" s="97"/>
      <c r="S106" s="97"/>
      <c r="T106" s="97"/>
      <c r="U106" s="97"/>
      <c r="V106" s="97"/>
      <c r="W106" s="97"/>
      <c r="X106" s="97"/>
      <c r="Y106" s="138" t="s">
        <v>88</v>
      </c>
      <c r="Z106" s="139" t="s">
        <v>408</v>
      </c>
    </row>
    <row r="107" spans="1:26" s="61" customFormat="1" x14ac:dyDescent="0.25">
      <c r="E107" s="172"/>
    </row>
    <row r="108" spans="1:26" s="61" customFormat="1" x14ac:dyDescent="0.25">
      <c r="E108" s="172"/>
    </row>
    <row r="109" spans="1:26" s="61" customFormat="1" x14ac:dyDescent="0.25">
      <c r="E109" s="172"/>
    </row>
    <row r="110" spans="1:26" s="61" customFormat="1" x14ac:dyDescent="0.25">
      <c r="E110" s="172"/>
    </row>
    <row r="111" spans="1:26" s="61" customFormat="1" x14ac:dyDescent="0.25">
      <c r="E111" s="172"/>
    </row>
    <row r="112" spans="1:26" s="61" customFormat="1" x14ac:dyDescent="0.25">
      <c r="E112" s="172"/>
    </row>
    <row r="113" spans="5:5" s="61" customFormat="1" x14ac:dyDescent="0.25">
      <c r="E113" s="172"/>
    </row>
    <row r="114" spans="5:5" s="61" customFormat="1" x14ac:dyDescent="0.25">
      <c r="E114" s="172"/>
    </row>
    <row r="115" spans="5:5" s="61" customFormat="1" x14ac:dyDescent="0.25">
      <c r="E115" s="172"/>
    </row>
    <row r="116" spans="5:5" s="61" customFormat="1" x14ac:dyDescent="0.25">
      <c r="E116" s="172"/>
    </row>
    <row r="117" spans="5:5" s="61" customFormat="1" x14ac:dyDescent="0.25">
      <c r="E117" s="172"/>
    </row>
    <row r="118" spans="5:5" s="61" customFormat="1" x14ac:dyDescent="0.25">
      <c r="E118" s="172"/>
    </row>
    <row r="119" spans="5:5" s="61" customFormat="1" x14ac:dyDescent="0.25">
      <c r="E119" s="172"/>
    </row>
    <row r="120" spans="5:5" s="61" customFormat="1" x14ac:dyDescent="0.25">
      <c r="E120" s="172"/>
    </row>
    <row r="121" spans="5:5" s="61" customFormat="1" x14ac:dyDescent="0.25">
      <c r="E121" s="172"/>
    </row>
    <row r="122" spans="5:5" s="61" customFormat="1" x14ac:dyDescent="0.25">
      <c r="E122" s="172"/>
    </row>
    <row r="123" spans="5:5" s="61" customFormat="1" x14ac:dyDescent="0.25">
      <c r="E123" s="172"/>
    </row>
    <row r="124" spans="5:5" s="61" customFormat="1" x14ac:dyDescent="0.25">
      <c r="E124" s="172"/>
    </row>
    <row r="125" spans="5:5" s="61" customFormat="1" x14ac:dyDescent="0.25">
      <c r="E125" s="172"/>
    </row>
    <row r="126" spans="5:5" s="61" customFormat="1" x14ac:dyDescent="0.25">
      <c r="E126" s="172"/>
    </row>
    <row r="127" spans="5:5" s="61" customFormat="1" x14ac:dyDescent="0.25">
      <c r="E127" s="172"/>
    </row>
    <row r="128" spans="5:5" s="61" customFormat="1" x14ac:dyDescent="0.25">
      <c r="E128" s="172"/>
    </row>
    <row r="129" spans="5:5" s="61" customFormat="1" x14ac:dyDescent="0.25">
      <c r="E129" s="172"/>
    </row>
    <row r="130" spans="5:5" s="61" customFormat="1" x14ac:dyDescent="0.25">
      <c r="E130" s="172"/>
    </row>
    <row r="131" spans="5:5" s="61" customFormat="1" x14ac:dyDescent="0.25">
      <c r="E131" s="172"/>
    </row>
    <row r="132" spans="5:5" s="61" customFormat="1" x14ac:dyDescent="0.25">
      <c r="E132" s="172"/>
    </row>
    <row r="133" spans="5:5" s="61" customFormat="1" x14ac:dyDescent="0.25">
      <c r="E133" s="172"/>
    </row>
    <row r="134" spans="5:5" s="61" customFormat="1" x14ac:dyDescent="0.25">
      <c r="E134" s="172"/>
    </row>
    <row r="135" spans="5:5" s="61" customFormat="1" x14ac:dyDescent="0.25">
      <c r="E135" s="172"/>
    </row>
    <row r="136" spans="5:5" s="61" customFormat="1" x14ac:dyDescent="0.25">
      <c r="E136" s="172"/>
    </row>
    <row r="137" spans="5:5" s="61" customFormat="1" x14ac:dyDescent="0.25">
      <c r="E137" s="172"/>
    </row>
    <row r="138" spans="5:5" s="61" customFormat="1" x14ac:dyDescent="0.25">
      <c r="E138" s="172"/>
    </row>
    <row r="139" spans="5:5" s="61" customFormat="1" x14ac:dyDescent="0.25">
      <c r="E139" s="172"/>
    </row>
    <row r="140" spans="5:5" s="61" customFormat="1" x14ac:dyDescent="0.25">
      <c r="E140" s="172"/>
    </row>
    <row r="141" spans="5:5" s="61" customFormat="1" x14ac:dyDescent="0.25">
      <c r="E141" s="172"/>
    </row>
    <row r="142" spans="5:5" s="61" customFormat="1" x14ac:dyDescent="0.25">
      <c r="E142" s="172"/>
    </row>
    <row r="143" spans="5:5" s="61" customFormat="1" x14ac:dyDescent="0.25">
      <c r="E143" s="172"/>
    </row>
    <row r="144" spans="5:5" s="61" customFormat="1" x14ac:dyDescent="0.25">
      <c r="E144" s="172"/>
    </row>
    <row r="145" spans="5:5" s="61" customFormat="1" x14ac:dyDescent="0.25">
      <c r="E145" s="172"/>
    </row>
    <row r="146" spans="5:5" s="61" customFormat="1" x14ac:dyDescent="0.25">
      <c r="E146" s="172"/>
    </row>
    <row r="147" spans="5:5" s="61" customFormat="1" x14ac:dyDescent="0.25">
      <c r="E147" s="172"/>
    </row>
    <row r="148" spans="5:5" s="61" customFormat="1" x14ac:dyDescent="0.25">
      <c r="E148" s="172"/>
    </row>
    <row r="149" spans="5:5" s="61" customFormat="1" x14ac:dyDescent="0.25">
      <c r="E149" s="172"/>
    </row>
    <row r="150" spans="5:5" s="61" customFormat="1" x14ac:dyDescent="0.25">
      <c r="E150" s="172"/>
    </row>
    <row r="151" spans="5:5" s="61" customFormat="1" x14ac:dyDescent="0.25">
      <c r="E151" s="172"/>
    </row>
    <row r="152" spans="5:5" s="61" customFormat="1" x14ac:dyDescent="0.25">
      <c r="E152" s="172"/>
    </row>
    <row r="153" spans="5:5" s="61" customFormat="1" x14ac:dyDescent="0.25">
      <c r="E153" s="172"/>
    </row>
    <row r="154" spans="5:5" s="61" customFormat="1" x14ac:dyDescent="0.25">
      <c r="E154" s="172"/>
    </row>
    <row r="155" spans="5:5" s="61" customFormat="1" x14ac:dyDescent="0.25">
      <c r="E155" s="172"/>
    </row>
    <row r="156" spans="5:5" s="61" customFormat="1" x14ac:dyDescent="0.25">
      <c r="E156" s="172"/>
    </row>
    <row r="157" spans="5:5" s="61" customFormat="1" x14ac:dyDescent="0.25">
      <c r="E157" s="172"/>
    </row>
    <row r="158" spans="5:5" s="61" customFormat="1" x14ac:dyDescent="0.25">
      <c r="E158" s="172"/>
    </row>
    <row r="159" spans="5:5" s="61" customFormat="1" x14ac:dyDescent="0.25">
      <c r="E159" s="172"/>
    </row>
    <row r="160" spans="5:5" s="61" customFormat="1" x14ac:dyDescent="0.25">
      <c r="E160" s="172"/>
    </row>
    <row r="161" spans="5:5" s="61" customFormat="1" x14ac:dyDescent="0.25">
      <c r="E161" s="172"/>
    </row>
    <row r="162" spans="5:5" s="61" customFormat="1" x14ac:dyDescent="0.25">
      <c r="E162" s="172"/>
    </row>
    <row r="163" spans="5:5" s="61" customFormat="1" x14ac:dyDescent="0.25">
      <c r="E163" s="172"/>
    </row>
    <row r="164" spans="5:5" s="61" customFormat="1" x14ac:dyDescent="0.25">
      <c r="E164" s="172"/>
    </row>
    <row r="165" spans="5:5" s="61" customFormat="1" x14ac:dyDescent="0.25">
      <c r="E165" s="172"/>
    </row>
    <row r="166" spans="5:5" s="61" customFormat="1" x14ac:dyDescent="0.25">
      <c r="E166" s="172"/>
    </row>
    <row r="167" spans="5:5" s="61" customFormat="1" x14ac:dyDescent="0.25">
      <c r="E167" s="172"/>
    </row>
    <row r="168" spans="5:5" s="61" customFormat="1" x14ac:dyDescent="0.25">
      <c r="E168" s="172"/>
    </row>
    <row r="169" spans="5:5" s="61" customFormat="1" x14ac:dyDescent="0.25">
      <c r="E169" s="172"/>
    </row>
    <row r="170" spans="5:5" s="61" customFormat="1" x14ac:dyDescent="0.25">
      <c r="E170" s="172"/>
    </row>
    <row r="171" spans="5:5" s="61" customFormat="1" x14ac:dyDescent="0.25">
      <c r="E171" s="172"/>
    </row>
    <row r="172" spans="5:5" s="61" customFormat="1" x14ac:dyDescent="0.25">
      <c r="E172" s="172"/>
    </row>
    <row r="173" spans="5:5" s="61" customFormat="1" x14ac:dyDescent="0.25">
      <c r="E173" s="172"/>
    </row>
    <row r="174" spans="5:5" s="61" customFormat="1" x14ac:dyDescent="0.25">
      <c r="E174" s="172"/>
    </row>
    <row r="175" spans="5:5" s="61" customFormat="1" x14ac:dyDescent="0.25">
      <c r="E175" s="172"/>
    </row>
    <row r="176" spans="5:5" s="61" customFormat="1" x14ac:dyDescent="0.25">
      <c r="E176" s="172"/>
    </row>
    <row r="177" spans="5:5" s="61" customFormat="1" x14ac:dyDescent="0.25">
      <c r="E177" s="172"/>
    </row>
    <row r="178" spans="5:5" s="61" customFormat="1" x14ac:dyDescent="0.25">
      <c r="E178" s="172"/>
    </row>
    <row r="179" spans="5:5" s="61" customFormat="1" x14ac:dyDescent="0.25">
      <c r="E179" s="172"/>
    </row>
    <row r="180" spans="5:5" s="61" customFormat="1" x14ac:dyDescent="0.25">
      <c r="E180" s="172"/>
    </row>
    <row r="181" spans="5:5" s="61" customFormat="1" x14ac:dyDescent="0.25">
      <c r="E181" s="172"/>
    </row>
    <row r="182" spans="5:5" s="61" customFormat="1" x14ac:dyDescent="0.25">
      <c r="E182" s="172"/>
    </row>
    <row r="183" spans="5:5" s="61" customFormat="1" x14ac:dyDescent="0.25">
      <c r="E183" s="172"/>
    </row>
    <row r="184" spans="5:5" s="61" customFormat="1" x14ac:dyDescent="0.25">
      <c r="E184" s="172"/>
    </row>
    <row r="185" spans="5:5" s="61" customFormat="1" x14ac:dyDescent="0.25">
      <c r="E185" s="172"/>
    </row>
    <row r="186" spans="5:5" s="61" customFormat="1" x14ac:dyDescent="0.25">
      <c r="E186" s="172"/>
    </row>
    <row r="187" spans="5:5" s="61" customFormat="1" x14ac:dyDescent="0.25">
      <c r="E187" s="172"/>
    </row>
    <row r="188" spans="5:5" s="61" customFormat="1" x14ac:dyDescent="0.25">
      <c r="E188" s="172"/>
    </row>
    <row r="189" spans="5:5" s="61" customFormat="1" x14ac:dyDescent="0.25">
      <c r="E189" s="172"/>
    </row>
    <row r="190" spans="5:5" s="61" customFormat="1" x14ac:dyDescent="0.25">
      <c r="E190" s="172"/>
    </row>
    <row r="191" spans="5:5" s="61" customFormat="1" x14ac:dyDescent="0.25">
      <c r="E191" s="172"/>
    </row>
    <row r="192" spans="5:5" s="61" customFormat="1" x14ac:dyDescent="0.25">
      <c r="E192" s="172"/>
    </row>
    <row r="193" spans="5:5" s="61" customFormat="1" x14ac:dyDescent="0.25">
      <c r="E193" s="172"/>
    </row>
    <row r="194" spans="5:5" s="61" customFormat="1" x14ac:dyDescent="0.25">
      <c r="E194" s="172"/>
    </row>
    <row r="195" spans="5:5" s="61" customFormat="1" x14ac:dyDescent="0.25">
      <c r="E195" s="172"/>
    </row>
    <row r="196" spans="5:5" s="61" customFormat="1" x14ac:dyDescent="0.25">
      <c r="E196" s="172"/>
    </row>
    <row r="197" spans="5:5" s="61" customFormat="1" x14ac:dyDescent="0.25">
      <c r="E197" s="172"/>
    </row>
    <row r="198" spans="5:5" s="61" customFormat="1" x14ac:dyDescent="0.25">
      <c r="E198" s="172"/>
    </row>
    <row r="199" spans="5:5" s="61" customFormat="1" x14ac:dyDescent="0.25">
      <c r="E199" s="172"/>
    </row>
    <row r="200" spans="5:5" s="61" customFormat="1" x14ac:dyDescent="0.25">
      <c r="E200" s="172"/>
    </row>
    <row r="201" spans="5:5" s="61" customFormat="1" x14ac:dyDescent="0.25">
      <c r="E201" s="172"/>
    </row>
    <row r="202" spans="5:5" s="61" customFormat="1" x14ac:dyDescent="0.25">
      <c r="E202" s="172"/>
    </row>
    <row r="203" spans="5:5" s="61" customFormat="1" x14ac:dyDescent="0.25">
      <c r="E203" s="172"/>
    </row>
    <row r="204" spans="5:5" s="61" customFormat="1" x14ac:dyDescent="0.25">
      <c r="E204" s="172"/>
    </row>
    <row r="205" spans="5:5" s="61" customFormat="1" x14ac:dyDescent="0.25">
      <c r="E205" s="172"/>
    </row>
    <row r="206" spans="5:5" s="61" customFormat="1" x14ac:dyDescent="0.25">
      <c r="E206" s="172"/>
    </row>
    <row r="207" spans="5:5" s="61" customFormat="1" x14ac:dyDescent="0.25">
      <c r="E207" s="172"/>
    </row>
    <row r="208" spans="5:5" s="61" customFormat="1" x14ac:dyDescent="0.25">
      <c r="E208" s="172"/>
    </row>
    <row r="209" spans="5:5" s="61" customFormat="1" x14ac:dyDescent="0.25">
      <c r="E209" s="172"/>
    </row>
    <row r="210" spans="5:5" s="61" customFormat="1" x14ac:dyDescent="0.25">
      <c r="E210" s="172"/>
    </row>
    <row r="211" spans="5:5" s="61" customFormat="1" x14ac:dyDescent="0.25">
      <c r="E211" s="172"/>
    </row>
    <row r="212" spans="5:5" s="61" customFormat="1" x14ac:dyDescent="0.25">
      <c r="E212" s="172"/>
    </row>
    <row r="213" spans="5:5" s="61" customFormat="1" x14ac:dyDescent="0.25">
      <c r="E213" s="172"/>
    </row>
    <row r="214" spans="5:5" s="61" customFormat="1" x14ac:dyDescent="0.25">
      <c r="E214" s="172"/>
    </row>
    <row r="215" spans="5:5" s="61" customFormat="1" x14ac:dyDescent="0.25">
      <c r="E215" s="172"/>
    </row>
    <row r="216" spans="5:5" s="61" customFormat="1" x14ac:dyDescent="0.25">
      <c r="E216" s="172"/>
    </row>
    <row r="217" spans="5:5" s="61" customFormat="1" x14ac:dyDescent="0.25">
      <c r="E217" s="172"/>
    </row>
    <row r="218" spans="5:5" s="61" customFormat="1" x14ac:dyDescent="0.25">
      <c r="E218" s="172"/>
    </row>
    <row r="219" spans="5:5" s="61" customFormat="1" x14ac:dyDescent="0.25">
      <c r="E219" s="172"/>
    </row>
    <row r="220" spans="5:5" s="61" customFormat="1" x14ac:dyDescent="0.25">
      <c r="E220" s="172"/>
    </row>
    <row r="221" spans="5:5" s="61" customFormat="1" x14ac:dyDescent="0.25">
      <c r="E221" s="172"/>
    </row>
    <row r="222" spans="5:5" s="61" customFormat="1" x14ac:dyDescent="0.25">
      <c r="E222" s="172"/>
    </row>
    <row r="223" spans="5:5" s="61" customFormat="1" x14ac:dyDescent="0.25">
      <c r="E223" s="172"/>
    </row>
    <row r="224" spans="5:5" s="61" customFormat="1" x14ac:dyDescent="0.25">
      <c r="E224" s="172"/>
    </row>
    <row r="225" spans="5:5" s="61" customFormat="1" x14ac:dyDescent="0.25">
      <c r="E225" s="172"/>
    </row>
    <row r="226" spans="5:5" s="61" customFormat="1" x14ac:dyDescent="0.25">
      <c r="E226" s="172"/>
    </row>
    <row r="227" spans="5:5" s="61" customFormat="1" x14ac:dyDescent="0.25">
      <c r="E227" s="172"/>
    </row>
    <row r="228" spans="5:5" s="61" customFormat="1" x14ac:dyDescent="0.25">
      <c r="E228" s="172"/>
    </row>
    <row r="229" spans="5:5" s="61" customFormat="1" x14ac:dyDescent="0.25">
      <c r="E229" s="172"/>
    </row>
    <row r="230" spans="5:5" s="61" customFormat="1" x14ac:dyDescent="0.25">
      <c r="E230" s="172"/>
    </row>
    <row r="231" spans="5:5" s="61" customFormat="1" x14ac:dyDescent="0.25">
      <c r="E231" s="172"/>
    </row>
    <row r="232" spans="5:5" s="61" customFormat="1" x14ac:dyDescent="0.25">
      <c r="E232" s="172"/>
    </row>
    <row r="233" spans="5:5" s="61" customFormat="1" x14ac:dyDescent="0.25">
      <c r="E233" s="172"/>
    </row>
    <row r="234" spans="5:5" s="61" customFormat="1" x14ac:dyDescent="0.25">
      <c r="E234" s="172"/>
    </row>
    <row r="235" spans="5:5" s="61" customFormat="1" x14ac:dyDescent="0.25">
      <c r="E235" s="172"/>
    </row>
    <row r="236" spans="5:5" s="61" customFormat="1" x14ac:dyDescent="0.25">
      <c r="E236" s="172"/>
    </row>
    <row r="237" spans="5:5" s="61" customFormat="1" x14ac:dyDescent="0.25">
      <c r="E237" s="172"/>
    </row>
    <row r="238" spans="5:5" s="61" customFormat="1" x14ac:dyDescent="0.25">
      <c r="E238" s="172"/>
    </row>
    <row r="239" spans="5:5" s="61" customFormat="1" x14ac:dyDescent="0.25">
      <c r="E239" s="172"/>
    </row>
    <row r="240" spans="5:5" s="61" customFormat="1" x14ac:dyDescent="0.25">
      <c r="E240" s="172"/>
    </row>
    <row r="241" spans="5:5" s="61" customFormat="1" x14ac:dyDescent="0.25">
      <c r="E241" s="172"/>
    </row>
    <row r="242" spans="5:5" s="61" customFormat="1" x14ac:dyDescent="0.25">
      <c r="E242" s="172"/>
    </row>
    <row r="243" spans="5:5" s="61" customFormat="1" x14ac:dyDescent="0.25">
      <c r="E243" s="172"/>
    </row>
    <row r="244" spans="5:5" s="61" customFormat="1" x14ac:dyDescent="0.25">
      <c r="E244" s="172"/>
    </row>
    <row r="245" spans="5:5" s="61" customFormat="1" x14ac:dyDescent="0.25">
      <c r="E245" s="172"/>
    </row>
    <row r="246" spans="5:5" s="61" customFormat="1" x14ac:dyDescent="0.25">
      <c r="E246" s="172"/>
    </row>
    <row r="247" spans="5:5" s="61" customFormat="1" x14ac:dyDescent="0.25">
      <c r="E247" s="172"/>
    </row>
    <row r="248" spans="5:5" s="61" customFormat="1" x14ac:dyDescent="0.25">
      <c r="E248" s="172"/>
    </row>
    <row r="249" spans="5:5" s="61" customFormat="1" x14ac:dyDescent="0.25">
      <c r="E249" s="172"/>
    </row>
    <row r="250" spans="5:5" s="61" customFormat="1" x14ac:dyDescent="0.25">
      <c r="E250" s="172"/>
    </row>
    <row r="251" spans="5:5" s="61" customFormat="1" x14ac:dyDescent="0.25">
      <c r="E251" s="172"/>
    </row>
    <row r="252" spans="5:5" s="61" customFormat="1" x14ac:dyDescent="0.25">
      <c r="E252" s="172"/>
    </row>
    <row r="253" spans="5:5" s="61" customFormat="1" x14ac:dyDescent="0.25">
      <c r="E253" s="172"/>
    </row>
    <row r="254" spans="5:5" s="61" customFormat="1" x14ac:dyDescent="0.25">
      <c r="E254" s="172"/>
    </row>
    <row r="255" spans="5:5" s="61" customFormat="1" x14ac:dyDescent="0.25">
      <c r="E255" s="172"/>
    </row>
    <row r="256" spans="5:5" s="61" customFormat="1" x14ac:dyDescent="0.25">
      <c r="E256" s="172"/>
    </row>
    <row r="257" spans="5:5" s="61" customFormat="1" x14ac:dyDescent="0.25">
      <c r="E257" s="172"/>
    </row>
    <row r="258" spans="5:5" s="61" customFormat="1" x14ac:dyDescent="0.25">
      <c r="E258" s="172"/>
    </row>
    <row r="259" spans="5:5" s="61" customFormat="1" x14ac:dyDescent="0.25">
      <c r="E259" s="172"/>
    </row>
    <row r="260" spans="5:5" s="61" customFormat="1" x14ac:dyDescent="0.25">
      <c r="E260" s="172"/>
    </row>
    <row r="261" spans="5:5" s="61" customFormat="1" x14ac:dyDescent="0.25">
      <c r="E261" s="172"/>
    </row>
    <row r="262" spans="5:5" s="61" customFormat="1" x14ac:dyDescent="0.25">
      <c r="E262" s="172"/>
    </row>
    <row r="263" spans="5:5" s="61" customFormat="1" x14ac:dyDescent="0.25">
      <c r="E263" s="172"/>
    </row>
    <row r="264" spans="5:5" s="61" customFormat="1" x14ac:dyDescent="0.25">
      <c r="E264" s="172"/>
    </row>
    <row r="265" spans="5:5" s="61" customFormat="1" x14ac:dyDescent="0.25">
      <c r="E265" s="172"/>
    </row>
    <row r="266" spans="5:5" s="61" customFormat="1" x14ac:dyDescent="0.25">
      <c r="E266" s="172"/>
    </row>
    <row r="267" spans="5:5" s="61" customFormat="1" x14ac:dyDescent="0.25">
      <c r="E267" s="172"/>
    </row>
    <row r="268" spans="5:5" s="61" customFormat="1" x14ac:dyDescent="0.25">
      <c r="E268" s="172"/>
    </row>
    <row r="269" spans="5:5" s="61" customFormat="1" x14ac:dyDescent="0.25">
      <c r="E269" s="172"/>
    </row>
    <row r="270" spans="5:5" s="61" customFormat="1" x14ac:dyDescent="0.25">
      <c r="E270" s="172"/>
    </row>
    <row r="271" spans="5:5" s="61" customFormat="1" x14ac:dyDescent="0.25">
      <c r="E271" s="172"/>
    </row>
    <row r="272" spans="5:5" s="61" customFormat="1" x14ac:dyDescent="0.25">
      <c r="E272" s="172"/>
    </row>
    <row r="273" spans="5:5" s="61" customFormat="1" x14ac:dyDescent="0.25">
      <c r="E273" s="172"/>
    </row>
    <row r="274" spans="5:5" s="61" customFormat="1" x14ac:dyDescent="0.25">
      <c r="E274" s="172"/>
    </row>
    <row r="275" spans="5:5" s="61" customFormat="1" x14ac:dyDescent="0.25">
      <c r="E275" s="172"/>
    </row>
    <row r="276" spans="5:5" s="61" customFormat="1" x14ac:dyDescent="0.25">
      <c r="E276" s="172"/>
    </row>
    <row r="277" spans="5:5" s="61" customFormat="1" x14ac:dyDescent="0.25">
      <c r="E277" s="172"/>
    </row>
    <row r="278" spans="5:5" s="61" customFormat="1" x14ac:dyDescent="0.25">
      <c r="E278" s="172"/>
    </row>
    <row r="279" spans="5:5" s="61" customFormat="1" x14ac:dyDescent="0.25">
      <c r="E279" s="172"/>
    </row>
    <row r="280" spans="5:5" s="61" customFormat="1" x14ac:dyDescent="0.25">
      <c r="E280" s="172"/>
    </row>
    <row r="281" spans="5:5" s="61" customFormat="1" x14ac:dyDescent="0.25">
      <c r="E281" s="172"/>
    </row>
    <row r="282" spans="5:5" s="61" customFormat="1" x14ac:dyDescent="0.25">
      <c r="E282" s="172"/>
    </row>
    <row r="283" spans="5:5" s="61" customFormat="1" x14ac:dyDescent="0.25">
      <c r="E283" s="172"/>
    </row>
    <row r="284" spans="5:5" s="61" customFormat="1" x14ac:dyDescent="0.25">
      <c r="E284" s="172"/>
    </row>
    <row r="285" spans="5:5" s="61" customFormat="1" x14ac:dyDescent="0.25">
      <c r="E285" s="172"/>
    </row>
    <row r="286" spans="5:5" s="61" customFormat="1" x14ac:dyDescent="0.25">
      <c r="E286" s="172"/>
    </row>
    <row r="287" spans="5:5" s="61" customFormat="1" x14ac:dyDescent="0.25">
      <c r="E287" s="172"/>
    </row>
    <row r="288" spans="5:5" s="61" customFormat="1" x14ac:dyDescent="0.25">
      <c r="E288" s="172"/>
    </row>
    <row r="289" spans="5:5" s="61" customFormat="1" x14ac:dyDescent="0.25">
      <c r="E289" s="172"/>
    </row>
    <row r="290" spans="5:5" s="61" customFormat="1" x14ac:dyDescent="0.25">
      <c r="E290" s="172"/>
    </row>
    <row r="291" spans="5:5" s="61" customFormat="1" x14ac:dyDescent="0.25">
      <c r="E291" s="172"/>
    </row>
    <row r="292" spans="5:5" s="61" customFormat="1" x14ac:dyDescent="0.25">
      <c r="E292" s="172"/>
    </row>
    <row r="293" spans="5:5" s="61" customFormat="1" x14ac:dyDescent="0.25">
      <c r="E293" s="172"/>
    </row>
    <row r="294" spans="5:5" s="61" customFormat="1" x14ac:dyDescent="0.25">
      <c r="E294" s="172"/>
    </row>
    <row r="295" spans="5:5" s="61" customFormat="1" x14ac:dyDescent="0.25">
      <c r="E295" s="172"/>
    </row>
    <row r="296" spans="5:5" s="61" customFormat="1" x14ac:dyDescent="0.25">
      <c r="E296" s="172"/>
    </row>
    <row r="297" spans="5:5" s="61" customFormat="1" x14ac:dyDescent="0.25">
      <c r="E297" s="172"/>
    </row>
    <row r="298" spans="5:5" s="61" customFormat="1" x14ac:dyDescent="0.25">
      <c r="E298" s="172"/>
    </row>
    <row r="299" spans="5:5" s="61" customFormat="1" x14ac:dyDescent="0.25">
      <c r="E299" s="172"/>
    </row>
    <row r="300" spans="5:5" s="61" customFormat="1" x14ac:dyDescent="0.25">
      <c r="E300" s="172"/>
    </row>
    <row r="301" spans="5:5" s="61" customFormat="1" x14ac:dyDescent="0.25">
      <c r="E301" s="172"/>
    </row>
    <row r="302" spans="5:5" s="61" customFormat="1" x14ac:dyDescent="0.25">
      <c r="E302" s="172"/>
    </row>
    <row r="303" spans="5:5" s="61" customFormat="1" x14ac:dyDescent="0.25">
      <c r="E303" s="172"/>
    </row>
    <row r="304" spans="5:5" s="61" customFormat="1" x14ac:dyDescent="0.25">
      <c r="E304" s="172"/>
    </row>
    <row r="305" spans="5:5" s="61" customFormat="1" x14ac:dyDescent="0.25">
      <c r="E305" s="172"/>
    </row>
    <row r="306" spans="5:5" s="61" customFormat="1" x14ac:dyDescent="0.25">
      <c r="E306" s="172"/>
    </row>
    <row r="307" spans="5:5" s="61" customFormat="1" x14ac:dyDescent="0.25">
      <c r="E307" s="172"/>
    </row>
    <row r="308" spans="5:5" s="61" customFormat="1" x14ac:dyDescent="0.25">
      <c r="E308" s="172"/>
    </row>
    <row r="309" spans="5:5" s="61" customFormat="1" x14ac:dyDescent="0.25">
      <c r="E309" s="172"/>
    </row>
    <row r="310" spans="5:5" s="61" customFormat="1" x14ac:dyDescent="0.25">
      <c r="E310" s="172"/>
    </row>
    <row r="311" spans="5:5" s="61" customFormat="1" x14ac:dyDescent="0.25">
      <c r="E311" s="172"/>
    </row>
    <row r="312" spans="5:5" s="61" customFormat="1" x14ac:dyDescent="0.25">
      <c r="E312" s="172"/>
    </row>
    <row r="313" spans="5:5" s="61" customFormat="1" x14ac:dyDescent="0.25">
      <c r="E313" s="172"/>
    </row>
    <row r="314" spans="5:5" s="61" customFormat="1" x14ac:dyDescent="0.25">
      <c r="E314" s="172"/>
    </row>
    <row r="315" spans="5:5" s="61" customFormat="1" x14ac:dyDescent="0.25">
      <c r="E315" s="172"/>
    </row>
    <row r="316" spans="5:5" s="61" customFormat="1" x14ac:dyDescent="0.25">
      <c r="E316" s="172"/>
    </row>
    <row r="317" spans="5:5" s="61" customFormat="1" x14ac:dyDescent="0.25">
      <c r="E317" s="172"/>
    </row>
    <row r="318" spans="5:5" s="61" customFormat="1" x14ac:dyDescent="0.25">
      <c r="E318" s="172"/>
    </row>
    <row r="319" spans="5:5" s="61" customFormat="1" x14ac:dyDescent="0.25">
      <c r="E319" s="172"/>
    </row>
    <row r="320" spans="5:5" s="61" customFormat="1" x14ac:dyDescent="0.25">
      <c r="E320" s="172"/>
    </row>
    <row r="321" spans="5:5" s="61" customFormat="1" x14ac:dyDescent="0.25">
      <c r="E321" s="172"/>
    </row>
    <row r="322" spans="5:5" s="61" customFormat="1" x14ac:dyDescent="0.25">
      <c r="E322" s="172"/>
    </row>
    <row r="323" spans="5:5" s="61" customFormat="1" x14ac:dyDescent="0.25">
      <c r="E323" s="172"/>
    </row>
    <row r="324" spans="5:5" s="61" customFormat="1" x14ac:dyDescent="0.25">
      <c r="E324" s="172"/>
    </row>
    <row r="325" spans="5:5" s="61" customFormat="1" x14ac:dyDescent="0.25">
      <c r="E325" s="172"/>
    </row>
    <row r="326" spans="5:5" s="61" customFormat="1" x14ac:dyDescent="0.25">
      <c r="E326" s="172"/>
    </row>
    <row r="327" spans="5:5" s="61" customFormat="1" x14ac:dyDescent="0.25">
      <c r="E327" s="172"/>
    </row>
    <row r="328" spans="5:5" s="61" customFormat="1" x14ac:dyDescent="0.25">
      <c r="E328" s="172"/>
    </row>
    <row r="329" spans="5:5" s="61" customFormat="1" x14ac:dyDescent="0.25">
      <c r="E329" s="172"/>
    </row>
    <row r="330" spans="5:5" s="61" customFormat="1" x14ac:dyDescent="0.25">
      <c r="E330" s="172"/>
    </row>
    <row r="331" spans="5:5" s="61" customFormat="1" x14ac:dyDescent="0.25">
      <c r="E331" s="172"/>
    </row>
    <row r="332" spans="5:5" s="61" customFormat="1" x14ac:dyDescent="0.25">
      <c r="E332" s="172"/>
    </row>
    <row r="333" spans="5:5" s="61" customFormat="1" x14ac:dyDescent="0.25">
      <c r="E333" s="172"/>
    </row>
    <row r="334" spans="5:5" s="61" customFormat="1" x14ac:dyDescent="0.25">
      <c r="E334" s="172"/>
    </row>
    <row r="335" spans="5:5" s="61" customFormat="1" x14ac:dyDescent="0.25">
      <c r="E335" s="172"/>
    </row>
    <row r="336" spans="5:5" s="61" customFormat="1" x14ac:dyDescent="0.25">
      <c r="E336" s="172"/>
    </row>
    <row r="337" spans="5:5" s="61" customFormat="1" x14ac:dyDescent="0.25">
      <c r="E337" s="172"/>
    </row>
    <row r="338" spans="5:5" s="61" customFormat="1" x14ac:dyDescent="0.25">
      <c r="E338" s="172"/>
    </row>
    <row r="339" spans="5:5" s="61" customFormat="1" x14ac:dyDescent="0.25">
      <c r="E339" s="172"/>
    </row>
    <row r="340" spans="5:5" s="61" customFormat="1" x14ac:dyDescent="0.25">
      <c r="E340" s="172"/>
    </row>
    <row r="341" spans="5:5" s="61" customFormat="1" x14ac:dyDescent="0.25">
      <c r="E341" s="172"/>
    </row>
    <row r="342" spans="5:5" s="61" customFormat="1" x14ac:dyDescent="0.25">
      <c r="E342" s="172"/>
    </row>
    <row r="343" spans="5:5" s="61" customFormat="1" x14ac:dyDescent="0.25">
      <c r="E343" s="172"/>
    </row>
    <row r="344" spans="5:5" s="61" customFormat="1" x14ac:dyDescent="0.25">
      <c r="E344" s="172"/>
    </row>
    <row r="345" spans="5:5" s="61" customFormat="1" x14ac:dyDescent="0.25">
      <c r="E345" s="172"/>
    </row>
    <row r="346" spans="5:5" s="61" customFormat="1" x14ac:dyDescent="0.25">
      <c r="E346" s="172"/>
    </row>
    <row r="347" spans="5:5" s="61" customFormat="1" x14ac:dyDescent="0.25">
      <c r="E347" s="172"/>
    </row>
    <row r="348" spans="5:5" s="61" customFormat="1" x14ac:dyDescent="0.25">
      <c r="E348" s="172"/>
    </row>
    <row r="349" spans="5:5" s="61" customFormat="1" x14ac:dyDescent="0.25">
      <c r="E349" s="172"/>
    </row>
    <row r="350" spans="5:5" s="61" customFormat="1" x14ac:dyDescent="0.25">
      <c r="E350" s="172"/>
    </row>
    <row r="351" spans="5:5" s="61" customFormat="1" x14ac:dyDescent="0.25">
      <c r="E351" s="172"/>
    </row>
    <row r="352" spans="5:5" s="61" customFormat="1" x14ac:dyDescent="0.25">
      <c r="E352" s="172"/>
    </row>
    <row r="353" spans="5:5" s="61" customFormat="1" x14ac:dyDescent="0.25">
      <c r="E353" s="172"/>
    </row>
    <row r="354" spans="5:5" s="61" customFormat="1" x14ac:dyDescent="0.25">
      <c r="E354" s="172"/>
    </row>
    <row r="355" spans="5:5" s="61" customFormat="1" x14ac:dyDescent="0.25">
      <c r="E355" s="172"/>
    </row>
    <row r="356" spans="5:5" s="61" customFormat="1" x14ac:dyDescent="0.25">
      <c r="E356" s="172"/>
    </row>
    <row r="357" spans="5:5" s="61" customFormat="1" x14ac:dyDescent="0.25">
      <c r="E357" s="172"/>
    </row>
    <row r="358" spans="5:5" s="61" customFormat="1" x14ac:dyDescent="0.25">
      <c r="E358" s="172"/>
    </row>
    <row r="359" spans="5:5" s="61" customFormat="1" x14ac:dyDescent="0.25">
      <c r="E359" s="172"/>
    </row>
    <row r="360" spans="5:5" s="61" customFormat="1" x14ac:dyDescent="0.25">
      <c r="E360" s="172"/>
    </row>
    <row r="361" spans="5:5" s="61" customFormat="1" x14ac:dyDescent="0.25">
      <c r="E361" s="172"/>
    </row>
    <row r="362" spans="5:5" s="61" customFormat="1" x14ac:dyDescent="0.25">
      <c r="E362" s="172"/>
    </row>
    <row r="363" spans="5:5" s="61" customFormat="1" x14ac:dyDescent="0.25">
      <c r="E363" s="172"/>
    </row>
    <row r="364" spans="5:5" s="61" customFormat="1" x14ac:dyDescent="0.25">
      <c r="E364" s="172"/>
    </row>
    <row r="365" spans="5:5" s="61" customFormat="1" x14ac:dyDescent="0.25">
      <c r="E365" s="172"/>
    </row>
    <row r="366" spans="5:5" s="61" customFormat="1" x14ac:dyDescent="0.25">
      <c r="E366" s="172"/>
    </row>
    <row r="367" spans="5:5" s="61" customFormat="1" x14ac:dyDescent="0.25">
      <c r="E367" s="172"/>
    </row>
    <row r="368" spans="5:5" s="61" customFormat="1" x14ac:dyDescent="0.25">
      <c r="E368" s="172"/>
    </row>
    <row r="369" spans="5:5" s="61" customFormat="1" x14ac:dyDescent="0.25">
      <c r="E369" s="172"/>
    </row>
    <row r="370" spans="5:5" s="61" customFormat="1" x14ac:dyDescent="0.25">
      <c r="E370" s="172"/>
    </row>
    <row r="371" spans="5:5" s="61" customFormat="1" x14ac:dyDescent="0.25">
      <c r="E371" s="172"/>
    </row>
    <row r="372" spans="5:5" s="61" customFormat="1" x14ac:dyDescent="0.25">
      <c r="E372" s="172"/>
    </row>
    <row r="373" spans="5:5" s="61" customFormat="1" x14ac:dyDescent="0.25">
      <c r="E373" s="172"/>
    </row>
    <row r="374" spans="5:5" s="61" customFormat="1" x14ac:dyDescent="0.25">
      <c r="E374" s="172"/>
    </row>
    <row r="375" spans="5:5" s="61" customFormat="1" x14ac:dyDescent="0.25">
      <c r="E375" s="172"/>
    </row>
    <row r="376" spans="5:5" s="61" customFormat="1" x14ac:dyDescent="0.25">
      <c r="E376" s="172"/>
    </row>
    <row r="377" spans="5:5" s="61" customFormat="1" x14ac:dyDescent="0.25">
      <c r="E377" s="172"/>
    </row>
    <row r="378" spans="5:5" s="61" customFormat="1" x14ac:dyDescent="0.25">
      <c r="E378" s="172"/>
    </row>
    <row r="379" spans="5:5" s="61" customFormat="1" x14ac:dyDescent="0.25">
      <c r="E379" s="172"/>
    </row>
    <row r="380" spans="5:5" s="61" customFormat="1" x14ac:dyDescent="0.25">
      <c r="E380" s="172"/>
    </row>
    <row r="381" spans="5:5" s="61" customFormat="1" x14ac:dyDescent="0.25">
      <c r="E381" s="172"/>
    </row>
    <row r="382" spans="5:5" s="61" customFormat="1" x14ac:dyDescent="0.25">
      <c r="E382" s="172"/>
    </row>
    <row r="383" spans="5:5" s="61" customFormat="1" x14ac:dyDescent="0.25">
      <c r="E383" s="172"/>
    </row>
    <row r="384" spans="5:5" s="61" customFormat="1" x14ac:dyDescent="0.25">
      <c r="E384" s="172"/>
    </row>
    <row r="385" spans="5:5" s="61" customFormat="1" x14ac:dyDescent="0.25">
      <c r="E385" s="172"/>
    </row>
    <row r="386" spans="5:5" s="61" customFormat="1" x14ac:dyDescent="0.25">
      <c r="E386" s="172"/>
    </row>
    <row r="387" spans="5:5" s="61" customFormat="1" x14ac:dyDescent="0.25">
      <c r="E387" s="172"/>
    </row>
    <row r="388" spans="5:5" s="61" customFormat="1" x14ac:dyDescent="0.25">
      <c r="E388" s="172"/>
    </row>
    <row r="389" spans="5:5" s="61" customFormat="1" x14ac:dyDescent="0.25">
      <c r="E389" s="172"/>
    </row>
    <row r="390" spans="5:5" s="61" customFormat="1" x14ac:dyDescent="0.25">
      <c r="E390" s="172"/>
    </row>
    <row r="391" spans="5:5" s="61" customFormat="1" x14ac:dyDescent="0.25">
      <c r="E391" s="172"/>
    </row>
    <row r="392" spans="5:5" s="61" customFormat="1" x14ac:dyDescent="0.25">
      <c r="E392" s="172"/>
    </row>
    <row r="393" spans="5:5" s="61" customFormat="1" x14ac:dyDescent="0.25">
      <c r="E393" s="172"/>
    </row>
    <row r="394" spans="5:5" s="61" customFormat="1" x14ac:dyDescent="0.25">
      <c r="E394" s="172"/>
    </row>
    <row r="395" spans="5:5" s="61" customFormat="1" x14ac:dyDescent="0.25">
      <c r="E395" s="172"/>
    </row>
    <row r="396" spans="5:5" s="61" customFormat="1" x14ac:dyDescent="0.25">
      <c r="E396" s="172"/>
    </row>
    <row r="397" spans="5:5" s="61" customFormat="1" x14ac:dyDescent="0.25">
      <c r="E397" s="172"/>
    </row>
    <row r="398" spans="5:5" s="61" customFormat="1" x14ac:dyDescent="0.25">
      <c r="E398" s="172"/>
    </row>
    <row r="399" spans="5:5" s="61" customFormat="1" x14ac:dyDescent="0.25">
      <c r="E399" s="172"/>
    </row>
    <row r="400" spans="5:5" s="61" customFormat="1" x14ac:dyDescent="0.25">
      <c r="E400" s="172"/>
    </row>
    <row r="401" spans="5:5" s="61" customFormat="1" x14ac:dyDescent="0.25">
      <c r="E401" s="172"/>
    </row>
    <row r="402" spans="5:5" s="61" customFormat="1" x14ac:dyDescent="0.25">
      <c r="E402" s="172"/>
    </row>
    <row r="403" spans="5:5" s="61" customFormat="1" x14ac:dyDescent="0.25">
      <c r="E403" s="172"/>
    </row>
    <row r="404" spans="5:5" s="61" customFormat="1" x14ac:dyDescent="0.25">
      <c r="E404" s="172"/>
    </row>
    <row r="405" spans="5:5" s="61" customFormat="1" x14ac:dyDescent="0.25">
      <c r="E405" s="172"/>
    </row>
    <row r="406" spans="5:5" s="61" customFormat="1" x14ac:dyDescent="0.25">
      <c r="E406" s="172"/>
    </row>
    <row r="407" spans="5:5" s="61" customFormat="1" x14ac:dyDescent="0.25">
      <c r="E407" s="172"/>
    </row>
    <row r="408" spans="5:5" s="61" customFormat="1" x14ac:dyDescent="0.25">
      <c r="E408" s="172"/>
    </row>
    <row r="409" spans="5:5" s="61" customFormat="1" x14ac:dyDescent="0.25">
      <c r="E409" s="172"/>
    </row>
    <row r="410" spans="5:5" s="61" customFormat="1" x14ac:dyDescent="0.25">
      <c r="E410" s="172"/>
    </row>
    <row r="411" spans="5:5" s="61" customFormat="1" x14ac:dyDescent="0.25">
      <c r="E411" s="172"/>
    </row>
    <row r="412" spans="5:5" s="61" customFormat="1" x14ac:dyDescent="0.25">
      <c r="E412" s="172"/>
    </row>
    <row r="413" spans="5:5" s="61" customFormat="1" x14ac:dyDescent="0.25">
      <c r="E413" s="172"/>
    </row>
    <row r="414" spans="5:5" s="61" customFormat="1" x14ac:dyDescent="0.25">
      <c r="E414" s="172"/>
    </row>
    <row r="415" spans="5:5" s="61" customFormat="1" x14ac:dyDescent="0.25">
      <c r="E415" s="172"/>
    </row>
    <row r="416" spans="5:5" s="61" customFormat="1" x14ac:dyDescent="0.25">
      <c r="E416" s="172"/>
    </row>
    <row r="417" spans="5:5" s="61" customFormat="1" x14ac:dyDescent="0.25">
      <c r="E417" s="172"/>
    </row>
    <row r="418" spans="5:5" s="61" customFormat="1" x14ac:dyDescent="0.25">
      <c r="E418" s="172"/>
    </row>
    <row r="419" spans="5:5" s="61" customFormat="1" x14ac:dyDescent="0.25">
      <c r="E419" s="172"/>
    </row>
    <row r="420" spans="5:5" s="61" customFormat="1" x14ac:dyDescent="0.25">
      <c r="E420" s="172"/>
    </row>
    <row r="421" spans="5:5" s="61" customFormat="1" x14ac:dyDescent="0.25">
      <c r="E421" s="172"/>
    </row>
    <row r="422" spans="5:5" s="61" customFormat="1" x14ac:dyDescent="0.25">
      <c r="E422" s="172"/>
    </row>
    <row r="423" spans="5:5" s="61" customFormat="1" x14ac:dyDescent="0.25">
      <c r="E423" s="172"/>
    </row>
    <row r="424" spans="5:5" s="61" customFormat="1" x14ac:dyDescent="0.25">
      <c r="E424" s="172"/>
    </row>
    <row r="425" spans="5:5" s="61" customFormat="1" x14ac:dyDescent="0.25">
      <c r="E425" s="172"/>
    </row>
    <row r="426" spans="5:5" s="61" customFormat="1" x14ac:dyDescent="0.25">
      <c r="E426" s="172"/>
    </row>
    <row r="427" spans="5:5" s="61" customFormat="1" x14ac:dyDescent="0.25">
      <c r="E427" s="172"/>
    </row>
    <row r="428" spans="5:5" s="61" customFormat="1" x14ac:dyDescent="0.25">
      <c r="E428" s="172"/>
    </row>
    <row r="429" spans="5:5" s="61" customFormat="1" x14ac:dyDescent="0.25">
      <c r="E429" s="172"/>
    </row>
    <row r="430" spans="5:5" s="61" customFormat="1" x14ac:dyDescent="0.25">
      <c r="E430" s="172"/>
    </row>
    <row r="431" spans="5:5" s="61" customFormat="1" x14ac:dyDescent="0.25">
      <c r="E431" s="172"/>
    </row>
    <row r="432" spans="5:5" s="61" customFormat="1" x14ac:dyDescent="0.25">
      <c r="E432" s="172"/>
    </row>
    <row r="433" spans="5:5" s="61" customFormat="1" x14ac:dyDescent="0.25">
      <c r="E433" s="172"/>
    </row>
    <row r="434" spans="5:5" s="61" customFormat="1" x14ac:dyDescent="0.25">
      <c r="E434" s="172"/>
    </row>
    <row r="435" spans="5:5" s="61" customFormat="1" x14ac:dyDescent="0.25">
      <c r="E435" s="172"/>
    </row>
    <row r="436" spans="5:5" s="61" customFormat="1" x14ac:dyDescent="0.25">
      <c r="E436" s="172"/>
    </row>
    <row r="437" spans="5:5" s="61" customFormat="1" x14ac:dyDescent="0.25">
      <c r="E437" s="172"/>
    </row>
    <row r="438" spans="5:5" s="61" customFormat="1" x14ac:dyDescent="0.25">
      <c r="E438" s="172"/>
    </row>
    <row r="439" spans="5:5" s="61" customFormat="1" x14ac:dyDescent="0.25">
      <c r="E439" s="172"/>
    </row>
    <row r="440" spans="5:5" s="61" customFormat="1" x14ac:dyDescent="0.25">
      <c r="E440" s="172"/>
    </row>
    <row r="441" spans="5:5" s="61" customFormat="1" x14ac:dyDescent="0.25">
      <c r="E441" s="172"/>
    </row>
    <row r="442" spans="5:5" s="61" customFormat="1" x14ac:dyDescent="0.25">
      <c r="E442" s="172"/>
    </row>
    <row r="443" spans="5:5" s="61" customFormat="1" x14ac:dyDescent="0.25">
      <c r="E443" s="172"/>
    </row>
    <row r="444" spans="5:5" s="61" customFormat="1" x14ac:dyDescent="0.25">
      <c r="E444" s="172"/>
    </row>
    <row r="445" spans="5:5" s="61" customFormat="1" x14ac:dyDescent="0.25">
      <c r="E445" s="172"/>
    </row>
    <row r="446" spans="5:5" s="61" customFormat="1" x14ac:dyDescent="0.25">
      <c r="E446" s="172"/>
    </row>
    <row r="447" spans="5:5" s="61" customFormat="1" x14ac:dyDescent="0.25">
      <c r="E447" s="172"/>
    </row>
    <row r="448" spans="5:5" s="61" customFormat="1" x14ac:dyDescent="0.25">
      <c r="E448" s="172"/>
    </row>
    <row r="449" spans="5:5" s="61" customFormat="1" x14ac:dyDescent="0.25">
      <c r="E449" s="172"/>
    </row>
    <row r="450" spans="5:5" s="61" customFormat="1" x14ac:dyDescent="0.25">
      <c r="E450" s="172"/>
    </row>
    <row r="451" spans="5:5" s="61" customFormat="1" x14ac:dyDescent="0.25">
      <c r="E451" s="172"/>
    </row>
    <row r="452" spans="5:5" s="61" customFormat="1" x14ac:dyDescent="0.25">
      <c r="E452" s="172"/>
    </row>
    <row r="453" spans="5:5" s="61" customFormat="1" x14ac:dyDescent="0.25">
      <c r="E453" s="172"/>
    </row>
    <row r="454" spans="5:5" s="61" customFormat="1" x14ac:dyDescent="0.25">
      <c r="E454" s="172"/>
    </row>
    <row r="455" spans="5:5" s="61" customFormat="1" x14ac:dyDescent="0.25">
      <c r="E455" s="172"/>
    </row>
    <row r="456" spans="5:5" s="61" customFormat="1" x14ac:dyDescent="0.25">
      <c r="E456" s="172"/>
    </row>
    <row r="457" spans="5:5" s="61" customFormat="1" x14ac:dyDescent="0.25">
      <c r="E457" s="172"/>
    </row>
    <row r="458" spans="5:5" s="61" customFormat="1" x14ac:dyDescent="0.25">
      <c r="E458" s="172"/>
    </row>
    <row r="459" spans="5:5" s="61" customFormat="1" x14ac:dyDescent="0.25">
      <c r="E459" s="172"/>
    </row>
    <row r="460" spans="5:5" s="61" customFormat="1" x14ac:dyDescent="0.25">
      <c r="E460" s="172"/>
    </row>
    <row r="461" spans="5:5" s="61" customFormat="1" x14ac:dyDescent="0.25">
      <c r="E461" s="172"/>
    </row>
    <row r="462" spans="5:5" s="61" customFormat="1" x14ac:dyDescent="0.25">
      <c r="E462" s="172"/>
    </row>
    <row r="463" spans="5:5" s="61" customFormat="1" x14ac:dyDescent="0.25">
      <c r="E463" s="172"/>
    </row>
    <row r="464" spans="5:5" s="61" customFormat="1" x14ac:dyDescent="0.25">
      <c r="E464" s="172"/>
    </row>
    <row r="465" spans="5:5" s="61" customFormat="1" x14ac:dyDescent="0.25">
      <c r="E465" s="172"/>
    </row>
    <row r="466" spans="5:5" s="61" customFormat="1" x14ac:dyDescent="0.25">
      <c r="E466" s="172"/>
    </row>
    <row r="467" spans="5:5" s="61" customFormat="1" x14ac:dyDescent="0.25">
      <c r="E467" s="172"/>
    </row>
    <row r="468" spans="5:5" s="61" customFormat="1" x14ac:dyDescent="0.25">
      <c r="E468" s="172"/>
    </row>
    <row r="469" spans="5:5" s="61" customFormat="1" x14ac:dyDescent="0.25">
      <c r="E469" s="172"/>
    </row>
    <row r="470" spans="5:5" s="61" customFormat="1" x14ac:dyDescent="0.25">
      <c r="E470" s="172"/>
    </row>
    <row r="471" spans="5:5" s="61" customFormat="1" x14ac:dyDescent="0.25">
      <c r="E471" s="172"/>
    </row>
    <row r="472" spans="5:5" s="61" customFormat="1" x14ac:dyDescent="0.25">
      <c r="E472" s="172"/>
    </row>
    <row r="473" spans="5:5" s="61" customFormat="1" x14ac:dyDescent="0.25">
      <c r="E473" s="172"/>
    </row>
    <row r="474" spans="5:5" s="61" customFormat="1" x14ac:dyDescent="0.25">
      <c r="E474" s="172"/>
    </row>
    <row r="475" spans="5:5" s="61" customFormat="1" x14ac:dyDescent="0.25">
      <c r="E475" s="172"/>
    </row>
    <row r="476" spans="5:5" s="61" customFormat="1" x14ac:dyDescent="0.25">
      <c r="E476" s="172"/>
    </row>
    <row r="477" spans="5:5" s="61" customFormat="1" x14ac:dyDescent="0.25">
      <c r="E477" s="172"/>
    </row>
    <row r="478" spans="5:5" s="61" customFormat="1" x14ac:dyDescent="0.25">
      <c r="E478" s="172"/>
    </row>
    <row r="479" spans="5:5" s="61" customFormat="1" x14ac:dyDescent="0.25">
      <c r="E479" s="172"/>
    </row>
    <row r="480" spans="5:5" s="61" customFormat="1" x14ac:dyDescent="0.25">
      <c r="E480" s="172"/>
    </row>
    <row r="481" spans="5:5" s="61" customFormat="1" x14ac:dyDescent="0.25">
      <c r="E481" s="172"/>
    </row>
    <row r="482" spans="5:5" s="61" customFormat="1" x14ac:dyDescent="0.25">
      <c r="E482" s="172"/>
    </row>
    <row r="483" spans="5:5" s="61" customFormat="1" x14ac:dyDescent="0.25">
      <c r="E483" s="172"/>
    </row>
    <row r="484" spans="5:5" s="61" customFormat="1" x14ac:dyDescent="0.25">
      <c r="E484" s="172"/>
    </row>
    <row r="485" spans="5:5" s="61" customFormat="1" x14ac:dyDescent="0.25">
      <c r="E485" s="172"/>
    </row>
    <row r="486" spans="5:5" s="61" customFormat="1" x14ac:dyDescent="0.25">
      <c r="E486" s="172"/>
    </row>
    <row r="487" spans="5:5" s="61" customFormat="1" x14ac:dyDescent="0.25">
      <c r="E487" s="172"/>
    </row>
    <row r="488" spans="5:5" s="61" customFormat="1" x14ac:dyDescent="0.25">
      <c r="E488" s="172"/>
    </row>
    <row r="489" spans="5:5" s="61" customFormat="1" x14ac:dyDescent="0.25">
      <c r="E489" s="172"/>
    </row>
    <row r="490" spans="5:5" s="61" customFormat="1" x14ac:dyDescent="0.25">
      <c r="E490" s="172"/>
    </row>
    <row r="491" spans="5:5" s="61" customFormat="1" x14ac:dyDescent="0.25">
      <c r="E491" s="172"/>
    </row>
    <row r="492" spans="5:5" s="61" customFormat="1" x14ac:dyDescent="0.25">
      <c r="E492" s="172"/>
    </row>
    <row r="493" spans="5:5" s="61" customFormat="1" x14ac:dyDescent="0.25">
      <c r="E493" s="172"/>
    </row>
    <row r="494" spans="5:5" s="61" customFormat="1" x14ac:dyDescent="0.25">
      <c r="E494" s="172"/>
    </row>
    <row r="495" spans="5:5" s="61" customFormat="1" x14ac:dyDescent="0.25">
      <c r="E495" s="172"/>
    </row>
    <row r="496" spans="5:5" s="61" customFormat="1" x14ac:dyDescent="0.25">
      <c r="E496" s="172"/>
    </row>
    <row r="497" spans="5:5" s="61" customFormat="1" x14ac:dyDescent="0.25">
      <c r="E497" s="172"/>
    </row>
    <row r="498" spans="5:5" s="61" customFormat="1" x14ac:dyDescent="0.25">
      <c r="E498" s="172"/>
    </row>
    <row r="499" spans="5:5" s="61" customFormat="1" x14ac:dyDescent="0.25">
      <c r="E499" s="172"/>
    </row>
    <row r="500" spans="5:5" s="61" customFormat="1" x14ac:dyDescent="0.25">
      <c r="E500" s="172"/>
    </row>
    <row r="501" spans="5:5" s="61" customFormat="1" x14ac:dyDescent="0.25">
      <c r="E501" s="172"/>
    </row>
    <row r="502" spans="5:5" s="61" customFormat="1" x14ac:dyDescent="0.25">
      <c r="E502" s="172"/>
    </row>
    <row r="503" spans="5:5" s="61" customFormat="1" x14ac:dyDescent="0.25">
      <c r="E503" s="172"/>
    </row>
    <row r="504" spans="5:5" s="61" customFormat="1" x14ac:dyDescent="0.25">
      <c r="E504" s="172"/>
    </row>
    <row r="505" spans="5:5" s="61" customFormat="1" x14ac:dyDescent="0.25">
      <c r="E505" s="172"/>
    </row>
    <row r="506" spans="5:5" s="61" customFormat="1" x14ac:dyDescent="0.25">
      <c r="E506" s="172"/>
    </row>
    <row r="507" spans="5:5" s="61" customFormat="1" x14ac:dyDescent="0.25">
      <c r="E507" s="172"/>
    </row>
    <row r="508" spans="5:5" s="61" customFormat="1" x14ac:dyDescent="0.25">
      <c r="E508" s="172"/>
    </row>
    <row r="509" spans="5:5" s="61" customFormat="1" x14ac:dyDescent="0.25">
      <c r="E509" s="172"/>
    </row>
    <row r="510" spans="5:5" s="61" customFormat="1" x14ac:dyDescent="0.25">
      <c r="E510" s="172"/>
    </row>
    <row r="511" spans="5:5" s="61" customFormat="1" x14ac:dyDescent="0.25">
      <c r="E511" s="172"/>
    </row>
    <row r="512" spans="5:5" s="61" customFormat="1" x14ac:dyDescent="0.25">
      <c r="E512" s="172"/>
    </row>
    <row r="513" spans="5:5" s="61" customFormat="1" x14ac:dyDescent="0.25">
      <c r="E513" s="172"/>
    </row>
    <row r="514" spans="5:5" s="61" customFormat="1" x14ac:dyDescent="0.25">
      <c r="E514" s="172"/>
    </row>
    <row r="515" spans="5:5" s="61" customFormat="1" x14ac:dyDescent="0.25">
      <c r="E515" s="172"/>
    </row>
    <row r="516" spans="5:5" s="61" customFormat="1" x14ac:dyDescent="0.25">
      <c r="E516" s="172"/>
    </row>
    <row r="517" spans="5:5" s="61" customFormat="1" x14ac:dyDescent="0.25">
      <c r="E517" s="172"/>
    </row>
    <row r="518" spans="5:5" s="61" customFormat="1" x14ac:dyDescent="0.25">
      <c r="E518" s="172"/>
    </row>
    <row r="519" spans="5:5" s="61" customFormat="1" x14ac:dyDescent="0.25">
      <c r="E519" s="172"/>
    </row>
    <row r="520" spans="5:5" s="61" customFormat="1" x14ac:dyDescent="0.25">
      <c r="E520" s="172"/>
    </row>
    <row r="521" spans="5:5" s="61" customFormat="1" x14ac:dyDescent="0.25">
      <c r="E521" s="172"/>
    </row>
    <row r="522" spans="5:5" s="61" customFormat="1" x14ac:dyDescent="0.25">
      <c r="E522" s="172"/>
    </row>
    <row r="523" spans="5:5" s="61" customFormat="1" x14ac:dyDescent="0.25">
      <c r="E523" s="172"/>
    </row>
    <row r="524" spans="5:5" s="61" customFormat="1" x14ac:dyDescent="0.25">
      <c r="E524" s="172"/>
    </row>
    <row r="525" spans="5:5" s="61" customFormat="1" x14ac:dyDescent="0.25">
      <c r="E525" s="172"/>
    </row>
    <row r="526" spans="5:5" s="61" customFormat="1" x14ac:dyDescent="0.25">
      <c r="E526" s="172"/>
    </row>
    <row r="527" spans="5:5" s="61" customFormat="1" x14ac:dyDescent="0.25">
      <c r="E527" s="172"/>
    </row>
    <row r="528" spans="5:5" s="61" customFormat="1" x14ac:dyDescent="0.25">
      <c r="E528" s="172"/>
    </row>
    <row r="529" spans="5:5" s="61" customFormat="1" x14ac:dyDescent="0.25">
      <c r="E529" s="172"/>
    </row>
    <row r="530" spans="5:5" s="61" customFormat="1" x14ac:dyDescent="0.25">
      <c r="E530" s="172"/>
    </row>
    <row r="531" spans="5:5" s="61" customFormat="1" x14ac:dyDescent="0.25">
      <c r="E531" s="172"/>
    </row>
    <row r="532" spans="5:5" s="61" customFormat="1" x14ac:dyDescent="0.25">
      <c r="E532" s="172"/>
    </row>
    <row r="533" spans="5:5" s="61" customFormat="1" x14ac:dyDescent="0.25">
      <c r="E533" s="172"/>
    </row>
    <row r="534" spans="5:5" s="61" customFormat="1" x14ac:dyDescent="0.25">
      <c r="E534" s="172"/>
    </row>
    <row r="535" spans="5:5" s="61" customFormat="1" x14ac:dyDescent="0.25">
      <c r="E535" s="172"/>
    </row>
    <row r="536" spans="5:5" s="61" customFormat="1" x14ac:dyDescent="0.25">
      <c r="E536" s="172"/>
    </row>
    <row r="537" spans="5:5" s="61" customFormat="1" x14ac:dyDescent="0.25">
      <c r="E537" s="172"/>
    </row>
    <row r="538" spans="5:5" s="61" customFormat="1" x14ac:dyDescent="0.25">
      <c r="E538" s="172"/>
    </row>
    <row r="539" spans="5:5" s="61" customFormat="1" x14ac:dyDescent="0.25">
      <c r="E539" s="172"/>
    </row>
    <row r="540" spans="5:5" s="61" customFormat="1" x14ac:dyDescent="0.25">
      <c r="E540" s="172"/>
    </row>
    <row r="541" spans="5:5" s="61" customFormat="1" x14ac:dyDescent="0.25">
      <c r="E541" s="172"/>
    </row>
    <row r="542" spans="5:5" s="61" customFormat="1" x14ac:dyDescent="0.25">
      <c r="E542" s="172"/>
    </row>
    <row r="543" spans="5:5" s="61" customFormat="1" x14ac:dyDescent="0.25">
      <c r="E543" s="172"/>
    </row>
    <row r="544" spans="5:5" s="61" customFormat="1" x14ac:dyDescent="0.25">
      <c r="E544" s="172"/>
    </row>
    <row r="545" spans="5:5" s="61" customFormat="1" x14ac:dyDescent="0.25">
      <c r="E545" s="172"/>
    </row>
    <row r="546" spans="5:5" s="61" customFormat="1" x14ac:dyDescent="0.25">
      <c r="E546" s="172"/>
    </row>
    <row r="547" spans="5:5" s="61" customFormat="1" x14ac:dyDescent="0.25">
      <c r="E547" s="172"/>
    </row>
    <row r="548" spans="5:5" s="61" customFormat="1" x14ac:dyDescent="0.25">
      <c r="E548" s="172"/>
    </row>
    <row r="549" spans="5:5" s="61" customFormat="1" x14ac:dyDescent="0.25">
      <c r="E549" s="172"/>
    </row>
    <row r="550" spans="5:5" s="61" customFormat="1" x14ac:dyDescent="0.25">
      <c r="E550" s="172"/>
    </row>
    <row r="551" spans="5:5" s="61" customFormat="1" x14ac:dyDescent="0.25">
      <c r="E551" s="172"/>
    </row>
    <row r="552" spans="5:5" s="61" customFormat="1" x14ac:dyDescent="0.25">
      <c r="E552" s="172"/>
    </row>
    <row r="553" spans="5:5" s="61" customFormat="1" x14ac:dyDescent="0.25">
      <c r="E553" s="172"/>
    </row>
    <row r="554" spans="5:5" s="61" customFormat="1" x14ac:dyDescent="0.25">
      <c r="E554" s="172"/>
    </row>
    <row r="555" spans="5:5" s="61" customFormat="1" x14ac:dyDescent="0.25">
      <c r="E555" s="172"/>
    </row>
    <row r="556" spans="5:5" s="61" customFormat="1" x14ac:dyDescent="0.25">
      <c r="E556" s="172"/>
    </row>
    <row r="557" spans="5:5" s="61" customFormat="1" x14ac:dyDescent="0.25">
      <c r="E557" s="172"/>
    </row>
    <row r="558" spans="5:5" s="61" customFormat="1" x14ac:dyDescent="0.25">
      <c r="E558" s="172"/>
    </row>
    <row r="559" spans="5:5" s="61" customFormat="1" x14ac:dyDescent="0.25">
      <c r="E559" s="172"/>
    </row>
    <row r="560" spans="5:5" s="61" customFormat="1" x14ac:dyDescent="0.25">
      <c r="E560" s="172"/>
    </row>
    <row r="561" spans="5:5" s="61" customFormat="1" x14ac:dyDescent="0.25">
      <c r="E561" s="172"/>
    </row>
    <row r="562" spans="5:5" s="61" customFormat="1" x14ac:dyDescent="0.25">
      <c r="E562" s="172"/>
    </row>
    <row r="563" spans="5:5" s="61" customFormat="1" x14ac:dyDescent="0.25">
      <c r="E563" s="172"/>
    </row>
    <row r="564" spans="5:5" s="61" customFormat="1" x14ac:dyDescent="0.25">
      <c r="E564" s="172"/>
    </row>
    <row r="565" spans="5:5" s="61" customFormat="1" x14ac:dyDescent="0.25">
      <c r="E565" s="172"/>
    </row>
    <row r="566" spans="5:5" s="61" customFormat="1" x14ac:dyDescent="0.25">
      <c r="E566" s="172"/>
    </row>
    <row r="567" spans="5:5" s="61" customFormat="1" x14ac:dyDescent="0.25">
      <c r="E567" s="172"/>
    </row>
    <row r="568" spans="5:5" s="61" customFormat="1" x14ac:dyDescent="0.25">
      <c r="E568" s="172"/>
    </row>
    <row r="569" spans="5:5" s="61" customFormat="1" x14ac:dyDescent="0.25">
      <c r="E569" s="172"/>
    </row>
    <row r="570" spans="5:5" s="61" customFormat="1" x14ac:dyDescent="0.25">
      <c r="E570" s="172"/>
    </row>
    <row r="571" spans="5:5" s="61" customFormat="1" x14ac:dyDescent="0.25">
      <c r="E571" s="172"/>
    </row>
    <row r="572" spans="5:5" s="61" customFormat="1" x14ac:dyDescent="0.25">
      <c r="E572" s="172"/>
    </row>
    <row r="573" spans="5:5" s="61" customFormat="1" x14ac:dyDescent="0.25">
      <c r="E573" s="172"/>
    </row>
    <row r="574" spans="5:5" s="61" customFormat="1" x14ac:dyDescent="0.25">
      <c r="E574" s="172"/>
    </row>
    <row r="575" spans="5:5" s="61" customFormat="1" x14ac:dyDescent="0.25">
      <c r="E575" s="172"/>
    </row>
    <row r="576" spans="5:5" s="61" customFormat="1" x14ac:dyDescent="0.25">
      <c r="E576" s="172"/>
    </row>
    <row r="577" spans="5:5" s="61" customFormat="1" x14ac:dyDescent="0.25">
      <c r="E577" s="172"/>
    </row>
    <row r="578" spans="5:5" s="61" customFormat="1" x14ac:dyDescent="0.25">
      <c r="E578" s="172"/>
    </row>
    <row r="579" spans="5:5" s="61" customFormat="1" x14ac:dyDescent="0.25">
      <c r="E579" s="172"/>
    </row>
    <row r="580" spans="5:5" s="61" customFormat="1" x14ac:dyDescent="0.25">
      <c r="E580" s="172"/>
    </row>
    <row r="581" spans="5:5" s="61" customFormat="1" x14ac:dyDescent="0.25">
      <c r="E581" s="172"/>
    </row>
    <row r="582" spans="5:5" s="61" customFormat="1" x14ac:dyDescent="0.25">
      <c r="E582" s="172"/>
    </row>
    <row r="583" spans="5:5" s="61" customFormat="1" x14ac:dyDescent="0.25">
      <c r="E583" s="172"/>
    </row>
    <row r="584" spans="5:5" s="61" customFormat="1" x14ac:dyDescent="0.25">
      <c r="E584" s="172"/>
    </row>
    <row r="585" spans="5:5" s="61" customFormat="1" x14ac:dyDescent="0.25">
      <c r="E585" s="172"/>
    </row>
    <row r="586" spans="5:5" s="61" customFormat="1" x14ac:dyDescent="0.25">
      <c r="E586" s="172"/>
    </row>
    <row r="587" spans="5:5" s="61" customFormat="1" x14ac:dyDescent="0.25">
      <c r="E587" s="172"/>
    </row>
    <row r="588" spans="5:5" s="61" customFormat="1" x14ac:dyDescent="0.25">
      <c r="E588" s="172"/>
    </row>
    <row r="589" spans="5:5" s="61" customFormat="1" x14ac:dyDescent="0.25">
      <c r="E589" s="172"/>
    </row>
    <row r="590" spans="5:5" s="61" customFormat="1" x14ac:dyDescent="0.25">
      <c r="E590" s="172"/>
    </row>
    <row r="591" spans="5:5" s="61" customFormat="1" x14ac:dyDescent="0.25">
      <c r="E591" s="172"/>
    </row>
    <row r="592" spans="5:5" s="61" customFormat="1" x14ac:dyDescent="0.25">
      <c r="E592" s="172"/>
    </row>
    <row r="593" spans="5:5" s="61" customFormat="1" x14ac:dyDescent="0.25">
      <c r="E593" s="172"/>
    </row>
    <row r="594" spans="5:5" s="61" customFormat="1" x14ac:dyDescent="0.25">
      <c r="E594" s="172"/>
    </row>
    <row r="595" spans="5:5" s="61" customFormat="1" x14ac:dyDescent="0.25">
      <c r="E595" s="172"/>
    </row>
    <row r="596" spans="5:5" s="61" customFormat="1" x14ac:dyDescent="0.25">
      <c r="E596" s="172"/>
    </row>
    <row r="597" spans="5:5" s="61" customFormat="1" x14ac:dyDescent="0.25">
      <c r="E597" s="172"/>
    </row>
    <row r="598" spans="5:5" s="61" customFormat="1" x14ac:dyDescent="0.25">
      <c r="E598" s="172"/>
    </row>
    <row r="599" spans="5:5" s="61" customFormat="1" x14ac:dyDescent="0.25">
      <c r="E599" s="172"/>
    </row>
    <row r="600" spans="5:5" s="61" customFormat="1" x14ac:dyDescent="0.25">
      <c r="E600" s="172"/>
    </row>
    <row r="601" spans="5:5" s="61" customFormat="1" x14ac:dyDescent="0.25">
      <c r="E601" s="172"/>
    </row>
    <row r="602" spans="5:5" s="61" customFormat="1" x14ac:dyDescent="0.25">
      <c r="E602" s="172"/>
    </row>
    <row r="603" spans="5:5" s="61" customFormat="1" x14ac:dyDescent="0.25">
      <c r="E603" s="172"/>
    </row>
    <row r="604" spans="5:5" s="61" customFormat="1" x14ac:dyDescent="0.25">
      <c r="E604" s="172"/>
    </row>
    <row r="605" spans="5:5" s="61" customFormat="1" x14ac:dyDescent="0.25">
      <c r="E605" s="172"/>
    </row>
    <row r="606" spans="5:5" s="61" customFormat="1" x14ac:dyDescent="0.25">
      <c r="E606" s="172"/>
    </row>
    <row r="607" spans="5:5" s="61" customFormat="1" x14ac:dyDescent="0.25">
      <c r="E607" s="172"/>
    </row>
    <row r="608" spans="5:5" s="61" customFormat="1" x14ac:dyDescent="0.25">
      <c r="E608" s="172"/>
    </row>
    <row r="609" spans="5:5" s="61" customFormat="1" x14ac:dyDescent="0.25">
      <c r="E609" s="172"/>
    </row>
    <row r="610" spans="5:5" s="61" customFormat="1" x14ac:dyDescent="0.25">
      <c r="E610" s="172"/>
    </row>
    <row r="611" spans="5:5" s="61" customFormat="1" x14ac:dyDescent="0.25">
      <c r="E611" s="172"/>
    </row>
    <row r="612" spans="5:5" s="61" customFormat="1" x14ac:dyDescent="0.25">
      <c r="E612" s="172"/>
    </row>
    <row r="613" spans="5:5" s="61" customFormat="1" x14ac:dyDescent="0.25">
      <c r="E613" s="172"/>
    </row>
    <row r="614" spans="5:5" s="61" customFormat="1" x14ac:dyDescent="0.25">
      <c r="E614" s="172"/>
    </row>
    <row r="615" spans="5:5" s="61" customFormat="1" x14ac:dyDescent="0.25">
      <c r="E615" s="172"/>
    </row>
    <row r="616" spans="5:5" s="61" customFormat="1" x14ac:dyDescent="0.25">
      <c r="E616" s="172"/>
    </row>
    <row r="617" spans="5:5" s="61" customFormat="1" x14ac:dyDescent="0.25">
      <c r="E617" s="172"/>
    </row>
    <row r="618" spans="5:5" s="61" customFormat="1" x14ac:dyDescent="0.25">
      <c r="E618" s="172"/>
    </row>
    <row r="619" spans="5:5" s="61" customFormat="1" x14ac:dyDescent="0.25">
      <c r="E619" s="172"/>
    </row>
    <row r="620" spans="5:5" s="61" customFormat="1" x14ac:dyDescent="0.25">
      <c r="E620" s="172"/>
    </row>
    <row r="621" spans="5:5" s="61" customFormat="1" x14ac:dyDescent="0.25">
      <c r="E621" s="172"/>
    </row>
    <row r="622" spans="5:5" s="61" customFormat="1" x14ac:dyDescent="0.25">
      <c r="E622" s="172"/>
    </row>
    <row r="623" spans="5:5" s="61" customFormat="1" x14ac:dyDescent="0.25">
      <c r="E623" s="172"/>
    </row>
    <row r="624" spans="5:5" s="61" customFormat="1" x14ac:dyDescent="0.25">
      <c r="E624" s="172"/>
    </row>
    <row r="625" spans="5:5" s="61" customFormat="1" x14ac:dyDescent="0.25">
      <c r="E625" s="172"/>
    </row>
    <row r="626" spans="5:5" s="61" customFormat="1" x14ac:dyDescent="0.25">
      <c r="E626" s="172"/>
    </row>
    <row r="627" spans="5:5" s="61" customFormat="1" x14ac:dyDescent="0.25">
      <c r="E627" s="172"/>
    </row>
    <row r="628" spans="5:5" s="61" customFormat="1" x14ac:dyDescent="0.25">
      <c r="E628" s="172"/>
    </row>
    <row r="629" spans="5:5" s="61" customFormat="1" x14ac:dyDescent="0.25">
      <c r="E629" s="172"/>
    </row>
    <row r="630" spans="5:5" s="61" customFormat="1" x14ac:dyDescent="0.25">
      <c r="E630" s="172"/>
    </row>
    <row r="631" spans="5:5" s="61" customFormat="1" x14ac:dyDescent="0.25">
      <c r="E631" s="172"/>
    </row>
    <row r="632" spans="5:5" s="61" customFormat="1" x14ac:dyDescent="0.25">
      <c r="E632" s="172"/>
    </row>
    <row r="633" spans="5:5" s="61" customFormat="1" x14ac:dyDescent="0.25">
      <c r="E633" s="172"/>
    </row>
    <row r="634" spans="5:5" s="61" customFormat="1" x14ac:dyDescent="0.25">
      <c r="E634" s="172"/>
    </row>
    <row r="635" spans="5:5" s="61" customFormat="1" x14ac:dyDescent="0.25">
      <c r="E635" s="172"/>
    </row>
    <row r="636" spans="5:5" s="61" customFormat="1" x14ac:dyDescent="0.25">
      <c r="E636" s="172"/>
    </row>
    <row r="637" spans="5:5" s="61" customFormat="1" x14ac:dyDescent="0.25">
      <c r="E637" s="172"/>
    </row>
    <row r="638" spans="5:5" s="61" customFormat="1" x14ac:dyDescent="0.25">
      <c r="E638" s="172"/>
    </row>
    <row r="639" spans="5:5" s="61" customFormat="1" x14ac:dyDescent="0.25">
      <c r="E639" s="172"/>
    </row>
    <row r="640" spans="5:5" s="61" customFormat="1" x14ac:dyDescent="0.25">
      <c r="E640" s="172"/>
    </row>
    <row r="641" spans="5:5" s="61" customFormat="1" x14ac:dyDescent="0.25">
      <c r="E641" s="172"/>
    </row>
    <row r="642" spans="5:5" s="61" customFormat="1" x14ac:dyDescent="0.25">
      <c r="E642" s="172"/>
    </row>
    <row r="643" spans="5:5" s="61" customFormat="1" x14ac:dyDescent="0.25">
      <c r="E643" s="172"/>
    </row>
    <row r="644" spans="5:5" s="61" customFormat="1" x14ac:dyDescent="0.25">
      <c r="E644" s="172"/>
    </row>
    <row r="645" spans="5:5" s="61" customFormat="1" x14ac:dyDescent="0.25">
      <c r="E645" s="172"/>
    </row>
    <row r="646" spans="5:5" s="61" customFormat="1" x14ac:dyDescent="0.25">
      <c r="E646" s="172"/>
    </row>
    <row r="647" spans="5:5" s="61" customFormat="1" x14ac:dyDescent="0.25">
      <c r="E647" s="172"/>
    </row>
    <row r="648" spans="5:5" s="61" customFormat="1" x14ac:dyDescent="0.25">
      <c r="E648" s="172"/>
    </row>
    <row r="649" spans="5:5" s="61" customFormat="1" x14ac:dyDescent="0.25">
      <c r="E649" s="172"/>
    </row>
    <row r="650" spans="5:5" s="61" customFormat="1" x14ac:dyDescent="0.25">
      <c r="E650" s="172"/>
    </row>
    <row r="651" spans="5:5" s="61" customFormat="1" x14ac:dyDescent="0.25">
      <c r="E651" s="172"/>
    </row>
    <row r="652" spans="5:5" s="61" customFormat="1" x14ac:dyDescent="0.25">
      <c r="E652" s="172"/>
    </row>
    <row r="653" spans="5:5" s="61" customFormat="1" x14ac:dyDescent="0.25">
      <c r="E653" s="172"/>
    </row>
    <row r="654" spans="5:5" s="61" customFormat="1" x14ac:dyDescent="0.25">
      <c r="E654" s="172"/>
    </row>
    <row r="655" spans="5:5" s="61" customFormat="1" x14ac:dyDescent="0.25">
      <c r="E655" s="172"/>
    </row>
    <row r="656" spans="5:5" s="61" customFormat="1" x14ac:dyDescent="0.25">
      <c r="E656" s="172"/>
    </row>
    <row r="657" spans="5:5" s="61" customFormat="1" x14ac:dyDescent="0.25">
      <c r="E657" s="172"/>
    </row>
    <row r="658" spans="5:5" s="61" customFormat="1" x14ac:dyDescent="0.25">
      <c r="E658" s="172"/>
    </row>
    <row r="659" spans="5:5" s="61" customFormat="1" x14ac:dyDescent="0.25">
      <c r="E659" s="172"/>
    </row>
    <row r="660" spans="5:5" s="61" customFormat="1" x14ac:dyDescent="0.25">
      <c r="E660" s="172"/>
    </row>
    <row r="661" spans="5:5" s="61" customFormat="1" x14ac:dyDescent="0.25">
      <c r="E661" s="172"/>
    </row>
    <row r="662" spans="5:5" s="61" customFormat="1" x14ac:dyDescent="0.25">
      <c r="E662" s="172"/>
    </row>
    <row r="663" spans="5:5" s="61" customFormat="1" x14ac:dyDescent="0.25">
      <c r="E663" s="172"/>
    </row>
    <row r="664" spans="5:5" s="61" customFormat="1" x14ac:dyDescent="0.25">
      <c r="E664" s="172"/>
    </row>
    <row r="665" spans="5:5" s="61" customFormat="1" x14ac:dyDescent="0.25">
      <c r="E665" s="172"/>
    </row>
    <row r="666" spans="5:5" s="61" customFormat="1" x14ac:dyDescent="0.25">
      <c r="E666" s="172"/>
    </row>
    <row r="667" spans="5:5" s="61" customFormat="1" x14ac:dyDescent="0.25">
      <c r="E667" s="172"/>
    </row>
    <row r="668" spans="5:5" s="61" customFormat="1" x14ac:dyDescent="0.25">
      <c r="E668" s="172"/>
    </row>
    <row r="669" spans="5:5" s="61" customFormat="1" x14ac:dyDescent="0.25">
      <c r="E669" s="172"/>
    </row>
    <row r="670" spans="5:5" s="61" customFormat="1" x14ac:dyDescent="0.25">
      <c r="E670" s="172"/>
    </row>
    <row r="671" spans="5:5" s="61" customFormat="1" x14ac:dyDescent="0.25">
      <c r="E671" s="172"/>
    </row>
    <row r="672" spans="5:5" s="61" customFormat="1" x14ac:dyDescent="0.25">
      <c r="E672" s="172"/>
    </row>
    <row r="673" spans="5:5" s="61" customFormat="1" x14ac:dyDescent="0.25">
      <c r="E673" s="172"/>
    </row>
    <row r="674" spans="5:5" s="61" customFormat="1" x14ac:dyDescent="0.25">
      <c r="E674" s="172"/>
    </row>
    <row r="675" spans="5:5" s="61" customFormat="1" x14ac:dyDescent="0.25">
      <c r="E675" s="172"/>
    </row>
    <row r="676" spans="5:5" s="61" customFormat="1" x14ac:dyDescent="0.25">
      <c r="E676" s="172"/>
    </row>
    <row r="677" spans="5:5" s="61" customFormat="1" x14ac:dyDescent="0.25">
      <c r="E677" s="172"/>
    </row>
    <row r="678" spans="5:5" s="61" customFormat="1" x14ac:dyDescent="0.25">
      <c r="E678" s="172"/>
    </row>
    <row r="679" spans="5:5" s="61" customFormat="1" x14ac:dyDescent="0.25">
      <c r="E679" s="172"/>
    </row>
    <row r="680" spans="5:5" s="61" customFormat="1" x14ac:dyDescent="0.25">
      <c r="E680" s="172"/>
    </row>
    <row r="681" spans="5:5" s="61" customFormat="1" x14ac:dyDescent="0.25">
      <c r="E681" s="172"/>
    </row>
    <row r="682" spans="5:5" s="61" customFormat="1" x14ac:dyDescent="0.25">
      <c r="E682" s="172"/>
    </row>
    <row r="683" spans="5:5" s="61" customFormat="1" x14ac:dyDescent="0.25">
      <c r="E683" s="172"/>
    </row>
    <row r="684" spans="5:5" s="61" customFormat="1" x14ac:dyDescent="0.25">
      <c r="E684" s="172"/>
    </row>
    <row r="685" spans="5:5" s="61" customFormat="1" x14ac:dyDescent="0.25">
      <c r="E685" s="172"/>
    </row>
    <row r="686" spans="5:5" s="61" customFormat="1" x14ac:dyDescent="0.25">
      <c r="E686" s="172"/>
    </row>
    <row r="687" spans="5:5" s="61" customFormat="1" x14ac:dyDescent="0.25">
      <c r="E687" s="172"/>
    </row>
    <row r="688" spans="5:5" s="61" customFormat="1" x14ac:dyDescent="0.25">
      <c r="E688" s="172"/>
    </row>
    <row r="689" spans="5:5" s="61" customFormat="1" x14ac:dyDescent="0.25">
      <c r="E689" s="172"/>
    </row>
    <row r="690" spans="5:5" s="61" customFormat="1" x14ac:dyDescent="0.25">
      <c r="E690" s="172"/>
    </row>
    <row r="691" spans="5:5" s="61" customFormat="1" x14ac:dyDescent="0.25">
      <c r="E691" s="172"/>
    </row>
    <row r="692" spans="5:5" s="61" customFormat="1" x14ac:dyDescent="0.25">
      <c r="E692" s="172"/>
    </row>
    <row r="693" spans="5:5" s="61" customFormat="1" x14ac:dyDescent="0.25">
      <c r="E693" s="172"/>
    </row>
    <row r="694" spans="5:5" s="61" customFormat="1" x14ac:dyDescent="0.25">
      <c r="E694" s="172"/>
    </row>
    <row r="695" spans="5:5" s="61" customFormat="1" x14ac:dyDescent="0.25">
      <c r="E695" s="172"/>
    </row>
    <row r="696" spans="5:5" s="61" customFormat="1" x14ac:dyDescent="0.25">
      <c r="E696" s="172"/>
    </row>
    <row r="697" spans="5:5" s="61" customFormat="1" x14ac:dyDescent="0.25">
      <c r="E697" s="172"/>
    </row>
    <row r="698" spans="5:5" s="61" customFormat="1" x14ac:dyDescent="0.25">
      <c r="E698" s="172"/>
    </row>
    <row r="699" spans="5:5" s="61" customFormat="1" x14ac:dyDescent="0.25">
      <c r="E699" s="172"/>
    </row>
    <row r="700" spans="5:5" s="61" customFormat="1" x14ac:dyDescent="0.25">
      <c r="E700" s="172"/>
    </row>
    <row r="701" spans="5:5" s="61" customFormat="1" x14ac:dyDescent="0.25">
      <c r="E701" s="172"/>
    </row>
    <row r="702" spans="5:5" s="61" customFormat="1" x14ac:dyDescent="0.25">
      <c r="E702" s="172"/>
    </row>
    <row r="703" spans="5:5" s="61" customFormat="1" x14ac:dyDescent="0.25">
      <c r="E703" s="172"/>
    </row>
    <row r="704" spans="5:5" s="61" customFormat="1" x14ac:dyDescent="0.25">
      <c r="E704" s="172"/>
    </row>
    <row r="705" spans="5:5" s="61" customFormat="1" x14ac:dyDescent="0.25">
      <c r="E705" s="172"/>
    </row>
    <row r="706" spans="5:5" s="61" customFormat="1" x14ac:dyDescent="0.25">
      <c r="E706" s="172"/>
    </row>
    <row r="707" spans="5:5" s="61" customFormat="1" x14ac:dyDescent="0.25">
      <c r="E707" s="172"/>
    </row>
    <row r="708" spans="5:5" s="61" customFormat="1" x14ac:dyDescent="0.25">
      <c r="E708" s="172"/>
    </row>
    <row r="709" spans="5:5" s="61" customFormat="1" x14ac:dyDescent="0.25">
      <c r="E709" s="172"/>
    </row>
    <row r="710" spans="5:5" s="61" customFormat="1" x14ac:dyDescent="0.25">
      <c r="E710" s="172"/>
    </row>
    <row r="711" spans="5:5" s="61" customFormat="1" x14ac:dyDescent="0.25">
      <c r="E711" s="172"/>
    </row>
    <row r="712" spans="5:5" s="61" customFormat="1" x14ac:dyDescent="0.25">
      <c r="E712" s="172"/>
    </row>
    <row r="713" spans="5:5" s="61" customFormat="1" x14ac:dyDescent="0.25">
      <c r="E713" s="172"/>
    </row>
    <row r="714" spans="5:5" s="61" customFormat="1" x14ac:dyDescent="0.25">
      <c r="E714" s="172"/>
    </row>
    <row r="715" spans="5:5" s="61" customFormat="1" x14ac:dyDescent="0.25">
      <c r="E715" s="172"/>
    </row>
    <row r="716" spans="5:5" s="61" customFormat="1" x14ac:dyDescent="0.25">
      <c r="E716" s="172"/>
    </row>
    <row r="717" spans="5:5" s="61" customFormat="1" x14ac:dyDescent="0.25">
      <c r="E717" s="172"/>
    </row>
    <row r="718" spans="5:5" s="61" customFormat="1" x14ac:dyDescent="0.25">
      <c r="E718" s="172"/>
    </row>
    <row r="719" spans="5:5" s="61" customFormat="1" x14ac:dyDescent="0.25">
      <c r="E719" s="172"/>
    </row>
    <row r="720" spans="5:5" s="61" customFormat="1" x14ac:dyDescent="0.25">
      <c r="E720" s="172"/>
    </row>
    <row r="721" spans="5:5" s="61" customFormat="1" x14ac:dyDescent="0.25">
      <c r="E721" s="172"/>
    </row>
    <row r="722" spans="5:5" s="61" customFormat="1" x14ac:dyDescent="0.25">
      <c r="E722" s="172"/>
    </row>
    <row r="723" spans="5:5" s="61" customFormat="1" x14ac:dyDescent="0.25">
      <c r="E723" s="172"/>
    </row>
    <row r="724" spans="5:5" s="61" customFormat="1" x14ac:dyDescent="0.25">
      <c r="E724" s="172"/>
    </row>
    <row r="725" spans="5:5" s="61" customFormat="1" x14ac:dyDescent="0.25">
      <c r="E725" s="172"/>
    </row>
    <row r="726" spans="5:5" s="61" customFormat="1" x14ac:dyDescent="0.25">
      <c r="E726" s="172"/>
    </row>
    <row r="727" spans="5:5" s="61" customFormat="1" x14ac:dyDescent="0.25">
      <c r="E727" s="172"/>
    </row>
    <row r="728" spans="5:5" s="61" customFormat="1" x14ac:dyDescent="0.25">
      <c r="E728" s="172"/>
    </row>
    <row r="729" spans="5:5" s="61" customFormat="1" x14ac:dyDescent="0.25">
      <c r="E729" s="172"/>
    </row>
    <row r="730" spans="5:5" s="61" customFormat="1" x14ac:dyDescent="0.25">
      <c r="E730" s="172"/>
    </row>
    <row r="731" spans="5:5" s="61" customFormat="1" x14ac:dyDescent="0.25">
      <c r="E731" s="172"/>
    </row>
    <row r="732" spans="5:5" s="61" customFormat="1" x14ac:dyDescent="0.25">
      <c r="E732" s="172"/>
    </row>
    <row r="733" spans="5:5" s="61" customFormat="1" x14ac:dyDescent="0.25">
      <c r="E733" s="172"/>
    </row>
    <row r="734" spans="5:5" s="61" customFormat="1" x14ac:dyDescent="0.25">
      <c r="E734" s="172"/>
    </row>
    <row r="735" spans="5:5" s="61" customFormat="1" x14ac:dyDescent="0.25">
      <c r="E735" s="172"/>
    </row>
    <row r="736" spans="5:5" s="61" customFormat="1" x14ac:dyDescent="0.25">
      <c r="E736" s="172"/>
    </row>
    <row r="737" spans="5:5" s="61" customFormat="1" x14ac:dyDescent="0.25">
      <c r="E737" s="172"/>
    </row>
    <row r="738" spans="5:5" s="61" customFormat="1" x14ac:dyDescent="0.25">
      <c r="E738" s="172"/>
    </row>
    <row r="739" spans="5:5" s="61" customFormat="1" x14ac:dyDescent="0.25">
      <c r="E739" s="172"/>
    </row>
    <row r="740" spans="5:5" s="61" customFormat="1" x14ac:dyDescent="0.25">
      <c r="E740" s="172"/>
    </row>
    <row r="741" spans="5:5" s="61" customFormat="1" x14ac:dyDescent="0.25">
      <c r="E741" s="172"/>
    </row>
    <row r="742" spans="5:5" s="61" customFormat="1" x14ac:dyDescent="0.25">
      <c r="E742" s="172"/>
    </row>
    <row r="743" spans="5:5" s="61" customFormat="1" x14ac:dyDescent="0.25">
      <c r="E743" s="172"/>
    </row>
    <row r="744" spans="5:5" s="61" customFormat="1" x14ac:dyDescent="0.25">
      <c r="E744" s="172"/>
    </row>
    <row r="745" spans="5:5" s="61" customFormat="1" x14ac:dyDescent="0.25">
      <c r="E745" s="172"/>
    </row>
    <row r="746" spans="5:5" s="61" customFormat="1" x14ac:dyDescent="0.25">
      <c r="E746" s="172"/>
    </row>
    <row r="747" spans="5:5" s="61" customFormat="1" x14ac:dyDescent="0.25">
      <c r="E747" s="172"/>
    </row>
    <row r="748" spans="5:5" s="61" customFormat="1" x14ac:dyDescent="0.25">
      <c r="E748" s="172"/>
    </row>
    <row r="749" spans="5:5" s="61" customFormat="1" x14ac:dyDescent="0.25">
      <c r="E749" s="172"/>
    </row>
    <row r="750" spans="5:5" s="61" customFormat="1" x14ac:dyDescent="0.25">
      <c r="E750" s="172"/>
    </row>
    <row r="751" spans="5:5" s="61" customFormat="1" x14ac:dyDescent="0.25">
      <c r="E751" s="172"/>
    </row>
    <row r="752" spans="5:5" s="61" customFormat="1" x14ac:dyDescent="0.25">
      <c r="E752" s="172"/>
    </row>
    <row r="753" spans="5:5" s="61" customFormat="1" x14ac:dyDescent="0.25">
      <c r="E753" s="172"/>
    </row>
    <row r="754" spans="5:5" s="61" customFormat="1" x14ac:dyDescent="0.25">
      <c r="E754" s="172"/>
    </row>
    <row r="755" spans="5:5" s="61" customFormat="1" x14ac:dyDescent="0.25">
      <c r="E755" s="172"/>
    </row>
    <row r="756" spans="5:5" s="61" customFormat="1" x14ac:dyDescent="0.25">
      <c r="E756" s="172"/>
    </row>
    <row r="757" spans="5:5" s="61" customFormat="1" x14ac:dyDescent="0.25">
      <c r="E757" s="172"/>
    </row>
    <row r="758" spans="5:5" s="61" customFormat="1" x14ac:dyDescent="0.25">
      <c r="E758" s="172"/>
    </row>
    <row r="759" spans="5:5" s="61" customFormat="1" x14ac:dyDescent="0.25">
      <c r="E759" s="172"/>
    </row>
    <row r="760" spans="5:5" s="61" customFormat="1" x14ac:dyDescent="0.25">
      <c r="E760" s="172"/>
    </row>
    <row r="761" spans="5:5" s="61" customFormat="1" x14ac:dyDescent="0.25">
      <c r="E761" s="172"/>
    </row>
    <row r="762" spans="5:5" s="61" customFormat="1" x14ac:dyDescent="0.25">
      <c r="E762" s="172"/>
    </row>
    <row r="763" spans="5:5" s="61" customFormat="1" x14ac:dyDescent="0.25">
      <c r="E763" s="172"/>
    </row>
    <row r="764" spans="5:5" s="61" customFormat="1" x14ac:dyDescent="0.25">
      <c r="E764" s="172"/>
    </row>
    <row r="765" spans="5:5" s="61" customFormat="1" x14ac:dyDescent="0.25">
      <c r="E765" s="172"/>
    </row>
    <row r="766" spans="5:5" s="61" customFormat="1" x14ac:dyDescent="0.25">
      <c r="E766" s="172"/>
    </row>
    <row r="767" spans="5:5" s="61" customFormat="1" x14ac:dyDescent="0.25">
      <c r="E767" s="172"/>
    </row>
    <row r="768" spans="5:5" s="61" customFormat="1" x14ac:dyDescent="0.25">
      <c r="E768" s="172"/>
    </row>
    <row r="769" spans="5:5" s="61" customFormat="1" x14ac:dyDescent="0.25">
      <c r="E769" s="172"/>
    </row>
    <row r="770" spans="5:5" s="61" customFormat="1" x14ac:dyDescent="0.25">
      <c r="E770" s="172"/>
    </row>
    <row r="771" spans="5:5" s="61" customFormat="1" x14ac:dyDescent="0.25">
      <c r="E771" s="172"/>
    </row>
    <row r="772" spans="5:5" s="61" customFormat="1" x14ac:dyDescent="0.25">
      <c r="E772" s="172"/>
    </row>
    <row r="773" spans="5:5" s="61" customFormat="1" x14ac:dyDescent="0.25">
      <c r="E773" s="172"/>
    </row>
    <row r="774" spans="5:5" s="61" customFormat="1" x14ac:dyDescent="0.25">
      <c r="E774" s="172"/>
    </row>
    <row r="775" spans="5:5" s="61" customFormat="1" x14ac:dyDescent="0.25">
      <c r="E775" s="172"/>
    </row>
    <row r="776" spans="5:5" s="61" customFormat="1" x14ac:dyDescent="0.25">
      <c r="E776" s="172"/>
    </row>
    <row r="777" spans="5:5" s="61" customFormat="1" x14ac:dyDescent="0.25">
      <c r="E777" s="172"/>
    </row>
    <row r="778" spans="5:5" s="61" customFormat="1" x14ac:dyDescent="0.25">
      <c r="E778" s="172"/>
    </row>
    <row r="779" spans="5:5" s="61" customFormat="1" x14ac:dyDescent="0.25">
      <c r="E779" s="172"/>
    </row>
    <row r="780" spans="5:5" s="61" customFormat="1" x14ac:dyDescent="0.25">
      <c r="E780" s="172"/>
    </row>
    <row r="781" spans="5:5" s="61" customFormat="1" x14ac:dyDescent="0.25">
      <c r="E781" s="172"/>
    </row>
    <row r="782" spans="5:5" s="61" customFormat="1" x14ac:dyDescent="0.25">
      <c r="E782" s="172"/>
    </row>
    <row r="783" spans="5:5" s="61" customFormat="1" x14ac:dyDescent="0.25">
      <c r="E783" s="172"/>
    </row>
    <row r="784" spans="5:5" s="61" customFormat="1" x14ac:dyDescent="0.25">
      <c r="E784" s="172"/>
    </row>
    <row r="785" spans="5:5" s="61" customFormat="1" x14ac:dyDescent="0.25">
      <c r="E785" s="172"/>
    </row>
    <row r="786" spans="5:5" s="61" customFormat="1" x14ac:dyDescent="0.25">
      <c r="E786" s="172"/>
    </row>
    <row r="787" spans="5:5" s="61" customFormat="1" x14ac:dyDescent="0.25">
      <c r="E787" s="172"/>
    </row>
    <row r="788" spans="5:5" s="61" customFormat="1" x14ac:dyDescent="0.25">
      <c r="E788" s="172"/>
    </row>
    <row r="789" spans="5:5" s="61" customFormat="1" x14ac:dyDescent="0.25">
      <c r="E789" s="172"/>
    </row>
    <row r="790" spans="5:5" s="61" customFormat="1" x14ac:dyDescent="0.25">
      <c r="E790" s="172"/>
    </row>
    <row r="791" spans="5:5" s="61" customFormat="1" x14ac:dyDescent="0.25">
      <c r="E791" s="172"/>
    </row>
    <row r="792" spans="5:5" s="61" customFormat="1" x14ac:dyDescent="0.25">
      <c r="E792" s="172"/>
    </row>
    <row r="793" spans="5:5" s="61" customFormat="1" x14ac:dyDescent="0.25">
      <c r="E793" s="172"/>
    </row>
    <row r="794" spans="5:5" s="61" customFormat="1" x14ac:dyDescent="0.25">
      <c r="E794" s="172"/>
    </row>
    <row r="795" spans="5:5" s="61" customFormat="1" x14ac:dyDescent="0.25">
      <c r="E795" s="172"/>
    </row>
    <row r="796" spans="5:5" s="61" customFormat="1" x14ac:dyDescent="0.25">
      <c r="E796" s="172"/>
    </row>
    <row r="797" spans="5:5" s="61" customFormat="1" x14ac:dyDescent="0.25">
      <c r="E797" s="172"/>
    </row>
    <row r="798" spans="5:5" s="61" customFormat="1" x14ac:dyDescent="0.25">
      <c r="E798" s="172"/>
    </row>
    <row r="799" spans="5:5" s="61" customFormat="1" x14ac:dyDescent="0.25">
      <c r="E799" s="172"/>
    </row>
    <row r="800" spans="5:5" s="61" customFormat="1" x14ac:dyDescent="0.25">
      <c r="E800" s="172"/>
    </row>
    <row r="801" spans="5:5" s="61" customFormat="1" x14ac:dyDescent="0.25">
      <c r="E801" s="172"/>
    </row>
    <row r="802" spans="5:5" s="61" customFormat="1" x14ac:dyDescent="0.25">
      <c r="E802" s="172"/>
    </row>
    <row r="803" spans="5:5" s="61" customFormat="1" x14ac:dyDescent="0.25">
      <c r="E803" s="172"/>
    </row>
    <row r="804" spans="5:5" s="61" customFormat="1" x14ac:dyDescent="0.25">
      <c r="E804" s="172"/>
    </row>
    <row r="805" spans="5:5" s="61" customFormat="1" x14ac:dyDescent="0.25">
      <c r="E805" s="172"/>
    </row>
    <row r="806" spans="5:5" s="61" customFormat="1" x14ac:dyDescent="0.25">
      <c r="E806" s="172"/>
    </row>
    <row r="807" spans="5:5" s="61" customFormat="1" x14ac:dyDescent="0.25">
      <c r="E807" s="172"/>
    </row>
    <row r="808" spans="5:5" s="61" customFormat="1" x14ac:dyDescent="0.25">
      <c r="E808" s="172"/>
    </row>
    <row r="809" spans="5:5" s="61" customFormat="1" x14ac:dyDescent="0.25">
      <c r="E809" s="172"/>
    </row>
    <row r="810" spans="5:5" s="61" customFormat="1" x14ac:dyDescent="0.25">
      <c r="E810" s="172"/>
    </row>
    <row r="811" spans="5:5" s="61" customFormat="1" x14ac:dyDescent="0.25">
      <c r="E811" s="172"/>
    </row>
    <row r="812" spans="5:5" s="61" customFormat="1" x14ac:dyDescent="0.25">
      <c r="E812" s="172"/>
    </row>
    <row r="813" spans="5:5" s="61" customFormat="1" x14ac:dyDescent="0.25">
      <c r="E813" s="172"/>
    </row>
    <row r="814" spans="5:5" s="61" customFormat="1" x14ac:dyDescent="0.25">
      <c r="E814" s="172"/>
    </row>
    <row r="815" spans="5:5" s="61" customFormat="1" x14ac:dyDescent="0.25">
      <c r="E815" s="172"/>
    </row>
    <row r="816" spans="5:5" s="61" customFormat="1" x14ac:dyDescent="0.25">
      <c r="E816" s="172"/>
    </row>
    <row r="817" spans="5:5" s="61" customFormat="1" x14ac:dyDescent="0.25">
      <c r="E817" s="172"/>
    </row>
    <row r="818" spans="5:5" s="61" customFormat="1" x14ac:dyDescent="0.25">
      <c r="E818" s="172"/>
    </row>
    <row r="819" spans="5:5" s="61" customFormat="1" x14ac:dyDescent="0.25">
      <c r="E819" s="172"/>
    </row>
    <row r="820" spans="5:5" s="61" customFormat="1" x14ac:dyDescent="0.25">
      <c r="E820" s="172"/>
    </row>
    <row r="821" spans="5:5" s="61" customFormat="1" x14ac:dyDescent="0.25">
      <c r="E821" s="172"/>
    </row>
    <row r="822" spans="5:5" s="61" customFormat="1" x14ac:dyDescent="0.25">
      <c r="E822" s="172"/>
    </row>
    <row r="823" spans="5:5" s="61" customFormat="1" x14ac:dyDescent="0.25">
      <c r="E823" s="172"/>
    </row>
    <row r="824" spans="5:5" s="61" customFormat="1" x14ac:dyDescent="0.25">
      <c r="E824" s="172"/>
    </row>
    <row r="825" spans="5:5" s="61" customFormat="1" x14ac:dyDescent="0.25">
      <c r="E825" s="172"/>
    </row>
    <row r="826" spans="5:5" s="61" customFormat="1" x14ac:dyDescent="0.25">
      <c r="E826" s="172"/>
    </row>
    <row r="827" spans="5:5" s="61" customFormat="1" x14ac:dyDescent="0.25">
      <c r="E827" s="172"/>
    </row>
    <row r="828" spans="5:5" s="61" customFormat="1" x14ac:dyDescent="0.25">
      <c r="E828" s="172"/>
    </row>
    <row r="829" spans="5:5" s="61" customFormat="1" x14ac:dyDescent="0.25">
      <c r="E829" s="172"/>
    </row>
    <row r="830" spans="5:5" s="61" customFormat="1" x14ac:dyDescent="0.25">
      <c r="E830" s="172"/>
    </row>
    <row r="831" spans="5:5" s="61" customFormat="1" x14ac:dyDescent="0.25">
      <c r="E831" s="172"/>
    </row>
    <row r="832" spans="5:5" s="61" customFormat="1" x14ac:dyDescent="0.25">
      <c r="E832" s="172"/>
    </row>
    <row r="833" spans="5:5" s="61" customFormat="1" x14ac:dyDescent="0.25">
      <c r="E833" s="172"/>
    </row>
    <row r="834" spans="5:5" s="61" customFormat="1" x14ac:dyDescent="0.25">
      <c r="E834" s="172"/>
    </row>
    <row r="835" spans="5:5" s="61" customFormat="1" x14ac:dyDescent="0.25">
      <c r="E835" s="172"/>
    </row>
    <row r="836" spans="5:5" s="61" customFormat="1" x14ac:dyDescent="0.25">
      <c r="E836" s="172"/>
    </row>
    <row r="837" spans="5:5" s="61" customFormat="1" x14ac:dyDescent="0.25">
      <c r="E837" s="172"/>
    </row>
    <row r="838" spans="5:5" s="61" customFormat="1" x14ac:dyDescent="0.25">
      <c r="E838" s="172"/>
    </row>
    <row r="839" spans="5:5" s="61" customFormat="1" x14ac:dyDescent="0.25">
      <c r="E839" s="172"/>
    </row>
    <row r="840" spans="5:5" s="61" customFormat="1" x14ac:dyDescent="0.25">
      <c r="E840" s="172"/>
    </row>
    <row r="841" spans="5:5" s="61" customFormat="1" x14ac:dyDescent="0.25">
      <c r="E841" s="172"/>
    </row>
    <row r="842" spans="5:5" s="61" customFormat="1" x14ac:dyDescent="0.25">
      <c r="E842" s="172"/>
    </row>
    <row r="843" spans="5:5" s="61" customFormat="1" x14ac:dyDescent="0.25">
      <c r="E843" s="172"/>
    </row>
    <row r="844" spans="5:5" s="61" customFormat="1" x14ac:dyDescent="0.25">
      <c r="E844" s="172"/>
    </row>
    <row r="845" spans="5:5" s="61" customFormat="1" x14ac:dyDescent="0.25">
      <c r="E845" s="172"/>
    </row>
    <row r="846" spans="5:5" s="61" customFormat="1" x14ac:dyDescent="0.25">
      <c r="E846" s="172"/>
    </row>
    <row r="847" spans="5:5" s="61" customFormat="1" x14ac:dyDescent="0.25">
      <c r="E847" s="172"/>
    </row>
    <row r="848" spans="5:5" s="61" customFormat="1" x14ac:dyDescent="0.25">
      <c r="E848" s="172"/>
    </row>
    <row r="849" spans="5:5" s="61" customFormat="1" x14ac:dyDescent="0.25">
      <c r="E849" s="172"/>
    </row>
    <row r="850" spans="5:5" s="61" customFormat="1" x14ac:dyDescent="0.25">
      <c r="E850" s="172"/>
    </row>
    <row r="851" spans="5:5" s="61" customFormat="1" x14ac:dyDescent="0.25">
      <c r="E851" s="172"/>
    </row>
    <row r="852" spans="5:5" s="61" customFormat="1" x14ac:dyDescent="0.25">
      <c r="E852" s="172"/>
    </row>
    <row r="853" spans="5:5" s="61" customFormat="1" x14ac:dyDescent="0.25">
      <c r="E853" s="172"/>
    </row>
    <row r="854" spans="5:5" s="61" customFormat="1" x14ac:dyDescent="0.25">
      <c r="E854" s="172"/>
    </row>
    <row r="855" spans="5:5" s="61" customFormat="1" x14ac:dyDescent="0.25">
      <c r="E855" s="172"/>
    </row>
    <row r="856" spans="5:5" s="61" customFormat="1" x14ac:dyDescent="0.25">
      <c r="E856" s="172"/>
    </row>
    <row r="857" spans="5:5" s="61" customFormat="1" x14ac:dyDescent="0.25">
      <c r="E857" s="172"/>
    </row>
    <row r="858" spans="5:5" s="61" customFormat="1" x14ac:dyDescent="0.25">
      <c r="E858" s="172"/>
    </row>
    <row r="859" spans="5:5" s="61" customFormat="1" x14ac:dyDescent="0.25">
      <c r="E859" s="172"/>
    </row>
    <row r="860" spans="5:5" s="61" customFormat="1" x14ac:dyDescent="0.25">
      <c r="E860" s="172"/>
    </row>
    <row r="861" spans="5:5" s="61" customFormat="1" x14ac:dyDescent="0.25">
      <c r="E861" s="172"/>
    </row>
    <row r="862" spans="5:5" s="61" customFormat="1" x14ac:dyDescent="0.25">
      <c r="E862" s="172"/>
    </row>
    <row r="863" spans="5:5" s="61" customFormat="1" x14ac:dyDescent="0.25">
      <c r="E863" s="172"/>
    </row>
    <row r="864" spans="5:5" s="61" customFormat="1" x14ac:dyDescent="0.25">
      <c r="E864" s="172"/>
    </row>
    <row r="865" spans="5:5" s="61" customFormat="1" x14ac:dyDescent="0.25">
      <c r="E865" s="172"/>
    </row>
    <row r="866" spans="5:5" s="61" customFormat="1" x14ac:dyDescent="0.25">
      <c r="E866" s="172"/>
    </row>
    <row r="867" spans="5:5" s="61" customFormat="1" x14ac:dyDescent="0.25">
      <c r="E867" s="172"/>
    </row>
    <row r="868" spans="5:5" s="61" customFormat="1" x14ac:dyDescent="0.25">
      <c r="E868" s="172"/>
    </row>
    <row r="869" spans="5:5" s="61" customFormat="1" x14ac:dyDescent="0.25">
      <c r="E869" s="172"/>
    </row>
    <row r="870" spans="5:5" s="61" customFormat="1" x14ac:dyDescent="0.25">
      <c r="E870" s="172"/>
    </row>
    <row r="871" spans="5:5" s="61" customFormat="1" x14ac:dyDescent="0.25">
      <c r="E871" s="172"/>
    </row>
    <row r="872" spans="5:5" s="61" customFormat="1" x14ac:dyDescent="0.25">
      <c r="E872" s="172"/>
    </row>
    <row r="873" spans="5:5" s="61" customFormat="1" x14ac:dyDescent="0.25">
      <c r="E873" s="172"/>
    </row>
    <row r="874" spans="5:5" s="61" customFormat="1" x14ac:dyDescent="0.25">
      <c r="E874" s="172"/>
    </row>
    <row r="875" spans="5:5" s="61" customFormat="1" x14ac:dyDescent="0.25">
      <c r="E875" s="172"/>
    </row>
    <row r="876" spans="5:5" s="61" customFormat="1" x14ac:dyDescent="0.25">
      <c r="E876" s="172"/>
    </row>
    <row r="877" spans="5:5" s="61" customFormat="1" x14ac:dyDescent="0.25">
      <c r="E877" s="172"/>
    </row>
    <row r="878" spans="5:5" s="61" customFormat="1" x14ac:dyDescent="0.25">
      <c r="E878" s="172"/>
    </row>
    <row r="879" spans="5:5" s="61" customFormat="1" x14ac:dyDescent="0.25">
      <c r="E879" s="172"/>
    </row>
    <row r="880" spans="5:5" s="61" customFormat="1" x14ac:dyDescent="0.25">
      <c r="E880" s="172"/>
    </row>
    <row r="881" spans="5:5" s="61" customFormat="1" x14ac:dyDescent="0.25">
      <c r="E881" s="172"/>
    </row>
    <row r="882" spans="5:5" s="61" customFormat="1" x14ac:dyDescent="0.25">
      <c r="E882" s="172"/>
    </row>
    <row r="883" spans="5:5" s="61" customFormat="1" x14ac:dyDescent="0.25">
      <c r="E883" s="172"/>
    </row>
    <row r="884" spans="5:5" s="61" customFormat="1" x14ac:dyDescent="0.25">
      <c r="E884" s="172"/>
    </row>
    <row r="885" spans="5:5" s="61" customFormat="1" x14ac:dyDescent="0.25">
      <c r="E885" s="172"/>
    </row>
    <row r="886" spans="5:5" s="61" customFormat="1" x14ac:dyDescent="0.25">
      <c r="E886" s="172"/>
    </row>
    <row r="887" spans="5:5" s="61" customFormat="1" x14ac:dyDescent="0.25">
      <c r="E887" s="172"/>
    </row>
    <row r="888" spans="5:5" s="61" customFormat="1" x14ac:dyDescent="0.25">
      <c r="E888" s="172"/>
    </row>
    <row r="889" spans="5:5" s="61" customFormat="1" x14ac:dyDescent="0.25">
      <c r="E889" s="172"/>
    </row>
    <row r="890" spans="5:5" s="61" customFormat="1" x14ac:dyDescent="0.25">
      <c r="E890" s="172"/>
    </row>
    <row r="891" spans="5:5" s="61" customFormat="1" x14ac:dyDescent="0.25">
      <c r="E891" s="172"/>
    </row>
    <row r="892" spans="5:5" s="61" customFormat="1" x14ac:dyDescent="0.25">
      <c r="E892" s="172"/>
    </row>
    <row r="893" spans="5:5" s="61" customFormat="1" x14ac:dyDescent="0.25">
      <c r="E893" s="172"/>
    </row>
    <row r="894" spans="5:5" s="61" customFormat="1" x14ac:dyDescent="0.25">
      <c r="E894" s="172"/>
    </row>
    <row r="895" spans="5:5" s="61" customFormat="1" x14ac:dyDescent="0.25">
      <c r="E895" s="172"/>
    </row>
    <row r="896" spans="5:5" s="61" customFormat="1" x14ac:dyDescent="0.25">
      <c r="E896" s="172"/>
    </row>
    <row r="897" spans="5:5" s="61" customFormat="1" x14ac:dyDescent="0.25">
      <c r="E897" s="172"/>
    </row>
    <row r="898" spans="5:5" s="61" customFormat="1" x14ac:dyDescent="0.25">
      <c r="E898" s="172"/>
    </row>
    <row r="899" spans="5:5" s="61" customFormat="1" x14ac:dyDescent="0.25">
      <c r="E899" s="172"/>
    </row>
    <row r="900" spans="5:5" s="61" customFormat="1" x14ac:dyDescent="0.25">
      <c r="E900" s="172"/>
    </row>
    <row r="901" spans="5:5" s="61" customFormat="1" x14ac:dyDescent="0.25">
      <c r="E901" s="172"/>
    </row>
    <row r="902" spans="5:5" s="61" customFormat="1" x14ac:dyDescent="0.25">
      <c r="E902" s="172"/>
    </row>
    <row r="903" spans="5:5" s="61" customFormat="1" x14ac:dyDescent="0.25">
      <c r="E903" s="172"/>
    </row>
    <row r="904" spans="5:5" s="61" customFormat="1" x14ac:dyDescent="0.25">
      <c r="E904" s="172"/>
    </row>
    <row r="905" spans="5:5" s="61" customFormat="1" x14ac:dyDescent="0.25">
      <c r="E905" s="172"/>
    </row>
    <row r="906" spans="5:5" s="61" customFormat="1" x14ac:dyDescent="0.25">
      <c r="E906" s="172"/>
    </row>
    <row r="907" spans="5:5" s="61" customFormat="1" x14ac:dyDescent="0.25">
      <c r="E907" s="172"/>
    </row>
    <row r="908" spans="5:5" s="61" customFormat="1" x14ac:dyDescent="0.25">
      <c r="E908" s="172"/>
    </row>
    <row r="909" spans="5:5" s="61" customFormat="1" x14ac:dyDescent="0.25">
      <c r="E909" s="172"/>
    </row>
    <row r="910" spans="5:5" s="61" customFormat="1" x14ac:dyDescent="0.25">
      <c r="E910" s="172"/>
    </row>
    <row r="911" spans="5:5" s="61" customFormat="1" x14ac:dyDescent="0.25">
      <c r="E911" s="172"/>
    </row>
    <row r="912" spans="5:5" s="61" customFormat="1" x14ac:dyDescent="0.25">
      <c r="E912" s="172"/>
    </row>
    <row r="913" spans="5:5" s="61" customFormat="1" x14ac:dyDescent="0.25">
      <c r="E913" s="172"/>
    </row>
    <row r="914" spans="5:5" s="61" customFormat="1" x14ac:dyDescent="0.25">
      <c r="E914" s="172"/>
    </row>
    <row r="915" spans="5:5" s="61" customFormat="1" x14ac:dyDescent="0.25">
      <c r="E915" s="172"/>
    </row>
    <row r="916" spans="5:5" s="61" customFormat="1" x14ac:dyDescent="0.25">
      <c r="E916" s="172"/>
    </row>
    <row r="917" spans="5:5" s="61" customFormat="1" x14ac:dyDescent="0.25">
      <c r="E917" s="172"/>
    </row>
    <row r="918" spans="5:5" s="61" customFormat="1" x14ac:dyDescent="0.25">
      <c r="E918" s="172"/>
    </row>
    <row r="919" spans="5:5" s="61" customFormat="1" x14ac:dyDescent="0.25">
      <c r="E919" s="172"/>
    </row>
    <row r="920" spans="5:5" s="61" customFormat="1" x14ac:dyDescent="0.25">
      <c r="E920" s="172"/>
    </row>
    <row r="921" spans="5:5" s="61" customFormat="1" x14ac:dyDescent="0.25">
      <c r="E921" s="172"/>
    </row>
    <row r="922" spans="5:5" s="61" customFormat="1" x14ac:dyDescent="0.25">
      <c r="E922" s="172"/>
    </row>
    <row r="923" spans="5:5" s="61" customFormat="1" x14ac:dyDescent="0.25">
      <c r="E923" s="172"/>
    </row>
    <row r="924" spans="5:5" s="61" customFormat="1" x14ac:dyDescent="0.25">
      <c r="E924" s="172"/>
    </row>
    <row r="925" spans="5:5" s="61" customFormat="1" x14ac:dyDescent="0.25">
      <c r="E925" s="172"/>
    </row>
    <row r="926" spans="5:5" s="61" customFormat="1" x14ac:dyDescent="0.25">
      <c r="E926" s="172"/>
    </row>
    <row r="927" spans="5:5" s="61" customFormat="1" x14ac:dyDescent="0.25">
      <c r="E927" s="172"/>
    </row>
    <row r="928" spans="5:5" s="61" customFormat="1" x14ac:dyDescent="0.25">
      <c r="E928" s="172"/>
    </row>
    <row r="929" spans="5:5" s="61" customFormat="1" x14ac:dyDescent="0.25">
      <c r="E929" s="172"/>
    </row>
    <row r="930" spans="5:5" s="61" customFormat="1" x14ac:dyDescent="0.25">
      <c r="E930" s="172"/>
    </row>
    <row r="931" spans="5:5" s="61" customFormat="1" x14ac:dyDescent="0.25">
      <c r="E931" s="172"/>
    </row>
    <row r="932" spans="5:5" s="61" customFormat="1" x14ac:dyDescent="0.25">
      <c r="E932" s="172"/>
    </row>
    <row r="933" spans="5:5" s="61" customFormat="1" x14ac:dyDescent="0.25">
      <c r="E933" s="172"/>
    </row>
    <row r="934" spans="5:5" s="61" customFormat="1" x14ac:dyDescent="0.25">
      <c r="E934" s="172"/>
    </row>
    <row r="935" spans="5:5" s="61" customFormat="1" x14ac:dyDescent="0.25">
      <c r="E935" s="172"/>
    </row>
    <row r="936" spans="5:5" s="61" customFormat="1" x14ac:dyDescent="0.25">
      <c r="E936" s="172"/>
    </row>
    <row r="937" spans="5:5" s="61" customFormat="1" x14ac:dyDescent="0.25">
      <c r="E937" s="172"/>
    </row>
    <row r="938" spans="5:5" s="61" customFormat="1" x14ac:dyDescent="0.25">
      <c r="E938" s="172"/>
    </row>
    <row r="939" spans="5:5" s="61" customFormat="1" x14ac:dyDescent="0.25">
      <c r="E939" s="172"/>
    </row>
    <row r="940" spans="5:5" s="61" customFormat="1" x14ac:dyDescent="0.25">
      <c r="E940" s="172"/>
    </row>
    <row r="941" spans="5:5" s="61" customFormat="1" x14ac:dyDescent="0.25">
      <c r="E941" s="172"/>
    </row>
    <row r="942" spans="5:5" s="61" customFormat="1" x14ac:dyDescent="0.25">
      <c r="E942" s="172"/>
    </row>
    <row r="943" spans="5:5" s="61" customFormat="1" x14ac:dyDescent="0.25">
      <c r="E943" s="172"/>
    </row>
    <row r="944" spans="5:5" s="61" customFormat="1" x14ac:dyDescent="0.25">
      <c r="E944" s="172"/>
    </row>
    <row r="945" spans="5:5" s="61" customFormat="1" x14ac:dyDescent="0.25">
      <c r="E945" s="172"/>
    </row>
    <row r="946" spans="5:5" s="61" customFormat="1" x14ac:dyDescent="0.25">
      <c r="E946" s="172"/>
    </row>
    <row r="947" spans="5:5" s="61" customFormat="1" x14ac:dyDescent="0.25">
      <c r="E947" s="172"/>
    </row>
    <row r="948" spans="5:5" s="61" customFormat="1" x14ac:dyDescent="0.25">
      <c r="E948" s="172"/>
    </row>
    <row r="949" spans="5:5" s="61" customFormat="1" x14ac:dyDescent="0.25">
      <c r="E949" s="172"/>
    </row>
    <row r="950" spans="5:5" s="61" customFormat="1" x14ac:dyDescent="0.25">
      <c r="E950" s="172"/>
    </row>
    <row r="951" spans="5:5" s="61" customFormat="1" x14ac:dyDescent="0.25">
      <c r="E951" s="172"/>
    </row>
    <row r="952" spans="5:5" s="61" customFormat="1" x14ac:dyDescent="0.25">
      <c r="E952" s="172"/>
    </row>
    <row r="953" spans="5:5" s="61" customFormat="1" x14ac:dyDescent="0.25">
      <c r="E953" s="172"/>
    </row>
    <row r="954" spans="5:5" s="61" customFormat="1" x14ac:dyDescent="0.25">
      <c r="E954" s="172"/>
    </row>
    <row r="955" spans="5:5" s="61" customFormat="1" x14ac:dyDescent="0.25">
      <c r="E955" s="172"/>
    </row>
    <row r="956" spans="5:5" s="61" customFormat="1" x14ac:dyDescent="0.25">
      <c r="E956" s="172"/>
    </row>
    <row r="957" spans="5:5" s="61" customFormat="1" x14ac:dyDescent="0.25">
      <c r="E957" s="172"/>
    </row>
    <row r="958" spans="5:5" s="61" customFormat="1" x14ac:dyDescent="0.25">
      <c r="E958" s="172"/>
    </row>
    <row r="959" spans="5:5" s="61" customFormat="1" x14ac:dyDescent="0.25">
      <c r="E959" s="172"/>
    </row>
    <row r="960" spans="5:5" s="61" customFormat="1" x14ac:dyDescent="0.25">
      <c r="E960" s="172"/>
    </row>
    <row r="961" spans="5:5" s="61" customFormat="1" x14ac:dyDescent="0.25">
      <c r="E961" s="172"/>
    </row>
    <row r="962" spans="5:5" s="61" customFormat="1" x14ac:dyDescent="0.25">
      <c r="E962" s="172"/>
    </row>
    <row r="963" spans="5:5" s="61" customFormat="1" x14ac:dyDescent="0.25">
      <c r="E963" s="172"/>
    </row>
    <row r="964" spans="5:5" s="61" customFormat="1" x14ac:dyDescent="0.25">
      <c r="E964" s="172"/>
    </row>
    <row r="965" spans="5:5" s="61" customFormat="1" x14ac:dyDescent="0.25">
      <c r="E965" s="172"/>
    </row>
    <row r="966" spans="5:5" s="61" customFormat="1" x14ac:dyDescent="0.25">
      <c r="E966" s="172"/>
    </row>
    <row r="967" spans="5:5" s="61" customFormat="1" x14ac:dyDescent="0.25">
      <c r="E967" s="172"/>
    </row>
    <row r="968" spans="5:5" s="61" customFormat="1" x14ac:dyDescent="0.25">
      <c r="E968" s="172"/>
    </row>
    <row r="969" spans="5:5" s="61" customFormat="1" x14ac:dyDescent="0.25">
      <c r="E969" s="172"/>
    </row>
    <row r="970" spans="5:5" s="61" customFormat="1" x14ac:dyDescent="0.25">
      <c r="E970" s="172"/>
    </row>
    <row r="971" spans="5:5" s="61" customFormat="1" x14ac:dyDescent="0.25">
      <c r="E971" s="172"/>
    </row>
    <row r="972" spans="5:5" s="61" customFormat="1" x14ac:dyDescent="0.25">
      <c r="E972" s="172"/>
    </row>
    <row r="973" spans="5:5" s="61" customFormat="1" x14ac:dyDescent="0.25">
      <c r="E973" s="172"/>
    </row>
    <row r="974" spans="5:5" s="61" customFormat="1" x14ac:dyDescent="0.25">
      <c r="E974" s="172"/>
    </row>
    <row r="975" spans="5:5" s="61" customFormat="1" x14ac:dyDescent="0.25">
      <c r="E975" s="172"/>
    </row>
    <row r="976" spans="5:5" s="61" customFormat="1" x14ac:dyDescent="0.25">
      <c r="E976" s="172"/>
    </row>
    <row r="977" spans="5:5" s="61" customFormat="1" x14ac:dyDescent="0.25">
      <c r="E977" s="172"/>
    </row>
    <row r="978" spans="5:5" s="61" customFormat="1" x14ac:dyDescent="0.25">
      <c r="E978" s="172"/>
    </row>
    <row r="979" spans="5:5" s="61" customFormat="1" x14ac:dyDescent="0.25">
      <c r="E979" s="172"/>
    </row>
    <row r="980" spans="5:5" s="61" customFormat="1" x14ac:dyDescent="0.25">
      <c r="E980" s="172"/>
    </row>
    <row r="981" spans="5:5" s="61" customFormat="1" x14ac:dyDescent="0.25">
      <c r="E981" s="172"/>
    </row>
    <row r="982" spans="5:5" s="61" customFormat="1" x14ac:dyDescent="0.25">
      <c r="E982" s="172"/>
    </row>
    <row r="983" spans="5:5" s="61" customFormat="1" x14ac:dyDescent="0.25">
      <c r="E983" s="172"/>
    </row>
    <row r="984" spans="5:5" s="61" customFormat="1" x14ac:dyDescent="0.25">
      <c r="E984" s="172"/>
    </row>
    <row r="985" spans="5:5" s="61" customFormat="1" x14ac:dyDescent="0.25">
      <c r="E985" s="172"/>
    </row>
    <row r="986" spans="5:5" s="61" customFormat="1" x14ac:dyDescent="0.25">
      <c r="E986" s="172"/>
    </row>
    <row r="987" spans="5:5" s="61" customFormat="1" x14ac:dyDescent="0.25">
      <c r="E987" s="172"/>
    </row>
    <row r="988" spans="5:5" s="61" customFormat="1" x14ac:dyDescent="0.25">
      <c r="E988" s="172"/>
    </row>
    <row r="989" spans="5:5" s="61" customFormat="1" x14ac:dyDescent="0.25">
      <c r="E989" s="172"/>
    </row>
    <row r="990" spans="5:5" s="61" customFormat="1" x14ac:dyDescent="0.25">
      <c r="E990" s="172"/>
    </row>
    <row r="991" spans="5:5" s="61" customFormat="1" x14ac:dyDescent="0.25">
      <c r="E991" s="172"/>
    </row>
    <row r="992" spans="5:5" s="61" customFormat="1" x14ac:dyDescent="0.25">
      <c r="E992" s="172"/>
    </row>
    <row r="993" spans="5:5" s="61" customFormat="1" x14ac:dyDescent="0.25">
      <c r="E993" s="172"/>
    </row>
    <row r="994" spans="5:5" s="61" customFormat="1" x14ac:dyDescent="0.25">
      <c r="E994" s="172"/>
    </row>
    <row r="995" spans="5:5" s="61" customFormat="1" x14ac:dyDescent="0.25">
      <c r="E995" s="172"/>
    </row>
    <row r="996" spans="5:5" s="61" customFormat="1" x14ac:dyDescent="0.25">
      <c r="E996" s="172"/>
    </row>
    <row r="997" spans="5:5" s="61" customFormat="1" x14ac:dyDescent="0.25">
      <c r="E997" s="172"/>
    </row>
    <row r="998" spans="5:5" s="61" customFormat="1" x14ac:dyDescent="0.25">
      <c r="E998" s="172"/>
    </row>
    <row r="999" spans="5:5" s="61" customFormat="1" x14ac:dyDescent="0.25">
      <c r="E999" s="172"/>
    </row>
    <row r="1000" spans="5:5" s="61" customFormat="1" x14ac:dyDescent="0.25">
      <c r="E1000" s="172"/>
    </row>
    <row r="1001" spans="5:5" s="61" customFormat="1" x14ac:dyDescent="0.25">
      <c r="E1001" s="172"/>
    </row>
    <row r="1002" spans="5:5" s="61" customFormat="1" x14ac:dyDescent="0.25">
      <c r="E1002" s="172"/>
    </row>
    <row r="1003" spans="5:5" s="61" customFormat="1" x14ac:dyDescent="0.25">
      <c r="E1003" s="172"/>
    </row>
    <row r="1004" spans="5:5" s="61" customFormat="1" x14ac:dyDescent="0.25">
      <c r="E1004" s="172"/>
    </row>
    <row r="1005" spans="5:5" s="61" customFormat="1" x14ac:dyDescent="0.25">
      <c r="E1005" s="172"/>
    </row>
    <row r="1006" spans="5:5" s="61" customFormat="1" x14ac:dyDescent="0.25">
      <c r="E1006" s="172"/>
    </row>
    <row r="1007" spans="5:5" s="61" customFormat="1" x14ac:dyDescent="0.25">
      <c r="E1007" s="172"/>
    </row>
    <row r="1008" spans="5:5" s="61" customFormat="1" x14ac:dyDescent="0.25">
      <c r="E1008" s="172"/>
    </row>
    <row r="1009" spans="5:5" s="61" customFormat="1" x14ac:dyDescent="0.25">
      <c r="E1009" s="172"/>
    </row>
    <row r="1010" spans="5:5" s="61" customFormat="1" x14ac:dyDescent="0.25">
      <c r="E1010" s="172"/>
    </row>
    <row r="1011" spans="5:5" s="61" customFormat="1" x14ac:dyDescent="0.25">
      <c r="E1011" s="172"/>
    </row>
    <row r="1012" spans="5:5" s="61" customFormat="1" x14ac:dyDescent="0.25">
      <c r="E1012" s="172"/>
    </row>
    <row r="1013" spans="5:5" s="61" customFormat="1" x14ac:dyDescent="0.25">
      <c r="E1013" s="172"/>
    </row>
    <row r="1014" spans="5:5" s="61" customFormat="1" x14ac:dyDescent="0.25">
      <c r="E1014" s="172"/>
    </row>
    <row r="1015" spans="5:5" s="61" customFormat="1" x14ac:dyDescent="0.25">
      <c r="E1015" s="172"/>
    </row>
    <row r="1016" spans="5:5" s="61" customFormat="1" x14ac:dyDescent="0.25">
      <c r="E1016" s="172"/>
    </row>
    <row r="1017" spans="5:5" s="61" customFormat="1" x14ac:dyDescent="0.25">
      <c r="E1017" s="172"/>
    </row>
    <row r="1018" spans="5:5" s="61" customFormat="1" x14ac:dyDescent="0.25">
      <c r="E1018" s="172"/>
    </row>
    <row r="1019" spans="5:5" s="61" customFormat="1" x14ac:dyDescent="0.25">
      <c r="E1019" s="172"/>
    </row>
    <row r="1020" spans="5:5" s="61" customFormat="1" x14ac:dyDescent="0.25">
      <c r="E1020" s="172"/>
    </row>
    <row r="1021" spans="5:5" s="61" customFormat="1" x14ac:dyDescent="0.25">
      <c r="E1021" s="172"/>
    </row>
    <row r="1022" spans="5:5" s="61" customFormat="1" x14ac:dyDescent="0.25">
      <c r="E1022" s="172"/>
    </row>
    <row r="1023" spans="5:5" s="61" customFormat="1" x14ac:dyDescent="0.25">
      <c r="E1023" s="172"/>
    </row>
    <row r="1024" spans="5:5" s="61" customFormat="1" x14ac:dyDescent="0.25">
      <c r="E1024" s="172"/>
    </row>
    <row r="1025" spans="5:5" s="61" customFormat="1" x14ac:dyDescent="0.25">
      <c r="E1025" s="172"/>
    </row>
    <row r="1026" spans="5:5" s="61" customFormat="1" x14ac:dyDescent="0.25">
      <c r="E1026" s="172"/>
    </row>
    <row r="1027" spans="5:5" s="61" customFormat="1" x14ac:dyDescent="0.25">
      <c r="E1027" s="172"/>
    </row>
    <row r="1028" spans="5:5" s="61" customFormat="1" x14ac:dyDescent="0.25">
      <c r="E1028" s="172"/>
    </row>
    <row r="1029" spans="5:5" s="61" customFormat="1" x14ac:dyDescent="0.25">
      <c r="E1029" s="172"/>
    </row>
    <row r="1030" spans="5:5" s="61" customFormat="1" x14ac:dyDescent="0.25">
      <c r="E1030" s="172"/>
    </row>
    <row r="1031" spans="5:5" s="61" customFormat="1" x14ac:dyDescent="0.25">
      <c r="E1031" s="172"/>
    </row>
    <row r="1032" spans="5:5" s="61" customFormat="1" x14ac:dyDescent="0.25">
      <c r="E1032" s="172"/>
    </row>
    <row r="1033" spans="5:5" s="61" customFormat="1" x14ac:dyDescent="0.25">
      <c r="E1033" s="172"/>
    </row>
    <row r="1034" spans="5:5" s="61" customFormat="1" x14ac:dyDescent="0.25">
      <c r="E1034" s="172"/>
    </row>
    <row r="1035" spans="5:5" s="61" customFormat="1" x14ac:dyDescent="0.25">
      <c r="E1035" s="172"/>
    </row>
    <row r="1036" spans="5:5" s="61" customFormat="1" x14ac:dyDescent="0.25">
      <c r="E1036" s="172"/>
    </row>
    <row r="1037" spans="5:5" s="61" customFormat="1" x14ac:dyDescent="0.25">
      <c r="E1037" s="172"/>
    </row>
    <row r="1038" spans="5:5" s="61" customFormat="1" x14ac:dyDescent="0.25">
      <c r="E1038" s="172"/>
    </row>
    <row r="1039" spans="5:5" s="61" customFormat="1" x14ac:dyDescent="0.25">
      <c r="E1039" s="172"/>
    </row>
    <row r="1040" spans="5:5" s="61" customFormat="1" x14ac:dyDescent="0.25">
      <c r="E1040" s="172"/>
    </row>
    <row r="1041" spans="5:5" s="61" customFormat="1" x14ac:dyDescent="0.25">
      <c r="E1041" s="172"/>
    </row>
    <row r="1042" spans="5:5" s="61" customFormat="1" x14ac:dyDescent="0.25">
      <c r="E1042" s="172"/>
    </row>
    <row r="1043" spans="5:5" s="61" customFormat="1" x14ac:dyDescent="0.25">
      <c r="E1043" s="172"/>
    </row>
    <row r="1044" spans="5:5" s="61" customFormat="1" x14ac:dyDescent="0.25">
      <c r="E1044" s="172"/>
    </row>
    <row r="1045" spans="5:5" s="61" customFormat="1" x14ac:dyDescent="0.25">
      <c r="E1045" s="172"/>
    </row>
    <row r="1046" spans="5:5" s="61" customFormat="1" x14ac:dyDescent="0.25">
      <c r="E1046" s="172"/>
    </row>
    <row r="1047" spans="5:5" s="61" customFormat="1" x14ac:dyDescent="0.25">
      <c r="E1047" s="172"/>
    </row>
    <row r="1048" spans="5:5" s="61" customFormat="1" x14ac:dyDescent="0.25">
      <c r="E1048" s="172"/>
    </row>
    <row r="1049" spans="5:5" s="61" customFormat="1" x14ac:dyDescent="0.25">
      <c r="E1049" s="172"/>
    </row>
    <row r="1050" spans="5:5" s="61" customFormat="1" x14ac:dyDescent="0.25">
      <c r="E1050" s="172"/>
    </row>
    <row r="1051" spans="5:5" s="61" customFormat="1" x14ac:dyDescent="0.25">
      <c r="E1051" s="172"/>
    </row>
    <row r="1052" spans="5:5" s="61" customFormat="1" x14ac:dyDescent="0.25">
      <c r="E1052" s="172"/>
    </row>
    <row r="1053" spans="5:5" s="61" customFormat="1" x14ac:dyDescent="0.25">
      <c r="E1053" s="172"/>
    </row>
    <row r="1054" spans="5:5" s="61" customFormat="1" x14ac:dyDescent="0.25">
      <c r="E1054" s="172"/>
    </row>
    <row r="1055" spans="5:5" s="61" customFormat="1" x14ac:dyDescent="0.25">
      <c r="E1055" s="172"/>
    </row>
    <row r="1056" spans="5:5" s="61" customFormat="1" x14ac:dyDescent="0.25">
      <c r="E1056" s="172"/>
    </row>
    <row r="1057" spans="5:5" s="61" customFormat="1" x14ac:dyDescent="0.25">
      <c r="E1057" s="172"/>
    </row>
    <row r="1058" spans="5:5" s="61" customFormat="1" x14ac:dyDescent="0.25">
      <c r="E1058" s="172"/>
    </row>
    <row r="1059" spans="5:5" s="61" customFormat="1" x14ac:dyDescent="0.25">
      <c r="E1059" s="172"/>
    </row>
    <row r="1060" spans="5:5" s="61" customFormat="1" x14ac:dyDescent="0.25">
      <c r="E1060" s="172"/>
    </row>
    <row r="1061" spans="5:5" s="61" customFormat="1" x14ac:dyDescent="0.25">
      <c r="E1061" s="172"/>
    </row>
    <row r="1062" spans="5:5" s="61" customFormat="1" x14ac:dyDescent="0.25">
      <c r="E1062" s="172"/>
    </row>
    <row r="1063" spans="5:5" s="61" customFormat="1" x14ac:dyDescent="0.25">
      <c r="E1063" s="172"/>
    </row>
    <row r="1064" spans="5:5" s="61" customFormat="1" x14ac:dyDescent="0.25">
      <c r="E1064" s="172"/>
    </row>
    <row r="1065" spans="5:5" s="61" customFormat="1" x14ac:dyDescent="0.25">
      <c r="E1065" s="172"/>
    </row>
    <row r="1066" spans="5:5" s="61" customFormat="1" x14ac:dyDescent="0.25">
      <c r="E1066" s="172"/>
    </row>
    <row r="1067" spans="5:5" s="61" customFormat="1" x14ac:dyDescent="0.25">
      <c r="E1067" s="172"/>
    </row>
    <row r="1068" spans="5:5" s="61" customFormat="1" x14ac:dyDescent="0.25">
      <c r="E1068" s="172"/>
    </row>
    <row r="1069" spans="5:5" s="61" customFormat="1" x14ac:dyDescent="0.25">
      <c r="E1069" s="172"/>
    </row>
    <row r="1070" spans="5:5" s="61" customFormat="1" x14ac:dyDescent="0.25">
      <c r="E1070" s="172"/>
    </row>
    <row r="1071" spans="5:5" s="61" customFormat="1" x14ac:dyDescent="0.25">
      <c r="E1071" s="172"/>
    </row>
    <row r="1072" spans="5:5" s="61" customFormat="1" x14ac:dyDescent="0.25">
      <c r="E1072" s="172"/>
    </row>
    <row r="1073" spans="5:5" s="61" customFormat="1" x14ac:dyDescent="0.25">
      <c r="E1073" s="172"/>
    </row>
    <row r="1074" spans="5:5" s="61" customFormat="1" x14ac:dyDescent="0.25">
      <c r="E1074" s="172"/>
    </row>
    <row r="1075" spans="5:5" s="61" customFormat="1" x14ac:dyDescent="0.25">
      <c r="E1075" s="172"/>
    </row>
    <row r="1076" spans="5:5" s="61" customFormat="1" x14ac:dyDescent="0.25">
      <c r="E1076" s="172"/>
    </row>
    <row r="1077" spans="5:5" s="61" customFormat="1" x14ac:dyDescent="0.25">
      <c r="E1077" s="172"/>
    </row>
    <row r="1078" spans="5:5" s="61" customFormat="1" x14ac:dyDescent="0.25">
      <c r="E1078" s="172"/>
    </row>
    <row r="1079" spans="5:5" s="61" customFormat="1" x14ac:dyDescent="0.25">
      <c r="E1079" s="172"/>
    </row>
    <row r="1080" spans="5:5" s="61" customFormat="1" x14ac:dyDescent="0.25">
      <c r="E1080" s="172"/>
    </row>
    <row r="1081" spans="5:5" s="61" customFormat="1" x14ac:dyDescent="0.25">
      <c r="E1081" s="172"/>
    </row>
    <row r="1082" spans="5:5" s="61" customFormat="1" x14ac:dyDescent="0.25">
      <c r="E1082" s="172"/>
    </row>
    <row r="1083" spans="5:5" s="61" customFormat="1" x14ac:dyDescent="0.25">
      <c r="E1083" s="172"/>
    </row>
    <row r="1084" spans="5:5" s="61" customFormat="1" x14ac:dyDescent="0.25">
      <c r="E1084" s="172"/>
    </row>
    <row r="1085" spans="5:5" s="61" customFormat="1" x14ac:dyDescent="0.25">
      <c r="E1085" s="172"/>
    </row>
    <row r="1086" spans="5:5" s="61" customFormat="1" x14ac:dyDescent="0.25">
      <c r="E1086" s="172"/>
    </row>
    <row r="1087" spans="5:5" s="61" customFormat="1" x14ac:dyDescent="0.25">
      <c r="E1087" s="172"/>
    </row>
    <row r="1088" spans="5:5" s="61" customFormat="1" x14ac:dyDescent="0.25">
      <c r="E1088" s="172"/>
    </row>
    <row r="1089" spans="5:5" s="61" customFormat="1" x14ac:dyDescent="0.25">
      <c r="E1089" s="172"/>
    </row>
    <row r="1090" spans="5:5" s="61" customFormat="1" x14ac:dyDescent="0.25">
      <c r="E1090" s="172"/>
    </row>
    <row r="1091" spans="5:5" s="61" customFormat="1" x14ac:dyDescent="0.25">
      <c r="E1091" s="172"/>
    </row>
    <row r="1092" spans="5:5" s="61" customFormat="1" x14ac:dyDescent="0.25">
      <c r="E1092" s="172"/>
    </row>
    <row r="1093" spans="5:5" s="61" customFormat="1" x14ac:dyDescent="0.25">
      <c r="E1093" s="172"/>
    </row>
    <row r="1094" spans="5:5" s="61" customFormat="1" x14ac:dyDescent="0.25">
      <c r="E1094" s="172"/>
    </row>
    <row r="1095" spans="5:5" s="61" customFormat="1" x14ac:dyDescent="0.25">
      <c r="E1095" s="172"/>
    </row>
    <row r="1096" spans="5:5" s="61" customFormat="1" x14ac:dyDescent="0.25">
      <c r="E1096" s="172"/>
    </row>
    <row r="1097" spans="5:5" s="61" customFormat="1" x14ac:dyDescent="0.25">
      <c r="E1097" s="172"/>
    </row>
    <row r="1098" spans="5:5" s="61" customFormat="1" x14ac:dyDescent="0.25">
      <c r="E1098" s="172"/>
    </row>
    <row r="1099" spans="5:5" s="61" customFormat="1" x14ac:dyDescent="0.25">
      <c r="E1099" s="172"/>
    </row>
    <row r="1100" spans="5:5" s="61" customFormat="1" x14ac:dyDescent="0.25">
      <c r="E1100" s="172"/>
    </row>
    <row r="1101" spans="5:5" s="61" customFormat="1" x14ac:dyDescent="0.25">
      <c r="E1101" s="172"/>
    </row>
    <row r="1102" spans="5:5" s="61" customFormat="1" x14ac:dyDescent="0.25">
      <c r="E1102" s="172"/>
    </row>
    <row r="1103" spans="5:5" s="61" customFormat="1" x14ac:dyDescent="0.25">
      <c r="E1103" s="172"/>
    </row>
    <row r="1104" spans="5:5" s="61" customFormat="1" x14ac:dyDescent="0.25">
      <c r="E1104" s="172"/>
    </row>
    <row r="1105" spans="5:5" s="61" customFormat="1" x14ac:dyDescent="0.25">
      <c r="E1105" s="172"/>
    </row>
    <row r="1106" spans="5:5" s="61" customFormat="1" x14ac:dyDescent="0.25">
      <c r="E1106" s="172"/>
    </row>
    <row r="1107" spans="5:5" s="61" customFormat="1" x14ac:dyDescent="0.25">
      <c r="E1107" s="172"/>
    </row>
    <row r="1108" spans="5:5" s="61" customFormat="1" x14ac:dyDescent="0.25">
      <c r="E1108" s="172"/>
    </row>
    <row r="1109" spans="5:5" s="61" customFormat="1" x14ac:dyDescent="0.25">
      <c r="E1109" s="172"/>
    </row>
    <row r="1110" spans="5:5" s="61" customFormat="1" x14ac:dyDescent="0.25">
      <c r="E1110" s="172"/>
    </row>
    <row r="1111" spans="5:5" s="61" customFormat="1" x14ac:dyDescent="0.25">
      <c r="E1111" s="172"/>
    </row>
    <row r="1112" spans="5:5" s="61" customFormat="1" x14ac:dyDescent="0.25">
      <c r="E1112" s="172"/>
    </row>
    <row r="1113" spans="5:5" s="61" customFormat="1" x14ac:dyDescent="0.25">
      <c r="E1113" s="172"/>
    </row>
    <row r="1114" spans="5:5" s="61" customFormat="1" x14ac:dyDescent="0.25">
      <c r="E1114" s="172"/>
    </row>
    <row r="1115" spans="5:5" s="61" customFormat="1" x14ac:dyDescent="0.25">
      <c r="E1115" s="172"/>
    </row>
    <row r="1116" spans="5:5" s="61" customFormat="1" x14ac:dyDescent="0.25">
      <c r="E1116" s="172"/>
    </row>
    <row r="1117" spans="5:5" s="61" customFormat="1" x14ac:dyDescent="0.25">
      <c r="E1117" s="172"/>
    </row>
    <row r="1118" spans="5:5" s="61" customFormat="1" x14ac:dyDescent="0.25">
      <c r="E1118" s="172"/>
    </row>
    <row r="1119" spans="5:5" s="61" customFormat="1" x14ac:dyDescent="0.25">
      <c r="E1119" s="172"/>
    </row>
    <row r="1120" spans="5:5" s="61" customFormat="1" x14ac:dyDescent="0.25">
      <c r="E1120" s="172"/>
    </row>
    <row r="1121" spans="5:5" s="61" customFormat="1" x14ac:dyDescent="0.25">
      <c r="E1121" s="172"/>
    </row>
    <row r="1122" spans="5:5" s="61" customFormat="1" x14ac:dyDescent="0.25">
      <c r="E1122" s="172"/>
    </row>
    <row r="1123" spans="5:5" s="61" customFormat="1" x14ac:dyDescent="0.25">
      <c r="E1123" s="172"/>
    </row>
    <row r="1124" spans="5:5" s="61" customFormat="1" x14ac:dyDescent="0.25">
      <c r="E1124" s="172"/>
    </row>
    <row r="1125" spans="5:5" s="61" customFormat="1" x14ac:dyDescent="0.25">
      <c r="E1125" s="172"/>
    </row>
    <row r="1126" spans="5:5" s="61" customFormat="1" x14ac:dyDescent="0.25">
      <c r="E1126" s="172"/>
    </row>
    <row r="1127" spans="5:5" s="61" customFormat="1" x14ac:dyDescent="0.25">
      <c r="E1127" s="172"/>
    </row>
    <row r="1128" spans="5:5" s="61" customFormat="1" x14ac:dyDescent="0.25">
      <c r="E1128" s="172"/>
    </row>
    <row r="1129" spans="5:5" s="61" customFormat="1" x14ac:dyDescent="0.25">
      <c r="E1129" s="172"/>
    </row>
    <row r="1130" spans="5:5" s="61" customFormat="1" x14ac:dyDescent="0.25">
      <c r="E1130" s="172"/>
    </row>
    <row r="1131" spans="5:5" s="61" customFormat="1" x14ac:dyDescent="0.25">
      <c r="E1131" s="172"/>
    </row>
    <row r="1132" spans="5:5" s="61" customFormat="1" x14ac:dyDescent="0.25">
      <c r="E1132" s="172"/>
    </row>
    <row r="1133" spans="5:5" s="61" customFormat="1" x14ac:dyDescent="0.25">
      <c r="E1133" s="172"/>
    </row>
    <row r="1134" spans="5:5" s="61" customFormat="1" x14ac:dyDescent="0.25">
      <c r="E1134" s="172"/>
    </row>
    <row r="1135" spans="5:5" s="61" customFormat="1" x14ac:dyDescent="0.25">
      <c r="E1135" s="172"/>
    </row>
    <row r="1136" spans="5:5" s="61" customFormat="1" x14ac:dyDescent="0.25">
      <c r="E1136" s="172"/>
    </row>
    <row r="1137" spans="5:5" s="61" customFormat="1" x14ac:dyDescent="0.25">
      <c r="E1137" s="172"/>
    </row>
    <row r="1138" spans="5:5" s="61" customFormat="1" x14ac:dyDescent="0.25">
      <c r="E1138" s="172"/>
    </row>
    <row r="1139" spans="5:5" s="61" customFormat="1" x14ac:dyDescent="0.25">
      <c r="E1139" s="172"/>
    </row>
    <row r="1140" spans="5:5" s="61" customFormat="1" x14ac:dyDescent="0.25">
      <c r="E1140" s="172"/>
    </row>
    <row r="1141" spans="5:5" s="61" customFormat="1" x14ac:dyDescent="0.25">
      <c r="E1141" s="172"/>
    </row>
    <row r="1142" spans="5:5" s="61" customFormat="1" x14ac:dyDescent="0.25">
      <c r="E1142" s="172"/>
    </row>
    <row r="1143" spans="5:5" s="61" customFormat="1" x14ac:dyDescent="0.25">
      <c r="E1143" s="172"/>
    </row>
    <row r="1144" spans="5:5" s="61" customFormat="1" x14ac:dyDescent="0.25">
      <c r="E1144" s="172"/>
    </row>
    <row r="1145" spans="5:5" s="61" customFormat="1" x14ac:dyDescent="0.25">
      <c r="E1145" s="172"/>
    </row>
    <row r="1146" spans="5:5" s="61" customFormat="1" x14ac:dyDescent="0.25">
      <c r="E1146" s="172"/>
    </row>
    <row r="1147" spans="5:5" s="61" customFormat="1" x14ac:dyDescent="0.25">
      <c r="E1147" s="172"/>
    </row>
    <row r="1148" spans="5:5" s="61" customFormat="1" x14ac:dyDescent="0.25">
      <c r="E1148" s="172"/>
    </row>
    <row r="1149" spans="5:5" s="61" customFormat="1" x14ac:dyDescent="0.25">
      <c r="E1149" s="172"/>
    </row>
    <row r="1150" spans="5:5" s="61" customFormat="1" x14ac:dyDescent="0.25">
      <c r="E1150" s="172"/>
    </row>
    <row r="1151" spans="5:5" s="61" customFormat="1" x14ac:dyDescent="0.25">
      <c r="E1151" s="172"/>
    </row>
    <row r="1152" spans="5:5" s="61" customFormat="1" x14ac:dyDescent="0.25">
      <c r="E1152" s="172"/>
    </row>
    <row r="1153" spans="5:5" s="61" customFormat="1" x14ac:dyDescent="0.25">
      <c r="E1153" s="172"/>
    </row>
    <row r="1154" spans="5:5" s="61" customFormat="1" x14ac:dyDescent="0.25">
      <c r="E1154" s="172"/>
    </row>
    <row r="1155" spans="5:5" s="61" customFormat="1" x14ac:dyDescent="0.25">
      <c r="E1155" s="172"/>
    </row>
    <row r="1156" spans="5:5" s="61" customFormat="1" x14ac:dyDescent="0.25">
      <c r="E1156" s="172"/>
    </row>
    <row r="1157" spans="5:5" s="61" customFormat="1" x14ac:dyDescent="0.25">
      <c r="E1157" s="172"/>
    </row>
    <row r="1158" spans="5:5" s="61" customFormat="1" x14ac:dyDescent="0.25">
      <c r="E1158" s="172"/>
    </row>
    <row r="1159" spans="5:5" s="61" customFormat="1" x14ac:dyDescent="0.25">
      <c r="E1159" s="172"/>
    </row>
    <row r="1160" spans="5:5" s="61" customFormat="1" x14ac:dyDescent="0.25">
      <c r="E1160" s="172"/>
    </row>
    <row r="1161" spans="5:5" s="61" customFormat="1" x14ac:dyDescent="0.25">
      <c r="E1161" s="172"/>
    </row>
    <row r="1162" spans="5:5" s="61" customFormat="1" x14ac:dyDescent="0.25">
      <c r="E1162" s="172"/>
    </row>
    <row r="1163" spans="5:5" s="61" customFormat="1" x14ac:dyDescent="0.25">
      <c r="E1163" s="172"/>
    </row>
    <row r="1164" spans="5:5" s="61" customFormat="1" x14ac:dyDescent="0.25">
      <c r="E1164" s="172"/>
    </row>
    <row r="1165" spans="5:5" s="61" customFormat="1" x14ac:dyDescent="0.25">
      <c r="E1165" s="172"/>
    </row>
    <row r="1166" spans="5:5" s="61" customFormat="1" x14ac:dyDescent="0.25">
      <c r="E1166" s="172"/>
    </row>
    <row r="1167" spans="5:5" s="61" customFormat="1" x14ac:dyDescent="0.25">
      <c r="E1167" s="172"/>
    </row>
    <row r="1168" spans="5:5" s="61" customFormat="1" x14ac:dyDescent="0.25">
      <c r="E1168" s="172"/>
    </row>
    <row r="1169" spans="5:5" s="61" customFormat="1" x14ac:dyDescent="0.25">
      <c r="E1169" s="172"/>
    </row>
    <row r="1170" spans="5:5" s="61" customFormat="1" x14ac:dyDescent="0.25">
      <c r="E1170" s="172"/>
    </row>
    <row r="1171" spans="5:5" s="61" customFormat="1" x14ac:dyDescent="0.25">
      <c r="E1171" s="172"/>
    </row>
    <row r="1172" spans="5:5" s="61" customFormat="1" x14ac:dyDescent="0.25">
      <c r="E1172" s="172"/>
    </row>
    <row r="1173" spans="5:5" s="61" customFormat="1" x14ac:dyDescent="0.25">
      <c r="E1173" s="172"/>
    </row>
    <row r="1174" spans="5:5" s="61" customFormat="1" x14ac:dyDescent="0.25">
      <c r="E1174" s="172"/>
    </row>
    <row r="1175" spans="5:5" s="61" customFormat="1" x14ac:dyDescent="0.25">
      <c r="E1175" s="172"/>
    </row>
    <row r="1176" spans="5:5" s="61" customFormat="1" x14ac:dyDescent="0.25">
      <c r="E1176" s="172"/>
    </row>
    <row r="1177" spans="5:5" s="61" customFormat="1" x14ac:dyDescent="0.25">
      <c r="E1177" s="172"/>
    </row>
    <row r="1178" spans="5:5" s="61" customFormat="1" x14ac:dyDescent="0.25">
      <c r="E1178" s="172"/>
    </row>
    <row r="1179" spans="5:5" s="61" customFormat="1" x14ac:dyDescent="0.25">
      <c r="E1179" s="172"/>
    </row>
    <row r="1180" spans="5:5" s="61" customFormat="1" x14ac:dyDescent="0.25">
      <c r="E1180" s="172"/>
    </row>
    <row r="1181" spans="5:5" s="61" customFormat="1" x14ac:dyDescent="0.25">
      <c r="E1181" s="172"/>
    </row>
    <row r="1182" spans="5:5" s="61" customFormat="1" x14ac:dyDescent="0.25">
      <c r="E1182" s="172"/>
    </row>
    <row r="1183" spans="5:5" s="61" customFormat="1" x14ac:dyDescent="0.25">
      <c r="E1183" s="172"/>
    </row>
    <row r="1184" spans="5:5" s="61" customFormat="1" x14ac:dyDescent="0.25">
      <c r="E1184" s="172"/>
    </row>
    <row r="1185" spans="5:5" s="61" customFormat="1" x14ac:dyDescent="0.25">
      <c r="E1185" s="172"/>
    </row>
    <row r="1186" spans="5:5" s="61" customFormat="1" x14ac:dyDescent="0.25">
      <c r="E1186" s="172"/>
    </row>
    <row r="1187" spans="5:5" s="61" customFormat="1" x14ac:dyDescent="0.25">
      <c r="E1187" s="172"/>
    </row>
    <row r="1188" spans="5:5" s="61" customFormat="1" x14ac:dyDescent="0.25">
      <c r="E1188" s="172"/>
    </row>
    <row r="1189" spans="5:5" s="61" customFormat="1" x14ac:dyDescent="0.25">
      <c r="E1189" s="172"/>
    </row>
    <row r="1190" spans="5:5" s="61" customFormat="1" x14ac:dyDescent="0.25">
      <c r="E1190" s="172"/>
    </row>
    <row r="1191" spans="5:5" s="61" customFormat="1" x14ac:dyDescent="0.25">
      <c r="E1191" s="172"/>
    </row>
    <row r="1192" spans="5:5" s="61" customFormat="1" x14ac:dyDescent="0.25">
      <c r="E1192" s="172"/>
    </row>
    <row r="1193" spans="5:5" s="61" customFormat="1" x14ac:dyDescent="0.25">
      <c r="E1193" s="172"/>
    </row>
    <row r="1194" spans="5:5" s="61" customFormat="1" x14ac:dyDescent="0.25">
      <c r="E1194" s="172"/>
    </row>
    <row r="1195" spans="5:5" s="61" customFormat="1" x14ac:dyDescent="0.25">
      <c r="E1195" s="172"/>
    </row>
    <row r="1196" spans="5:5" s="61" customFormat="1" x14ac:dyDescent="0.25">
      <c r="E1196" s="172"/>
    </row>
    <row r="1197" spans="5:5" s="61" customFormat="1" x14ac:dyDescent="0.25">
      <c r="E1197" s="172"/>
    </row>
    <row r="1198" spans="5:5" s="61" customFormat="1" x14ac:dyDescent="0.25">
      <c r="E1198" s="172"/>
    </row>
    <row r="1199" spans="5:5" s="61" customFormat="1" x14ac:dyDescent="0.25">
      <c r="E1199" s="172"/>
    </row>
    <row r="1200" spans="5:5" s="61" customFormat="1" x14ac:dyDescent="0.25">
      <c r="E1200" s="172"/>
    </row>
    <row r="1201" spans="5:5" s="61" customFormat="1" x14ac:dyDescent="0.25">
      <c r="E1201" s="172"/>
    </row>
    <row r="1202" spans="5:5" s="61" customFormat="1" x14ac:dyDescent="0.25">
      <c r="E1202" s="172"/>
    </row>
    <row r="1203" spans="5:5" s="61" customFormat="1" x14ac:dyDescent="0.25">
      <c r="E1203" s="172"/>
    </row>
    <row r="1204" spans="5:5" s="61" customFormat="1" x14ac:dyDescent="0.25">
      <c r="E1204" s="172"/>
    </row>
    <row r="1205" spans="5:5" s="61" customFormat="1" x14ac:dyDescent="0.25">
      <c r="E1205" s="172"/>
    </row>
    <row r="1206" spans="5:5" s="61" customFormat="1" x14ac:dyDescent="0.25">
      <c r="E1206" s="172"/>
    </row>
    <row r="1207" spans="5:5" s="61" customFormat="1" x14ac:dyDescent="0.25">
      <c r="E1207" s="172"/>
    </row>
    <row r="1208" spans="5:5" s="61" customFormat="1" x14ac:dyDescent="0.25">
      <c r="E1208" s="172"/>
    </row>
    <row r="1209" spans="5:5" s="61" customFormat="1" x14ac:dyDescent="0.25">
      <c r="E1209" s="172"/>
    </row>
    <row r="1210" spans="5:5" s="61" customFormat="1" x14ac:dyDescent="0.25">
      <c r="E1210" s="172"/>
    </row>
    <row r="1211" spans="5:5" s="61" customFormat="1" x14ac:dyDescent="0.25">
      <c r="E1211" s="172"/>
    </row>
    <row r="1212" spans="5:5" s="61" customFormat="1" x14ac:dyDescent="0.25">
      <c r="E1212" s="172"/>
    </row>
    <row r="1213" spans="5:5" s="61" customFormat="1" x14ac:dyDescent="0.25">
      <c r="E1213" s="172"/>
    </row>
    <row r="1214" spans="5:5" s="61" customFormat="1" x14ac:dyDescent="0.25">
      <c r="E1214" s="172"/>
    </row>
    <row r="1215" spans="5:5" s="61" customFormat="1" x14ac:dyDescent="0.25">
      <c r="E1215" s="172"/>
    </row>
    <row r="1216" spans="5:5" s="61" customFormat="1" x14ac:dyDescent="0.25">
      <c r="E1216" s="172"/>
    </row>
    <row r="1217" spans="5:5" s="61" customFormat="1" x14ac:dyDescent="0.25">
      <c r="E1217" s="172"/>
    </row>
    <row r="1218" spans="5:5" s="61" customFormat="1" x14ac:dyDescent="0.25">
      <c r="E1218" s="172"/>
    </row>
    <row r="1219" spans="5:5" s="61" customFormat="1" x14ac:dyDescent="0.25">
      <c r="E1219" s="172"/>
    </row>
    <row r="1220" spans="5:5" s="61" customFormat="1" x14ac:dyDescent="0.25">
      <c r="E1220" s="172"/>
    </row>
    <row r="1221" spans="5:5" s="61" customFormat="1" x14ac:dyDescent="0.25">
      <c r="E1221" s="172"/>
    </row>
    <row r="1222" spans="5:5" s="61" customFormat="1" x14ac:dyDescent="0.25">
      <c r="E1222" s="172"/>
    </row>
    <row r="1223" spans="5:5" s="61" customFormat="1" x14ac:dyDescent="0.25">
      <c r="E1223" s="172"/>
    </row>
    <row r="1224" spans="5:5" s="61" customFormat="1" x14ac:dyDescent="0.25">
      <c r="E1224" s="172"/>
    </row>
    <row r="1225" spans="5:5" s="61" customFormat="1" x14ac:dyDescent="0.25">
      <c r="E1225" s="172"/>
    </row>
    <row r="1226" spans="5:5" s="61" customFormat="1" x14ac:dyDescent="0.25">
      <c r="E1226" s="172"/>
    </row>
    <row r="1227" spans="5:5" s="61" customFormat="1" x14ac:dyDescent="0.25">
      <c r="E1227" s="172"/>
    </row>
    <row r="1228" spans="5:5" s="61" customFormat="1" x14ac:dyDescent="0.25">
      <c r="E1228" s="172"/>
    </row>
    <row r="1229" spans="5:5" s="61" customFormat="1" x14ac:dyDescent="0.25">
      <c r="E1229" s="172"/>
    </row>
    <row r="1230" spans="5:5" s="61" customFormat="1" x14ac:dyDescent="0.25">
      <c r="E1230" s="172"/>
    </row>
    <row r="1231" spans="5:5" s="61" customFormat="1" x14ac:dyDescent="0.25">
      <c r="E1231" s="172"/>
    </row>
    <row r="1232" spans="5:5" s="61" customFormat="1" x14ac:dyDescent="0.25">
      <c r="E1232" s="172"/>
    </row>
    <row r="1233" spans="5:5" s="61" customFormat="1" x14ac:dyDescent="0.25">
      <c r="E1233" s="172"/>
    </row>
    <row r="1234" spans="5:5" s="61" customFormat="1" x14ac:dyDescent="0.25">
      <c r="E1234" s="172"/>
    </row>
    <row r="1235" spans="5:5" s="61" customFormat="1" x14ac:dyDescent="0.25">
      <c r="E1235" s="172"/>
    </row>
    <row r="1236" spans="5:5" s="61" customFormat="1" x14ac:dyDescent="0.25">
      <c r="E1236" s="172"/>
    </row>
    <row r="1237" spans="5:5" s="61" customFormat="1" x14ac:dyDescent="0.25">
      <c r="E1237" s="172"/>
    </row>
    <row r="1238" spans="5:5" s="61" customFormat="1" x14ac:dyDescent="0.25">
      <c r="E1238" s="172"/>
    </row>
    <row r="1239" spans="5:5" s="61" customFormat="1" x14ac:dyDescent="0.25">
      <c r="E1239" s="172"/>
    </row>
    <row r="1240" spans="5:5" s="61" customFormat="1" x14ac:dyDescent="0.25">
      <c r="E1240" s="172"/>
    </row>
    <row r="1241" spans="5:5" s="61" customFormat="1" x14ac:dyDescent="0.25">
      <c r="E1241" s="172"/>
    </row>
    <row r="1242" spans="5:5" s="61" customFormat="1" x14ac:dyDescent="0.25">
      <c r="E1242" s="172"/>
    </row>
    <row r="1243" spans="5:5" s="61" customFormat="1" x14ac:dyDescent="0.25">
      <c r="E1243" s="172"/>
    </row>
    <row r="1244" spans="5:5" s="61" customFormat="1" x14ac:dyDescent="0.25">
      <c r="E1244" s="172"/>
    </row>
    <row r="1245" spans="5:5" s="61" customFormat="1" x14ac:dyDescent="0.25">
      <c r="E1245" s="172"/>
    </row>
    <row r="1246" spans="5:5" s="61" customFormat="1" x14ac:dyDescent="0.25">
      <c r="E1246" s="172"/>
    </row>
    <row r="1247" spans="5:5" s="61" customFormat="1" x14ac:dyDescent="0.25">
      <c r="E1247" s="172"/>
    </row>
    <row r="1248" spans="5:5" s="61" customFormat="1" x14ac:dyDescent="0.25">
      <c r="E1248" s="172"/>
    </row>
    <row r="1249" spans="5:5" s="61" customFormat="1" x14ac:dyDescent="0.25">
      <c r="E1249" s="172"/>
    </row>
    <row r="1250" spans="5:5" s="61" customFormat="1" x14ac:dyDescent="0.25">
      <c r="E1250" s="172"/>
    </row>
    <row r="1251" spans="5:5" s="61" customFormat="1" x14ac:dyDescent="0.25">
      <c r="E1251" s="172"/>
    </row>
    <row r="1252" spans="5:5" s="61" customFormat="1" x14ac:dyDescent="0.25">
      <c r="E1252" s="172"/>
    </row>
    <row r="1253" spans="5:5" s="61" customFormat="1" x14ac:dyDescent="0.25">
      <c r="E1253" s="172"/>
    </row>
    <row r="1254" spans="5:5" s="61" customFormat="1" x14ac:dyDescent="0.25">
      <c r="E1254" s="172"/>
    </row>
    <row r="1255" spans="5:5" s="61" customFormat="1" x14ac:dyDescent="0.25">
      <c r="E1255" s="172"/>
    </row>
    <row r="1256" spans="5:5" s="61" customFormat="1" x14ac:dyDescent="0.25">
      <c r="E1256" s="172"/>
    </row>
    <row r="1257" spans="5:5" s="61" customFormat="1" x14ac:dyDescent="0.25">
      <c r="E1257" s="172"/>
    </row>
    <row r="1258" spans="5:5" s="61" customFormat="1" x14ac:dyDescent="0.25">
      <c r="E1258" s="172"/>
    </row>
    <row r="1259" spans="5:5" s="61" customFormat="1" x14ac:dyDescent="0.25">
      <c r="E1259" s="172"/>
    </row>
    <row r="1260" spans="5:5" s="61" customFormat="1" x14ac:dyDescent="0.25">
      <c r="E1260" s="172"/>
    </row>
    <row r="1261" spans="5:5" s="61" customFormat="1" x14ac:dyDescent="0.25">
      <c r="E1261" s="172"/>
    </row>
    <row r="1262" spans="5:5" s="61" customFormat="1" x14ac:dyDescent="0.25">
      <c r="E1262" s="172"/>
    </row>
    <row r="1263" spans="5:5" s="61" customFormat="1" x14ac:dyDescent="0.25">
      <c r="E1263" s="172"/>
    </row>
    <row r="1264" spans="5:5" s="61" customFormat="1" x14ac:dyDescent="0.25">
      <c r="E1264" s="172"/>
    </row>
    <row r="1265" spans="5:5" s="61" customFormat="1" x14ac:dyDescent="0.25">
      <c r="E1265" s="172"/>
    </row>
    <row r="1266" spans="5:5" s="61" customFormat="1" x14ac:dyDescent="0.25">
      <c r="E1266" s="172"/>
    </row>
    <row r="1267" spans="5:5" s="61" customFormat="1" x14ac:dyDescent="0.25">
      <c r="E1267" s="172"/>
    </row>
    <row r="1268" spans="5:5" s="61" customFormat="1" x14ac:dyDescent="0.25">
      <c r="E1268" s="172"/>
    </row>
    <row r="1269" spans="5:5" s="61" customFormat="1" x14ac:dyDescent="0.25">
      <c r="E1269" s="172"/>
    </row>
    <row r="1270" spans="5:5" s="61" customFormat="1" x14ac:dyDescent="0.25">
      <c r="E1270" s="172"/>
    </row>
    <row r="1271" spans="5:5" s="61" customFormat="1" x14ac:dyDescent="0.25">
      <c r="E1271" s="172"/>
    </row>
    <row r="1272" spans="5:5" s="61" customFormat="1" x14ac:dyDescent="0.25">
      <c r="E1272" s="172"/>
    </row>
    <row r="1273" spans="5:5" s="61" customFormat="1" x14ac:dyDescent="0.25">
      <c r="E1273" s="172"/>
    </row>
    <row r="1274" spans="5:5" s="61" customFormat="1" x14ac:dyDescent="0.25">
      <c r="E1274" s="172"/>
    </row>
    <row r="1275" spans="5:5" s="61" customFormat="1" x14ac:dyDescent="0.25">
      <c r="E1275" s="172"/>
    </row>
    <row r="1276" spans="5:5" s="61" customFormat="1" x14ac:dyDescent="0.25">
      <c r="E1276" s="172"/>
    </row>
    <row r="1277" spans="5:5" s="61" customFormat="1" x14ac:dyDescent="0.25">
      <c r="E1277" s="172"/>
    </row>
    <row r="1278" spans="5:5" s="61" customFormat="1" x14ac:dyDescent="0.25">
      <c r="E1278" s="172"/>
    </row>
    <row r="1279" spans="5:5" s="61" customFormat="1" x14ac:dyDescent="0.25">
      <c r="E1279" s="172"/>
    </row>
    <row r="1280" spans="5:5" s="61" customFormat="1" x14ac:dyDescent="0.25">
      <c r="E1280" s="172"/>
    </row>
    <row r="1281" spans="5:5" s="61" customFormat="1" x14ac:dyDescent="0.25">
      <c r="E1281" s="172"/>
    </row>
    <row r="1282" spans="5:5" s="61" customFormat="1" x14ac:dyDescent="0.25">
      <c r="E1282" s="172"/>
    </row>
    <row r="1283" spans="5:5" s="61" customFormat="1" x14ac:dyDescent="0.25">
      <c r="E1283" s="172"/>
    </row>
    <row r="1284" spans="5:5" s="61" customFormat="1" x14ac:dyDescent="0.25">
      <c r="E1284" s="172"/>
    </row>
    <row r="1285" spans="5:5" s="61" customFormat="1" x14ac:dyDescent="0.25">
      <c r="E1285" s="172"/>
    </row>
    <row r="1286" spans="5:5" s="61" customFormat="1" x14ac:dyDescent="0.25">
      <c r="E1286" s="172"/>
    </row>
    <row r="1287" spans="5:5" s="61" customFormat="1" x14ac:dyDescent="0.25">
      <c r="E1287" s="172"/>
    </row>
    <row r="1288" spans="5:5" s="61" customFormat="1" x14ac:dyDescent="0.25">
      <c r="E1288" s="172"/>
    </row>
    <row r="1289" spans="5:5" s="61" customFormat="1" x14ac:dyDescent="0.25">
      <c r="E1289" s="172"/>
    </row>
    <row r="1290" spans="5:5" s="61" customFormat="1" x14ac:dyDescent="0.25">
      <c r="E1290" s="172"/>
    </row>
    <row r="1291" spans="5:5" s="61" customFormat="1" x14ac:dyDescent="0.25">
      <c r="E1291" s="172"/>
    </row>
    <row r="1292" spans="5:5" s="61" customFormat="1" x14ac:dyDescent="0.25">
      <c r="E1292" s="172"/>
    </row>
    <row r="1293" spans="5:5" s="61" customFormat="1" x14ac:dyDescent="0.25">
      <c r="E1293" s="172"/>
    </row>
    <row r="1294" spans="5:5" s="61" customFormat="1" x14ac:dyDescent="0.25">
      <c r="E1294" s="172"/>
    </row>
    <row r="1295" spans="5:5" s="61" customFormat="1" x14ac:dyDescent="0.25">
      <c r="E1295" s="172"/>
    </row>
    <row r="1296" spans="5:5" s="61" customFormat="1" x14ac:dyDescent="0.25">
      <c r="E1296" s="172"/>
    </row>
    <row r="1297" spans="5:5" s="61" customFormat="1" x14ac:dyDescent="0.25">
      <c r="E1297" s="172"/>
    </row>
    <row r="1298" spans="5:5" s="61" customFormat="1" x14ac:dyDescent="0.25">
      <c r="E1298" s="172"/>
    </row>
    <row r="1299" spans="5:5" s="61" customFormat="1" x14ac:dyDescent="0.25">
      <c r="E1299" s="172"/>
    </row>
    <row r="1300" spans="5:5" s="61" customFormat="1" x14ac:dyDescent="0.25">
      <c r="E1300" s="172"/>
    </row>
    <row r="1301" spans="5:5" s="61" customFormat="1" x14ac:dyDescent="0.25">
      <c r="E1301" s="172"/>
    </row>
    <row r="1302" spans="5:5" s="61" customFormat="1" x14ac:dyDescent="0.25">
      <c r="E1302" s="172"/>
    </row>
    <row r="1303" spans="5:5" s="61" customFormat="1" x14ac:dyDescent="0.25">
      <c r="E1303" s="172"/>
    </row>
    <row r="1304" spans="5:5" s="61" customFormat="1" x14ac:dyDescent="0.25">
      <c r="E1304" s="172"/>
    </row>
    <row r="1305" spans="5:5" s="61" customFormat="1" x14ac:dyDescent="0.25">
      <c r="E1305" s="172"/>
    </row>
    <row r="1306" spans="5:5" s="61" customFormat="1" x14ac:dyDescent="0.25">
      <c r="E1306" s="172"/>
    </row>
    <row r="1307" spans="5:5" s="61" customFormat="1" x14ac:dyDescent="0.25">
      <c r="E1307" s="172"/>
    </row>
    <row r="1308" spans="5:5" s="61" customFormat="1" x14ac:dyDescent="0.25">
      <c r="E1308" s="172"/>
    </row>
    <row r="1309" spans="5:5" s="61" customFormat="1" x14ac:dyDescent="0.25">
      <c r="E1309" s="172"/>
    </row>
    <row r="1310" spans="5:5" s="61" customFormat="1" x14ac:dyDescent="0.25">
      <c r="E1310" s="172"/>
    </row>
    <row r="1311" spans="5:5" s="61" customFormat="1" x14ac:dyDescent="0.25">
      <c r="E1311" s="172"/>
    </row>
    <row r="1312" spans="5:5" s="61" customFormat="1" x14ac:dyDescent="0.25">
      <c r="E1312" s="172"/>
    </row>
    <row r="1313" spans="5:5" s="61" customFormat="1" x14ac:dyDescent="0.25">
      <c r="E1313" s="172"/>
    </row>
    <row r="1314" spans="5:5" s="61" customFormat="1" x14ac:dyDescent="0.25">
      <c r="E1314" s="172"/>
    </row>
    <row r="1315" spans="5:5" s="61" customFormat="1" x14ac:dyDescent="0.25">
      <c r="E1315" s="172"/>
    </row>
    <row r="1316" spans="5:5" s="61" customFormat="1" x14ac:dyDescent="0.25">
      <c r="E1316" s="172"/>
    </row>
    <row r="1317" spans="5:5" s="61" customFormat="1" x14ac:dyDescent="0.25">
      <c r="E1317" s="172"/>
    </row>
    <row r="1318" spans="5:5" s="61" customFormat="1" x14ac:dyDescent="0.25">
      <c r="E1318" s="172"/>
    </row>
    <row r="1319" spans="5:5" s="61" customFormat="1" x14ac:dyDescent="0.25">
      <c r="E1319" s="172"/>
    </row>
    <row r="1320" spans="5:5" s="61" customFormat="1" x14ac:dyDescent="0.25">
      <c r="E1320" s="172"/>
    </row>
    <row r="1321" spans="5:5" s="61" customFormat="1" x14ac:dyDescent="0.25">
      <c r="E1321" s="172"/>
    </row>
    <row r="1322" spans="5:5" s="61" customFormat="1" x14ac:dyDescent="0.25">
      <c r="E1322" s="172"/>
    </row>
    <row r="1323" spans="5:5" s="61" customFormat="1" x14ac:dyDescent="0.25">
      <c r="E1323" s="172"/>
    </row>
    <row r="1324" spans="5:5" s="61" customFormat="1" x14ac:dyDescent="0.25">
      <c r="E1324" s="172"/>
    </row>
    <row r="1325" spans="5:5" s="61" customFormat="1" x14ac:dyDescent="0.25">
      <c r="E1325" s="172"/>
    </row>
    <row r="1326" spans="5:5" s="61" customFormat="1" x14ac:dyDescent="0.25">
      <c r="E1326" s="172"/>
    </row>
    <row r="1327" spans="5:5" s="61" customFormat="1" x14ac:dyDescent="0.25">
      <c r="E1327" s="172"/>
    </row>
    <row r="1328" spans="5:5" s="61" customFormat="1" x14ac:dyDescent="0.25">
      <c r="E1328" s="172"/>
    </row>
    <row r="1329" spans="5:5" s="61" customFormat="1" x14ac:dyDescent="0.25">
      <c r="E1329" s="172"/>
    </row>
    <row r="1330" spans="5:5" s="61" customFormat="1" x14ac:dyDescent="0.25">
      <c r="E1330" s="172"/>
    </row>
    <row r="1331" spans="5:5" s="61" customFormat="1" x14ac:dyDescent="0.25">
      <c r="E1331" s="172"/>
    </row>
    <row r="1332" spans="5:5" s="61" customFormat="1" x14ac:dyDescent="0.25">
      <c r="E1332" s="172"/>
    </row>
    <row r="1333" spans="5:5" s="61" customFormat="1" x14ac:dyDescent="0.25">
      <c r="E1333" s="172"/>
    </row>
    <row r="1334" spans="5:5" s="61" customFormat="1" x14ac:dyDescent="0.25">
      <c r="E1334" s="172"/>
    </row>
    <row r="1335" spans="5:5" s="61" customFormat="1" x14ac:dyDescent="0.25">
      <c r="E1335" s="172"/>
    </row>
    <row r="1336" spans="5:5" s="61" customFormat="1" x14ac:dyDescent="0.25">
      <c r="E1336" s="172"/>
    </row>
    <row r="1337" spans="5:5" s="61" customFormat="1" x14ac:dyDescent="0.25">
      <c r="E1337" s="172"/>
    </row>
    <row r="1338" spans="5:5" s="61" customFormat="1" x14ac:dyDescent="0.25">
      <c r="E1338" s="172"/>
    </row>
    <row r="1339" spans="5:5" s="61" customFormat="1" x14ac:dyDescent="0.25">
      <c r="E1339" s="172"/>
    </row>
    <row r="1340" spans="5:5" s="61" customFormat="1" x14ac:dyDescent="0.25">
      <c r="E1340" s="172"/>
    </row>
    <row r="1341" spans="5:5" s="61" customFormat="1" x14ac:dyDescent="0.25">
      <c r="E1341" s="172"/>
    </row>
    <row r="1342" spans="5:5" s="61" customFormat="1" x14ac:dyDescent="0.25">
      <c r="E1342" s="172"/>
    </row>
    <row r="1343" spans="5:5" s="61" customFormat="1" x14ac:dyDescent="0.25">
      <c r="E1343" s="172"/>
    </row>
    <row r="1344" spans="5:5" s="61" customFormat="1" x14ac:dyDescent="0.25">
      <c r="E1344" s="172"/>
    </row>
    <row r="1345" spans="5:5" s="61" customFormat="1" x14ac:dyDescent="0.25">
      <c r="E1345" s="172"/>
    </row>
    <row r="1346" spans="5:5" s="61" customFormat="1" x14ac:dyDescent="0.25">
      <c r="E1346" s="172"/>
    </row>
    <row r="1347" spans="5:5" s="61" customFormat="1" x14ac:dyDescent="0.25">
      <c r="E1347" s="172"/>
    </row>
    <row r="1348" spans="5:5" s="61" customFormat="1" x14ac:dyDescent="0.25">
      <c r="E1348" s="172"/>
    </row>
    <row r="1349" spans="5:5" s="61" customFormat="1" x14ac:dyDescent="0.25">
      <c r="E1349" s="172"/>
    </row>
    <row r="1350" spans="5:5" s="61" customFormat="1" x14ac:dyDescent="0.25">
      <c r="E1350" s="172"/>
    </row>
    <row r="1351" spans="5:5" s="61" customFormat="1" x14ac:dyDescent="0.25">
      <c r="E1351" s="172"/>
    </row>
    <row r="1352" spans="5:5" s="61" customFormat="1" x14ac:dyDescent="0.25">
      <c r="E1352" s="172"/>
    </row>
    <row r="1353" spans="5:5" s="61" customFormat="1" x14ac:dyDescent="0.25">
      <c r="E1353" s="172"/>
    </row>
    <row r="1354" spans="5:5" s="61" customFormat="1" x14ac:dyDescent="0.25">
      <c r="E1354" s="172"/>
    </row>
    <row r="1355" spans="5:5" s="61" customFormat="1" x14ac:dyDescent="0.25">
      <c r="E1355" s="172"/>
    </row>
    <row r="1356" spans="5:5" s="61" customFormat="1" x14ac:dyDescent="0.25">
      <c r="E1356" s="172"/>
    </row>
    <row r="1357" spans="5:5" s="61" customFormat="1" x14ac:dyDescent="0.25">
      <c r="E1357" s="172"/>
    </row>
    <row r="1358" spans="5:5" s="61" customFormat="1" x14ac:dyDescent="0.25">
      <c r="E1358" s="172"/>
    </row>
    <row r="1359" spans="5:5" s="61" customFormat="1" x14ac:dyDescent="0.25">
      <c r="E1359" s="172"/>
    </row>
    <row r="1360" spans="5:5" s="61" customFormat="1" x14ac:dyDescent="0.25">
      <c r="E1360" s="172"/>
    </row>
    <row r="1361" spans="5:5" s="61" customFormat="1" x14ac:dyDescent="0.25">
      <c r="E1361" s="172"/>
    </row>
    <row r="1362" spans="5:5" s="61" customFormat="1" x14ac:dyDescent="0.25">
      <c r="E1362" s="172"/>
    </row>
    <row r="1363" spans="5:5" s="61" customFormat="1" x14ac:dyDescent="0.25">
      <c r="E1363" s="172"/>
    </row>
    <row r="1364" spans="5:5" s="61" customFormat="1" x14ac:dyDescent="0.25">
      <c r="E1364" s="172"/>
    </row>
    <row r="1365" spans="5:5" s="61" customFormat="1" x14ac:dyDescent="0.25">
      <c r="E1365" s="172"/>
    </row>
    <row r="1366" spans="5:5" s="61" customFormat="1" x14ac:dyDescent="0.25">
      <c r="E1366" s="172"/>
    </row>
    <row r="1367" spans="5:5" s="61" customFormat="1" x14ac:dyDescent="0.25">
      <c r="E1367" s="172"/>
    </row>
    <row r="1368" spans="5:5" s="61" customFormat="1" x14ac:dyDescent="0.25">
      <c r="E1368" s="172"/>
    </row>
    <row r="1369" spans="5:5" s="61" customFormat="1" x14ac:dyDescent="0.25">
      <c r="E1369" s="172"/>
    </row>
    <row r="1370" spans="5:5" s="61" customFormat="1" x14ac:dyDescent="0.25">
      <c r="E1370" s="172"/>
    </row>
    <row r="1371" spans="5:5" s="61" customFormat="1" x14ac:dyDescent="0.25">
      <c r="E1371" s="172"/>
    </row>
    <row r="1372" spans="5:5" s="61" customFormat="1" x14ac:dyDescent="0.25">
      <c r="E1372" s="172"/>
    </row>
    <row r="1373" spans="5:5" s="61" customFormat="1" x14ac:dyDescent="0.25">
      <c r="E1373" s="172"/>
    </row>
    <row r="1374" spans="5:5" s="61" customFormat="1" x14ac:dyDescent="0.25">
      <c r="E1374" s="172"/>
    </row>
    <row r="1375" spans="5:5" s="61" customFormat="1" x14ac:dyDescent="0.25">
      <c r="E1375" s="172"/>
    </row>
    <row r="1376" spans="5:5" s="61" customFormat="1" x14ac:dyDescent="0.25">
      <c r="E1376" s="172"/>
    </row>
    <row r="1377" spans="5:5" s="61" customFormat="1" x14ac:dyDescent="0.25">
      <c r="E1377" s="172"/>
    </row>
    <row r="1378" spans="5:5" s="61" customFormat="1" x14ac:dyDescent="0.25">
      <c r="E1378" s="172"/>
    </row>
    <row r="1379" spans="5:5" s="61" customFormat="1" x14ac:dyDescent="0.25">
      <c r="E1379" s="172"/>
    </row>
    <row r="1380" spans="5:5" s="61" customFormat="1" x14ac:dyDescent="0.25">
      <c r="E1380" s="172"/>
    </row>
    <row r="1381" spans="5:5" s="61" customFormat="1" x14ac:dyDescent="0.25">
      <c r="E1381" s="172"/>
    </row>
    <row r="1382" spans="5:5" s="61" customFormat="1" x14ac:dyDescent="0.25">
      <c r="E1382" s="172"/>
    </row>
    <row r="1383" spans="5:5" s="61" customFormat="1" x14ac:dyDescent="0.25">
      <c r="E1383" s="172"/>
    </row>
    <row r="1384" spans="5:5" s="61" customFormat="1" x14ac:dyDescent="0.25">
      <c r="E1384" s="172"/>
    </row>
    <row r="1385" spans="5:5" s="61" customFormat="1" x14ac:dyDescent="0.25">
      <c r="E1385" s="172"/>
    </row>
    <row r="1386" spans="5:5" s="61" customFormat="1" x14ac:dyDescent="0.25">
      <c r="E1386" s="172"/>
    </row>
    <row r="1387" spans="5:5" s="61" customFormat="1" x14ac:dyDescent="0.25">
      <c r="E1387" s="172"/>
    </row>
    <row r="1388" spans="5:5" s="61" customFormat="1" x14ac:dyDescent="0.25">
      <c r="E1388" s="172"/>
    </row>
    <row r="1389" spans="5:5" s="61" customFormat="1" x14ac:dyDescent="0.25">
      <c r="E1389" s="172"/>
    </row>
    <row r="1390" spans="5:5" s="61" customFormat="1" x14ac:dyDescent="0.25">
      <c r="E1390" s="172"/>
    </row>
    <row r="1391" spans="5:5" s="61" customFormat="1" x14ac:dyDescent="0.25">
      <c r="E1391" s="172"/>
    </row>
    <row r="1392" spans="5:5" s="61" customFormat="1" x14ac:dyDescent="0.25">
      <c r="E1392" s="172"/>
    </row>
    <row r="1393" spans="5:5" s="61" customFormat="1" x14ac:dyDescent="0.25">
      <c r="E1393" s="172"/>
    </row>
    <row r="1394" spans="5:5" s="61" customFormat="1" x14ac:dyDescent="0.25">
      <c r="E1394" s="172"/>
    </row>
    <row r="1395" spans="5:5" s="61" customFormat="1" x14ac:dyDescent="0.25">
      <c r="E1395" s="172"/>
    </row>
    <row r="1396" spans="5:5" s="61" customFormat="1" x14ac:dyDescent="0.25">
      <c r="E1396" s="172"/>
    </row>
    <row r="1397" spans="5:5" s="61" customFormat="1" x14ac:dyDescent="0.25">
      <c r="E1397" s="172"/>
    </row>
    <row r="1398" spans="5:5" s="61" customFormat="1" x14ac:dyDescent="0.25">
      <c r="E1398" s="172"/>
    </row>
    <row r="1399" spans="5:5" s="61" customFormat="1" x14ac:dyDescent="0.25">
      <c r="E1399" s="172"/>
    </row>
    <row r="1400" spans="5:5" s="61" customFormat="1" x14ac:dyDescent="0.25">
      <c r="E1400" s="172"/>
    </row>
    <row r="1401" spans="5:5" s="61" customFormat="1" x14ac:dyDescent="0.25">
      <c r="E1401" s="172"/>
    </row>
    <row r="1402" spans="5:5" s="61" customFormat="1" x14ac:dyDescent="0.25">
      <c r="E1402" s="172"/>
    </row>
    <row r="1403" spans="5:5" s="61" customFormat="1" x14ac:dyDescent="0.25">
      <c r="E1403" s="172"/>
    </row>
    <row r="1404" spans="5:5" s="61" customFormat="1" x14ac:dyDescent="0.25">
      <c r="E1404" s="172"/>
    </row>
    <row r="1405" spans="5:5" s="61" customFormat="1" x14ac:dyDescent="0.25">
      <c r="E1405" s="172"/>
    </row>
    <row r="1406" spans="5:5" s="61" customFormat="1" x14ac:dyDescent="0.25">
      <c r="E1406" s="172"/>
    </row>
    <row r="1407" spans="5:5" s="61" customFormat="1" x14ac:dyDescent="0.25">
      <c r="E1407" s="172"/>
    </row>
    <row r="1408" spans="5:5" s="61" customFormat="1" x14ac:dyDescent="0.25">
      <c r="E1408" s="172"/>
    </row>
    <row r="1409" spans="5:5" s="61" customFormat="1" x14ac:dyDescent="0.25">
      <c r="E1409" s="172"/>
    </row>
    <row r="1410" spans="5:5" s="61" customFormat="1" x14ac:dyDescent="0.25">
      <c r="E1410" s="172"/>
    </row>
    <row r="1411" spans="5:5" s="61" customFormat="1" x14ac:dyDescent="0.25">
      <c r="E1411" s="172"/>
    </row>
    <row r="1412" spans="5:5" s="61" customFormat="1" x14ac:dyDescent="0.25">
      <c r="E1412" s="172"/>
    </row>
    <row r="1413" spans="5:5" s="61" customFormat="1" x14ac:dyDescent="0.25">
      <c r="E1413" s="172"/>
    </row>
    <row r="1414" spans="5:5" s="61" customFormat="1" x14ac:dyDescent="0.25">
      <c r="E1414" s="172"/>
    </row>
    <row r="1415" spans="5:5" s="61" customFormat="1" x14ac:dyDescent="0.25">
      <c r="E1415" s="172"/>
    </row>
    <row r="1416" spans="5:5" s="61" customFormat="1" x14ac:dyDescent="0.25">
      <c r="E1416" s="172"/>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abSelected="1" zoomScaleNormal="100" workbookViewId="0">
      <selection activeCell="H7" sqref="H7"/>
    </sheetView>
  </sheetViews>
  <sheetFormatPr defaultColWidth="8.85546875" defaultRowHeight="15" x14ac:dyDescent="0.25"/>
  <cols>
    <col min="1" max="1" width="9" style="61" bestFit="1" customWidth="1"/>
    <col min="2" max="2" width="7.140625" style="61" customWidth="1"/>
    <col min="3" max="3" width="13.28515625" style="61" customWidth="1"/>
    <col min="4" max="4" width="11.7109375" style="61" customWidth="1"/>
    <col min="5" max="5" width="11.85546875" style="61" customWidth="1"/>
    <col min="6" max="6" width="11.7109375" style="61" customWidth="1"/>
    <col min="7" max="7" width="9.7109375" style="61" customWidth="1"/>
    <col min="8" max="8" width="11.28515625" style="61" customWidth="1"/>
    <col min="9" max="9" width="9.28515625" style="61" customWidth="1"/>
    <col min="10" max="10" width="57.5703125" style="61" customWidth="1"/>
    <col min="11" max="11" width="9.7109375" style="61" customWidth="1"/>
    <col min="12" max="12" width="9" style="61" bestFit="1" customWidth="1"/>
    <col min="13" max="14" width="8.42578125" style="61" customWidth="1"/>
    <col min="15" max="15" width="8.85546875" style="61"/>
    <col min="16" max="16" width="8.28515625" style="61" customWidth="1"/>
    <col min="17" max="17" width="10.42578125" style="61" customWidth="1"/>
    <col min="18" max="18" width="8.85546875" style="61"/>
    <col min="19" max="19" width="15.5703125" style="61" customWidth="1"/>
    <col min="20" max="20" width="10.42578125" style="61" customWidth="1"/>
    <col min="21" max="16384" width="8.85546875" style="61"/>
  </cols>
  <sheetData>
    <row r="1" spans="1:20" ht="15.75" thickBot="1" x14ac:dyDescent="0.3">
      <c r="A1" s="237" t="s">
        <v>354</v>
      </c>
      <c r="B1" s="238"/>
      <c r="C1" s="238"/>
      <c r="D1" s="238"/>
      <c r="E1" s="238"/>
      <c r="F1" s="238"/>
      <c r="G1" s="238"/>
      <c r="H1" s="238"/>
      <c r="I1" s="238"/>
      <c r="J1" s="238"/>
      <c r="K1" s="238"/>
      <c r="L1" s="238"/>
      <c r="M1" s="238"/>
      <c r="N1" s="238"/>
      <c r="O1" s="238"/>
      <c r="P1" s="238"/>
      <c r="Q1" s="238"/>
      <c r="R1" s="238"/>
      <c r="S1" s="238"/>
      <c r="T1" s="239"/>
    </row>
    <row r="2" spans="1:20" ht="42" customHeight="1" x14ac:dyDescent="0.25">
      <c r="A2" s="212" t="s">
        <v>355</v>
      </c>
      <c r="B2" s="212" t="s">
        <v>40</v>
      </c>
      <c r="C2" s="215" t="s">
        <v>356</v>
      </c>
      <c r="D2" s="216"/>
      <c r="E2" s="217"/>
      <c r="F2" s="212" t="s">
        <v>42</v>
      </c>
      <c r="G2" s="218" t="s">
        <v>143</v>
      </c>
      <c r="H2" s="221" t="s">
        <v>44</v>
      </c>
      <c r="I2" s="218" t="s">
        <v>45</v>
      </c>
      <c r="J2" s="240" t="s">
        <v>46</v>
      </c>
      <c r="K2" s="224" t="s">
        <v>399</v>
      </c>
      <c r="L2" s="225"/>
      <c r="M2" s="226" t="s">
        <v>391</v>
      </c>
      <c r="N2" s="227"/>
      <c r="O2" s="215" t="s">
        <v>400</v>
      </c>
      <c r="P2" s="216"/>
      <c r="Q2" s="216"/>
      <c r="R2" s="217"/>
      <c r="S2" s="226" t="s">
        <v>47</v>
      </c>
      <c r="T2" s="227"/>
    </row>
    <row r="3" spans="1:20" x14ac:dyDescent="0.25">
      <c r="A3" s="213"/>
      <c r="B3" s="213"/>
      <c r="C3" s="231" t="s">
        <v>357</v>
      </c>
      <c r="D3" s="233" t="s">
        <v>358</v>
      </c>
      <c r="E3" s="201" t="s">
        <v>359</v>
      </c>
      <c r="F3" s="213"/>
      <c r="G3" s="219"/>
      <c r="H3" s="222"/>
      <c r="I3" s="219"/>
      <c r="J3" s="241"/>
      <c r="K3" s="203" t="s">
        <v>360</v>
      </c>
      <c r="L3" s="205" t="s">
        <v>401</v>
      </c>
      <c r="M3" s="190" t="s">
        <v>55</v>
      </c>
      <c r="N3" s="192" t="s">
        <v>56</v>
      </c>
      <c r="O3" s="243" t="s">
        <v>144</v>
      </c>
      <c r="P3" s="199"/>
      <c r="Q3" s="199"/>
      <c r="R3" s="244"/>
      <c r="S3" s="190" t="s">
        <v>398</v>
      </c>
      <c r="T3" s="192" t="s">
        <v>58</v>
      </c>
    </row>
    <row r="4" spans="1:20" ht="80.25" thickBot="1" x14ac:dyDescent="0.3">
      <c r="A4" s="214"/>
      <c r="B4" s="214"/>
      <c r="C4" s="232"/>
      <c r="D4" s="234"/>
      <c r="E4" s="202"/>
      <c r="F4" s="214"/>
      <c r="G4" s="220"/>
      <c r="H4" s="223"/>
      <c r="I4" s="220"/>
      <c r="J4" s="242"/>
      <c r="K4" s="204"/>
      <c r="L4" s="206"/>
      <c r="M4" s="191"/>
      <c r="N4" s="193"/>
      <c r="O4" s="82" t="s">
        <v>149</v>
      </c>
      <c r="P4" s="116" t="s">
        <v>395</v>
      </c>
      <c r="Q4" s="116" t="s">
        <v>396</v>
      </c>
      <c r="R4" s="83" t="s">
        <v>402</v>
      </c>
      <c r="S4" s="191"/>
      <c r="T4" s="193"/>
    </row>
    <row r="5" spans="1:20" ht="90" x14ac:dyDescent="0.25">
      <c r="A5" s="73">
        <v>1</v>
      </c>
      <c r="B5" s="70">
        <v>1</v>
      </c>
      <c r="C5" s="86" t="s">
        <v>83</v>
      </c>
      <c r="D5" s="86" t="s">
        <v>84</v>
      </c>
      <c r="E5" s="86">
        <v>70982678</v>
      </c>
      <c r="F5" s="86" t="s">
        <v>361</v>
      </c>
      <c r="G5" s="86" t="s">
        <v>23</v>
      </c>
      <c r="H5" s="86" t="s">
        <v>60</v>
      </c>
      <c r="I5" s="86" t="s">
        <v>86</v>
      </c>
      <c r="J5" s="74" t="s">
        <v>362</v>
      </c>
      <c r="K5" s="78">
        <v>500000</v>
      </c>
      <c r="L5" s="78">
        <f>0.85*K5</f>
        <v>425000</v>
      </c>
      <c r="M5" s="34">
        <v>2021</v>
      </c>
      <c r="N5" s="34">
        <v>2025</v>
      </c>
      <c r="O5" s="34"/>
      <c r="P5" s="34" t="s">
        <v>154</v>
      </c>
      <c r="Q5" s="34" t="s">
        <v>154</v>
      </c>
      <c r="R5" s="34"/>
      <c r="S5" s="70" t="s">
        <v>363</v>
      </c>
      <c r="T5" s="75" t="s">
        <v>364</v>
      </c>
    </row>
    <row r="6" spans="1:20" ht="135" x14ac:dyDescent="0.25">
      <c r="A6" s="32">
        <v>2</v>
      </c>
      <c r="B6" s="56">
        <v>2</v>
      </c>
      <c r="C6" s="56" t="s">
        <v>83</v>
      </c>
      <c r="D6" s="56" t="s">
        <v>84</v>
      </c>
      <c r="E6" s="56">
        <v>70982678</v>
      </c>
      <c r="F6" s="56" t="s">
        <v>208</v>
      </c>
      <c r="G6" s="56" t="s">
        <v>23</v>
      </c>
      <c r="H6" s="56" t="s">
        <v>60</v>
      </c>
      <c r="I6" s="56" t="s">
        <v>86</v>
      </c>
      <c r="J6" s="76" t="s">
        <v>365</v>
      </c>
      <c r="K6" s="68">
        <v>500000</v>
      </c>
      <c r="L6" s="68">
        <f t="shared" ref="L6:L16" si="0">0.85*K6</f>
        <v>425000</v>
      </c>
      <c r="M6" s="31">
        <v>2021</v>
      </c>
      <c r="N6" s="31">
        <v>2025</v>
      </c>
      <c r="O6" s="31"/>
      <c r="P6" s="31" t="s">
        <v>154</v>
      </c>
      <c r="Q6" s="31" t="s">
        <v>154</v>
      </c>
      <c r="R6" s="31"/>
      <c r="S6" s="56" t="s">
        <v>366</v>
      </c>
      <c r="T6" s="71" t="s">
        <v>364</v>
      </c>
    </row>
    <row r="7" spans="1:20" ht="105" x14ac:dyDescent="0.25">
      <c r="A7" s="32">
        <v>3</v>
      </c>
      <c r="B7" s="56">
        <v>3</v>
      </c>
      <c r="C7" s="58" t="s">
        <v>367</v>
      </c>
      <c r="D7" s="58" t="s">
        <v>233</v>
      </c>
      <c r="E7" s="58">
        <v>46750401</v>
      </c>
      <c r="F7" s="58" t="s">
        <v>368</v>
      </c>
      <c r="G7" s="58" t="s">
        <v>23</v>
      </c>
      <c r="H7" s="58" t="s">
        <v>96</v>
      </c>
      <c r="I7" s="58" t="s">
        <v>96</v>
      </c>
      <c r="J7" s="76" t="s">
        <v>369</v>
      </c>
      <c r="K7" s="68">
        <v>4000000</v>
      </c>
      <c r="L7" s="68">
        <f t="shared" si="0"/>
        <v>3400000</v>
      </c>
      <c r="M7" s="31">
        <v>2023</v>
      </c>
      <c r="N7" s="31">
        <v>2024</v>
      </c>
      <c r="O7" s="31"/>
      <c r="P7" s="31" t="s">
        <v>154</v>
      </c>
      <c r="Q7" s="31" t="s">
        <v>154</v>
      </c>
      <c r="R7" s="31"/>
      <c r="S7" s="56" t="s">
        <v>439</v>
      </c>
      <c r="T7" s="71" t="s">
        <v>408</v>
      </c>
    </row>
    <row r="8" spans="1:20" ht="120" x14ac:dyDescent="0.25">
      <c r="A8" s="32"/>
      <c r="B8" s="56">
        <v>4</v>
      </c>
      <c r="C8" s="56" t="s">
        <v>367</v>
      </c>
      <c r="D8" s="56" t="s">
        <v>233</v>
      </c>
      <c r="E8" s="56">
        <v>46750401</v>
      </c>
      <c r="F8" s="56" t="s">
        <v>370</v>
      </c>
      <c r="G8" s="56" t="s">
        <v>23</v>
      </c>
      <c r="H8" s="56" t="s">
        <v>96</v>
      </c>
      <c r="I8" s="56" t="s">
        <v>96</v>
      </c>
      <c r="J8" s="76" t="s">
        <v>371</v>
      </c>
      <c r="K8" s="68">
        <v>10000000</v>
      </c>
      <c r="L8" s="68">
        <f t="shared" si="0"/>
        <v>8500000</v>
      </c>
      <c r="M8" s="31">
        <v>2025</v>
      </c>
      <c r="N8" s="31">
        <v>2026</v>
      </c>
      <c r="O8" s="31" t="s">
        <v>154</v>
      </c>
      <c r="P8" s="31"/>
      <c r="Q8" s="31" t="s">
        <v>154</v>
      </c>
      <c r="R8" s="31" t="s">
        <v>154</v>
      </c>
      <c r="S8" s="56" t="s">
        <v>440</v>
      </c>
      <c r="T8" s="71" t="s">
        <v>408</v>
      </c>
    </row>
    <row r="9" spans="1:20" ht="105" x14ac:dyDescent="0.25">
      <c r="A9" s="32"/>
      <c r="B9" s="56">
        <v>5</v>
      </c>
      <c r="C9" s="58" t="s">
        <v>372</v>
      </c>
      <c r="D9" s="58" t="s">
        <v>233</v>
      </c>
      <c r="E9" s="58">
        <v>70975205</v>
      </c>
      <c r="F9" s="58" t="s">
        <v>373</v>
      </c>
      <c r="G9" s="58" t="s">
        <v>23</v>
      </c>
      <c r="H9" s="58" t="s">
        <v>96</v>
      </c>
      <c r="I9" s="76" t="s">
        <v>96</v>
      </c>
      <c r="J9" s="76" t="s">
        <v>374</v>
      </c>
      <c r="K9" s="68">
        <v>5000000</v>
      </c>
      <c r="L9" s="68">
        <f t="shared" si="0"/>
        <v>4250000</v>
      </c>
      <c r="M9" s="31">
        <v>2022</v>
      </c>
      <c r="N9" s="31">
        <v>2023</v>
      </c>
      <c r="O9" s="31"/>
      <c r="P9" s="31"/>
      <c r="Q9" s="31" t="s">
        <v>154</v>
      </c>
      <c r="R9" s="31" t="s">
        <v>154</v>
      </c>
      <c r="S9" s="56" t="s">
        <v>441</v>
      </c>
      <c r="T9" s="71" t="s">
        <v>408</v>
      </c>
    </row>
    <row r="10" spans="1:20" ht="105" x14ac:dyDescent="0.25">
      <c r="A10" s="32"/>
      <c r="B10" s="56">
        <v>6</v>
      </c>
      <c r="C10" s="56" t="s">
        <v>372</v>
      </c>
      <c r="D10" s="56" t="s">
        <v>233</v>
      </c>
      <c r="E10" s="56">
        <v>70975205</v>
      </c>
      <c r="F10" s="56" t="s">
        <v>373</v>
      </c>
      <c r="G10" s="56" t="s">
        <v>23</v>
      </c>
      <c r="H10" s="56" t="s">
        <v>96</v>
      </c>
      <c r="I10" s="76" t="s">
        <v>96</v>
      </c>
      <c r="J10" s="76" t="s">
        <v>375</v>
      </c>
      <c r="K10" s="68">
        <v>4000000</v>
      </c>
      <c r="L10" s="68">
        <f t="shared" si="0"/>
        <v>3400000</v>
      </c>
      <c r="M10" s="31">
        <v>2022</v>
      </c>
      <c r="N10" s="31">
        <v>2023</v>
      </c>
      <c r="O10" s="31"/>
      <c r="P10" s="31"/>
      <c r="Q10" s="31" t="s">
        <v>154</v>
      </c>
      <c r="R10" s="31" t="s">
        <v>154</v>
      </c>
      <c r="S10" s="56" t="s">
        <v>441</v>
      </c>
      <c r="T10" s="71" t="s">
        <v>408</v>
      </c>
    </row>
    <row r="11" spans="1:20" ht="105" x14ac:dyDescent="0.25">
      <c r="A11" s="32"/>
      <c r="B11" s="56">
        <v>7</v>
      </c>
      <c r="C11" s="56" t="s">
        <v>372</v>
      </c>
      <c r="D11" s="56" t="s">
        <v>233</v>
      </c>
      <c r="E11" s="56">
        <v>70975205</v>
      </c>
      <c r="F11" s="56" t="s">
        <v>373</v>
      </c>
      <c r="G11" s="56" t="s">
        <v>23</v>
      </c>
      <c r="H11" s="56" t="s">
        <v>96</v>
      </c>
      <c r="I11" s="76" t="s">
        <v>96</v>
      </c>
      <c r="J11" s="76" t="s">
        <v>376</v>
      </c>
      <c r="K11" s="68">
        <v>2000000</v>
      </c>
      <c r="L11" s="68">
        <f t="shared" si="0"/>
        <v>1700000</v>
      </c>
      <c r="M11" s="31">
        <v>2022</v>
      </c>
      <c r="N11" s="31">
        <v>2023</v>
      </c>
      <c r="O11" s="31"/>
      <c r="P11" s="31"/>
      <c r="Q11" s="31" t="s">
        <v>154</v>
      </c>
      <c r="R11" s="31" t="s">
        <v>154</v>
      </c>
      <c r="S11" s="56" t="s">
        <v>441</v>
      </c>
      <c r="T11" s="71" t="s">
        <v>408</v>
      </c>
    </row>
    <row r="12" spans="1:20" ht="60" x14ac:dyDescent="0.25">
      <c r="A12" s="32"/>
      <c r="B12" s="56">
        <v>8</v>
      </c>
      <c r="C12" s="56" t="s">
        <v>232</v>
      </c>
      <c r="D12" s="56" t="s">
        <v>233</v>
      </c>
      <c r="E12" s="56">
        <v>72743964</v>
      </c>
      <c r="F12" s="56" t="s">
        <v>237</v>
      </c>
      <c r="G12" s="56" t="s">
        <v>23</v>
      </c>
      <c r="H12" s="56" t="s">
        <v>96</v>
      </c>
      <c r="I12" s="56" t="s">
        <v>96</v>
      </c>
      <c r="J12" s="58" t="s">
        <v>238</v>
      </c>
      <c r="K12" s="68">
        <v>10000000</v>
      </c>
      <c r="L12" s="68">
        <f>0.85*K12</f>
        <v>8500000</v>
      </c>
      <c r="M12" s="67">
        <v>2023</v>
      </c>
      <c r="N12" s="67">
        <v>2024</v>
      </c>
      <c r="O12" s="31" t="s">
        <v>154</v>
      </c>
      <c r="P12" s="31" t="s">
        <v>154</v>
      </c>
      <c r="Q12" s="31" t="s">
        <v>154</v>
      </c>
      <c r="R12" s="31"/>
      <c r="S12" s="56" t="s">
        <v>88</v>
      </c>
      <c r="T12" s="71" t="s">
        <v>408</v>
      </c>
    </row>
    <row r="13" spans="1:20" ht="135" x14ac:dyDescent="0.25">
      <c r="A13" s="32"/>
      <c r="B13" s="56">
        <v>9</v>
      </c>
      <c r="C13" s="56" t="s">
        <v>377</v>
      </c>
      <c r="D13" s="56" t="s">
        <v>141</v>
      </c>
      <c r="E13" s="56">
        <v>62237021</v>
      </c>
      <c r="F13" s="56" t="s">
        <v>378</v>
      </c>
      <c r="G13" s="56" t="s">
        <v>23</v>
      </c>
      <c r="H13" s="56" t="s">
        <v>60</v>
      </c>
      <c r="I13" s="56" t="s">
        <v>60</v>
      </c>
      <c r="J13" s="56" t="s">
        <v>379</v>
      </c>
      <c r="K13" s="68">
        <v>7000000</v>
      </c>
      <c r="L13" s="68">
        <f t="shared" si="0"/>
        <v>5950000</v>
      </c>
      <c r="M13" s="31">
        <v>2022</v>
      </c>
      <c r="N13" s="31">
        <v>2022</v>
      </c>
      <c r="O13" s="31"/>
      <c r="P13" s="31"/>
      <c r="Q13" s="31"/>
      <c r="R13" s="31"/>
      <c r="S13" s="56" t="s">
        <v>380</v>
      </c>
      <c r="T13" s="71" t="s">
        <v>408</v>
      </c>
    </row>
    <row r="14" spans="1:20" ht="135" x14ac:dyDescent="0.25">
      <c r="A14" s="32"/>
      <c r="B14" s="56">
        <v>10</v>
      </c>
      <c r="C14" s="58" t="s">
        <v>333</v>
      </c>
      <c r="D14" s="58" t="s">
        <v>141</v>
      </c>
      <c r="E14" s="58">
        <v>49864599</v>
      </c>
      <c r="F14" s="58" t="s">
        <v>381</v>
      </c>
      <c r="G14" s="58" t="s">
        <v>23</v>
      </c>
      <c r="H14" s="58" t="s">
        <v>60</v>
      </c>
      <c r="I14" s="58" t="s">
        <v>60</v>
      </c>
      <c r="J14" s="76" t="s">
        <v>382</v>
      </c>
      <c r="K14" s="68">
        <v>2700000</v>
      </c>
      <c r="L14" s="68">
        <f t="shared" si="0"/>
        <v>2295000</v>
      </c>
      <c r="M14" s="31">
        <v>2022</v>
      </c>
      <c r="N14" s="31">
        <v>2022</v>
      </c>
      <c r="O14" s="31" t="s">
        <v>154</v>
      </c>
      <c r="P14" s="31" t="s">
        <v>154</v>
      </c>
      <c r="Q14" s="31" t="s">
        <v>154</v>
      </c>
      <c r="R14" s="31" t="s">
        <v>154</v>
      </c>
      <c r="S14" s="56" t="s">
        <v>442</v>
      </c>
      <c r="T14" s="71" t="s">
        <v>444</v>
      </c>
    </row>
    <row r="15" spans="1:20" ht="75" x14ac:dyDescent="0.25">
      <c r="A15" s="32"/>
      <c r="B15" s="56">
        <v>11</v>
      </c>
      <c r="C15" s="58" t="s">
        <v>135</v>
      </c>
      <c r="D15" s="58" t="s">
        <v>136</v>
      </c>
      <c r="E15" s="58">
        <v>70695024</v>
      </c>
      <c r="F15" s="58" t="s">
        <v>383</v>
      </c>
      <c r="G15" s="58" t="s">
        <v>23</v>
      </c>
      <c r="H15" s="58" t="s">
        <v>96</v>
      </c>
      <c r="I15" s="58" t="s">
        <v>138</v>
      </c>
      <c r="J15" s="58" t="s">
        <v>384</v>
      </c>
      <c r="K15" s="68">
        <v>4000000</v>
      </c>
      <c r="L15" s="68">
        <f t="shared" si="0"/>
        <v>3400000</v>
      </c>
      <c r="M15" s="31">
        <v>2022</v>
      </c>
      <c r="N15" s="31">
        <v>2024</v>
      </c>
      <c r="O15" s="31"/>
      <c r="P15" s="31"/>
      <c r="Q15" s="31"/>
      <c r="R15" s="31"/>
      <c r="S15" s="56" t="s">
        <v>443</v>
      </c>
      <c r="T15" s="71" t="s">
        <v>408</v>
      </c>
    </row>
    <row r="16" spans="1:20" ht="105.75" thickBot="1" x14ac:dyDescent="0.3">
      <c r="A16" s="87"/>
      <c r="B16" s="72">
        <v>12</v>
      </c>
      <c r="C16" s="72" t="s">
        <v>306</v>
      </c>
      <c r="D16" s="72" t="s">
        <v>141</v>
      </c>
      <c r="E16" s="72" t="s">
        <v>307</v>
      </c>
      <c r="F16" s="72" t="s">
        <v>312</v>
      </c>
      <c r="G16" s="72" t="s">
        <v>23</v>
      </c>
      <c r="H16" s="72" t="s">
        <v>308</v>
      </c>
      <c r="I16" s="72" t="s">
        <v>60</v>
      </c>
      <c r="J16" s="77" t="s">
        <v>313</v>
      </c>
      <c r="K16" s="81">
        <v>800000</v>
      </c>
      <c r="L16" s="81">
        <f t="shared" si="0"/>
        <v>680000</v>
      </c>
      <c r="M16" s="33">
        <v>2022</v>
      </c>
      <c r="N16" s="33">
        <v>2022</v>
      </c>
      <c r="O16" s="33" t="s">
        <v>154</v>
      </c>
      <c r="P16" s="33" t="s">
        <v>154</v>
      </c>
      <c r="Q16" s="33"/>
      <c r="R16" s="33" t="s">
        <v>154</v>
      </c>
      <c r="S16" s="84" t="s">
        <v>309</v>
      </c>
      <c r="T16" s="85" t="s">
        <v>408</v>
      </c>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S3:S4"/>
    <mergeCell ref="T3:T4"/>
    <mergeCell ref="M2:N2"/>
    <mergeCell ref="O2:R2"/>
    <mergeCell ref="S2:T2"/>
    <mergeCell ref="M3:M4"/>
    <mergeCell ref="N3:N4"/>
  </mergeCell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Strnadova Dagmar</cp:lastModifiedBy>
  <cp:lastPrinted>2022-03-07T12:32:13Z</cp:lastPrinted>
  <dcterms:created xsi:type="dcterms:W3CDTF">2022-01-11T11:29:44Z</dcterms:created>
  <dcterms:modified xsi:type="dcterms:W3CDTF">2022-03-08T13:39:47Z</dcterms:modified>
</cp:coreProperties>
</file>