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dwn\Pracovní\MAS POBESKYDÍ\2021-01 - MAP 3\01-08 - Místní akční plánování\!2022-04 - Seznam investičních priorit, v 2022-0x\"/>
    </mc:Choice>
  </mc:AlternateContent>
  <xr:revisionPtr revIDLastSave="0" documentId="13_ncr:1_{EE20F861-12E3-4EA1-BBD1-E50D1BBB59FB}" xr6:coauthVersionLast="47" xr6:coauthVersionMax="47" xr10:uidLastSave="{00000000-0000-0000-0000-000000000000}"/>
  <bookViews>
    <workbookView xWindow="-120" yWindow="-120" windowWidth="29040" windowHeight="15720" tabRatio="710" xr2:uid="{00000000-000D-0000-FFFF-FFFF00000000}"/>
  </bookViews>
  <sheets>
    <sheet name="Pokyny, info" sheetId="9" r:id="rId1"/>
    <sheet name="MŠ" sheetId="6" r:id="rId2"/>
    <sheet name="ZŠ" sheetId="7" r:id="rId3"/>
    <sheet name="zajmové, neformalní, cel" sheetId="8" r:id="rId4"/>
  </sheets>
  <definedNames>
    <definedName name="_xlnm._FilterDatabase" localSheetId="1" hidden="1">MŠ!$A$4:$S$62</definedName>
    <definedName name="_xlnm._FilterDatabase" localSheetId="3" hidden="1">'zajmové, neformalní, cel'!$A$5:$T$18</definedName>
    <definedName name="_xlnm._FilterDatabase" localSheetId="2" hidden="1">ZŠ!$A$5:$Z$157</definedName>
    <definedName name="_xlnm.Print_Titles" localSheetId="1">MŠ!$1:$4</definedName>
    <definedName name="_xlnm.Print_Titles" localSheetId="3">'zajmové, neformalní, cel'!$1:$5</definedName>
    <definedName name="_xlnm.Print_Titles" localSheetId="2">ZŠ!$1:$5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61" i="6" l="1"/>
  <c r="M155" i="7"/>
  <c r="M156" i="7"/>
  <c r="M125" i="7"/>
  <c r="M149" i="7" l="1"/>
  <c r="M150" i="7"/>
  <c r="M151" i="7"/>
  <c r="M152" i="7"/>
  <c r="M153" i="7"/>
  <c r="M154" i="7"/>
  <c r="M58" i="6"/>
  <c r="M59" i="6"/>
  <c r="M60" i="6"/>
  <c r="M148" i="7"/>
  <c r="M147" i="7"/>
  <c r="M146" i="7" l="1"/>
  <c r="M57" i="6"/>
  <c r="M56" i="6"/>
  <c r="M145" i="7"/>
  <c r="M135" i="7"/>
  <c r="M136" i="7"/>
  <c r="M137" i="7"/>
  <c r="M138" i="7"/>
  <c r="M139" i="7"/>
  <c r="M140" i="7"/>
  <c r="M141" i="7"/>
  <c r="M142" i="7"/>
  <c r="M143" i="7"/>
  <c r="M144" i="7"/>
  <c r="M55" i="6" l="1"/>
  <c r="L17" i="8"/>
  <c r="M130" i="7"/>
  <c r="M131" i="7"/>
  <c r="M132" i="7"/>
  <c r="M133" i="7"/>
  <c r="M134" i="7"/>
  <c r="M53" i="6"/>
  <c r="M54" i="6"/>
  <c r="L15" i="8" l="1"/>
  <c r="L16" i="8"/>
  <c r="M105" i="7"/>
  <c r="M106" i="7"/>
  <c r="M107" i="7"/>
  <c r="M108" i="7"/>
  <c r="M109" i="7"/>
  <c r="M110" i="7"/>
  <c r="M111" i="7"/>
  <c r="M112" i="7"/>
  <c r="M113" i="7"/>
  <c r="M114" i="7"/>
  <c r="M115" i="7"/>
  <c r="M116" i="7"/>
  <c r="M117" i="7"/>
  <c r="M118" i="7"/>
  <c r="M119" i="7"/>
  <c r="M120" i="7"/>
  <c r="M121" i="7"/>
  <c r="M123" i="7"/>
  <c r="M124" i="7"/>
  <c r="M126" i="7"/>
  <c r="M127" i="7"/>
  <c r="M128" i="7"/>
  <c r="M129" i="7"/>
  <c r="M52" i="6"/>
  <c r="M99" i="7" l="1"/>
  <c r="M100" i="7"/>
  <c r="M101" i="7"/>
  <c r="M102" i="7"/>
  <c r="M103" i="7"/>
  <c r="M104" i="7"/>
  <c r="M51" i="6"/>
  <c r="M95" i="7" l="1"/>
  <c r="M96" i="7"/>
  <c r="M97" i="7"/>
  <c r="M98" i="7"/>
  <c r="M49" i="6"/>
  <c r="M50" i="6"/>
  <c r="M85" i="7"/>
  <c r="M86" i="7"/>
  <c r="M87" i="7"/>
  <c r="M88" i="7"/>
  <c r="M89" i="7"/>
  <c r="M90" i="7"/>
  <c r="M91" i="7"/>
  <c r="M92" i="7"/>
  <c r="M93" i="7"/>
  <c r="M94" i="7"/>
  <c r="M47" i="6"/>
  <c r="M48" i="6"/>
  <c r="M78" i="7"/>
  <c r="M79" i="7"/>
  <c r="M80" i="7"/>
  <c r="M83" i="7"/>
  <c r="M84" i="7"/>
  <c r="M46" i="6"/>
  <c r="L14" i="8"/>
  <c r="M74" i="7"/>
  <c r="M75" i="7"/>
  <c r="M76" i="7"/>
  <c r="M77" i="7"/>
  <c r="M44" i="6"/>
  <c r="M45" i="6"/>
  <c r="M60" i="7"/>
  <c r="M61" i="7"/>
  <c r="M62" i="7"/>
  <c r="M63" i="7"/>
  <c r="M64" i="7"/>
  <c r="M65" i="7"/>
  <c r="M66" i="7"/>
  <c r="M67" i="7"/>
  <c r="M68" i="7"/>
  <c r="M69" i="7"/>
  <c r="M70" i="7"/>
  <c r="M71" i="7"/>
  <c r="M72" i="7"/>
  <c r="M73" i="7"/>
  <c r="M38" i="6"/>
  <c r="M39" i="6"/>
  <c r="M40" i="6"/>
  <c r="M41" i="6"/>
  <c r="M42" i="6"/>
  <c r="M43" i="6"/>
  <c r="M59" i="7"/>
  <c r="M58" i="7"/>
  <c r="M57" i="7"/>
  <c r="M56" i="7"/>
  <c r="M55" i="7"/>
  <c r="M54" i="7"/>
  <c r="M53" i="7"/>
  <c r="M52" i="7"/>
  <c r="M51" i="7"/>
  <c r="M50" i="7"/>
  <c r="M49" i="7"/>
  <c r="M48" i="7"/>
  <c r="M47" i="7"/>
  <c r="M46" i="7" l="1"/>
  <c r="M36" i="6"/>
  <c r="M37" i="6"/>
  <c r="M42" i="7" l="1"/>
  <c r="M43" i="7"/>
  <c r="M44" i="7"/>
  <c r="M45" i="7"/>
  <c r="M32" i="6"/>
  <c r="M33" i="6"/>
  <c r="M34" i="6"/>
  <c r="M35" i="6"/>
  <c r="M38" i="7" l="1"/>
  <c r="M39" i="7"/>
  <c r="M40" i="7"/>
  <c r="M41" i="7"/>
  <c r="M31" i="6"/>
  <c r="M31" i="7"/>
  <c r="M32" i="7"/>
  <c r="M33" i="7"/>
  <c r="M34" i="7"/>
  <c r="M35" i="7"/>
  <c r="M36" i="7"/>
  <c r="M37" i="7"/>
  <c r="M28" i="6"/>
  <c r="M29" i="6"/>
  <c r="M30" i="6"/>
  <c r="M26" i="7" l="1"/>
  <c r="M27" i="7"/>
  <c r="M28" i="7"/>
  <c r="M29" i="7"/>
  <c r="M30" i="7"/>
  <c r="M27" i="6"/>
  <c r="M21" i="7"/>
  <c r="M22" i="7"/>
  <c r="M23" i="7"/>
  <c r="M24" i="7"/>
  <c r="M25" i="7"/>
  <c r="M26" i="6"/>
  <c r="M18" i="6"/>
  <c r="M19" i="6"/>
  <c r="M20" i="6"/>
  <c r="M21" i="6"/>
  <c r="M22" i="6"/>
  <c r="M23" i="6"/>
  <c r="M24" i="6"/>
  <c r="M25" i="6"/>
  <c r="L10" i="8"/>
  <c r="L11" i="8"/>
  <c r="L12" i="8"/>
  <c r="L13" i="8"/>
  <c r="L8" i="8"/>
  <c r="L9" i="8"/>
  <c r="M11" i="6"/>
  <c r="M12" i="6"/>
  <c r="M13" i="6"/>
  <c r="M14" i="6"/>
  <c r="M15" i="6"/>
  <c r="M16" i="6"/>
  <c r="M17" i="6"/>
  <c r="M9" i="6" l="1"/>
  <c r="M10" i="6"/>
  <c r="M18" i="7"/>
  <c r="M19" i="7"/>
  <c r="M20" i="7"/>
  <c r="M17" i="7" l="1"/>
  <c r="M6" i="7"/>
  <c r="M7" i="7"/>
  <c r="M8" i="7"/>
  <c r="M9" i="7"/>
  <c r="M10" i="7"/>
  <c r="M16" i="7"/>
  <c r="M15" i="7"/>
  <c r="M14" i="7"/>
  <c r="M13" i="7"/>
  <c r="M12" i="7"/>
  <c r="M5" i="6"/>
  <c r="M6" i="6"/>
  <c r="M7" i="6"/>
  <c r="M8" i="6"/>
  <c r="M11" i="7"/>
  <c r="L7" i="8"/>
  <c r="L6" i="8"/>
</calcChain>
</file>

<file path=xl/sharedStrings.xml><?xml version="1.0" encoding="utf-8"?>
<sst xmlns="http://schemas.openxmlformats.org/spreadsheetml/2006/main" count="2861" uniqueCount="685">
  <si>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</si>
  <si>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</si>
  <si>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</si>
  <si>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</si>
  <si>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</si>
  <si>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</si>
  <si>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</si>
  <si>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</si>
  <si>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</si>
  <si>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</si>
  <si>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</si>
  <si>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</si>
  <si>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</si>
  <si>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</si>
  <si>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</si>
  <si>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</si>
  <si>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</si>
  <si>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</si>
  <si>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</si>
  <si>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</si>
  <si>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</si>
  <si>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</si>
  <si>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</si>
  <si>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</si>
  <si>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</si>
  <si>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</si>
  <si>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</si>
  <si>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</si>
  <si>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</si>
  <si>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</si>
  <si>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</si>
  <si>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</si>
  <si>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</si>
  <si>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</si>
  <si>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</si>
  <si>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</si>
  <si>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</si>
  <si>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</si>
  <si>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</si>
  <si>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</si>
  <si>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</si>
  <si>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</si>
  <si>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</si>
  <si>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</si>
  <si>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</si>
  <si>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</si>
  <si>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</si>
  <si>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</si>
  <si>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</si>
  <si>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</si>
  <si>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</si>
  <si>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</si>
  <si>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</si>
  <si>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</si>
  <si>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</si>
  <si>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</si>
  <si>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</si>
  <si>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</si>
  <si>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</si>
  <si>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</si>
  <si>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</si>
  <si>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</si>
  <si>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</si>
  <si>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</si>
  <si>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</si>
  <si>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</si>
  <si>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</si>
  <si>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</si>
  <si>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</si>
  <si>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</si>
  <si>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</si>
  <si>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</si>
  <si>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</si>
  <si>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</si>
  <si>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</si>
  <si>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</si>
  <si>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</si>
  <si>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</si>
  <si>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</si>
  <si>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</si>
  <si>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</si>
  <si>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</si>
  <si>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</si>
  <si>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</si>
  <si>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</si>
  <si>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</si>
  <si>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</si>
  <si>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</si>
  <si>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</si>
  <si>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</si>
  <si>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</si>
  <si>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</si>
  <si>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t xml:space="preserve"> EFRR bude vypočteno dle podílu spolufinancování z EU v daném kraji. Uvedená částka EFRR bude maximální částkou dotace z EFRR v žádosti o podporu v IROP.</t>
  </si>
  <si>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</si>
  <si>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</si>
  <si>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</si>
  <si>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</si>
  <si>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</si>
  <si>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</si>
  <si>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</si>
  <si>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</si>
  <si>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</si>
  <si>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</si>
  <si>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Frýdek-Místek</t>
  </si>
  <si>
    <t>X</t>
  </si>
  <si>
    <t>PLANETA - Montessori základní škola s.r.o.</t>
  </si>
  <si>
    <t>--</t>
  </si>
  <si>
    <t>Vybudování centra pro zájmové a celoživotní vzdělávání</t>
  </si>
  <si>
    <t>Vybudování centra pro zájmové a celoživotní vzdělávání. Obsahem projektu budou stavební práce související s vybudováním prostor pro zajištění zájmového a celoživotního vzdělávání. Součástí projektu bude pořízení vybavení, zařízení a výukových pomůcek pro zajištění vzdělávání.</t>
  </si>
  <si>
    <t>Příprava PD</t>
  </si>
  <si>
    <t>NE</t>
  </si>
  <si>
    <t>Vybudování odborných učeben zaměřených na přírodní vědy a polytechniku</t>
  </si>
  <si>
    <t>Vybudování odborných multimediálních učeben na ZŠ Planeta</t>
  </si>
  <si>
    <t>Zkvalitnění činnosti dětského klubu a pořádání příměstských táborů</t>
  </si>
  <si>
    <t>Vybudování a úprava venkovního areálu ZŠ pro podporu výuky v přírodě</t>
  </si>
  <si>
    <t>Nástavba budovy a stavební práce spojené s vybudováním infrastruktury pro  ZŠ Planeta</t>
  </si>
  <si>
    <t>Pořízení vybavení odborných učeben (multimediálních) pokročilými výukovými pomůckami s důrazem na zapojení robotů (humanoidů), virtuální reality (VR), rozšířené reality (AR) a mixované reality (MR) do výuky přírodních věd, techniky a práce s digitálními technologiemi, případně propojení předmětů v rámci těchto klíčových kompetencí. Součástí projektu budou také stavební úpravy nutné k vybudování těchto učeben. Účelem projektu je rozvoj podmínek pro moderní způsoby výuky.</t>
  </si>
  <si>
    <t>Pořízení vybavení odborných učeben zaměřených na rozvoj vzdělávání v oblasti přírodních věd a polytechniky. Součástí projektu budou také stavební úpravy nutné k vybudování těchto učeben.</t>
  </si>
  <si>
    <t>Cílem projektu je zkvalitnění činnosti dětského klubu a jeho dovybavení a pořádání pravidelných příměstských táborů, které umožní sladit rodinný a pracovní život rodičům dětí navštěvující naši školu.</t>
  </si>
  <si>
    <t>Cílem projektu je vybudování a úprava venkovního areálu a pozemku základní školy  pro podporu výuky ve venkovním prostředí. Součástí projektu bude výstavba venkovní učebny a pořízení nezbytných pomůcek a vybavení pro zajištění venkovní výuky.</t>
  </si>
  <si>
    <t>Obsahem projektu je nástavba budovy a stavební práce spojené s vybudováním a modernizací jednotlivých učeben, laboratoří a dílen zaměřených na přírodní vědy, cizí jazyky a polytechnické vzdělávání.
Účelem projektu je rozšíření a vybavení prostor školy o další učebny, laboratoře a dílny zaměřené na zkvalitnění primárního vzdělávání.</t>
  </si>
  <si>
    <t>Mateřská škola Kouzelný svět</t>
  </si>
  <si>
    <t>Vybudování přírodní zahrady a venkovního hřiště</t>
  </si>
  <si>
    <t>Pořízení montessori pomůcek pro MŠ</t>
  </si>
  <si>
    <t>Rekonstrukce Mateřské školy Kouzelný svět</t>
  </si>
  <si>
    <t>Vybudování a úprava dětského hřiště a zahrady v přírodním stylu pro předškolní děti.</t>
  </si>
  <si>
    <t>Pořízení montessori pomůcek pro zkvalitnění předškolního vzdělávání na MŠ.</t>
  </si>
  <si>
    <t>Účelem projektu je rozšíření prostor školy o další prostory pro předškolní vzdělávání a také vybavení těchto prostor herními a vzdělávacími prvky.</t>
  </si>
  <si>
    <t>Příprava</t>
  </si>
  <si>
    <t>LETÍCÍ KOMETA z. ú.</t>
  </si>
  <si>
    <t>Vznik centra pro neformální a zájmové vzdělávání</t>
  </si>
  <si>
    <t>Vybudování centra pro neformální a zájmové  vzdělávání. Obsahem projektu budou stavební práce související s vybudováním prostor pro zajištění neformálního a zájmového vzdělávání. Součástí projektu bude pořízení vybavení, zařízení a výukových pomůcek pro zajištění vzdělávání.</t>
  </si>
  <si>
    <t>Vize</t>
  </si>
  <si>
    <t>Jubilejní Masarykova základní škola a mateřská škola Sedliště</t>
  </si>
  <si>
    <t>Obec Sedliště</t>
  </si>
  <si>
    <t>Mateřská škola - přístavba</t>
  </si>
  <si>
    <t>Sedliště</t>
  </si>
  <si>
    <t>Modernizace odborných učeben v ZŠ Sedliště</t>
  </si>
  <si>
    <t>Přístavba a rekonstrukce ZŠ Sedliště</t>
  </si>
  <si>
    <t>Rekontrukce školní zahrady</t>
  </si>
  <si>
    <t>Venkovní učebna v ZŠ Sedliště</t>
  </si>
  <si>
    <t>Projekt zaměřen na modernizaci výuky přírodovědných předmětů, nové informatiky, polytechniky a virtuální reality. V rámci projektu budou vybaveny odborné učebny chemie a fyziky a nově vybavena učebna polytechniky a digitálních technologií.</t>
  </si>
  <si>
    <t>Projekt zaměřen na vybudování nové venkovní učebny pro výuku veškerých vzdělávacích oblastí a oborů RVP ZV.</t>
  </si>
  <si>
    <t>Projekt zaměřen na rekontrukci školní zahrady, jejíž obsahem bude nové architektonické řešení zahrady, stavební úprava a výsadba nových rostlin.</t>
  </si>
  <si>
    <t>Zpracovaná PD</t>
  </si>
  <si>
    <t>Není zapotřebí</t>
  </si>
  <si>
    <t>ANO</t>
  </si>
  <si>
    <t>Obec Bruzovice</t>
  </si>
  <si>
    <t>Bruzovice</t>
  </si>
  <si>
    <t>Základní škola a Mateřská škola Bruzovice</t>
  </si>
  <si>
    <t>Základní škola Vojtěcha Martínka Brušperk, okres Frýdek-Místek</t>
  </si>
  <si>
    <t>Město Brušperk</t>
  </si>
  <si>
    <t>Brušperk</t>
  </si>
  <si>
    <t>Projekt se zaměřuje na zkvalitnění výuky technických a přírodovědných předmětů. Projektem budou rekonstruovány a vybaveny odborné učebny včetně technického a didaktického zázemí.</t>
  </si>
  <si>
    <t>Projekt se zaměřuje na zbudování několika venkovních bezbrariérových učeben v prostředí parku před školou. Projektem budou vytvořeny venkovní učebny včetně technického a didaktického vybavení s přihlédnutím na bezpečnost a ochranu zdraví i majetku.</t>
  </si>
  <si>
    <t>Projekt se zaměřuje na zvýšení využívání obnovitelných zdrojů energie při výrobě tepla nebo elektřiny, efektivnější využívání odpadního tepla či na snížení energetické náročnosti veřejných budov.</t>
  </si>
  <si>
    <t>Modernizace odborných přírodovědných a technických učeben</t>
  </si>
  <si>
    <t>Vybudování venkovních bezbariérových učeben</t>
  </si>
  <si>
    <t>Energeticky úsporná škola</t>
  </si>
  <si>
    <t xml:space="preserve">Obec Lhotka </t>
  </si>
  <si>
    <t>Rekonstrukce a přístavba školní jídelny</t>
  </si>
  <si>
    <t>Lhotka</t>
  </si>
  <si>
    <t>Rekonstrukce školní zahrady - přírodní zahrada</t>
  </si>
  <si>
    <t>Mateřská škola Lhotka, příspěvková organizace</t>
  </si>
  <si>
    <t>Rekonstrukce stávající stavby, nová přístavba části kuchyně.</t>
  </si>
  <si>
    <t>Modernizace školní zahrady, vybudování zahrady v přírodním stylu.</t>
  </si>
  <si>
    <t>Obec Pražmo</t>
  </si>
  <si>
    <t>Zavádění prvků Montessori do vzdělávání MŠ</t>
  </si>
  <si>
    <t>Pražmo</t>
  </si>
  <si>
    <t>Vybudování venkovní učebny</t>
  </si>
  <si>
    <t>Modernizace chodeb a vstupů do budovy MŠ Pražmo s cílem zvýšit bezpečnost pohybu dětí a bezbariérovost budovy</t>
  </si>
  <si>
    <t>Zajištění bezpečnosti při pohybu po chodbách MŠ, zajištění bezbariérovosti budovy, zajištění bezpečnosti při vstupu cizích osob do budovy</t>
  </si>
  <si>
    <t>Rekonstrukce a modernizace kuchyně MŠ Pražmo, vč. skladových prostor</t>
  </si>
  <si>
    <t>Vybudování dopravního hřiště ve venkovních prostorách MŠ Pražmo</t>
  </si>
  <si>
    <t>Rekonstrukce oplocení školní zahrady</t>
  </si>
  <si>
    <t xml:space="preserve">Vybudování venkovního osvětlení při vstupu do MŠ Pražmo pro zvýšení bezpečnosti </t>
  </si>
  <si>
    <t>Mateřská škola Pražmo, příspěvková organizace, okres Frýdek- Místek</t>
  </si>
  <si>
    <t>Proškolení pedagogů v Montessori pedagogice a nákup pomůcek pro montessori výuku.</t>
  </si>
  <si>
    <t>Částečně realizováno</t>
  </si>
  <si>
    <t>Vybudování venkovní učebny pro možnost vzdělávání dětí na čerstvém vzduchu, s možností pozorování přírody a práce s přírodními materiály v jejich prostředí.</t>
  </si>
  <si>
    <t>Celková rekonstrukce a modernizace školní kuchyně v MŠ Pražmo včetně skladových prostor.</t>
  </si>
  <si>
    <t>Vybudování dopravního hřiště ve venkovních prostorách MŠ - nový povrch, zřízení dopravního značení na povrchu, nákup a umístění dopravních značek, nákup dětských dopravních prostředků a ochranných prostředků pro děti.</t>
  </si>
  <si>
    <t>Rekonstrukce oplocení školní zahrady včetně vstupní brány pro vjezd a bran pro vstup pěších do areálu MŠ.</t>
  </si>
  <si>
    <t>Vybudování venkovního osvětlení při vstupu do MŠ Pražmo pro zvýšení bezpečnosti dětí, zákonných zástupců, zaměstnanců i návštěvníků MŠ.</t>
  </si>
  <si>
    <t>Rekonstrukce prostor pro výuku montessori pedagogiky a výuku manipulace s dítětem</t>
  </si>
  <si>
    <t>Vybudování zahrady pro venkovní výuku montessori pedagogiky</t>
  </si>
  <si>
    <t>Mateřské centrum Skřítek, organizační složka obce Pražmo</t>
  </si>
  <si>
    <t>Rekonstrukce prostor pro výuku montessori pedagogiky a výuku manipulace s dítětem.</t>
  </si>
  <si>
    <t>Vybudování zahrady pro venkovní výuku montessori pedagogiky.</t>
  </si>
  <si>
    <t>Mateřská škola Vyšní Lhoty, okres Frýdek-Místek, příspěvková organizace</t>
  </si>
  <si>
    <t>Vyšní Lhoty</t>
  </si>
  <si>
    <t>Vybudování dopravního hřiště</t>
  </si>
  <si>
    <t>Obec Vyšní Lhoty</t>
  </si>
  <si>
    <t>Rekonstrukce dětského hřiště - nákup a instalace nových herních a vzdělavacích a vyukových prvků.</t>
  </si>
  <si>
    <t>Rekonstrukce dětského hřiště u MŠ</t>
  </si>
  <si>
    <t>Modernizace chodeb a vstupů do budovy MŠ Vyšní Lhoty s cílem zvýšit bezpečnost pohybu dětí, zákonných zástupců, zaměstnanců a návštěvníků MŠ a bezbarierovost budovy</t>
  </si>
  <si>
    <t>Modernizace chodeb a vstupů do budovy MŠ Vyšní Lhoty s cílem zvýšit bezpečnost pohybu dětí, zákonných zástupců, zaměstnanců a návštěvníků MŠ a bezbarierovost budovy.</t>
  </si>
  <si>
    <t>Rekonstrukce a modernizace kuchyně MŠ Vyšní Lhoty včetně skladových prostor.</t>
  </si>
  <si>
    <t>Vybudování dopravního hřiště - zřízení dopravního značení na povrchu, nákup a umístění dopravních značek, nákup dětských dopravních prostředků a ochranných prostředků pro děti.</t>
  </si>
  <si>
    <t>Lumpíkov z. ú.</t>
  </si>
  <si>
    <t>Vybudování centra zájmového a neformálního vzdělávání Lumpíkov</t>
  </si>
  <si>
    <t xml:space="preserve">Cílem projektu je vybudování centra zájmového a neformálního vzdělávání Lumpíkov. Projekt se bude zaměřovat na stavební úpravy související s provozem centra určeného ke vzdělávání včetně vybavení prostor - multimediální vybavení, didaktické a vzdělávací pomůcky apod. </t>
  </si>
  <si>
    <t>Zkvalitnění a rozšíření dětského klubu a zajištění příměstských táborů</t>
  </si>
  <si>
    <t>Senior Akademie</t>
  </si>
  <si>
    <t xml:space="preserve">Projekt se zaměřuje na vybudování centra určeného pro vzdělávání seniorů. Projekt bude zahrnovat stavební úpravy a celkové vybavení centra pro zajištění vzdělávání seniorů. </t>
  </si>
  <si>
    <t>Vybudování centra volnočasových aktivit pro rodiny s dětmi</t>
  </si>
  <si>
    <t xml:space="preserve">Cílem projektu je vybudování centra volnočasových aktivit, které bude určeno pro rodiny s dětmi. Součástí projektu budou i stavební úpravy nutné k vybudování a provozu centra včetně vybavení prostor - multimediální pomůcky, herní prvky apod. </t>
  </si>
  <si>
    <t>Cílem projektu je zkvalitnění a rozšíření dětského klubu, dále zajištění pravidelného pořádání příměstských táborů, které pomohou sladit rodinný a pracovní život rodičům dětí navštěvujících základní školu na 1. stupni.</t>
  </si>
  <si>
    <t>Campana - Mezinárodní Montessori mateřská škola a Montessori centrum, s.r.o.</t>
  </si>
  <si>
    <t xml:space="preserve">Vybudování mateřské školy včetně vybavení </t>
  </si>
  <si>
    <t>Vybudování Montessori centra při mateřské škole</t>
  </si>
  <si>
    <t xml:space="preserve">Projekt se zaměřuje na vybudování Montessori centra při mateřské škole - prostor pro neformální a zájmové setkávání, umožnění sportovních a dalších volnočasových aktivit dětí. Obsahem projeku budou stavební práce související s vybudováním prostor včetně vybavení Montessori centra potřebnými pomůckami, herními prvky a dalším vybavením. </t>
  </si>
  <si>
    <t>Rekonstrukce a vybavení prostor mateřské školy</t>
  </si>
  <si>
    <t xml:space="preserve">Projekt se zaměřuje na rekonstrukci stávající budovy (stavební úpravy) mateřské školy a na vybavení učeben mateřské školy (didaktické pomůcky).  </t>
  </si>
  <si>
    <t>Vybudování venkovních přírodních učeben</t>
  </si>
  <si>
    <t xml:space="preserve">Projekt se zaměřuje na vybudování budovy určené k provozu mateřské školy ve Frýdku-Místku včetně vybavení učeben didaktickými pomůckami. </t>
  </si>
  <si>
    <t>Projekt se zaměřuje na vybudování a vybavení venkovních učeben v přírodním stylu - využití přírodních stavebních materiálů, dřevěných herních prvků apod.</t>
  </si>
  <si>
    <t>Základní škola a mateřská škola Třanovice, příspěvková organizace</t>
  </si>
  <si>
    <t>Obec Třanovice</t>
  </si>
  <si>
    <t>Úprava zahrady ZŠ a MŠ Třanovice</t>
  </si>
  <si>
    <t>Třanovice</t>
  </si>
  <si>
    <t>Projekt se zaměřuje na zkvalitnění výuky MŠ ve venkovním prostředí.</t>
  </si>
  <si>
    <t>Modernizace energetických systémů v objektu ZŠ a MŠ Třanovice</t>
  </si>
  <si>
    <t>Úprava prostranství a zeleně v okolí ZŠ a MŠ Třanovice</t>
  </si>
  <si>
    <t>Polytechnická učebna a virtuální realita</t>
  </si>
  <si>
    <t>Zvyšování bezpečnosti v obci Třanovice - Dobudování dopravní infrastruktury v okolí ZŠ</t>
  </si>
  <si>
    <t>Projekt se zaměřuje na zvýšení bezpečnosti žáků a dětí v okolí ZŠ a MŠ Třanovice.</t>
  </si>
  <si>
    <t>Rekonstrukce a výměna střešní krytiny ZŠ a MŠ Třanovice - 1. etapa.</t>
  </si>
  <si>
    <t>Projekt se zaměřuje na bezpečnost a zplešení kvality zázemí pro vzdělávání.</t>
  </si>
  <si>
    <t>Projekt je zaměřen na realizaci polytechnického vzdělávání zahrnujícího virtuální realitu.</t>
  </si>
  <si>
    <t>Obec Dolní Domaslavice</t>
  </si>
  <si>
    <t>Dolní Domaslavice</t>
  </si>
  <si>
    <t>Cílem projektu je výstavba mateřské školy, kdy dojde k navýšení kapacity v MŠ a následně i ZŠ.</t>
  </si>
  <si>
    <t>Základní škola a Mateřská škola Dolní Domaslavice, okres Frýdek-Místek, příspěvková organizace</t>
  </si>
  <si>
    <t xml:space="preserve">Obec Dolní Domaslavice </t>
  </si>
  <si>
    <t>Rekonstrukce dílen</t>
  </si>
  <si>
    <t>Projekt je zaměřen na vnitřní úpravu dílen nábytkem, nářadím, materiálem, pomůckami, 3D tiskárnou, výukovými materiály apod.</t>
  </si>
  <si>
    <t>Revitalizace tělocvičny</t>
  </si>
  <si>
    <t>Estetika stěn ve škole</t>
  </si>
  <si>
    <t>Obec Baška</t>
  </si>
  <si>
    <t>Baška</t>
  </si>
  <si>
    <t>Revitalizace zahrad u mateřských škol</t>
  </si>
  <si>
    <t>Projekt se zaměřuje na revitalizaci stávající přírodní zahrady u Mateřské školy Kunčičky u Bašky a revitalizaci zahrady a modernizaci herních prvků u Mateřské školy Baška.</t>
  </si>
  <si>
    <t>Základní škola a Mateřská škola, Baška, příspěvková organizace</t>
  </si>
  <si>
    <t>Vybudování školního hřiště</t>
  </si>
  <si>
    <t>Obec Soběšovice</t>
  </si>
  <si>
    <t>Dovybavení nábytkem</t>
  </si>
  <si>
    <t>Soběšovice</t>
  </si>
  <si>
    <t>Základní škola a Mateřská škola Soběšovice, okres Frýdek-Místek, příspěvková organizace</t>
  </si>
  <si>
    <t>Vytvoření úložných prostor pro pomůcky a lehátka, včetně pořízení.</t>
  </si>
  <si>
    <t>Rekonstrukce otopné soustavy</t>
  </si>
  <si>
    <t>Rekonstrukce vnitřního osvětlení</t>
  </si>
  <si>
    <t>Venkovní multifunkční hřiště</t>
  </si>
  <si>
    <t>Rekonstrukce oplocení, chodníků a vstupního schodiště</t>
  </si>
  <si>
    <t>Rekonstrukce kotelny včetně ohřevu TUV, rekonstrukce rozvodů topení, výměna topných těles, regulace a IRC regulace v místnostech.</t>
  </si>
  <si>
    <t>Výměna svítidel.</t>
  </si>
  <si>
    <t>Realizace, včetně rekonstrukce oplocení navazující části.</t>
  </si>
  <si>
    <t>Rekonstrukce zchátralé části čelního oplocení, včetně bran a branky, oprava chodníků a vstupního schodiště.</t>
  </si>
  <si>
    <t>Mateřská škola Pohoda Sviadnov</t>
  </si>
  <si>
    <t>Obec Sviadnov</t>
  </si>
  <si>
    <t>Třída Myšky pro nejmenší děti</t>
  </si>
  <si>
    <t>Sviadnov</t>
  </si>
  <si>
    <t>Školní zahrada, místo pro pohyb a učení</t>
  </si>
  <si>
    <t>Dílnička pro děti</t>
  </si>
  <si>
    <t>Vybavení třídy pro děti nábytkem a didaktickými hračkami.</t>
  </si>
  <si>
    <t>Vybavení školní zahrady herními prvky, naučnými tabulemi, kreslícími tabulemi, pískovištěm, pítkem na vodu, WC.</t>
  </si>
  <si>
    <t>Zakoupení keramické pece a vytvoření zázemí pro tvorbu keramiky s dětmi.</t>
  </si>
  <si>
    <t>Smart soft herní hřiště - stále v pohybu</t>
  </si>
  <si>
    <t>Vybudování multifunkční herní plochy na venkovním prostranství MŠ.</t>
  </si>
  <si>
    <t>Základní škola J. Šlosara Sviadnov</t>
  </si>
  <si>
    <t>Modernizace osvětlení v budově ZŠ</t>
  </si>
  <si>
    <t>Obnova PC učebny</t>
  </si>
  <si>
    <t>Interaktivní tabule</t>
  </si>
  <si>
    <t>Nádstavba ZŠ</t>
  </si>
  <si>
    <t>Projekt se zaměřuje na zkvalitnění výuky, sportu a ochranu zdraví a zraku dětí.</t>
  </si>
  <si>
    <t>Projekt se zaměřuje na zkvalitnění výuky a zvýšení možnosti rozvoje PC gramotnosti.</t>
  </si>
  <si>
    <t>Projekt se zaměřuje na zkvalitnění výuky a zvýšení možností on-line výuky a její efektivity.</t>
  </si>
  <si>
    <t>Projekt se zaměřuje na aktuální potřeby zvýšení kapacity jak tříd, tak především školní družiny.</t>
  </si>
  <si>
    <t>Základní škola a mateřská škola Dobratice, okres Frýdek-Místek, příspěvková organizace</t>
  </si>
  <si>
    <t>Obec Dobratice</t>
  </si>
  <si>
    <t>Dobratice</t>
  </si>
  <si>
    <t>Odvodnění sklepa a stavební úpravy v MŠ Dobratice</t>
  </si>
  <si>
    <t>Úprava veřejného prostranství v areálu Mateřské školy Dobratice - herní prvky</t>
  </si>
  <si>
    <t>Proveden výběr dodavatele</t>
  </si>
  <si>
    <t>Cílem projektu je provést stavební práce ve sklepě, jejichž účelem bude snížení vlhkosti, oprava drobných poruch konstrukcí a vylepšení technického stavu.</t>
  </si>
  <si>
    <t>Hlavním cílem projektu je vybudování plnohodnotného herního prostoru pro děti předškolního věku. Vytvořit kvalitní veřejné prostranství v okolí mateřské školy, a to jak po stránce funkční, estetické i vzdělávací. Jedná se o herní sestavu (věž se sedlovou střechou, věž bez střechy, schody, tunel, šikmá plocha, bariéra s HPL výplní, nerezová bariéra), houpačku ptačí hnízdo, domeček, zapuštěnou trampolínu, kolotoč. Součástí projektu bude dodávka 2 ks laviček, venkovní koš a 1 ks stolu k lavičkám.</t>
  </si>
  <si>
    <t>Učíme se na zahradě - venkovní třída s užitkovou zahradou</t>
  </si>
  <si>
    <t>Mobilní učebna</t>
  </si>
  <si>
    <t xml:space="preserve">Odvodnění sklepa a stavební úpravy v ZŠ a MŠ Dobratice </t>
  </si>
  <si>
    <t>Projekt je zaměřen na úpravu části stávající zahrady základní školy na přírodní zahradu. Po úpravách bude zahrada poskytovat žákům praktickou i teoretickou výuku v oblasti Člověk a jeho svět. Součástí projektu bude venkovní učebna. Budou pořízeny výukové tabule a potřebný mobiliář.</t>
  </si>
  <si>
    <t>Hlavní cílem projektu je vybudovat mobilní učebnu, ve které bude zázemí pro robotiku, IT techniku a virtuální techniku. V projektu je řešena konektivita a bezbariérovost budovy.</t>
  </si>
  <si>
    <t>Mateřská škola Horní Domaslavice, příspěvková organizace</t>
  </si>
  <si>
    <t>Obec Horní Domaslavice</t>
  </si>
  <si>
    <t>Rekonstrukce budovy mateřské školy - zateplení a výměna zdroje tepla</t>
  </si>
  <si>
    <t>Horní Domaslavice</t>
  </si>
  <si>
    <t>Rekonstrukce budovy mateřské školy - provedení kompletního zateplení budovy, sanace zdiva ve sklepní části a výměna zdroje tepla - výměna starého kotle na uhlí za tepelné čerpadlo. Projekt má za cíl dokončení komplentí rekonstrukce mateřské školy - navazuje na již realizovanou rekonstrukci vnitřní části mateřské školy.</t>
  </si>
  <si>
    <t>Obec Fryčovice</t>
  </si>
  <si>
    <t>Multimediální učebna s virtuální realitou a mobilní VR učebna s robotikou</t>
  </si>
  <si>
    <t>Fryčovice</t>
  </si>
  <si>
    <t>Vzduchotechnika (klimatizace)</t>
  </si>
  <si>
    <t>Hrací a posilovací prvky na venkovní hřiště</t>
  </si>
  <si>
    <t>Projekt se zaměřuje na zvýšení obratnosti a síly žáků školy.</t>
  </si>
  <si>
    <t>Fotovoltaika</t>
  </si>
  <si>
    <t>Specializované učebny</t>
  </si>
  <si>
    <t>Základní škola Fryčovice, okres Frýdek-Místek, příspěvková organizace</t>
  </si>
  <si>
    <t>Projekt se zaměřuje na zkvlitnění výuky informatiky i ostatních předmětů.</t>
  </si>
  <si>
    <t>Projekt se zaměřuje na dovybavení školy interaktivními tabulemi.</t>
  </si>
  <si>
    <t>Projekt se zaměřuje na zlepšení podmínek výuky, zejména v jarních a letních měsících.</t>
  </si>
  <si>
    <t>Projekt se zaměřuje na úsporu el. energie umístěním fotovoltaických panelů na střechu školy.</t>
  </si>
  <si>
    <t>Projekt se zaměřuje na zkvalitnění výuky v předmětech: Č, M, Z, D.</t>
  </si>
  <si>
    <t>Navýšení kapacity kuchyně</t>
  </si>
  <si>
    <t>Dobrá</t>
  </si>
  <si>
    <t>Mateřská škola Dobrá, okres Frýdek-Místek, příspěvková organizace</t>
  </si>
  <si>
    <t>Obec Dobrá</t>
  </si>
  <si>
    <t>Přestavba a vybudování zázemí pro školní družinu, vybavení výukových prostor v návaznosti na zvýšení kvality zájmového vzdělávání ve vazbě na klíčové kompetence IROP.</t>
  </si>
  <si>
    <t>Oprava střech</t>
  </si>
  <si>
    <t>Základní škola Dobrá, příspěvková organizace</t>
  </si>
  <si>
    <t>Polyfunkční učebna a virtuální realita ve výuce na ZŠ Dobrá</t>
  </si>
  <si>
    <t>Přestavba a zázemí pro školní družinu ZŠ Dobrá</t>
  </si>
  <si>
    <t>Oprava střech nad pavilonem F - výměna střešní krytiny a části krovů.</t>
  </si>
  <si>
    <t>Oprava střech nad pavilonem B - výměna střešní krytiny.</t>
  </si>
  <si>
    <t>Zpracovaná PD
Příprava ŽoD</t>
  </si>
  <si>
    <t>Základní škola a Mateřská škola Řepiště, příspěvková organizace</t>
  </si>
  <si>
    <t>Výuka jazyků, environmentální výchova a rozvoj dalších dovedností dětí v MŠ Řepiště</t>
  </si>
  <si>
    <t>Řepiště</t>
  </si>
  <si>
    <t>Nová školní zahrada v MŠ</t>
  </si>
  <si>
    <t>Modernizace MŠ Řepiště</t>
  </si>
  <si>
    <t>Realizace modernizace vnitřních prostor 3 oddělení MŠ, možné navýšení kapacity MŠ.</t>
  </si>
  <si>
    <t>Zlepšení vnitřního prostředí v budově MŠ Řepiště</t>
  </si>
  <si>
    <t>Realizace nuceného větrání s rekuperací ve třídách MŠ, zlepšení hygienických podmínek ve vnitřních prostorách MŠ.</t>
  </si>
  <si>
    <t>Obec Řepiště</t>
  </si>
  <si>
    <t>Realizace jazykové učebny pro výuku jazyků, stavební úpravy prostor, nákup vybavení a pomůcek pro výuku cizích jazyků, enviromentální výchovu a rozvinutí dalších dovedností dětí v MŠ.</t>
  </si>
  <si>
    <t>Zpracovaný investiční záměr</t>
  </si>
  <si>
    <t>Realizace nové školní zahrady v MŠ.</t>
  </si>
  <si>
    <t>Bezpečná a bezbariérová škola</t>
  </si>
  <si>
    <t>Projekt řeší bezbariérovost budovy ZŠ a také bezpečnost vstupů do ZŠ. Projekt řeší výtah a úpravy pro bezbariérové užívání ZŠ. Pokud obec zrealizuje novou ZŠ, pak tento projekt nebude realizován.</t>
  </si>
  <si>
    <t>Zlepšení vnitřního prostředí v budově ZŠ Řepiště</t>
  </si>
  <si>
    <t>Realizace nuceného větrání s rekuperací ve třídách ZŠ, zlepšení hygienických podmínek ve vnitřních prostorách ZŠ.</t>
  </si>
  <si>
    <t>Stavební úpravy a vybavení keramické a výtvarné učebny (Komunitní dům Řepiště)</t>
  </si>
  <si>
    <t>Projekt řeší rekonstrukci prostor v bývalé mateřské škole s novým využitím, mimo jiné i prostor pro keramickou a výtvarnou učebnu pro žáky MŠ a ZŠ.</t>
  </si>
  <si>
    <t>Školní knihovna a školní klub</t>
  </si>
  <si>
    <t>Výstavba nové školní knihovny a školního klubu v nové ZŠ.</t>
  </si>
  <si>
    <t>Vybavení knihovny a školního klubu</t>
  </si>
  <si>
    <t>Vybavení nové školní knihovny a školního klubu v nové ZŠ.</t>
  </si>
  <si>
    <t>Základní škola Řepiště</t>
  </si>
  <si>
    <t>Vybavení tříd, odborných učeben a společných prostor</t>
  </si>
  <si>
    <t>Vybavení tříd, odborných učeben a společných prostor nové ZŠ nábytkem, technikou a pomůckami.</t>
  </si>
  <si>
    <t>Stavební úpravy školní tělocvičny</t>
  </si>
  <si>
    <t>Školní zahrada u nové ZŠ</t>
  </si>
  <si>
    <t>Veřejné prostranství před novou školou</t>
  </si>
  <si>
    <t>Úprava prostoru před novou školou, bezpečnost.</t>
  </si>
  <si>
    <t>Parkoviště u nové školy</t>
  </si>
  <si>
    <t>Stavební úpravy a půdní vestavba učeben ZŠ Řepiště</t>
  </si>
  <si>
    <t>Původní projekt stavebních úprav stávající ZŠ. Pokud obec zrealizuje novou ZŠ, pak tento projekt nebude realizován.</t>
  </si>
  <si>
    <t>Školní bazén</t>
  </si>
  <si>
    <t>Původní projekt výstavby školního bazénu u tělocvičny. Pokud obec zrealizuje novou ZŠ, pak tento projekt nebude realizován.</t>
  </si>
  <si>
    <t>Pobočka ZUŠ - stavební úpravy a vybavení</t>
  </si>
  <si>
    <t>Realizace stavebních úprav v budově tělocvičny pro zřízení pobočky ZUŠ, nákup vybavení ZUŠ.</t>
  </si>
  <si>
    <t>Zpracovaná studie</t>
  </si>
  <si>
    <t>Realizace</t>
  </si>
  <si>
    <t>Výstavba nové školní budovy pro 1. až 5. ročník ZŠ jako přístavby k budově tělocvičny, bez navýšení kapacity ZŠ, důvodem jsou nevyhovující prostory ve stávající ZŠ a potřeba modernizace ZŠ a výuky.</t>
  </si>
  <si>
    <t>Stavební úpravy školní tělocvičny.</t>
  </si>
  <si>
    <t>Vybudování školní zahrady u nové ZŠ.</t>
  </si>
  <si>
    <t>Zpracovaná PD
Vydáno ÚR</t>
  </si>
  <si>
    <t>Vybudování parkoviště u nové ZŠ.</t>
  </si>
  <si>
    <t>Základní škola a mateřská škola Palkovice, okres Frýdek-Místek, příspěvková organizace</t>
  </si>
  <si>
    <t>Obec Palkovice</t>
  </si>
  <si>
    <t>Palkovice</t>
  </si>
  <si>
    <t>Zkvalitnění vzdělávací infrastruktury v mateřské škole v Palkovicích</t>
  </si>
  <si>
    <t>Rekonstrukce dvou oddělení MŠ</t>
  </si>
  <si>
    <t>Rekonstrukce dvou stávajících oddělení MŠ včetně úpravy kapacity a pořízení vzdělávacích pomůcek a vybavení.</t>
  </si>
  <si>
    <t>Pořízení vzdělávacích pomůcek a vybavení za účelem zkvalitnění vzdělávání v MŠ včetně zkvalitnění vzdělávacího zázemí v rámci zahrady MŠ.</t>
  </si>
  <si>
    <t>Energetické úspory a modernizace budovy ZŠ</t>
  </si>
  <si>
    <t>Úprava zahrady, hřiště a prostranství kolem budovy ZŠ</t>
  </si>
  <si>
    <t>Zkvalitnění vzdělávací infrastruktury na základní škole v Palkovicích III - digitalizace</t>
  </si>
  <si>
    <t>Pořízení digitálních vzdělávacích pomůcek a zařízení do odborných učeben za účelem inovace vzdělávání.</t>
  </si>
  <si>
    <t>Zkvalitnění vzdělávací infrastruktury na základní škole v Palkovicích IV</t>
  </si>
  <si>
    <t>Realizace energetických úspor budovy ZŠ (zateplení obvodového pláště a střechy, výměna výplní otvorů, modernizace zdroje vytápění, instalace rekuperace, instalace klimatizace, úprava vzduchotechniky, výměna svítidel, instalace zdrojů obnovitelné energie, využití šedé vody a další, včetně návazných instalací a prací).</t>
  </si>
  <si>
    <t>Příprava studie proveditelnosti</t>
  </si>
  <si>
    <t>Úprava a dovybavení školní zahrady pro venkovní vzdělávání, modernizace hřiště s umělým povrchem a rekonstrukce navazujícího prostranství kolem budovy ZŠ za účelem posílení komunitní úlohy školy.</t>
  </si>
  <si>
    <t>Komunitní centrum s knihovnou</t>
  </si>
  <si>
    <t>Výstavba a vybavení komunitního centra s knihovonou, pořízení vzdělávacích pomůcek.</t>
  </si>
  <si>
    <t>Zpracovaná PD
Zajištěn pozemek</t>
  </si>
  <si>
    <t>Obec Hukvaldy</t>
  </si>
  <si>
    <t>Výměna osvětlení v mateřské škole je poslední etapou výměny osvětlení ve všech učebnách školy.</t>
  </si>
  <si>
    <t>Základní škola a Mateřská škola Leoše Janáčka Hukvaldy, příspěvková organizace</t>
  </si>
  <si>
    <t>Výměna osvětlení v mateřské škole</t>
  </si>
  <si>
    <t>Hukvaldy</t>
  </si>
  <si>
    <t>Projekt se zaměřuje na zajištění bezpečnosti dětí, žáků a ostatních zaměstnanců. Zlepší se podmínky  pro větší využití interaktivních učebních pomůcek, které budou využívány napříč téměř všemi předměty.</t>
  </si>
  <si>
    <t>Rekonstrukce odpadů v budově ZŠ a MŠ L. Janáčka Hukvaldy</t>
  </si>
  <si>
    <t>Výměna oplocení areálu školy, včetně okolí školního hřiště</t>
  </si>
  <si>
    <t>119600391, 181004968</t>
  </si>
  <si>
    <t>Projekt se zaměřuje na zkvalitnění zázemí pro pedagogické pracovníky, včetně zázemí pro asistenty pedagoga, výchovné poradkyně, případně speciálního pedagoga nebo psychologa.</t>
  </si>
  <si>
    <t>Vzhledem ke stáří budovy (od roku 1980) dochází k praskání odpadů ve zdech budovy.</t>
  </si>
  <si>
    <t>V roce 2020 bylo v areálu školy vybudováno nové školní hřiště. Provozování hřiště si vyžaduje zabezpečení, které již starý, poškozený plot nesplňuje.</t>
  </si>
  <si>
    <t>Příprava ŽoD</t>
  </si>
  <si>
    <t>Vybudování zázemí pro školní družinu a školní klub ve 4. nadzemním podlaží</t>
  </si>
  <si>
    <t>Vybudování zázemí pro školní družinu a školní klub se zaměřením na hudební a výtvarnou výchovu ve 4. nadzemním podlaží (nad mateřskou školou).</t>
  </si>
  <si>
    <t>Vybavení zázemí pro pedagogické pracovníky školy</t>
  </si>
  <si>
    <t>Rekonstrukce otopné soustavy v budově školy</t>
  </si>
  <si>
    <t>Základní škola a mateřská škola Lučina, okres Frýdek-Místek, příspěvková organizace</t>
  </si>
  <si>
    <t>Obec Lučina</t>
  </si>
  <si>
    <t>Lučina</t>
  </si>
  <si>
    <t>Projekt se zaměřuje na obnovu hracích prvků na dětském hřišti, na inovaci stávajícího hřiště, na zvětšení bezpečnosti dětského hřiště.</t>
  </si>
  <si>
    <t>Rekonstrukce, přístavba, půdní vestavba, rozšíření prostor MŠ, výtah, bezbariérovost školy</t>
  </si>
  <si>
    <t>Rekonstrukce dětského hřiště</t>
  </si>
  <si>
    <t>Projekt se zaměřuje na rozšíření stávajících prostor MŠ, zkvalitnění sociálního zázemí a vybavenosti MŠ, na zvětšení kapacity MŠ.</t>
  </si>
  <si>
    <t>Amfiteáter ZŠ ŠD</t>
  </si>
  <si>
    <t>Projekt se zaměřuje na zkvalitnění trávení volného času ve školní družině, poskytnutí zázemí ŠD, vybudování prostor pro volnočasové aktivity.</t>
  </si>
  <si>
    <t>Rekostrukce a rozšíření školní jídelny a školní kuchyně</t>
  </si>
  <si>
    <t>Rekostrukce školního hřiště</t>
  </si>
  <si>
    <t>Projekt se zaměřuje na obnovu sportovních prvků na školním hřišti, na inovaci stávajícího hřiště, na zvětšení bezpečnosti školního hřiště.</t>
  </si>
  <si>
    <t>Projekt se zaměřuje na vytvoření zázemí pro výuku výtvarné výchovy.</t>
  </si>
  <si>
    <t>Projekt se zaměřuje na vytvoření zázemí pro výuku hudební výchovy.</t>
  </si>
  <si>
    <t>Projekt se zaměřuje na modernizaci internetového připojení a konektivity školy.</t>
  </si>
  <si>
    <t>Projekt se zaměřuje na zkvalitnění prostor tříd a zlepšení podmínek pro výuku.</t>
  </si>
  <si>
    <t>Projekt se zaměřuje na vybudování dílen pro zkvalitnění výuky pracovních činností.</t>
  </si>
  <si>
    <t>Projekt se zaměřuje na vybudování zázemí pro výuku tělesné výchovy.</t>
  </si>
  <si>
    <t>Projekt se zaměřuje na zkvalitnění zázemí školní jídelny, vytvoření popř. renovaci a zvětšení stávajících prostor pro stolování.</t>
  </si>
  <si>
    <t>Pořízení vybavení a úprava prostor výtvarné učebny</t>
  </si>
  <si>
    <t>Pořízení vybavení a úprava prostor odborné učebny hudební výchovy</t>
  </si>
  <si>
    <t>Zařízení vnitřní konektivity školy a připojení k internetu</t>
  </si>
  <si>
    <t>Rekonstrukce kmenových tříd</t>
  </si>
  <si>
    <t>Učebna pracovních činností</t>
  </si>
  <si>
    <t>Rekonstrukce, přístavba, půdní vestavba, rozšíření prostor ZŠ, výtah</t>
  </si>
  <si>
    <t>Projekt se zaměřuje na zkvalitnění zázemí školy, zvětšení učeben, vybudování nových, zvětšení kapacity.</t>
  </si>
  <si>
    <t>Rekonstrukce a vybavení tělocvičny</t>
  </si>
  <si>
    <t>Základní škola a Mateřská škola Kozlovice,p.o. Kozlovice 186, 739 47</t>
  </si>
  <si>
    <t>Obec Kozlovice</t>
  </si>
  <si>
    <t>709 14 966</t>
  </si>
  <si>
    <t>Kozlovice</t>
  </si>
  <si>
    <t>Rekonstrukce plynové kotelny mateřské školy - odloučené pracoviště Kozlovice 666</t>
  </si>
  <si>
    <t>Projekt se rámci modernizace a energetických úspor zaměřuje na rekonstrukci zdroje tepla - plynové kotelny  - v návaznosti na rekonstrukci opláštění budovy MŠ - odloučeného pracoviště Kozlovice 666.</t>
  </si>
  <si>
    <t>Základní škola a Mateřská škola Kozlovice, příspěvková organizace</t>
  </si>
  <si>
    <t>Rozšíření školních prostor s multifukčním využitím v ZŠ Kozlovice</t>
  </si>
  <si>
    <t>Projekt se zaměřuje na vybudování prostor pro výuku a volnočasové aktivity žáků, s možností využití veřejností.</t>
  </si>
  <si>
    <t>Rekonstrukce školní kuchyně</t>
  </si>
  <si>
    <t>Projekt se zaměřuje na rekonstrukci a modernizaci školní kuchyně, včetně vzduchotechniky.</t>
  </si>
  <si>
    <t>Rekonstrukce a modernizace školních šaten</t>
  </si>
  <si>
    <t>Modernizace ICT vybavení školy, včetně odborné učebny ICT</t>
  </si>
  <si>
    <t>Projekt se zaměřuje na rekonstrukci a modernizaci školních žákovských šaten.</t>
  </si>
  <si>
    <t>Základní škola a mateřská škola Raškovice</t>
  </si>
  <si>
    <t>Obec Raškovice</t>
  </si>
  <si>
    <t>Vybudování multifunkčních učeben nadstavbou školy traktu C</t>
  </si>
  <si>
    <t>Raškovice</t>
  </si>
  <si>
    <t>Projekt se zaměřuje na zkvalitnění výuky přírodovědných předmětů a zavádění moderních technologií do výuky a zajištění kapacity školy novými učebnami. Projektem budou vybudovány  a vybaveny učebny přírodních věd, digitálních technologií, včetně skladu pomůcek a kabinetů.</t>
  </si>
  <si>
    <t>Digitální laboratoř ke sdílení virtuality</t>
  </si>
  <si>
    <t>Školní družina a prostory pro volnočasové aktivity</t>
  </si>
  <si>
    <t>Zařízení pro péči o děti mladší 3 let</t>
  </si>
  <si>
    <t>Modernizace kuchyňské technologie ŠJ Raškovice</t>
  </si>
  <si>
    <t>Vybudování nových prostor pro péči o děti mladší 3 let.</t>
  </si>
  <si>
    <t>Zpracovaná PD
Proveden průzkum trhu</t>
  </si>
  <si>
    <t>V rámci projektu bude realizována digitální laboratoř pro výuku moderních technologií, robotiky, sdílení zkušeností z virtuální oblasti napříč školou, předměty, ročníky.</t>
  </si>
  <si>
    <t>Vybavení prostor pro školní družinu a k využití volnočasových aktivit žáků školy.</t>
  </si>
  <si>
    <t>Rekonstrukce vzduchotechniky ŠJ ZŠ Raškovice</t>
  </si>
  <si>
    <t>Rekonstrukce vzduchotechniky  ŠJ Raškovice.</t>
  </si>
  <si>
    <t>Obnova a vybavení školní kuchyně moderní technologií pro zajištění potřebné kapacity strávníků ZŠ.</t>
  </si>
  <si>
    <t>MŠ Skřivánek, Slezská 770 - stavební úpravy</t>
  </si>
  <si>
    <t>Celková rekonstrulce vnitřních prostor MŠ za účelem zajištění hygienických požadavků na stávající kapacitu MŠ.</t>
  </si>
  <si>
    <t>Statutární město Frýdek-Místek</t>
  </si>
  <si>
    <t>Základní škola Frýdek-Místek, Pionýrů 400</t>
  </si>
  <si>
    <t>Přístavba tělocvičny</t>
  </si>
  <si>
    <t>Základní škola Frýdek-Místek, Jiřího z Poděbrad 3109</t>
  </si>
  <si>
    <t>Vybudování sportovní haly - tělocvičny při ZŠ F-M, Jiřího z Poděbrad 310</t>
  </si>
  <si>
    <t>Výstavba nové sportovní haly / tělocvičny v areálu ZŠ F-M, Jiřího z Poděbrad 310.</t>
  </si>
  <si>
    <t>Základní škola a mateřská škola Frýdek-Místek - Chlebovice, Pod Kabáticí 107, příspěvková organizace</t>
  </si>
  <si>
    <t>Vybudování tělocvičny a rozšíření zázemí ZŠ F-M, Chlebovice, Pod Kabátici 107, p.o.</t>
  </si>
  <si>
    <t>Vybudování nové tělocvičny při Základní škole Frýdek-Místek, Komenského 402.</t>
  </si>
  <si>
    <t>Vybudování sportovní haly - tělocvičny při ZŠ F-M, J. Čapka 2555</t>
  </si>
  <si>
    <t>Základní škola národního umělce Petra Bezruče, Frýdek-Místek, tř. T. G. Masaryka 454</t>
  </si>
  <si>
    <t>Frýdek-Místek v 3D realitě</t>
  </si>
  <si>
    <t>Základní škola Frýdek-Místek, 1. máje 1700</t>
  </si>
  <si>
    <t>Základní škola Frýdek-Místek, Československé armády 570</t>
  </si>
  <si>
    <t>Základní škola a mateřská škola Frýdek-Místek, Lískovec, K Sedlištím 320</t>
  </si>
  <si>
    <t>Přírodní vědy názorně</t>
  </si>
  <si>
    <t>Projekt se zaměřuje na zkvalitnění výuky přírodovědných předmětů a zajištění bezbariérovosti. Projektem budou rekonstruovány a vybaveny odborné učebny chemie a fyziky, včetně skladu chemikálií a pomůcek, bude řešena konektivita.</t>
  </si>
  <si>
    <t>Nebojme se komunikovat</t>
  </si>
  <si>
    <t>Vybudování multimediální učebny</t>
  </si>
  <si>
    <t>Vybudování polyfunkční odborné učebny</t>
  </si>
  <si>
    <t>Projekt je zaměřen na rozvoj polytechnického vzdělávání a vzdělávání v oblasti Člověk a svět práce včetně zajištění bezbariérovosti. Projekt řeší rekonstrukci a vybavení polyfunkční odborné učebny, včetně zázemí pro uskladnění pomůcek.</t>
  </si>
  <si>
    <t>Vybudování odborné učebny polytechniky a robotiky</t>
  </si>
  <si>
    <t>Projekt je zaměřen na rozvoj polytechnického vzdělávání a robotiky a zajištění bezbariérovosti. Projekt řeší rekonstrukci a vybavení odborné učebny polytechniky a robotiky, včetně zázemí pro uskladnění pomůcek.</t>
  </si>
  <si>
    <t>Šikulové z F≈M</t>
  </si>
  <si>
    <t>Modernizace odborných učeben</t>
  </si>
  <si>
    <t>Vybudování nové tělocvičny a rozšíření zázemí ZŠ F-M, Chlebovice o nové prostory pro vzdělávání.</t>
  </si>
  <si>
    <t>Probíhá výběr dodavatele</t>
  </si>
  <si>
    <t>Základní škola Frýdek-Místek, Komenského 402</t>
  </si>
  <si>
    <t>Tělocvična ZŠ F-M, Komenského 402</t>
  </si>
  <si>
    <t>Vybudování tělocvičny ZŠ a rekonstrukce stávajícího zázemí původní tělocvičny při ZŠ vč. stavebních úprav spojovacího krčku pro bezbariérový přístup.</t>
  </si>
  <si>
    <t>Zateplení přístavby ZŠ nár. um. P. Bezruče, tř. T. G. M. 454</t>
  </si>
  <si>
    <t>Zateplení přístavby ZŠ nár. um. P. Bezruče, tř. T. G. M. 454 vč. vzduchotechniky.</t>
  </si>
  <si>
    <t>Zpracovaná fiše</t>
  </si>
  <si>
    <t>Projekt se zaměřuje na zkvalitnění výuky cizích jazyků. Projektem budou rekonstruovány a vybaveny 2 odborné učebny.</t>
  </si>
  <si>
    <t>Příprava investičního záměru
Příprava studie proveditelnosti</t>
  </si>
  <si>
    <t>Rekonstrukce venkovního sportoviště</t>
  </si>
  <si>
    <t>Projekt umožní využití venkovního sportovního areálu pro vzdělávací činnost školy a školní družiny.</t>
  </si>
  <si>
    <t>Víceúčelové sportovní hřiště</t>
  </si>
  <si>
    <t>Výstavba nového víceúčelového sportovního hřiště při Základní škole F-M, Lískovec. V současné době nemají žáci lískovecké školy žádnou možnost využít ke sportování venkovní zpevněnou plochu. Nové hřiště bude svými možnostmi velkým přínosem během školní výuky, ale rovněž bude využíváno v rámci zájmových kroužků. Hřiště se svými možnostmi využití bude vhodnou příležitostí pro činnost školní družiny a následně rovněž pro zájemce z řad veřejnosti.</t>
  </si>
  <si>
    <t>Příprava studie</t>
  </si>
  <si>
    <t>Revitalizace venkovního školního areálu</t>
  </si>
  <si>
    <t>Zateplení budovy ZUŠ, ul. Politických obětí 125</t>
  </si>
  <si>
    <t>Základní umělecká škola Frýdek-Místek, Hlavní třída 11</t>
  </si>
  <si>
    <t>Záměrem celé akce by mělo být zpřehlednění prostoru a uzpůsobení k lepšímu a efektivnějšímu využití zahrady z kapacitních důvodů, ale také jako zdroj inspirace. Poskytnout nové nestandardní (originální) prostory k expresivnímu vyjádření mladých umělců. Zahrada ZUŠ výtvarného oboru je velice specifickým prostorem, který by měl rozvíjet fantazii žáků a měl by být pojat citlivě vzhledem k budoucí využitelnosti a náplni. Výrazným by mělo být taktéž doplnění mobiliáře, a to nejen na běžné sezení, ale také např. pracovních stolů, které by se využívaly pro venkovní výuku. Zahrada by měla mít jak reprezentativní části dobře viditelné pro kolemjdoucího člověka, kde by se vystavovala tvorba studentů, tak i části odpočinkové, kreativní, výukové nebo společenské.</t>
  </si>
  <si>
    <t>Obec Nošovice</t>
  </si>
  <si>
    <t>Přístavba budovy MŠ</t>
  </si>
  <si>
    <t>Nošovice</t>
  </si>
  <si>
    <t>Studie proveditelnosti přístavby mateřské školy</t>
  </si>
  <si>
    <t>Základní škola a mateřská škola Nošovice, příspěvková organizace</t>
  </si>
  <si>
    <t>Přístavba objektu k stávající budově mateřské školy z důvodu rozšíření kapacity mateřké školy.</t>
  </si>
  <si>
    <t>Vybudování odborných učeben polytechnické výuky</t>
  </si>
  <si>
    <t>Projekt se zaměřuje na zkvalitnění výuky polytechnických předmětů a zajištění bezbariérovosti. Projektem bude rekonstrukce a vybavení odborné učebny polytechniky, včetně pomůcek.</t>
  </si>
  <si>
    <t>Oprava sklepních prostor školy, izolace</t>
  </si>
  <si>
    <t>Rekonstrukce kuchyně školy - vzduchotechnika, včetně klimatizačních jednotek</t>
  </si>
  <si>
    <t>Instalace venkovních elektronicky řízených žaluzií oken tělocvičny ZŠ</t>
  </si>
  <si>
    <t>Rozšíření interaktivity kmenových tříd</t>
  </si>
  <si>
    <t>Projekt rekonstrukce a opravy sklepních prostor k využití vybudování polytechnických dílen.</t>
  </si>
  <si>
    <t>Projekt k modernizaci školní kuchyně novou vzduchotechnikou a klimatizačními jednotkami.</t>
  </si>
  <si>
    <t>Projekt zlepšující bezpečnost při tělovýchovných aktivitách a efektivitu kulturních akcí školy.</t>
  </si>
  <si>
    <t>Modernizace interaktivních vyučujících prostředků v kmenových třídách - interaktivní tabule s projektorem.</t>
  </si>
  <si>
    <t>Celoživotní vzdělávání třetího věku</t>
  </si>
  <si>
    <t>Cílem projektu je nabídnout vzdělávání cízího jazyka a počítačové gramotnosti obyvatelům obce.</t>
  </si>
  <si>
    <t>Mateřská škola Krmelín, příspěvková organizace</t>
  </si>
  <si>
    <t>Obec Krmelín</t>
  </si>
  <si>
    <t>Zázemí pro interaktivní výuku</t>
  </si>
  <si>
    <t>Krmelín</t>
  </si>
  <si>
    <t>Vytvoření zázemí pro interaktivní výuku, zasíťování budovy, vybavení počítačovou technikou, interaktivní tabule, tablety.</t>
  </si>
  <si>
    <t>Vybudování nové učebny školní družiny</t>
  </si>
  <si>
    <t>Základní škola T. G. Masaryka Krmelín, příspěvková organizace</t>
  </si>
  <si>
    <t>Vybudování odborných učeben</t>
  </si>
  <si>
    <t>Mateřská škola Paskov, příspěvková organizace</t>
  </si>
  <si>
    <t>Město Paskov</t>
  </si>
  <si>
    <t>Paskov</t>
  </si>
  <si>
    <t>Předmětem projektu je vybudování objektu, který bude sloužit jako schrána venkovního nábytku, dřevník, voliéra a venkovní sociální zařízení k podpoře vzdělávání a výchovy v mateřské škole.</t>
  </si>
  <si>
    <t>Základní škola Paskov, okres Frýdek-Místek, příspěvková organizace</t>
  </si>
  <si>
    <t>Nástavba školní družiny, vybavení školského poradenského pracoviště</t>
  </si>
  <si>
    <t>Robotika ZŠ Paskov</t>
  </si>
  <si>
    <t>Modernizace ICT, obnova učeben ICT</t>
  </si>
  <si>
    <t>Venkovní učebna</t>
  </si>
  <si>
    <t>Bezbariérový přístup</t>
  </si>
  <si>
    <t>Sanace budovy školní jídelny</t>
  </si>
  <si>
    <t>102092222, 119600617</t>
  </si>
  <si>
    <t>Vybavení robotikou pro výuku ICT a pro volnočasové aktivity zaměřené na ICT.</t>
  </si>
  <si>
    <t>Proveden průzkum trhu</t>
  </si>
  <si>
    <t>Rozšíření  a obnova počítačové sítě, aktualizace vybavení.</t>
  </si>
  <si>
    <t>Prostor pro výuku venku.</t>
  </si>
  <si>
    <t>Příprava PD
Proveden průzkum trhu</t>
  </si>
  <si>
    <t>Bezbariérový přístup do učeben v budově Pavilonu a Jubilejní.</t>
  </si>
  <si>
    <t>Úprava vnitřních prostor v budově.</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</si>
  <si>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</si>
  <si>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</si>
  <si>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digitálními tech.</t>
    </r>
    <r>
      <rPr>
        <vertAlign val="superscript"/>
        <sz val="10"/>
        <rFont val="Calibri"/>
        <family val="2"/>
        <scheme val="minor"/>
      </rPr>
      <t>5)</t>
    </r>
    <r>
      <rPr>
        <sz val="10"/>
        <rFont val="Calibri"/>
        <family val="2"/>
        <scheme val="minor"/>
      </rPr>
      <t xml:space="preserve">
</t>
    </r>
  </si>
  <si>
    <r>
      <t xml:space="preserve">Výdaje projektu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</si>
  <si>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</si>
  <si>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</si>
  <si>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</si>
  <si>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</si>
  <si>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</si>
  <si>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Předpokládaný termín realizace </t>
    </r>
    <r>
      <rPr>
        <i/>
        <sz val="10"/>
        <rFont val="Calibri"/>
        <family val="2"/>
        <scheme val="minor"/>
      </rPr>
      <t>měsíc, rok</t>
    </r>
  </si>
  <si>
    <r>
      <t xml:space="preserve">Typ projektu </t>
    </r>
    <r>
      <rPr>
        <vertAlign val="superscript"/>
        <sz val="10"/>
        <rFont val="Calibri"/>
        <family val="2"/>
        <scheme val="minor"/>
      </rPr>
      <t>2)</t>
    </r>
  </si>
  <si>
    <t>stručný popis, např. zpracovaná PD, zajištěné výkupy, výber dodavatele</t>
  </si>
  <si>
    <r>
      <t xml:space="preserve">Výdaje projektu  </t>
    </r>
    <r>
      <rPr>
        <sz val="10"/>
        <rFont val="Calibri"/>
        <family val="2"/>
        <scheme val="minor"/>
      </rPr>
      <t xml:space="preserve">v Kč </t>
    </r>
    <r>
      <rPr>
        <i/>
        <vertAlign val="superscript"/>
        <sz val="10"/>
        <rFont val="Calibri"/>
        <family val="2"/>
        <scheme val="minor"/>
      </rPr>
      <t>1)</t>
    </r>
  </si>
  <si>
    <r>
      <t>Typ projektu</t>
    </r>
    <r>
      <rPr>
        <sz val="10"/>
        <rFont val="Calibri"/>
        <family val="2"/>
        <scheme val="minor"/>
      </rPr>
      <t xml:space="preserve"> </t>
    </r>
    <r>
      <rPr>
        <vertAlign val="superscript"/>
        <sz val="10"/>
        <rFont val="Calibri"/>
        <family val="2"/>
        <scheme val="minor"/>
      </rPr>
      <t>2)</t>
    </r>
  </si>
  <si>
    <t xml:space="preserve">zázemí pro školní poradenské pracoviště </t>
  </si>
  <si>
    <r>
      <t>práce s digi. tech.</t>
    </r>
    <r>
      <rPr>
        <vertAlign val="superscript"/>
        <sz val="10"/>
        <rFont val="Calibri"/>
        <family val="2"/>
        <scheme val="minor"/>
      </rPr>
      <t>5)</t>
    </r>
    <r>
      <rPr>
        <sz val="10"/>
        <rFont val="Calibri"/>
        <family val="2"/>
        <scheme val="minor"/>
      </rPr>
      <t xml:space="preserve">
</t>
    </r>
  </si>
  <si>
    <t>Rekonstrukce elektroinstalace v budově ZŠ a MŠ L. Janáčka Hukvaldy</t>
  </si>
  <si>
    <t>Strategický rámec MAP - seznam investičních priorit MŠ (2021-2027)</t>
  </si>
  <si>
    <t>Rekonstrukce a modernizace kuchyně MŠ Vyšní Lhoty včetně skladových prostor</t>
  </si>
  <si>
    <t>Základní škola a mateřská škola Morávka, příspěvková organizace</t>
  </si>
  <si>
    <t>Obec Morávka</t>
  </si>
  <si>
    <t>Rozvoj infrastruktury ZŠ Morávka</t>
  </si>
  <si>
    <t>Morávka</t>
  </si>
  <si>
    <t>Projekt se zaměřuje především na zkvalitnění výuky cizích jazyků, rozvoj práce s digitálními technologiemi a přírodních věd. Projektem budou rekonstruovány a vybaveny odborné učebny přírodních věd, včetně skladu chemikálií a pomůcek. Dojde k modernizaci odborných IT učeben, vč. konektivity školy. Projekt si klade rovněž za cíl budovat zázemí školních družin.</t>
  </si>
  <si>
    <t>Projekt se zaměřuje na zkvalitnění prostředí pro výuku žáků. Projektem budou rekonstruovány a modernizovány prostory učeben formou zavedení vzduchotechniky, modernizací vytápění tělocvičny a zároveň snížení energetické náročnosti budovy instalací votovoltaiky.</t>
  </si>
  <si>
    <t>Projekt se zaměřuje na zkvalitnění výuky ZŠ ve venkovním prostředí vybudováním venkovní učebny, úpravou zpevněných ploch a zeleně v okolí školy.</t>
  </si>
  <si>
    <t>Projekt řeší celkovou výměnu zastaralého nevzhledného poškozeného obložení stěn v interiéru celé budovy školy za moderní pozitivní obklad ke zlepšení estetického vnímání.</t>
  </si>
  <si>
    <t>V projektu dojde k obnově obložení stěn, které vyhovuje sportovní zátěži, výměně původního gymnastického nářadí, basketbaloých desek a dalšího napevno umístěného nářadí.</t>
  </si>
  <si>
    <t>Projekt řeší provizorní podmínky ŠPZ, kde je nutné vybavení nábytkem, IT technikou, pomůckami pro nápravy dětí se speciálně vzdělávacími potřebami. Nutné je zasíťování.</t>
  </si>
  <si>
    <t>Výstavba Mateřské školy Dolní Domaslavice</t>
  </si>
  <si>
    <t>Venkovní učebna v zahradě mateřské školy</t>
  </si>
  <si>
    <t>Tělocvična výměna podlahy, revitalizace zázemí</t>
  </si>
  <si>
    <t>Výměna povrchu, revitalizace sociálního zařízení.</t>
  </si>
  <si>
    <t>Zaměřuje se na zkvalitnění výuky, pohybového a sportovního vyžití dětí ZŠ a MŠ a občanů v obci Bruzovice.</t>
  </si>
  <si>
    <t>Cílem projektu bude výměna radiátorů a vedení topení v budově školy, v části ZŠ i MŠ.</t>
  </si>
  <si>
    <t>Úprava PC učebny na polyfunkční učebnu nejen pro výuku informatiky a robotiky</t>
  </si>
  <si>
    <t>Projekt se zaměřuje na zkvalitnění výuky informatiky a dalších vzdělávacích předmětů. V projektu dojde k obnově počítačů, nábytku, zajištění virtuální reality, vybavení stavebnicemi a dalšími učebními pomůckami, vč. Případných drobných stavebních prací.</t>
  </si>
  <si>
    <t>Interaktivní učebna s podporou VR</t>
  </si>
  <si>
    <t>V projektu dojde k modernizaci odborné učebny pro výuku cizích jazyků a případně i dalších předmětů nábytkem, interaktivními učebními pomůckami, vybavení HW, SW, virtuální realitou a dalšími učebními pomůckami, vč. případných drobných stavebních prací.</t>
  </si>
  <si>
    <t>Modernizace odborné učebny s virtuální realitou</t>
  </si>
  <si>
    <t>V rámci projektu dojde k modernizaci odborné učebny pro výuku předmětů z oblasti přírodních věd, cizích jazyků či informatiky. Učebna bude vybavena notebooky, mikroskopy, nábytkem, dalšími učebními pomůckami, včetně pomůcek s virtuální realitou. Nutné je zasíťování, rozvody elektřiny, včetně dalších případných stavebních prací.</t>
  </si>
  <si>
    <t>Vybavení školního poradenského zařízení</t>
  </si>
  <si>
    <t>Projekt se zaměřuje na modernizaci ICT vybavení školy, dále také na modernizaci a rekonstrukci vybavení ICT v odborných učebnách ICT, včetně doplnění ICT techniky a digitálních učebních pomůcek.</t>
  </si>
  <si>
    <t>Zateplení budovy, včetně rekonstrukce tepelného zdroje mateřské školy - odloučené pracoviště Kozlovice 666</t>
  </si>
  <si>
    <t>Projekt se v rámci modernizace a energetických úspor zaměřuje na zateplení, opláštění budovy MŠ, včetně návazné rekonstrukce tepelného zdroje v budově - odloučeného pracoviště Kozlovice 666, součástí je také rekonstrukce vstupu do budovy.</t>
  </si>
  <si>
    <t>Instalace fotovoltaických panelů na budově mateřské školy - odloučené pracoviště Kozlovice 666</t>
  </si>
  <si>
    <t>Projekt se v rámci modernizace a energetických úspor zaměřuje na instalaci fotovoltaických panelů, alternativního zdroje elektrické energie MŠ - odloučeného pracoviště Kozlovice 666.</t>
  </si>
  <si>
    <t>102092036, 107621908</t>
  </si>
  <si>
    <t>Instalace fotovoltaických panelů na budově Základní školy a Mateřské školy Kozlovice, p. o.</t>
  </si>
  <si>
    <t>Projekt se v rámci modernizace a energetických úspor zaměřuje na instalaci fotovoltaických panelů, alternativního zdroje elektrické energie ZŠ a MŠ Kozlovice, p. o.</t>
  </si>
  <si>
    <t>Revitalizace budovy MŠ Baška, včetně řešení hygienických nedostatků</t>
  </si>
  <si>
    <t>Revitalizace budovy MŠ Kunčičky, včetně řešení hygienických nedostatků a vytvoření dalšího oddělení mateřské školy.</t>
  </si>
  <si>
    <t>Projekt se zaměřuje na celkovou revitalizaci budovy mateřské školy v Kunčičkách u Bašky, včetně řešení hygienických nedostatků, a dále na zvýšení kapacity předškolního vzdělávání v obci Baška a modernizaci školní výdejny.</t>
  </si>
  <si>
    <t>Projekt se zaměřuje na rekonstrukci a celkovou revitalizaci budovy Mateřské školy Baška, včetně řešení hygienických nedostatků a modernizaci kuchyně.</t>
  </si>
  <si>
    <t>Vybudování zahrady v přírodním stylu včetně venkovní učebny</t>
  </si>
  <si>
    <t>Revitalizace budovy Baška č. p. 421 za účelem vybudování odborných učebe ZŠ Baška</t>
  </si>
  <si>
    <t>Podpora environmentálně odpovědného přístupu žáků ZŠ Baška</t>
  </si>
  <si>
    <t>Vybudování venkovní odborné učebny, včetně zázemí</t>
  </si>
  <si>
    <t>Projekt se zaměřuje na zkvalitnění výuky přírodovědných a jiných odborných předmětů ve venkovní odborné učebně. Nabízí možnosti k badatelské výuce nejen v oblastech přírodních věd, ale také při práci s digitálními technologiemi, cizími jazyky a polytechnickým vzděláváním.</t>
  </si>
  <si>
    <t>Projekt se zaměřuje na zkvalitnění výuky tělesné výchovy a smysluplné využívání volného času dětí navštěvujících školu v Bašce, ale také pro venkovní pobyt družiny.</t>
  </si>
  <si>
    <t>Projekt se zaměřuje na zvýšení kvality základního školství v obci Baška. Pro zabezpečení kvalitního základního vzdělávání v obci Baška je nutné zrekonstruovat budovu čp. 421, kde vzniknou odborné učebny ZŠ.</t>
  </si>
  <si>
    <t>Projekt se zaměřuje na vybudování zpevněné plochy a krytého přístřešku pro jízdní kola a koloběžky s přesahem do environmentální výuky žáků ZŠ a pro aktivity vedoucí k sociální inkluzi.</t>
  </si>
  <si>
    <t>Projekt se zaměřuje na vybudování venkovní odborné učebny, včetně zázemí a prvků pro zvýšení pohybové aktivity dětí v družině.</t>
  </si>
  <si>
    <t>Dovybavení odborných učeben pomůckami virtuální reality</t>
  </si>
  <si>
    <t>Jedná se o dovybavení tří odborných učeben pomůckami podporujícími zavedení VR. Jmenovitě se jedná o učebnu informatiky, učebnu cizích jazyků a učebnu polytechniky (tzv. dílen).</t>
  </si>
  <si>
    <t>Projekt se zaměřuje na vybudování prostor pro školní družinu, výuku a volnočasové aktivity žáků, s možností využití veřejností.</t>
  </si>
  <si>
    <t>Projekt se zaměřuje na vybudování nových učeben pro zkvalitnění výuky, včetně vybudování osobního výtahu pro bezbariérovost školy.</t>
  </si>
  <si>
    <t>Odborná jazyková učebna</t>
  </si>
  <si>
    <t>Hlavní cílem projektu je vybudovat učebnu pro výuku cizích jazyků. Budou pořízeny moderní učební pomůcky, vč. interaktivních pomůcek a technologií s podporou VR, PC, resp. notebooky apod. Součástí projektu je i pořízení nábytku a realizace drobných stavebních úprav.</t>
  </si>
  <si>
    <t>Učebna robotiky</t>
  </si>
  <si>
    <t>Polytechnická učebna</t>
  </si>
  <si>
    <t>Hlavní cílem projektu je vybudovat učebnu robotiky s virtuální technikou. Učebna bude vybavena moderními učebními pomůckami, jako např.: robotické sady, 3D tiskárna, interaktivní a další učební pomůcky. Součástí bude i pořízení nezbytného nábytku a provedení drobných stavebních úprav.</t>
  </si>
  <si>
    <t>Cílem projektu je zmodernizovat polytechnickou učebnu pro výuku předmětů především z oblasti přírodních věd. Budou pořízeny moderní učební pomůcky, jako jsou např. PC, resp. notebooky pro žáky a učitele, mikroskopy, interaktivní učební pomůcky apod., vč. souvisejícího příslušenství. Součástí bude i pořízení nezbytného nábytku a provedení drobných stavebních úprav.</t>
  </si>
  <si>
    <t>Projekt zaměřen na přístavbu nové budovy k stávající budově MŠ s cílem sjednotit a centralizovat předškolní vzdělávání do jednoho areálu.</t>
  </si>
  <si>
    <t>Projekt zaměřen na realizaci stavebních úprav budovy ZŠ, jejichž obsahem je vybudování 2 nových multimediálních učeben v půdních prostorách školy, přístavba a rekontrukce školní jídelny a kuchyně. Součastí ralizace je bezbariérové řešení.</t>
  </si>
  <si>
    <t>Zpracovaná PD
Vydáno SP</t>
  </si>
  <si>
    <t>Vybudování nového zázemí pro odborné učebny, školní družinu a školní kluby</t>
  </si>
  <si>
    <t>Projekt zaměřen na vystavění nové budovy propojené se stávající ZŠ, jejíž součastí budou prostory pro školní družinu a školní kluby a odborné učebny. Součástí je bezbariérové řešení.</t>
  </si>
  <si>
    <t>Obnovení a rozšíření ICT technologie v ZŠ a MŠ Sedliště</t>
  </si>
  <si>
    <t>61963607, 107622220</t>
  </si>
  <si>
    <t>Projekt zaměřen na renovaci a modernizaci ICT vybavení ZŠ a MŠ s ohledem na délku funkčnosti stávajícího vybavení.</t>
  </si>
  <si>
    <t>Projekt řeší s ohledem na navýšení kapacity mateřské školy novou technologii kuchyně tak, aby mohlo být připravováno 200 jídel.</t>
  </si>
  <si>
    <t>Modernizace polyfunkční učebny s důrazem na virtuální realitu. Projekt se zaměřuje na zkvalitnění výuky přírodovědných předmětů, informatiky a podporu digitální gramotnosti. Projektem bude upraven interiér a vybavení polyfunkční učebny včetně učebních pomůcek, nábytku, případně drobných stavebních prací.</t>
  </si>
  <si>
    <t>Projekt se zaměřuje na zkvalitnění prostoru školní družiny, vč. prostor školského poradenského pracoviště.</t>
  </si>
  <si>
    <t>Sloučeno</t>
  </si>
  <si>
    <t>Realizováno</t>
  </si>
  <si>
    <t>Základní škola a mateřská škola Žabeň, příspěvková organizace</t>
  </si>
  <si>
    <t>Obec Žabeň</t>
  </si>
  <si>
    <t>Sportovní zařízení Žabeň a Mateřská škola Žabeň</t>
  </si>
  <si>
    <t>Žabeň</t>
  </si>
  <si>
    <t>Nové třídy pro mateřskou školu a oddělení mateřské školy od základní školy.</t>
  </si>
  <si>
    <t>Spojovací lávka pro základní školu a mateřskou školu a novou tělocvičnu.</t>
  </si>
  <si>
    <t>Venkovní úpravvy areálové - nádvoří, přístřešek na kola, oplocení, pódium.</t>
  </si>
  <si>
    <t>107622351, 102068925</t>
  </si>
  <si>
    <t>107622351, 102068925, 119601044, 103008501</t>
  </si>
  <si>
    <t>Výměna zastaralých plynových kotlů za jiný typ vytápění, tepelné čerpadlo, kondenzační kotle aj.</t>
  </si>
  <si>
    <t>Speciální učebny</t>
  </si>
  <si>
    <t>Bezbariérový přístup pro Základní školu a mateřskou školu</t>
  </si>
  <si>
    <t>Jídelna</t>
  </si>
  <si>
    <t>Změna vytápění ve školních budovách ZŠ a MŠ a tělocvičny</t>
  </si>
  <si>
    <t>Fotovoltaická elektrárna na budovách ZŠ a MŠ Žabeň a tělocvičny</t>
  </si>
  <si>
    <t>Nová tělocvična pro žáky a oddělení mateřské školy od základní školy.</t>
  </si>
  <si>
    <t>Nové speciální učebny.</t>
  </si>
  <si>
    <t>Výtah (odbariérování ZŠ a MŠ).</t>
  </si>
  <si>
    <t>Jídelna - úpravy.</t>
  </si>
  <si>
    <t>Snaha o zajištění co největší energetické soběstačnosti na školních budovách.</t>
  </si>
  <si>
    <t>Příprava studie proveditelnosti
Příprava PD</t>
  </si>
  <si>
    <t>Vybudování a modernizace odborných učeben. Pořízení vzdělávacích pomůcek a vybavení za účelem inovace výuky. Úprava a dovybavení školní zahrady pro venkovní vzdělávání, modernizace hřiště s umělým povrchem a rekonstrukce navazujícího prostranství kolem budovy ZŠ za účelem posílení komunitní úlohy školy.</t>
  </si>
  <si>
    <t>Mateřská škola Barevný svět, Frýdek-Místek, Slezská 770, příspěvková organizace</t>
  </si>
  <si>
    <t>Přístavba stávající tělovičny, jejíž součástí bude doplňující zázemí - šatny, umývárny, masérna, WC, klubovna, zázemí pro trenéry a rozhodčí.</t>
  </si>
  <si>
    <t>Základní škola Frýdek-Místek, Jana Čapka 2555</t>
  </si>
  <si>
    <t>Projekt je zaměřen na zavedení virtuální reality do výuky základní školy. Předmětem projektu jsou drobné stavební úpravy, pořízení vybavení odborných stálých a mobilních učeben a zajištění konektivity.</t>
  </si>
  <si>
    <t>Základní škola Frýdek-Místek, El. Krásnohorské 2254</t>
  </si>
  <si>
    <t>Projektem bude vybudována multimediální učebna včetně přilehlého kabinetu.</t>
  </si>
  <si>
    <t>Modernizace a přestavba odborné polytechnické učebny</t>
  </si>
  <si>
    <t>Projekt se zaměřuje na zkvalitnění výuky předmětů Člověk a svět práce. Projektem bude rekonstruována polytechnická učebna včetně umývárny a přilehlého WC a celkové vybavení.</t>
  </si>
  <si>
    <t>Projekt je zaměřen na vybudování odborného polytechnického pavilonu (v prostorách tří stávajících učeben školních dílen) včetně moderního vybavení, díky kterému vznikne pro žáky podnětné prostředí v oblasti technického vzdělávání. Cílem projektu je rozvoj kompetencí v digitálním, technickém a řemeslném vzdělávání.</t>
  </si>
  <si>
    <t>Záměrem je modernizace infrastruktury počítačové sítě, což představuje budování konektivity sítě školy k veřejnému internetu a vnitřní konektivity sítě školy tak, aby plně odpovídala standardu konektivity škol, dále řešení bezbariérového WC a bezbariérového přístupu do školy, obnova a modernizace odborné učebny a jazykové učebny včetně modernizace vybavení, modernizace odborné učebny F-Ch včetně modernizace vybavení.</t>
  </si>
  <si>
    <t>Příprava investičního záměru
Příprava studie proveditelnosti
Zpracovaná PD</t>
  </si>
  <si>
    <t>Záměrem je provedení zateplení budovy Výtvarného oboru, ul. Politických obětí 125.</t>
  </si>
  <si>
    <t>ScioŠkola Frýdek-Místek - základní škola, s.r.o.</t>
  </si>
  <si>
    <t>scio s.r.o.</t>
  </si>
  <si>
    <t>Vybudování odborných učeben a zkvalitnění zázemí pro individualizaci výuky</t>
  </si>
  <si>
    <t>Vytvoření školní zahrady a venkovních učeben</t>
  </si>
  <si>
    <t>Projekt je zaměřen na vytvoření několika odborných učeben v prostorách školy a dále na vybavení již existujících součástí školy (školní družina, školní klub, ŠPP).</t>
  </si>
  <si>
    <t>Projekt je zaměřen na vytvoření školní zahrady a venkovního zázemí pro vzdělávání žáků (zřízení venkovních učeben a dalších prostorů pro učení).</t>
  </si>
  <si>
    <t>MŠ Žermanice</t>
  </si>
  <si>
    <t>Obec Žermanice</t>
  </si>
  <si>
    <t>Vybudování nové MŠ Žermanice</t>
  </si>
  <si>
    <t>Žermanice</t>
  </si>
  <si>
    <t>Přestavba současně nevyužívaného objektu v centru obce a ovou mateřskou školu o kapacitě 24 dětí.</t>
  </si>
  <si>
    <t>Virtuální odborné učebny</t>
  </si>
  <si>
    <t>Cílem bude naplňována dlouhodobá strategie digitálního vzdělávání v ČR a zkvalitnění školní výuky v oblasti digitální gramotnosti ve dvou odborných učebnách. Práce s virtuální realitou a stavebnicemi. Využití laboratoře je napříč věkovými kategoriemi i napříč vzdělávacími předměty běžné školy dle revidovaného ŠVP.</t>
  </si>
  <si>
    <t>Odloženo</t>
  </si>
  <si>
    <t>Virtuální realita ve výuce na Základní škole Krmelín</t>
  </si>
  <si>
    <t>Projekt se zaměřuje na vybudování a modernizaci odborných učeben pro výuku formou VR, AR, MR, a to pořízením vybavení, nábytku, drobných stavebních úprav, včetně zajištění bezbariérového přístupu a využití těchto učeben.</t>
  </si>
  <si>
    <t>Schváleno řídicím výborem projektu Místní akční plán Frýdek-Místek III v Třanovicích 5. srpna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</si>
</sst>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238"/>
      <scheme val="minor"/>
    </font>
    <font>
      <sz val="11"/>
      <color rgb="FFFF0000"/>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11"/>
      <color rgb="FF92D050"/>
      <name val="Calibri"/>
      <family val="2"/>
      <charset val="238"/>
      <scheme val="minor"/>
    </font>
    <font>
      <sz val="8"/>
      <name val="Calibri"/>
      <family val="2"/>
      <charset val="238"/>
      <scheme val="minor"/>
    </font>
    <font>
      <sz val="10"/>
      <name val="Calibri"/>
      <family val="2"/>
      <scheme val="minor"/>
    </font>
    <font>
      <vertAlign val="superscript"/>
      <sz val="10"/>
      <name val="Calibri"/>
      <family val="2"/>
      <scheme val="minor"/>
    </font>
    <font>
      <sz val="11"/>
      <name val="Calibri"/>
      <family val="2"/>
      <scheme val="minor"/>
    </font>
    <font>
      <vertAlign val="superscript"/>
      <sz val="10"/>
      <name val="Calibri"/>
      <family val="2"/>
      <charset val="238"/>
      <scheme val="minor"/>
    </font>
    <font>
      <i/>
      <sz val="10"/>
      <name val="Calibri"/>
      <family val="2"/>
      <charset val="238"/>
      <scheme val="minor"/>
    </font>
    <font>
      <b/>
      <i/>
      <sz val="10"/>
      <name val="Calibri"/>
      <family val="2"/>
      <scheme val="minor"/>
    </font>
    <font>
      <i/>
      <sz val="10"/>
      <name val="Calibri"/>
      <family val="2"/>
      <scheme val="minor"/>
    </font>
    <font>
      <i/>
      <vertAlign val="superscript"/>
      <sz val="10"/>
      <name val="Calibri"/>
      <family val="2"/>
      <scheme val="minor"/>
    </font>
    <font>
      <b/>
      <sz val="14"/>
      <color theme="0"/>
      <name val="Calibri"/>
      <family val="2"/>
      <scheme val="minor"/>
    </font>
    <font>
      <b/>
      <sz val="14"/>
      <color theme="0"/>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66FF99"/>
        <bgColor indexed="64"/>
      </patternFill>
    </fill>
    <fill>
      <patternFill patternType="solid">
        <fgColor theme="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59999389629810485"/>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6" fillId="0" borderId="0" applyNumberFormat="0" applyFill="0" applyBorder="0" applyAlignment="0" applyProtection="0"/>
    <xf numFmtId="9" fontId="14" fillId="0" borderId="0" applyFont="0" applyFill="0" applyBorder="0" applyAlignment="0" applyProtection="0"/>
  </cellStyleXfs>
  <cellXfs count="193">
    <xf numFmtId="0" fontId="0" fillId="0" borderId="0" xfId="0"/>
    <xf numFmtId="0" fontId="0" fillId="0" borderId="0" xfId="0" applyProtection="1">
      <protection locked="0"/>
    </xf>
    <xf numFmtId="0" fontId="3" fillId="0" borderId="0" xfId="0" applyFont="1" applyProtection="1">
      <protection locked="0"/>
    </xf>
    <xf numFmtId="0" fontId="1" fillId="0" borderId="0" xfId="0" applyFont="1" applyProtection="1">
      <protection locked="0"/>
    </xf>
    <xf numFmtId="3" fontId="0" fillId="0" borderId="0" xfId="0" applyNumberFormat="1" applyProtection="1">
      <protection locked="0"/>
    </xf>
    <xf numFmtId="0" fontId="0" fillId="0" borderId="0" xfId="0" applyFont="1" applyProtection="1">
      <protection locked="0"/>
    </xf>
    <xf numFmtId="0" fontId="0" fillId="0" borderId="0" xfId="0" applyFill="1" applyProtection="1">
      <protection locked="0"/>
    </xf>
    <xf numFmtId="0" fontId="0" fillId="0" borderId="0" xfId="0" applyFont="1" applyAlignment="1" applyProtection="1">
      <alignment vertical="center"/>
      <protection locked="0"/>
    </xf>
    <xf numFmtId="0" fontId="3" fillId="0" borderId="0" xfId="0" applyFont="1" applyFill="1" applyProtection="1">
      <protection locked="0"/>
    </xf>
    <xf numFmtId="3" fontId="0" fillId="0" borderId="0" xfId="0" applyNumberFormat="1" applyFill="1" applyProtection="1">
      <protection locked="0"/>
    </xf>
    <xf numFmtId="3" fontId="3" fillId="0" borderId="0" xfId="0" applyNumberFormat="1" applyFont="1" applyFill="1" applyProtection="1">
      <protection locked="0"/>
    </xf>
    <xf numFmtId="0" fontId="1" fillId="0" borderId="0" xfId="0" applyFont="1" applyFill="1" applyProtection="1">
      <protection locked="0"/>
    </xf>
    <xf numFmtId="0" fontId="0" fillId="0" borderId="0" xfId="0" applyFont="1" applyFill="1" applyProtection="1">
      <protection locked="0"/>
    </xf>
    <xf numFmtId="0" fontId="0" fillId="2" borderId="0" xfId="0" applyFill="1" applyProtection="1">
      <protection locked="0"/>
    </xf>
    <xf numFmtId="3" fontId="0" fillId="2" borderId="0" xfId="0" applyNumberFormat="1" applyFill="1" applyProtection="1">
      <protection locked="0"/>
    </xf>
    <xf numFmtId="0" fontId="0" fillId="0" borderId="0" xfId="0" applyBorder="1" applyProtection="1">
      <protection locked="0"/>
    </xf>
    <xf numFmtId="0" fontId="0" fillId="0" borderId="0" xfId="0" applyBorder="1" applyAlignment="1" applyProtection="1">
      <alignment horizontal="center"/>
      <protection locked="0"/>
    </xf>
    <xf numFmtId="3" fontId="0" fillId="0" borderId="0" xfId="0" applyNumberFormat="1" applyBorder="1" applyProtection="1">
      <protection locked="0"/>
    </xf>
    <xf numFmtId="0" fontId="0" fillId="0" borderId="0" xfId="0" applyFont="1" applyBorder="1" applyProtection="1">
      <protection locked="0"/>
    </xf>
    <xf numFmtId="0" fontId="5" fillId="0" borderId="0" xfId="0" applyFont="1" applyProtection="1"/>
    <xf numFmtId="0" fontId="0" fillId="0" borderId="0" xfId="0" applyProtection="1"/>
    <xf numFmtId="0" fontId="3" fillId="0" borderId="0" xfId="0" applyFont="1" applyProtection="1"/>
    <xf numFmtId="0" fontId="8" fillId="0" borderId="0" xfId="0" applyFont="1" applyProtection="1"/>
    <xf numFmtId="0" fontId="1" fillId="0" borderId="0" xfId="0" applyFont="1" applyProtection="1"/>
    <xf numFmtId="0" fontId="8" fillId="0" borderId="17" xfId="0" applyFont="1" applyBorder="1" applyProtection="1"/>
    <xf numFmtId="0" fontId="8" fillId="0" borderId="18" xfId="0" applyFont="1" applyBorder="1" applyProtection="1"/>
    <xf numFmtId="0" fontId="8" fillId="0" borderId="19" xfId="0" applyFont="1" applyBorder="1" applyAlignment="1" applyProtection="1">
      <alignment horizontal="center"/>
    </xf>
    <xf numFmtId="0" fontId="3" fillId="0" borderId="12" xfId="0" applyFont="1" applyFill="1" applyBorder="1" applyProtection="1"/>
    <xf numFmtId="0" fontId="3" fillId="0" borderId="0" xfId="0" applyFont="1" applyFill="1" applyBorder="1" applyProtection="1"/>
    <xf numFmtId="9" fontId="3" fillId="0" borderId="13" xfId="2" applyFont="1" applyFill="1" applyBorder="1" applyAlignment="1" applyProtection="1">
      <alignment horizontal="center"/>
    </xf>
    <xf numFmtId="0" fontId="3" fillId="3" borderId="12" xfId="0" applyFont="1" applyFill="1" applyBorder="1" applyProtection="1"/>
    <xf numFmtId="0" fontId="0" fillId="3" borderId="0" xfId="0" applyFill="1" applyBorder="1" applyProtection="1"/>
    <xf numFmtId="9" fontId="3" fillId="3" borderId="13" xfId="2" applyFont="1" applyFill="1" applyBorder="1" applyAlignment="1" applyProtection="1">
      <alignment horizontal="center"/>
    </xf>
    <xf numFmtId="0" fontId="3" fillId="4" borderId="12" xfId="0" applyFont="1" applyFill="1" applyBorder="1" applyProtection="1"/>
    <xf numFmtId="0" fontId="0" fillId="4" borderId="0" xfId="0" applyFill="1" applyBorder="1" applyProtection="1"/>
    <xf numFmtId="9" fontId="3" fillId="4" borderId="13" xfId="2" applyFont="1" applyFill="1" applyBorder="1" applyAlignment="1" applyProtection="1">
      <alignment horizontal="center"/>
    </xf>
    <xf numFmtId="0" fontId="3" fillId="4" borderId="14" xfId="0" applyFont="1" applyFill="1" applyBorder="1" applyProtection="1"/>
    <xf numFmtId="0" fontId="0" fillId="4" borderId="15" xfId="0" applyFill="1" applyBorder="1" applyProtection="1"/>
    <xf numFmtId="9" fontId="3" fillId="4" borderId="16" xfId="2" applyFont="1" applyFill="1" applyBorder="1" applyAlignment="1" applyProtection="1">
      <alignment horizontal="center"/>
    </xf>
    <xf numFmtId="49" fontId="3" fillId="0" borderId="0" xfId="0" applyNumberFormat="1" applyFont="1" applyProtection="1"/>
    <xf numFmtId="0" fontId="4" fillId="0" borderId="0" xfId="0" applyFont="1" applyProtection="1"/>
    <xf numFmtId="0" fontId="9" fillId="0" borderId="0" xfId="1" applyFont="1" applyProtection="1"/>
    <xf numFmtId="0" fontId="13" fillId="0" borderId="0" xfId="0" applyFont="1" applyProtection="1"/>
    <xf numFmtId="0" fontId="4" fillId="5" borderId="0" xfId="0" applyFont="1" applyFill="1" applyProtection="1"/>
    <xf numFmtId="0" fontId="0" fillId="5" borderId="0" xfId="0" applyFill="1" applyProtection="1"/>
    <xf numFmtId="0" fontId="8" fillId="5" borderId="0" xfId="0" applyFont="1" applyFill="1" applyProtection="1"/>
    <xf numFmtId="0" fontId="3" fillId="5" borderId="0" xfId="0" applyFont="1" applyFill="1" applyProtection="1"/>
    <xf numFmtId="0" fontId="20" fillId="0" borderId="0" xfId="0" applyFont="1" applyFill="1" applyBorder="1" applyAlignment="1" applyProtection="1">
      <alignment vertical="top" wrapText="1"/>
      <protection locked="0"/>
    </xf>
    <xf numFmtId="0" fontId="20" fillId="0" borderId="0" xfId="0" applyFont="1" applyBorder="1" applyAlignment="1" applyProtection="1">
      <alignment vertical="top" wrapText="1"/>
      <protection locked="0"/>
    </xf>
    <xf numFmtId="0" fontId="20" fillId="0" borderId="4" xfId="0" applyFont="1" applyBorder="1" applyAlignment="1" applyProtection="1">
      <alignment vertical="top" wrapText="1"/>
      <protection locked="0"/>
    </xf>
    <xf numFmtId="0" fontId="20" fillId="0" borderId="5" xfId="0" applyFont="1" applyBorder="1" applyAlignment="1" applyProtection="1">
      <alignment vertical="top" wrapText="1"/>
      <protection locked="0"/>
    </xf>
    <xf numFmtId="0" fontId="20" fillId="0" borderId="6" xfId="0" applyFont="1" applyBorder="1" applyAlignment="1" applyProtection="1">
      <alignment vertical="top" wrapText="1"/>
      <protection locked="0"/>
    </xf>
    <xf numFmtId="0" fontId="20" fillId="0" borderId="5" xfId="0" applyFont="1" applyBorder="1" applyAlignment="1" applyProtection="1">
      <alignment horizontal="center" vertical="top" wrapText="1"/>
      <protection locked="0"/>
    </xf>
    <xf numFmtId="0" fontId="3" fillId="0" borderId="5" xfId="0" applyFont="1" applyFill="1" applyBorder="1" applyAlignment="1" applyProtection="1">
      <alignment vertical="top" wrapText="1"/>
      <protection locked="0"/>
    </xf>
    <xf numFmtId="1" fontId="3" fillId="0" borderId="5" xfId="0" applyNumberFormat="1" applyFont="1" applyFill="1" applyBorder="1" applyAlignment="1" applyProtection="1">
      <alignment vertical="top" wrapText="1"/>
      <protection locked="0"/>
    </xf>
    <xf numFmtId="0" fontId="3" fillId="0" borderId="6" xfId="0" applyFont="1" applyFill="1" applyBorder="1" applyAlignment="1" applyProtection="1">
      <alignment vertical="top" wrapText="1"/>
      <protection locked="0"/>
    </xf>
    <xf numFmtId="0" fontId="3" fillId="0" borderId="4" xfId="0" applyFont="1" applyFill="1" applyBorder="1" applyAlignment="1" applyProtection="1">
      <alignment horizontal="center" vertical="top" wrapText="1"/>
      <protection locked="0"/>
    </xf>
    <xf numFmtId="1" fontId="20" fillId="0" borderId="5" xfId="0" applyNumberFormat="1" applyFont="1" applyBorder="1" applyAlignment="1" applyProtection="1">
      <alignment vertical="top" wrapText="1"/>
      <protection locked="0"/>
    </xf>
    <xf numFmtId="0" fontId="20" fillId="0" borderId="5" xfId="0" applyFont="1" applyFill="1" applyBorder="1" applyAlignment="1" applyProtection="1">
      <alignment vertical="top" wrapText="1"/>
      <protection locked="0"/>
    </xf>
    <xf numFmtId="1" fontId="20" fillId="0" borderId="5" xfId="0" applyNumberFormat="1" applyFont="1" applyFill="1" applyBorder="1" applyAlignment="1" applyProtection="1">
      <alignment vertical="top" wrapText="1"/>
      <protection locked="0"/>
    </xf>
    <xf numFmtId="0" fontId="20" fillId="0" borderId="6" xfId="0" applyFont="1" applyFill="1" applyBorder="1" applyAlignment="1" applyProtection="1">
      <alignment vertical="top" wrapText="1"/>
      <protection locked="0"/>
    </xf>
    <xf numFmtId="0" fontId="20" fillId="0" borderId="4" xfId="0" applyFont="1" applyFill="1" applyBorder="1" applyAlignment="1" applyProtection="1">
      <alignment horizontal="center" vertical="top" wrapText="1"/>
      <protection locked="0"/>
    </xf>
    <xf numFmtId="0" fontId="20" fillId="0" borderId="5" xfId="0" applyFont="1" applyFill="1" applyBorder="1" applyAlignment="1" applyProtection="1">
      <alignment horizontal="center" vertical="top" wrapText="1"/>
      <protection locked="0"/>
    </xf>
    <xf numFmtId="0" fontId="11" fillId="7" borderId="8" xfId="0" applyFont="1" applyFill="1" applyBorder="1" applyAlignment="1" applyProtection="1">
      <alignment horizontal="center" vertical="center" wrapText="1"/>
    </xf>
    <xf numFmtId="3" fontId="2" fillId="7" borderId="8" xfId="0" applyNumberFormat="1" applyFont="1" applyFill="1" applyBorder="1" applyAlignment="1" applyProtection="1">
      <alignment vertical="center" wrapText="1"/>
    </xf>
    <xf numFmtId="0" fontId="2" fillId="7" borderId="8" xfId="0" applyFont="1" applyFill="1" applyBorder="1" applyAlignment="1" applyProtection="1">
      <alignment horizontal="center" vertical="center" wrapText="1"/>
    </xf>
    <xf numFmtId="0" fontId="2" fillId="7" borderId="9" xfId="0" applyFont="1" applyFill="1" applyBorder="1" applyAlignment="1" applyProtection="1">
      <alignment horizontal="center" vertical="center" wrapText="1"/>
    </xf>
    <xf numFmtId="3" fontId="3" fillId="0" borderId="5" xfId="0" applyNumberFormat="1" applyFont="1" applyFill="1" applyBorder="1" applyAlignment="1" applyProtection="1">
      <alignment vertical="top" wrapText="1"/>
      <protection locked="0"/>
    </xf>
    <xf numFmtId="0" fontId="3" fillId="0" borderId="5" xfId="0" applyFont="1" applyFill="1" applyBorder="1" applyAlignment="1" applyProtection="1">
      <alignment horizontal="center" vertical="top" wrapText="1"/>
      <protection locked="0"/>
    </xf>
    <xf numFmtId="0" fontId="3" fillId="0" borderId="0" xfId="0" applyFont="1" applyBorder="1" applyProtection="1">
      <protection locked="0"/>
    </xf>
    <xf numFmtId="0" fontId="3" fillId="0" borderId="0" xfId="0" applyFont="1" applyFill="1" applyBorder="1" applyProtection="1">
      <protection locked="0"/>
    </xf>
    <xf numFmtId="0" fontId="3" fillId="0" borderId="0" xfId="0" applyFont="1" applyFill="1" applyBorder="1" applyAlignment="1" applyProtection="1">
      <alignment vertical="top" wrapText="1"/>
      <protection locked="0"/>
    </xf>
    <xf numFmtId="0" fontId="10" fillId="0" borderId="0" xfId="0" applyFont="1" applyBorder="1" applyProtection="1">
      <protection locked="0"/>
    </xf>
    <xf numFmtId="3" fontId="10" fillId="0" borderId="0" xfId="0" applyNumberFormat="1" applyFont="1" applyBorder="1" applyProtection="1">
      <protection locked="0"/>
    </xf>
    <xf numFmtId="0" fontId="11" fillId="7" borderId="21" xfId="0" applyFont="1" applyFill="1" applyBorder="1" applyAlignment="1" applyProtection="1">
      <alignment horizontal="center" vertical="center" wrapText="1"/>
    </xf>
    <xf numFmtId="0" fontId="11" fillId="7" borderId="22" xfId="0" applyFont="1" applyFill="1" applyBorder="1" applyAlignment="1" applyProtection="1">
      <alignment horizontal="center" vertical="center" wrapText="1"/>
    </xf>
    <xf numFmtId="3" fontId="2" fillId="7" borderId="22" xfId="0" applyNumberFormat="1" applyFont="1" applyFill="1" applyBorder="1" applyAlignment="1" applyProtection="1">
      <alignment vertical="center" wrapText="1"/>
    </xf>
    <xf numFmtId="0" fontId="2" fillId="7" borderId="22" xfId="0" applyFont="1" applyFill="1" applyBorder="1" applyAlignment="1" applyProtection="1">
      <alignment horizontal="center" vertical="center" wrapText="1"/>
    </xf>
    <xf numFmtId="0" fontId="2" fillId="7" borderId="23" xfId="0" applyFont="1" applyFill="1" applyBorder="1" applyAlignment="1" applyProtection="1">
      <alignment horizontal="center" vertical="center" wrapText="1"/>
    </xf>
    <xf numFmtId="0" fontId="20" fillId="0" borderId="0" xfId="0" applyFont="1" applyBorder="1" applyProtection="1">
      <protection locked="0"/>
    </xf>
    <xf numFmtId="0" fontId="20" fillId="0" borderId="0" xfId="0" applyFont="1" applyFill="1" applyBorder="1" applyProtection="1">
      <protection locked="0"/>
    </xf>
    <xf numFmtId="0" fontId="18" fillId="7" borderId="8" xfId="0" applyFont="1" applyFill="1" applyBorder="1" applyAlignment="1" applyProtection="1">
      <alignment horizontal="center" vertical="center" wrapText="1"/>
    </xf>
    <xf numFmtId="3" fontId="20" fillId="0" borderId="5" xfId="0" applyNumberFormat="1" applyFont="1" applyFill="1" applyBorder="1" applyAlignment="1" applyProtection="1">
      <alignment vertical="top" wrapText="1"/>
      <protection locked="0"/>
    </xf>
    <xf numFmtId="0" fontId="12" fillId="7" borderId="21" xfId="0" applyFont="1" applyFill="1" applyBorder="1" applyAlignment="1" applyProtection="1">
      <alignment horizontal="center" vertical="center" wrapText="1"/>
    </xf>
    <xf numFmtId="0" fontId="12" fillId="7" borderId="22" xfId="0" applyFont="1" applyFill="1" applyBorder="1" applyAlignment="1" applyProtection="1">
      <alignment horizontal="center" vertical="center" wrapText="1"/>
    </xf>
    <xf numFmtId="3" fontId="18" fillId="7" borderId="22" xfId="0" applyNumberFormat="1" applyFont="1" applyFill="1" applyBorder="1" applyAlignment="1" applyProtection="1">
      <alignment horizontal="center" vertical="center" wrapText="1"/>
    </xf>
    <xf numFmtId="0" fontId="18" fillId="7" borderId="22" xfId="0" applyFont="1" applyFill="1" applyBorder="1" applyAlignment="1" applyProtection="1">
      <alignment horizontal="center" vertical="center" wrapText="1"/>
    </xf>
    <xf numFmtId="0" fontId="18" fillId="7" borderId="23"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3" fontId="20" fillId="0" borderId="5" xfId="0" applyNumberFormat="1" applyFont="1" applyBorder="1" applyAlignment="1" applyProtection="1">
      <alignment vertical="top" wrapText="1"/>
      <protection locked="0"/>
    </xf>
    <xf numFmtId="0" fontId="3" fillId="0" borderId="7" xfId="0" applyFont="1" applyFill="1" applyBorder="1" applyAlignment="1" applyProtection="1">
      <alignment horizontal="center" vertical="top" wrapText="1"/>
      <protection locked="0"/>
    </xf>
    <xf numFmtId="0" fontId="3" fillId="0" borderId="8" xfId="0" applyFont="1" applyFill="1" applyBorder="1" applyAlignment="1" applyProtection="1">
      <alignment vertical="top" wrapText="1"/>
      <protection locked="0"/>
    </xf>
    <xf numFmtId="1" fontId="3" fillId="0" borderId="8" xfId="0" applyNumberFormat="1" applyFont="1" applyFill="1" applyBorder="1" applyAlignment="1" applyProtection="1">
      <alignment vertical="top" wrapText="1"/>
      <protection locked="0"/>
    </xf>
    <xf numFmtId="3" fontId="3" fillId="0" borderId="8" xfId="0" applyNumberFormat="1" applyFont="1" applyFill="1" applyBorder="1" applyAlignment="1" applyProtection="1">
      <alignment vertical="top" wrapText="1"/>
      <protection locked="0"/>
    </xf>
    <xf numFmtId="17" fontId="3" fillId="0" borderId="8" xfId="0" applyNumberFormat="1" applyFont="1" applyFill="1" applyBorder="1" applyAlignment="1" applyProtection="1">
      <alignment vertical="top" wrapText="1"/>
      <protection locked="0"/>
    </xf>
    <xf numFmtId="0" fontId="3" fillId="0" borderId="8" xfId="0" applyFont="1" applyFill="1" applyBorder="1" applyAlignment="1" applyProtection="1">
      <alignment horizontal="center" vertical="top" wrapText="1"/>
      <protection locked="0"/>
    </xf>
    <xf numFmtId="0" fontId="3" fillId="0" borderId="9" xfId="0" applyFont="1" applyFill="1" applyBorder="1" applyAlignment="1" applyProtection="1">
      <alignment vertical="top" wrapText="1"/>
      <protection locked="0"/>
    </xf>
    <xf numFmtId="0" fontId="20" fillId="0" borderId="7" xfId="0" applyFont="1" applyFill="1" applyBorder="1" applyAlignment="1" applyProtection="1">
      <alignment horizontal="center" vertical="top" wrapText="1"/>
      <protection locked="0"/>
    </xf>
    <xf numFmtId="0" fontId="20" fillId="0" borderId="8" xfId="0" applyFont="1" applyFill="1" applyBorder="1" applyAlignment="1" applyProtection="1">
      <alignment vertical="top" wrapText="1"/>
      <protection locked="0"/>
    </xf>
    <xf numFmtId="1" fontId="20" fillId="0" borderId="8" xfId="0" applyNumberFormat="1" applyFont="1" applyFill="1" applyBorder="1" applyAlignment="1" applyProtection="1">
      <alignment vertical="top" wrapText="1"/>
      <protection locked="0"/>
    </xf>
    <xf numFmtId="3" fontId="20" fillId="0" borderId="8" xfId="0" applyNumberFormat="1" applyFont="1" applyFill="1" applyBorder="1" applyAlignment="1" applyProtection="1">
      <alignment vertical="top" wrapText="1"/>
      <protection locked="0"/>
    </xf>
    <xf numFmtId="17" fontId="20" fillId="0" borderId="8" xfId="0" applyNumberFormat="1" applyFont="1" applyFill="1" applyBorder="1" applyAlignment="1" applyProtection="1">
      <alignment vertical="top" wrapText="1"/>
      <protection locked="0"/>
    </xf>
    <xf numFmtId="0" fontId="20" fillId="0" borderId="8" xfId="0" applyFont="1" applyFill="1" applyBorder="1" applyAlignment="1" applyProtection="1">
      <alignment horizontal="center" vertical="top" wrapText="1"/>
      <protection locked="0"/>
    </xf>
    <xf numFmtId="0" fontId="20" fillId="0" borderId="9" xfId="0" applyFont="1" applyFill="1" applyBorder="1" applyAlignment="1" applyProtection="1">
      <alignment vertical="top" wrapText="1"/>
      <protection locked="0"/>
    </xf>
    <xf numFmtId="0" fontId="20" fillId="8" borderId="8" xfId="0" applyFont="1" applyFill="1" applyBorder="1" applyAlignment="1" applyProtection="1">
      <alignment vertical="top" wrapText="1"/>
      <protection locked="0"/>
    </xf>
    <xf numFmtId="3" fontId="20" fillId="8" borderId="8" xfId="0" applyNumberFormat="1" applyFont="1" applyFill="1" applyBorder="1" applyAlignment="1" applyProtection="1">
      <alignment vertical="top" wrapText="1"/>
      <protection locked="0"/>
    </xf>
    <xf numFmtId="0" fontId="20" fillId="8" borderId="8" xfId="0" applyFont="1" applyFill="1" applyBorder="1" applyAlignment="1" applyProtection="1">
      <alignment horizontal="center" vertical="top" wrapText="1"/>
      <protection locked="0"/>
    </xf>
    <xf numFmtId="0" fontId="3" fillId="8" borderId="8" xfId="0" applyFont="1" applyFill="1" applyBorder="1" applyAlignment="1" applyProtection="1">
      <alignment vertical="top" wrapText="1"/>
      <protection locked="0"/>
    </xf>
    <xf numFmtId="3" fontId="3" fillId="8" borderId="8" xfId="0" applyNumberFormat="1" applyFont="1" applyFill="1" applyBorder="1" applyAlignment="1" applyProtection="1">
      <alignment vertical="top" wrapText="1"/>
      <protection locked="0"/>
    </xf>
    <xf numFmtId="17" fontId="20" fillId="8" borderId="8" xfId="0" applyNumberFormat="1" applyFont="1" applyFill="1" applyBorder="1" applyAlignment="1" applyProtection="1">
      <alignment vertical="top" wrapText="1"/>
      <protection locked="0"/>
    </xf>
    <xf numFmtId="17" fontId="3" fillId="8" borderId="8" xfId="0" applyNumberFormat="1" applyFont="1" applyFill="1" applyBorder="1" applyAlignment="1" applyProtection="1">
      <alignment vertical="top" wrapText="1"/>
      <protection locked="0"/>
    </xf>
    <xf numFmtId="0" fontId="3" fillId="9" borderId="7" xfId="0" applyFont="1" applyFill="1" applyBorder="1" applyAlignment="1" applyProtection="1">
      <alignment horizontal="center" vertical="top" wrapText="1"/>
      <protection locked="0"/>
    </xf>
    <xf numFmtId="0" fontId="3" fillId="9" borderId="8" xfId="0" applyFont="1" applyFill="1" applyBorder="1" applyAlignment="1" applyProtection="1">
      <alignment vertical="top" wrapText="1"/>
      <protection locked="0"/>
    </xf>
    <xf numFmtId="1" fontId="3" fillId="9" borderId="8" xfId="0" applyNumberFormat="1" applyFont="1" applyFill="1" applyBorder="1" applyAlignment="1" applyProtection="1">
      <alignment vertical="top" wrapText="1"/>
      <protection locked="0"/>
    </xf>
    <xf numFmtId="3" fontId="3" fillId="9" borderId="8" xfId="0" applyNumberFormat="1" applyFont="1" applyFill="1" applyBorder="1" applyAlignment="1" applyProtection="1">
      <alignment vertical="top" wrapText="1"/>
      <protection locked="0"/>
    </xf>
    <xf numFmtId="17" fontId="3" fillId="9" borderId="8" xfId="0" applyNumberFormat="1" applyFont="1" applyFill="1" applyBorder="1" applyAlignment="1" applyProtection="1">
      <alignment vertical="top" wrapText="1"/>
      <protection locked="0"/>
    </xf>
    <xf numFmtId="0" fontId="3" fillId="9" borderId="8" xfId="0" applyFont="1" applyFill="1" applyBorder="1" applyAlignment="1" applyProtection="1">
      <alignment horizontal="center" vertical="top" wrapText="1"/>
      <protection locked="0"/>
    </xf>
    <xf numFmtId="0" fontId="3" fillId="9" borderId="9" xfId="0" applyFont="1" applyFill="1" applyBorder="1" applyAlignment="1" applyProtection="1">
      <alignment vertical="top" wrapText="1"/>
      <protection locked="0"/>
    </xf>
    <xf numFmtId="0" fontId="3" fillId="8" borderId="7" xfId="0" applyFont="1" applyFill="1" applyBorder="1" applyAlignment="1" applyProtection="1">
      <alignment horizontal="center" vertical="top" wrapText="1"/>
      <protection locked="0"/>
    </xf>
    <xf numFmtId="1" fontId="3" fillId="8" borderId="8" xfId="0" applyNumberFormat="1" applyFont="1" applyFill="1" applyBorder="1" applyAlignment="1" applyProtection="1">
      <alignment vertical="top" wrapText="1"/>
      <protection locked="0"/>
    </xf>
    <xf numFmtId="0" fontId="3" fillId="8" borderId="8" xfId="0" applyFont="1" applyFill="1" applyBorder="1" applyAlignment="1" applyProtection="1">
      <alignment horizontal="center" vertical="top" wrapText="1"/>
      <protection locked="0"/>
    </xf>
    <xf numFmtId="0" fontId="3" fillId="8" borderId="9" xfId="0" applyFont="1" applyFill="1" applyBorder="1" applyAlignment="1" applyProtection="1">
      <alignment vertical="top" wrapText="1"/>
      <protection locked="0"/>
    </xf>
    <xf numFmtId="0" fontId="20" fillId="8" borderId="24" xfId="0" applyFont="1" applyFill="1" applyBorder="1" applyAlignment="1" applyProtection="1">
      <alignment horizontal="center" vertical="top" wrapText="1"/>
      <protection locked="0"/>
    </xf>
    <xf numFmtId="0" fontId="20" fillId="8" borderId="25" xfId="0" applyFont="1" applyFill="1" applyBorder="1" applyAlignment="1" applyProtection="1">
      <alignment vertical="top" wrapText="1"/>
      <protection locked="0"/>
    </xf>
    <xf numFmtId="1" fontId="20" fillId="8" borderId="25" xfId="0" applyNumberFormat="1" applyFont="1" applyFill="1" applyBorder="1" applyAlignment="1" applyProtection="1">
      <alignment vertical="top" wrapText="1"/>
      <protection locked="0"/>
    </xf>
    <xf numFmtId="3" fontId="20" fillId="8" borderId="25" xfId="0" applyNumberFormat="1" applyFont="1" applyFill="1" applyBorder="1" applyAlignment="1" applyProtection="1">
      <alignment vertical="top" wrapText="1"/>
      <protection locked="0"/>
    </xf>
    <xf numFmtId="17" fontId="20" fillId="8" borderId="25" xfId="0" applyNumberFormat="1" applyFont="1" applyFill="1" applyBorder="1" applyAlignment="1" applyProtection="1">
      <alignment vertical="top" wrapText="1"/>
      <protection locked="0"/>
    </xf>
    <xf numFmtId="0" fontId="20" fillId="8" borderId="25" xfId="0" applyFont="1" applyFill="1" applyBorder="1" applyAlignment="1" applyProtection="1">
      <alignment horizontal="center" vertical="top" wrapText="1"/>
      <protection locked="0"/>
    </xf>
    <xf numFmtId="0" fontId="20" fillId="8" borderId="26" xfId="0" applyFont="1" applyFill="1" applyBorder="1" applyAlignment="1" applyProtection="1">
      <alignment vertical="top" wrapText="1"/>
      <protection locked="0"/>
    </xf>
    <xf numFmtId="0" fontId="20" fillId="8" borderId="7" xfId="0" applyFont="1" applyFill="1" applyBorder="1" applyAlignment="1" applyProtection="1">
      <alignment horizontal="center" vertical="top" wrapText="1"/>
      <protection locked="0"/>
    </xf>
    <xf numFmtId="1" fontId="20" fillId="8" borderId="8" xfId="0" applyNumberFormat="1" applyFont="1" applyFill="1" applyBorder="1" applyAlignment="1" applyProtection="1">
      <alignment vertical="top" wrapText="1"/>
      <protection locked="0"/>
    </xf>
    <xf numFmtId="0" fontId="20" fillId="8" borderId="9" xfId="0" applyFont="1" applyFill="1" applyBorder="1" applyAlignment="1" applyProtection="1">
      <alignment vertical="top" wrapText="1"/>
      <protection locked="0"/>
    </xf>
    <xf numFmtId="0" fontId="3" fillId="0" borderId="10" xfId="0" applyFont="1" applyFill="1" applyBorder="1" applyAlignment="1" applyProtection="1">
      <alignment horizontal="center" vertical="top" wrapText="1"/>
      <protection locked="0"/>
    </xf>
    <xf numFmtId="0" fontId="3" fillId="0" borderId="20" xfId="0" applyFont="1" applyFill="1" applyBorder="1" applyAlignment="1" applyProtection="1">
      <alignment vertical="top" wrapText="1"/>
      <protection locked="0"/>
    </xf>
    <xf numFmtId="1" fontId="3" fillId="0" borderId="20" xfId="0" applyNumberFormat="1" applyFont="1" applyFill="1" applyBorder="1" applyAlignment="1" applyProtection="1">
      <alignment vertical="top" wrapText="1"/>
      <protection locked="0"/>
    </xf>
    <xf numFmtId="0" fontId="3" fillId="8" borderId="20" xfId="0" applyFont="1" applyFill="1" applyBorder="1" applyAlignment="1" applyProtection="1">
      <alignment vertical="top" wrapText="1"/>
      <protection locked="0"/>
    </xf>
    <xf numFmtId="3" fontId="3" fillId="8" borderId="20" xfId="0" applyNumberFormat="1" applyFont="1" applyFill="1" applyBorder="1" applyAlignment="1" applyProtection="1">
      <alignment vertical="top" wrapText="1"/>
      <protection locked="0"/>
    </xf>
    <xf numFmtId="17" fontId="3" fillId="0" borderId="20" xfId="0" applyNumberFormat="1" applyFont="1" applyFill="1" applyBorder="1" applyAlignment="1" applyProtection="1">
      <alignment vertical="top" wrapText="1"/>
      <protection locked="0"/>
    </xf>
    <xf numFmtId="0" fontId="3" fillId="0" borderId="20" xfId="0" applyFont="1" applyFill="1" applyBorder="1" applyAlignment="1" applyProtection="1">
      <alignment horizontal="center" vertical="top" wrapText="1"/>
      <protection locked="0"/>
    </xf>
    <xf numFmtId="0" fontId="3" fillId="0" borderId="11" xfId="0" applyFont="1" applyFill="1" applyBorder="1" applyAlignment="1" applyProtection="1">
      <alignment vertical="top" wrapText="1"/>
      <protection locked="0"/>
    </xf>
    <xf numFmtId="0" fontId="20" fillId="0" borderId="10" xfId="0" applyFont="1" applyFill="1" applyBorder="1" applyAlignment="1" applyProtection="1">
      <alignment horizontal="center" vertical="top" wrapText="1"/>
      <protection locked="0"/>
    </xf>
    <xf numFmtId="0" fontId="20" fillId="0" borderId="20" xfId="0" applyFont="1" applyFill="1" applyBorder="1" applyAlignment="1" applyProtection="1">
      <alignment vertical="top" wrapText="1"/>
      <protection locked="0"/>
    </xf>
    <xf numFmtId="1" fontId="20" fillId="0" borderId="20" xfId="0" applyNumberFormat="1" applyFont="1" applyFill="1" applyBorder="1" applyAlignment="1" applyProtection="1">
      <alignment vertical="top" wrapText="1"/>
      <protection locked="0"/>
    </xf>
    <xf numFmtId="3" fontId="20" fillId="8" borderId="20" xfId="0" applyNumberFormat="1" applyFont="1" applyFill="1" applyBorder="1" applyAlignment="1" applyProtection="1">
      <alignment vertical="top" wrapText="1"/>
      <protection locked="0"/>
    </xf>
    <xf numFmtId="17" fontId="20" fillId="8" borderId="20" xfId="0" applyNumberFormat="1" applyFont="1" applyFill="1" applyBorder="1" applyAlignment="1" applyProtection="1">
      <alignment vertical="top" wrapText="1"/>
      <protection locked="0"/>
    </xf>
    <xf numFmtId="0" fontId="20" fillId="0" borderId="20" xfId="0" applyFont="1" applyFill="1" applyBorder="1" applyAlignment="1" applyProtection="1">
      <alignment horizontal="center" vertical="top" wrapText="1"/>
      <protection locked="0"/>
    </xf>
    <xf numFmtId="0" fontId="20" fillId="0" borderId="11" xfId="0" applyFont="1" applyFill="1" applyBorder="1" applyAlignment="1" applyProtection="1">
      <alignment vertical="top" wrapText="1"/>
      <protection locked="0"/>
    </xf>
    <xf numFmtId="0" fontId="20" fillId="9" borderId="7" xfId="0" applyFont="1" applyFill="1" applyBorder="1" applyAlignment="1" applyProtection="1">
      <alignment horizontal="center" vertical="top" wrapText="1"/>
      <protection locked="0"/>
    </xf>
    <xf numFmtId="0" fontId="20" fillId="9" borderId="8" xfId="0" applyFont="1" applyFill="1" applyBorder="1" applyAlignment="1" applyProtection="1">
      <alignment vertical="top" wrapText="1"/>
      <protection locked="0"/>
    </xf>
    <xf numFmtId="1" fontId="20" fillId="9" borderId="8" xfId="0" applyNumberFormat="1" applyFont="1" applyFill="1" applyBorder="1" applyAlignment="1" applyProtection="1">
      <alignment vertical="top" wrapText="1"/>
      <protection locked="0"/>
    </xf>
    <xf numFmtId="3" fontId="20" fillId="9" borderId="8" xfId="0" applyNumberFormat="1" applyFont="1" applyFill="1" applyBorder="1" applyAlignment="1" applyProtection="1">
      <alignment vertical="top" wrapText="1"/>
      <protection locked="0"/>
    </xf>
    <xf numFmtId="17" fontId="20" fillId="9" borderId="8" xfId="0" applyNumberFormat="1" applyFont="1" applyFill="1" applyBorder="1" applyAlignment="1" applyProtection="1">
      <alignment vertical="top" wrapText="1"/>
      <protection locked="0"/>
    </xf>
    <xf numFmtId="0" fontId="20" fillId="9" borderId="8" xfId="0" applyFont="1" applyFill="1" applyBorder="1" applyAlignment="1" applyProtection="1">
      <alignment horizontal="center" vertical="top" wrapText="1"/>
      <protection locked="0"/>
    </xf>
    <xf numFmtId="0" fontId="20" fillId="9" borderId="9" xfId="0" applyFont="1" applyFill="1" applyBorder="1" applyAlignment="1" applyProtection="1">
      <alignment vertical="top" wrapText="1"/>
      <protection locked="0"/>
    </xf>
    <xf numFmtId="0" fontId="3" fillId="8" borderId="24" xfId="0" applyFont="1" applyFill="1" applyBorder="1" applyAlignment="1" applyProtection="1">
      <alignment horizontal="center" vertical="top" wrapText="1"/>
      <protection locked="0"/>
    </xf>
    <xf numFmtId="0" fontId="3" fillId="8" borderId="25" xfId="0" applyFont="1" applyFill="1" applyBorder="1" applyAlignment="1" applyProtection="1">
      <alignment vertical="top" wrapText="1"/>
      <protection locked="0"/>
    </xf>
    <xf numFmtId="1" fontId="3" fillId="8" borderId="25" xfId="0" applyNumberFormat="1" applyFont="1" applyFill="1" applyBorder="1" applyAlignment="1" applyProtection="1">
      <alignment vertical="top" wrapText="1"/>
      <protection locked="0"/>
    </xf>
    <xf numFmtId="3" fontId="3" fillId="8" borderId="25" xfId="0" applyNumberFormat="1" applyFont="1" applyFill="1" applyBorder="1" applyAlignment="1" applyProtection="1">
      <alignment vertical="top" wrapText="1"/>
      <protection locked="0"/>
    </xf>
    <xf numFmtId="17" fontId="3" fillId="8" borderId="25" xfId="0" applyNumberFormat="1" applyFont="1" applyFill="1" applyBorder="1" applyAlignment="1" applyProtection="1">
      <alignment vertical="top" wrapText="1"/>
      <protection locked="0"/>
    </xf>
    <xf numFmtId="0" fontId="3" fillId="8" borderId="25" xfId="0" applyFont="1" applyFill="1" applyBorder="1" applyAlignment="1" applyProtection="1">
      <alignment horizontal="center" vertical="top" wrapText="1"/>
      <protection locked="0"/>
    </xf>
    <xf numFmtId="0" fontId="3" fillId="8" borderId="26" xfId="0" applyFont="1" applyFill="1" applyBorder="1" applyAlignment="1" applyProtection="1">
      <alignment vertical="top" wrapText="1"/>
      <protection locked="0"/>
    </xf>
    <xf numFmtId="0" fontId="20" fillId="0" borderId="7" xfId="0" applyFont="1" applyFill="1" applyBorder="1" applyAlignment="1" applyProtection="1">
      <alignment vertical="top" wrapText="1"/>
      <protection locked="0"/>
    </xf>
    <xf numFmtId="1" fontId="3" fillId="0" borderId="8" xfId="0" quotePrefix="1" applyNumberFormat="1" applyFont="1" applyFill="1" applyBorder="1" applyAlignment="1" applyProtection="1">
      <alignment vertical="top" wrapText="1"/>
      <protection locked="0"/>
    </xf>
    <xf numFmtId="1" fontId="3" fillId="8" borderId="25" xfId="0" quotePrefix="1" applyNumberFormat="1" applyFont="1" applyFill="1" applyBorder="1" applyAlignment="1" applyProtection="1">
      <alignment vertical="top" wrapText="1"/>
      <protection locked="0"/>
    </xf>
    <xf numFmtId="0" fontId="11" fillId="7" borderId="8" xfId="0" applyFont="1" applyFill="1" applyBorder="1" applyAlignment="1" applyProtection="1">
      <alignment horizontal="center" vertical="top" wrapText="1"/>
    </xf>
    <xf numFmtId="0" fontId="11" fillId="7" borderId="8" xfId="0" applyFont="1" applyFill="1" applyBorder="1" applyAlignment="1" applyProtection="1">
      <alignment horizontal="center" vertical="center" wrapText="1"/>
    </xf>
    <xf numFmtId="0" fontId="11" fillId="7" borderId="9" xfId="0" applyFont="1" applyFill="1" applyBorder="1" applyAlignment="1" applyProtection="1">
      <alignment horizontal="center" vertical="top" wrapText="1"/>
    </xf>
    <xf numFmtId="0" fontId="27" fillId="6" borderId="1" xfId="0" applyFont="1" applyFill="1" applyBorder="1" applyAlignment="1" applyProtection="1">
      <alignment horizontal="center"/>
    </xf>
    <xf numFmtId="0" fontId="27" fillId="6" borderId="2" xfId="0" applyFont="1" applyFill="1" applyBorder="1" applyAlignment="1" applyProtection="1">
      <alignment horizontal="center"/>
    </xf>
    <xf numFmtId="0" fontId="27" fillId="6" borderId="3" xfId="0" applyFont="1" applyFill="1" applyBorder="1" applyAlignment="1" applyProtection="1">
      <alignment horizontal="center"/>
    </xf>
    <xf numFmtId="0" fontId="11" fillId="7" borderId="7" xfId="0" applyFont="1" applyFill="1" applyBorder="1" applyAlignment="1" applyProtection="1">
      <alignment horizontal="center" vertical="center" wrapText="1"/>
    </xf>
    <xf numFmtId="3" fontId="11" fillId="7" borderId="8" xfId="0" applyNumberFormat="1" applyFont="1" applyFill="1" applyBorder="1" applyAlignment="1" applyProtection="1">
      <alignment horizontal="center" vertical="center"/>
    </xf>
    <xf numFmtId="3" fontId="26" fillId="6" borderId="1" xfId="0" applyNumberFormat="1" applyFont="1" applyFill="1" applyBorder="1" applyAlignment="1" applyProtection="1">
      <alignment horizontal="center"/>
      <protection locked="0"/>
    </xf>
    <xf numFmtId="3" fontId="26" fillId="6" borderId="2" xfId="0" applyNumberFormat="1" applyFont="1" applyFill="1" applyBorder="1" applyAlignment="1" applyProtection="1">
      <alignment horizontal="center"/>
      <protection locked="0"/>
    </xf>
    <xf numFmtId="3" fontId="26" fillId="6" borderId="3" xfId="0" applyNumberFormat="1" applyFont="1" applyFill="1" applyBorder="1" applyAlignment="1" applyProtection="1">
      <alignment horizontal="center"/>
      <protection locked="0"/>
    </xf>
    <xf numFmtId="0" fontId="12" fillId="7" borderId="7" xfId="0" applyFont="1" applyFill="1" applyBorder="1" applyAlignment="1" applyProtection="1">
      <alignment horizontal="center" vertical="center" wrapText="1"/>
    </xf>
    <xf numFmtId="0" fontId="12" fillId="7" borderId="8" xfId="0" applyFont="1" applyFill="1" applyBorder="1" applyAlignment="1" applyProtection="1">
      <alignment horizontal="center" vertical="center" wrapText="1"/>
    </xf>
    <xf numFmtId="0" fontId="18" fillId="7" borderId="8" xfId="0" applyFont="1" applyFill="1" applyBorder="1" applyAlignment="1" applyProtection="1">
      <alignment horizontal="center" vertical="center" wrapText="1"/>
    </xf>
    <xf numFmtId="3" fontId="12" fillId="7" borderId="8" xfId="0" applyNumberFormat="1" applyFont="1" applyFill="1" applyBorder="1" applyAlignment="1" applyProtection="1">
      <alignment horizontal="center" vertical="center"/>
    </xf>
    <xf numFmtId="0" fontId="12" fillId="7" borderId="8" xfId="0" applyFont="1" applyFill="1" applyBorder="1" applyAlignment="1" applyProtection="1">
      <alignment horizontal="center" vertical="top" wrapText="1"/>
    </xf>
    <xf numFmtId="0" fontId="12" fillId="7" borderId="9" xfId="0" applyFont="1" applyFill="1" applyBorder="1" applyAlignment="1" applyProtection="1">
      <alignment horizontal="center" vertical="top" wrapText="1"/>
    </xf>
    <xf numFmtId="0" fontId="18" fillId="7" borderId="9" xfId="0" applyFont="1" applyFill="1" applyBorder="1" applyAlignment="1" applyProtection="1">
      <alignment horizontal="center" vertical="center" wrapText="1"/>
    </xf>
    <xf numFmtId="3" fontId="18" fillId="7" borderId="8" xfId="0" applyNumberFormat="1" applyFont="1" applyFill="1" applyBorder="1" applyAlignment="1" applyProtection="1">
      <alignment horizontal="center" vertical="center" wrapText="1"/>
    </xf>
    <xf numFmtId="0" fontId="26" fillId="6" borderId="1" xfId="0" applyFont="1" applyFill="1" applyBorder="1" applyAlignment="1" applyProtection="1">
      <alignment horizontal="center"/>
    </xf>
    <xf numFmtId="0" fontId="26" fillId="6" borderId="2" xfId="0" applyFont="1" applyFill="1" applyBorder="1" applyAlignment="1" applyProtection="1">
      <alignment horizontal="center"/>
    </xf>
    <xf numFmtId="0" fontId="26" fillId="6" borderId="3" xfId="0" applyFont="1" applyFill="1" applyBorder="1" applyAlignment="1" applyProtection="1">
      <alignment horizontal="center"/>
    </xf>
    <xf numFmtId="0" fontId="12" fillId="2" borderId="7" xfId="0" applyFont="1" applyFill="1" applyBorder="1" applyAlignment="1" applyProtection="1">
      <alignment horizontal="center" vertical="center" wrapText="1"/>
    </xf>
    <xf numFmtId="0" fontId="12" fillId="7" borderId="8" xfId="0" applyFont="1" applyFill="1" applyBorder="1" applyAlignment="1" applyProtection="1">
      <alignment horizontal="center" vertical="center"/>
    </xf>
    <xf numFmtId="0" fontId="20" fillId="0" borderId="20" xfId="0" quotePrefix="1" applyFont="1" applyFill="1" applyBorder="1" applyAlignment="1" applyProtection="1">
      <alignment vertical="top" wrapText="1"/>
      <protection locked="0"/>
    </xf>
    <xf numFmtId="3" fontId="20" fillId="0" borderId="20" xfId="0" applyNumberFormat="1" applyFont="1" applyFill="1" applyBorder="1" applyAlignment="1" applyProtection="1">
      <alignment vertical="top" wrapText="1"/>
      <protection locked="0"/>
    </xf>
    <xf numFmtId="17" fontId="20" fillId="0" borderId="20" xfId="0" applyNumberFormat="1" applyFont="1" applyFill="1" applyBorder="1" applyAlignment="1" applyProtection="1">
      <alignment vertical="top" wrapText="1"/>
      <protection locked="0"/>
    </xf>
    <xf numFmtId="0" fontId="20" fillId="0" borderId="8" xfId="0" quotePrefix="1" applyFont="1" applyFill="1" applyBorder="1" applyAlignment="1" applyProtection="1">
      <alignment vertical="top" wrapText="1"/>
      <protection locked="0"/>
    </xf>
    <xf numFmtId="0" fontId="3" fillId="0" borderId="8" xfId="0" quotePrefix="1" applyFont="1" applyFill="1" applyBorder="1" applyAlignment="1" applyProtection="1">
      <alignment vertical="top" wrapText="1"/>
      <protection locked="0"/>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tabSelected="1" zoomScale="90" zoomScaleNormal="90" workbookViewId="0"/>
  </sheetViews>
  <sheetFormatPr defaultColWidth="8.85546875" defaultRowHeight="15" x14ac:dyDescent="0.25"/>
  <cols>
    <col min="1" max="1" width="17.7109375" style="20" customWidth="1"/>
    <col min="2" max="2" width="14.5703125" style="20" customWidth="1"/>
    <col min="3" max="3" width="14.85546875" style="20" customWidth="1"/>
    <col min="4" max="16384" width="8.85546875" style="20"/>
  </cols>
  <sheetData>
    <row r="1" spans="1:14" ht="21" x14ac:dyDescent="0.35">
      <c r="A1" s="19" t="s">
        <v>0</v>
      </c>
    </row>
    <row r="2" spans="1:14" ht="14.25" customHeight="1" x14ac:dyDescent="0.25">
      <c r="D2" s="21"/>
      <c r="E2" s="21"/>
      <c r="F2" s="21"/>
      <c r="G2" s="21"/>
      <c r="H2" s="21"/>
      <c r="I2" s="21"/>
      <c r="J2" s="21"/>
      <c r="K2" s="21"/>
      <c r="L2" s="21"/>
      <c r="M2" s="21"/>
      <c r="N2" s="21"/>
    </row>
    <row r="3" spans="1:14" ht="14.25" customHeight="1" x14ac:dyDescent="0.25">
      <c r="A3" s="45" t="s">
        <v>100</v>
      </c>
      <c r="B3" s="44"/>
      <c r="C3" s="44"/>
      <c r="D3" s="46"/>
      <c r="E3" s="46"/>
      <c r="F3" s="46"/>
      <c r="G3" s="46"/>
      <c r="H3" s="46"/>
      <c r="I3" s="46"/>
      <c r="J3" s="21"/>
      <c r="K3" s="21"/>
      <c r="L3" s="21"/>
      <c r="M3" s="21"/>
      <c r="N3" s="21"/>
    </row>
    <row r="4" spans="1:14" ht="14.25" customHeight="1" x14ac:dyDescent="0.25">
      <c r="A4" s="46" t="s">
        <v>101</v>
      </c>
      <c r="B4" s="44"/>
      <c r="C4" s="44"/>
      <c r="D4" s="46"/>
      <c r="E4" s="46"/>
      <c r="F4" s="46"/>
      <c r="G4" s="46"/>
      <c r="H4" s="46"/>
      <c r="I4" s="46"/>
      <c r="J4" s="21"/>
      <c r="K4" s="21"/>
      <c r="L4" s="21"/>
      <c r="M4" s="21"/>
      <c r="N4" s="21"/>
    </row>
    <row r="5" spans="1:14" ht="14.25" customHeight="1" x14ac:dyDescent="0.25">
      <c r="D5" s="21"/>
      <c r="E5" s="21"/>
      <c r="F5" s="21"/>
      <c r="G5" s="21"/>
      <c r="H5" s="21"/>
      <c r="I5" s="21"/>
      <c r="J5" s="21"/>
      <c r="K5" s="21"/>
      <c r="L5" s="21"/>
      <c r="M5" s="21"/>
      <c r="N5" s="21"/>
    </row>
    <row r="6" spans="1:14" ht="14.25" customHeight="1" x14ac:dyDescent="0.25">
      <c r="A6" s="22" t="s">
        <v>99</v>
      </c>
      <c r="B6" s="21"/>
      <c r="C6" s="21"/>
      <c r="D6" s="21"/>
      <c r="E6" s="21"/>
      <c r="F6" s="21"/>
      <c r="G6" s="21"/>
      <c r="H6" s="21"/>
      <c r="I6" s="21"/>
      <c r="J6" s="21"/>
      <c r="K6" s="21"/>
      <c r="L6" s="21"/>
      <c r="M6" s="21"/>
      <c r="N6" s="21"/>
    </row>
    <row r="7" spans="1:14" ht="14.25" customHeight="1" x14ac:dyDescent="0.25">
      <c r="A7" s="21" t="s">
        <v>91</v>
      </c>
      <c r="B7" s="21"/>
      <c r="C7" s="21"/>
      <c r="D7" s="21"/>
      <c r="E7" s="21"/>
      <c r="F7" s="21"/>
      <c r="G7" s="21"/>
      <c r="H7" s="21"/>
      <c r="I7" s="21"/>
      <c r="J7" s="21"/>
      <c r="K7" s="21"/>
      <c r="L7" s="21"/>
      <c r="M7" s="21"/>
      <c r="N7" s="21"/>
    </row>
    <row r="8" spans="1:14" ht="14.25" customHeight="1" x14ac:dyDescent="0.25">
      <c r="A8" s="21" t="s">
        <v>79</v>
      </c>
      <c r="B8" s="21"/>
      <c r="C8" s="21"/>
      <c r="D8" s="21"/>
      <c r="E8" s="21"/>
      <c r="F8" s="21"/>
      <c r="G8" s="21"/>
      <c r="H8" s="21"/>
      <c r="I8" s="21"/>
      <c r="J8" s="21"/>
      <c r="K8" s="21"/>
      <c r="L8" s="21"/>
      <c r="M8" s="21"/>
      <c r="N8" s="21"/>
    </row>
    <row r="9" spans="1:14" ht="14.25" customHeight="1" x14ac:dyDescent="0.25">
      <c r="A9" s="23"/>
      <c r="D9" s="21"/>
      <c r="E9" s="21"/>
      <c r="F9" s="21"/>
      <c r="G9" s="21"/>
      <c r="H9" s="21"/>
      <c r="I9" s="21"/>
      <c r="J9" s="21"/>
      <c r="K9" s="21"/>
      <c r="L9" s="21"/>
      <c r="M9" s="21"/>
      <c r="N9" s="21"/>
    </row>
    <row r="10" spans="1:14" ht="14.25" customHeight="1" x14ac:dyDescent="0.25">
      <c r="A10" s="24" t="s">
        <v>69</v>
      </c>
      <c r="B10" s="25" t="s">
        <v>70</v>
      </c>
      <c r="C10" s="26" t="s">
        <v>71</v>
      </c>
      <c r="D10" s="21"/>
      <c r="E10" s="21"/>
      <c r="F10" s="21"/>
      <c r="G10" s="21"/>
      <c r="H10" s="21"/>
      <c r="I10" s="21"/>
      <c r="J10" s="21"/>
      <c r="K10" s="21"/>
      <c r="L10" s="21"/>
      <c r="M10" s="21"/>
      <c r="N10" s="21"/>
    </row>
    <row r="11" spans="1:14" ht="14.25" customHeight="1" x14ac:dyDescent="0.25">
      <c r="A11" s="27" t="s">
        <v>86</v>
      </c>
      <c r="B11" s="28" t="s">
        <v>87</v>
      </c>
      <c r="C11" s="29" t="s">
        <v>90</v>
      </c>
      <c r="D11" s="21"/>
      <c r="E11" s="21"/>
      <c r="F11" s="21"/>
      <c r="G11" s="21"/>
      <c r="H11" s="21"/>
      <c r="I11" s="21"/>
      <c r="J11" s="21"/>
      <c r="K11" s="21"/>
      <c r="L11" s="21"/>
      <c r="M11" s="21"/>
      <c r="N11" s="21"/>
    </row>
    <row r="12" spans="1:14" ht="14.25" customHeight="1" x14ac:dyDescent="0.25">
      <c r="A12" s="30" t="s">
        <v>72</v>
      </c>
      <c r="B12" s="31" t="s">
        <v>84</v>
      </c>
      <c r="C12" s="32" t="s">
        <v>88</v>
      </c>
      <c r="D12" s="21"/>
      <c r="E12" s="21"/>
      <c r="F12" s="21"/>
      <c r="G12" s="21"/>
      <c r="H12" s="21"/>
      <c r="I12" s="21"/>
      <c r="J12" s="21"/>
      <c r="K12" s="21"/>
      <c r="L12" s="21"/>
      <c r="M12" s="21"/>
      <c r="N12" s="21"/>
    </row>
    <row r="13" spans="1:14" ht="14.25" customHeight="1" x14ac:dyDescent="0.25">
      <c r="A13" s="30" t="s">
        <v>73</v>
      </c>
      <c r="B13" s="31" t="s">
        <v>84</v>
      </c>
      <c r="C13" s="32" t="s">
        <v>88</v>
      </c>
      <c r="D13" s="21"/>
      <c r="E13" s="21"/>
      <c r="F13" s="21"/>
      <c r="G13" s="21"/>
      <c r="H13" s="21"/>
      <c r="I13" s="21"/>
      <c r="J13" s="21"/>
      <c r="K13" s="21"/>
      <c r="L13" s="21"/>
      <c r="M13" s="21"/>
      <c r="N13" s="21"/>
    </row>
    <row r="14" spans="1:14" ht="14.25" customHeight="1" x14ac:dyDescent="0.25">
      <c r="A14" s="30" t="s">
        <v>75</v>
      </c>
      <c r="B14" s="31" t="s">
        <v>84</v>
      </c>
      <c r="C14" s="32" t="s">
        <v>88</v>
      </c>
      <c r="D14" s="21"/>
      <c r="E14" s="21"/>
      <c r="F14" s="21"/>
      <c r="G14" s="21"/>
      <c r="H14" s="21"/>
      <c r="I14" s="21"/>
      <c r="J14" s="21"/>
      <c r="K14" s="21"/>
      <c r="L14" s="21"/>
      <c r="M14" s="21"/>
      <c r="N14" s="21"/>
    </row>
    <row r="15" spans="1:14" ht="14.25" customHeight="1" x14ac:dyDescent="0.25">
      <c r="A15" s="30" t="s">
        <v>76</v>
      </c>
      <c r="B15" s="31" t="s">
        <v>84</v>
      </c>
      <c r="C15" s="32" t="s">
        <v>88</v>
      </c>
      <c r="D15" s="21"/>
      <c r="E15" s="21"/>
      <c r="F15" s="21"/>
      <c r="G15" s="21"/>
      <c r="H15" s="21"/>
      <c r="I15" s="21"/>
      <c r="J15" s="21"/>
      <c r="K15" s="21"/>
      <c r="L15" s="21"/>
      <c r="M15" s="21"/>
      <c r="N15" s="21"/>
    </row>
    <row r="16" spans="1:14" ht="14.25" customHeight="1" x14ac:dyDescent="0.25">
      <c r="A16" s="30" t="s">
        <v>77</v>
      </c>
      <c r="B16" s="31" t="s">
        <v>84</v>
      </c>
      <c r="C16" s="32" t="s">
        <v>88</v>
      </c>
      <c r="D16" s="21"/>
      <c r="E16" s="21"/>
      <c r="F16" s="21"/>
      <c r="G16" s="21"/>
      <c r="H16" s="21"/>
      <c r="I16" s="21"/>
      <c r="J16" s="21"/>
      <c r="K16" s="21"/>
      <c r="L16" s="21"/>
      <c r="M16" s="21"/>
      <c r="N16" s="21"/>
    </row>
    <row r="17" spans="1:14" ht="14.25" customHeight="1" x14ac:dyDescent="0.25">
      <c r="A17" s="33" t="s">
        <v>74</v>
      </c>
      <c r="B17" s="34" t="s">
        <v>85</v>
      </c>
      <c r="C17" s="35" t="s">
        <v>89</v>
      </c>
      <c r="D17" s="21"/>
      <c r="E17" s="21"/>
      <c r="F17" s="21"/>
      <c r="G17" s="21"/>
      <c r="H17" s="21"/>
      <c r="I17" s="21"/>
      <c r="J17" s="21"/>
      <c r="K17" s="21"/>
      <c r="L17" s="21"/>
      <c r="M17" s="21"/>
      <c r="N17" s="21"/>
    </row>
    <row r="18" spans="1:14" ht="14.25" customHeight="1" x14ac:dyDescent="0.25">
      <c r="A18" s="33" t="s">
        <v>78</v>
      </c>
      <c r="B18" s="34" t="s">
        <v>85</v>
      </c>
      <c r="C18" s="35" t="s">
        <v>89</v>
      </c>
      <c r="D18" s="21"/>
      <c r="E18" s="21"/>
      <c r="F18" s="21"/>
      <c r="G18" s="21"/>
      <c r="H18" s="21"/>
      <c r="I18" s="21"/>
      <c r="J18" s="21"/>
      <c r="K18" s="21"/>
      <c r="L18" s="21"/>
      <c r="M18" s="21"/>
      <c r="N18" s="21"/>
    </row>
    <row r="19" spans="1:14" ht="14.25" customHeight="1" x14ac:dyDescent="0.25">
      <c r="A19" s="33" t="s">
        <v>80</v>
      </c>
      <c r="B19" s="34" t="s">
        <v>85</v>
      </c>
      <c r="C19" s="35" t="s">
        <v>89</v>
      </c>
      <c r="D19" s="21"/>
      <c r="E19" s="21"/>
      <c r="F19" s="21"/>
      <c r="G19" s="21"/>
      <c r="H19" s="21"/>
      <c r="I19" s="21"/>
      <c r="J19" s="21"/>
      <c r="K19" s="21"/>
      <c r="L19" s="21"/>
      <c r="M19" s="21"/>
      <c r="N19" s="21"/>
    </row>
    <row r="20" spans="1:14" ht="14.25" customHeight="1" x14ac:dyDescent="0.25">
      <c r="A20" s="33" t="s">
        <v>81</v>
      </c>
      <c r="B20" s="34" t="s">
        <v>85</v>
      </c>
      <c r="C20" s="35" t="s">
        <v>89</v>
      </c>
      <c r="D20" s="21"/>
      <c r="E20" s="21"/>
      <c r="F20" s="21"/>
      <c r="G20" s="21"/>
      <c r="H20" s="21"/>
      <c r="I20" s="21"/>
      <c r="J20" s="21"/>
      <c r="K20" s="21"/>
      <c r="L20" s="21"/>
      <c r="M20" s="21"/>
      <c r="N20" s="21"/>
    </row>
    <row r="21" spans="1:14" ht="14.25" customHeight="1" x14ac:dyDescent="0.25">
      <c r="A21" s="33" t="s">
        <v>82</v>
      </c>
      <c r="B21" s="34" t="s">
        <v>85</v>
      </c>
      <c r="C21" s="35" t="s">
        <v>89</v>
      </c>
      <c r="D21" s="21"/>
      <c r="E21" s="21"/>
      <c r="F21" s="21"/>
      <c r="G21" s="21"/>
      <c r="H21" s="21"/>
      <c r="I21" s="21"/>
      <c r="J21" s="21"/>
      <c r="K21" s="21"/>
      <c r="L21" s="21"/>
      <c r="M21" s="21"/>
      <c r="N21" s="21"/>
    </row>
    <row r="22" spans="1:14" ht="14.25" customHeight="1" x14ac:dyDescent="0.25">
      <c r="A22" s="33" t="s">
        <v>96</v>
      </c>
      <c r="B22" s="34" t="s">
        <v>85</v>
      </c>
      <c r="C22" s="35" t="s">
        <v>89</v>
      </c>
      <c r="D22" s="21"/>
      <c r="E22" s="21"/>
      <c r="F22" s="21"/>
      <c r="G22" s="21"/>
      <c r="H22" s="21"/>
      <c r="I22" s="21"/>
      <c r="J22" s="21"/>
      <c r="K22" s="21"/>
      <c r="L22" s="21"/>
      <c r="M22" s="21"/>
      <c r="N22" s="21"/>
    </row>
    <row r="23" spans="1:14" ht="14.25" customHeight="1" x14ac:dyDescent="0.25">
      <c r="A23" s="33" t="s">
        <v>97</v>
      </c>
      <c r="B23" s="34" t="s">
        <v>85</v>
      </c>
      <c r="C23" s="35" t="s">
        <v>89</v>
      </c>
      <c r="D23" s="21"/>
      <c r="E23" s="21"/>
      <c r="F23" s="21"/>
      <c r="G23" s="21"/>
      <c r="H23" s="21"/>
      <c r="I23" s="21"/>
      <c r="J23" s="21"/>
      <c r="K23" s="21"/>
      <c r="L23" s="21"/>
      <c r="M23" s="21"/>
      <c r="N23" s="21"/>
    </row>
    <row r="24" spans="1:14" ht="14.25" customHeight="1" x14ac:dyDescent="0.25">
      <c r="A24" s="36" t="s">
        <v>83</v>
      </c>
      <c r="B24" s="37" t="s">
        <v>85</v>
      </c>
      <c r="C24" s="38" t="s">
        <v>89</v>
      </c>
      <c r="D24" s="21"/>
      <c r="E24" s="21"/>
      <c r="F24" s="21"/>
      <c r="G24" s="21"/>
      <c r="H24" s="21"/>
      <c r="I24" s="21"/>
      <c r="J24" s="21"/>
      <c r="K24" s="21"/>
      <c r="L24" s="21"/>
      <c r="M24" s="21"/>
      <c r="N24" s="21"/>
    </row>
    <row r="25" spans="1:14" ht="14.25" customHeight="1" x14ac:dyDescent="0.25">
      <c r="B25" s="21"/>
      <c r="C25" s="39"/>
      <c r="D25" s="21"/>
      <c r="E25" s="21"/>
      <c r="F25" s="21"/>
      <c r="G25" s="21"/>
      <c r="H25" s="21"/>
      <c r="I25" s="21"/>
      <c r="J25" s="21"/>
      <c r="K25" s="21"/>
      <c r="L25" s="21"/>
      <c r="M25" s="21"/>
      <c r="N25" s="21"/>
    </row>
    <row r="26" spans="1:14" x14ac:dyDescent="0.25">
      <c r="A26" s="21"/>
    </row>
    <row r="27" spans="1:14" x14ac:dyDescent="0.25">
      <c r="A27" s="22" t="s">
        <v>1</v>
      </c>
    </row>
    <row r="28" spans="1:14" x14ac:dyDescent="0.25">
      <c r="A28" s="21" t="s">
        <v>2</v>
      </c>
    </row>
    <row r="29" spans="1:14" x14ac:dyDescent="0.25">
      <c r="A29" s="21" t="s">
        <v>102</v>
      </c>
    </row>
    <row r="30" spans="1:14" x14ac:dyDescent="0.25">
      <c r="A30" s="21"/>
    </row>
    <row r="31" spans="1:14" ht="130.69999999999999" customHeight="1" x14ac:dyDescent="0.25">
      <c r="A31" s="21"/>
    </row>
    <row r="32" spans="1:14" ht="38.25" customHeight="1" x14ac:dyDescent="0.25">
      <c r="A32" s="23"/>
    </row>
    <row r="33" spans="1:12" x14ac:dyDescent="0.25">
      <c r="A33" s="23"/>
    </row>
    <row r="34" spans="1:12" x14ac:dyDescent="0.25">
      <c r="A34" s="43" t="s">
        <v>95</v>
      </c>
      <c r="B34" s="44"/>
      <c r="C34" s="44"/>
      <c r="D34" s="44"/>
      <c r="E34" s="44"/>
      <c r="F34" s="44"/>
      <c r="G34" s="44"/>
      <c r="H34" s="44"/>
      <c r="I34" s="44"/>
      <c r="J34" s="44"/>
      <c r="K34" s="44"/>
      <c r="L34" s="44"/>
    </row>
    <row r="35" spans="1:12" x14ac:dyDescent="0.25">
      <c r="A35" s="44" t="s">
        <v>98</v>
      </c>
      <c r="B35" s="44"/>
      <c r="C35" s="44"/>
      <c r="D35" s="44"/>
      <c r="E35" s="44"/>
      <c r="F35" s="44"/>
      <c r="G35" s="44"/>
      <c r="H35" s="44"/>
      <c r="I35" s="44"/>
      <c r="J35" s="44"/>
      <c r="K35" s="44"/>
      <c r="L35" s="44"/>
    </row>
    <row r="37" spans="1:12" x14ac:dyDescent="0.25">
      <c r="A37" s="40" t="s">
        <v>3</v>
      </c>
    </row>
    <row r="38" spans="1:12" x14ac:dyDescent="0.25">
      <c r="A38" s="20" t="s">
        <v>93</v>
      </c>
    </row>
    <row r="40" spans="1:12" x14ac:dyDescent="0.25">
      <c r="A40" s="22" t="s">
        <v>4</v>
      </c>
    </row>
    <row r="41" spans="1:12" x14ac:dyDescent="0.25">
      <c r="A41" s="21" t="s">
        <v>94</v>
      </c>
    </row>
    <row r="42" spans="1:12" x14ac:dyDescent="0.25">
      <c r="A42" s="41" t="s">
        <v>53</v>
      </c>
    </row>
    <row r="43" spans="1:12" x14ac:dyDescent="0.25">
      <c r="B43" s="23"/>
      <c r="C43" s="23"/>
      <c r="D43" s="23"/>
      <c r="E43" s="23"/>
      <c r="F43" s="23"/>
      <c r="G43" s="23"/>
    </row>
    <row r="44" spans="1:12" x14ac:dyDescent="0.25">
      <c r="A44" s="42"/>
      <c r="B44" s="23"/>
      <c r="C44" s="23"/>
      <c r="D44" s="23"/>
      <c r="E44" s="23"/>
      <c r="F44" s="23"/>
      <c r="G44" s="23"/>
    </row>
    <row r="45" spans="1:12" x14ac:dyDescent="0.25">
      <c r="B45" s="23"/>
      <c r="C45" s="23"/>
      <c r="D45" s="23"/>
      <c r="E45" s="23"/>
      <c r="F45" s="23"/>
      <c r="G45" s="23"/>
    </row>
    <row r="46" spans="1:12" x14ac:dyDescent="0.25">
      <c r="A46" s="23"/>
      <c r="B46" s="23"/>
      <c r="C46" s="23"/>
      <c r="D46" s="23"/>
      <c r="E46" s="23"/>
      <c r="F46" s="23"/>
      <c r="G46" s="23"/>
    </row>
    <row r="47" spans="1:12" x14ac:dyDescent="0.25">
      <c r="A47" s="23"/>
      <c r="B47" s="23"/>
      <c r="C47" s="23"/>
      <c r="D47" s="23"/>
      <c r="E47" s="23"/>
      <c r="F47" s="23"/>
      <c r="G47" s="23"/>
    </row>
    <row r="48" spans="1:12" x14ac:dyDescent="0.25">
      <c r="A48" s="23"/>
      <c r="B48" s="23"/>
      <c r="C48" s="23"/>
      <c r="D48" s="23"/>
      <c r="E48" s="23"/>
      <c r="F48" s="23"/>
      <c r="G48" s="23"/>
    </row>
    <row r="49" spans="1:7" x14ac:dyDescent="0.25">
      <c r="A49" s="23"/>
      <c r="B49" s="23"/>
      <c r="C49" s="23"/>
      <c r="D49" s="23"/>
      <c r="E49" s="23"/>
      <c r="F49" s="23"/>
      <c r="G49" s="23"/>
    </row>
    <row r="50" spans="1:7" x14ac:dyDescent="0.25">
      <c r="A50" s="23"/>
      <c r="B50" s="23"/>
      <c r="C50" s="23"/>
      <c r="D50" s="23"/>
      <c r="E50" s="23"/>
      <c r="F50" s="23"/>
      <c r="G50" s="23"/>
    </row>
    <row r="51" spans="1:7" x14ac:dyDescent="0.25">
      <c r="A51" s="23"/>
      <c r="B51" s="23"/>
      <c r="C51" s="23"/>
      <c r="D51" s="23"/>
      <c r="E51" s="23"/>
      <c r="F51" s="23"/>
      <c r="G51" s="23"/>
    </row>
    <row r="52" spans="1:7" x14ac:dyDescent="0.25">
      <c r="A52" s="23"/>
      <c r="B52" s="23"/>
      <c r="C52" s="23"/>
      <c r="D52" s="23"/>
      <c r="E52" s="23"/>
      <c r="F52" s="23"/>
      <c r="G52" s="23"/>
    </row>
    <row r="53" spans="1:7" x14ac:dyDescent="0.25">
      <c r="A53" s="23"/>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80"/>
  <sheetViews>
    <sheetView view="pageBreakPreview" zoomScale="80" zoomScaleNormal="80" zoomScaleSheetLayoutView="80" workbookViewId="0">
      <pane xSplit="1" ySplit="4" topLeftCell="B5" activePane="bottomRight" state="frozen"/>
      <selection pane="topRight" activeCell="B1" sqref="B1"/>
      <selection pane="bottomLeft" activeCell="A5" sqref="A5"/>
      <selection pane="bottomRight" activeCell="B5" sqref="B5"/>
    </sheetView>
  </sheetViews>
  <sheetFormatPr defaultColWidth="9.28515625" defaultRowHeight="15" x14ac:dyDescent="0.25"/>
  <cols>
    <col min="1" max="1" width="7.28515625" style="15" customWidth="1"/>
    <col min="2" max="2" width="9.28515625" style="15" customWidth="1"/>
    <col min="3" max="3" width="9.28515625" style="15"/>
    <col min="4" max="4" width="9.85546875" style="15" bestFit="1" customWidth="1"/>
    <col min="5" max="6" width="10.85546875" style="15" bestFit="1" customWidth="1"/>
    <col min="7" max="7" width="21" style="15" customWidth="1"/>
    <col min="8" max="9" width="12.85546875" style="15" customWidth="1"/>
    <col min="10" max="10" width="11.7109375" style="15" customWidth="1"/>
    <col min="11" max="11" width="42.28515625" style="15" customWidth="1"/>
    <col min="12" max="13" width="13.140625" style="17" customWidth="1"/>
    <col min="14" max="15" width="9.28515625" style="15"/>
    <col min="16" max="16" width="13.7109375" style="15" customWidth="1"/>
    <col min="17" max="17" width="13.28515625" style="15" customWidth="1"/>
    <col min="18" max="18" width="10.28515625" style="15" customWidth="1"/>
    <col min="19" max="16384" width="9.28515625" style="15"/>
  </cols>
  <sheetData>
    <row r="1" spans="1:19" s="69" customFormat="1" ht="18.75" x14ac:dyDescent="0.3">
      <c r="A1" s="167" t="s">
        <v>565</v>
      </c>
      <c r="B1" s="168"/>
      <c r="C1" s="168"/>
      <c r="D1" s="168"/>
      <c r="E1" s="168"/>
      <c r="F1" s="168"/>
      <c r="G1" s="168"/>
      <c r="H1" s="168"/>
      <c r="I1" s="168"/>
      <c r="J1" s="168"/>
      <c r="K1" s="168"/>
      <c r="L1" s="168"/>
      <c r="M1" s="168"/>
      <c r="N1" s="168"/>
      <c r="O1" s="168"/>
      <c r="P1" s="168"/>
      <c r="Q1" s="168"/>
      <c r="R1" s="168"/>
      <c r="S1" s="169"/>
    </row>
    <row r="2" spans="1:19" s="70" customFormat="1" ht="27.2" customHeight="1" x14ac:dyDescent="0.25">
      <c r="A2" s="170" t="s">
        <v>5</v>
      </c>
      <c r="B2" s="165" t="s">
        <v>6</v>
      </c>
      <c r="C2" s="165"/>
      <c r="D2" s="165"/>
      <c r="E2" s="165"/>
      <c r="F2" s="165"/>
      <c r="G2" s="165" t="s">
        <v>7</v>
      </c>
      <c r="H2" s="165" t="s">
        <v>8</v>
      </c>
      <c r="I2" s="165" t="s">
        <v>52</v>
      </c>
      <c r="J2" s="165" t="s">
        <v>9</v>
      </c>
      <c r="K2" s="165" t="s">
        <v>10</v>
      </c>
      <c r="L2" s="171" t="s">
        <v>551</v>
      </c>
      <c r="M2" s="171"/>
      <c r="N2" s="164" t="s">
        <v>552</v>
      </c>
      <c r="O2" s="164"/>
      <c r="P2" s="165" t="s">
        <v>553</v>
      </c>
      <c r="Q2" s="165"/>
      <c r="R2" s="164" t="s">
        <v>11</v>
      </c>
      <c r="S2" s="166"/>
    </row>
    <row r="3" spans="1:19" s="70" customFormat="1" ht="102" x14ac:dyDescent="0.25">
      <c r="A3" s="170"/>
      <c r="B3" s="63" t="s">
        <v>12</v>
      </c>
      <c r="C3" s="63" t="s">
        <v>13</v>
      </c>
      <c r="D3" s="63" t="s">
        <v>14</v>
      </c>
      <c r="E3" s="63" t="s">
        <v>15</v>
      </c>
      <c r="F3" s="63" t="s">
        <v>16</v>
      </c>
      <c r="G3" s="165"/>
      <c r="H3" s="165"/>
      <c r="I3" s="165"/>
      <c r="J3" s="165"/>
      <c r="K3" s="165"/>
      <c r="L3" s="64" t="s">
        <v>17</v>
      </c>
      <c r="M3" s="64" t="s">
        <v>68</v>
      </c>
      <c r="N3" s="65" t="s">
        <v>18</v>
      </c>
      <c r="O3" s="65" t="s">
        <v>19</v>
      </c>
      <c r="P3" s="65" t="s">
        <v>554</v>
      </c>
      <c r="Q3" s="65" t="s">
        <v>555</v>
      </c>
      <c r="R3" s="65" t="s">
        <v>20</v>
      </c>
      <c r="S3" s="66" t="s">
        <v>21</v>
      </c>
    </row>
    <row r="4" spans="1:19" s="70" customFormat="1" ht="15" customHeight="1" thickBot="1" x14ac:dyDescent="0.3">
      <c r="A4" s="74"/>
      <c r="B4" s="75"/>
      <c r="C4" s="75"/>
      <c r="D4" s="75"/>
      <c r="E4" s="75"/>
      <c r="F4" s="75"/>
      <c r="G4" s="75"/>
      <c r="H4" s="75"/>
      <c r="I4" s="75"/>
      <c r="J4" s="75"/>
      <c r="K4" s="75"/>
      <c r="L4" s="76"/>
      <c r="M4" s="76"/>
      <c r="N4" s="77"/>
      <c r="O4" s="77"/>
      <c r="P4" s="77"/>
      <c r="Q4" s="77"/>
      <c r="R4" s="77"/>
      <c r="S4" s="78"/>
    </row>
    <row r="5" spans="1:19" s="71" customFormat="1" ht="120.75" thickTop="1" x14ac:dyDescent="0.25">
      <c r="A5" s="132">
        <v>1</v>
      </c>
      <c r="B5" s="133" t="s">
        <v>133</v>
      </c>
      <c r="C5" s="133" t="s">
        <v>134</v>
      </c>
      <c r="D5" s="134">
        <v>61963607</v>
      </c>
      <c r="E5" s="134">
        <v>107622220</v>
      </c>
      <c r="F5" s="134">
        <v>600134130</v>
      </c>
      <c r="G5" s="133" t="s">
        <v>135</v>
      </c>
      <c r="H5" s="133" t="s">
        <v>81</v>
      </c>
      <c r="I5" s="133" t="s">
        <v>103</v>
      </c>
      <c r="J5" s="133" t="s">
        <v>136</v>
      </c>
      <c r="K5" s="135" t="s">
        <v>621</v>
      </c>
      <c r="L5" s="136">
        <v>35000000</v>
      </c>
      <c r="M5" s="136">
        <f>L5/100*85</f>
        <v>29750000</v>
      </c>
      <c r="N5" s="137">
        <v>45292</v>
      </c>
      <c r="O5" s="137">
        <v>46357</v>
      </c>
      <c r="P5" s="138" t="s">
        <v>104</v>
      </c>
      <c r="Q5" s="138"/>
      <c r="R5" s="133" t="s">
        <v>132</v>
      </c>
      <c r="S5" s="139" t="s">
        <v>110</v>
      </c>
    </row>
    <row r="6" spans="1:19" s="71" customFormat="1" ht="105" x14ac:dyDescent="0.25">
      <c r="A6" s="90">
        <v>2</v>
      </c>
      <c r="B6" s="91" t="s">
        <v>121</v>
      </c>
      <c r="C6" s="91" t="s">
        <v>105</v>
      </c>
      <c r="D6" s="92">
        <v>71341102</v>
      </c>
      <c r="E6" s="92">
        <v>181014262</v>
      </c>
      <c r="F6" s="92">
        <v>691001090</v>
      </c>
      <c r="G6" s="91" t="s">
        <v>122</v>
      </c>
      <c r="H6" s="91" t="s">
        <v>81</v>
      </c>
      <c r="I6" s="91" t="s">
        <v>103</v>
      </c>
      <c r="J6" s="91" t="s">
        <v>103</v>
      </c>
      <c r="K6" s="91" t="s">
        <v>125</v>
      </c>
      <c r="L6" s="93">
        <v>3000000</v>
      </c>
      <c r="M6" s="93">
        <f>L6/100*85</f>
        <v>2550000</v>
      </c>
      <c r="N6" s="94">
        <v>44562</v>
      </c>
      <c r="O6" s="94">
        <v>45261</v>
      </c>
      <c r="P6" s="95" t="s">
        <v>104</v>
      </c>
      <c r="Q6" s="95"/>
      <c r="R6" s="91" t="s">
        <v>128</v>
      </c>
      <c r="S6" s="96" t="s">
        <v>110</v>
      </c>
    </row>
    <row r="7" spans="1:19" s="71" customFormat="1" ht="105" x14ac:dyDescent="0.25">
      <c r="A7" s="90">
        <v>3</v>
      </c>
      <c r="B7" s="91" t="s">
        <v>121</v>
      </c>
      <c r="C7" s="91" t="s">
        <v>105</v>
      </c>
      <c r="D7" s="92">
        <v>71341102</v>
      </c>
      <c r="E7" s="92">
        <v>181014262</v>
      </c>
      <c r="F7" s="92">
        <v>691001090</v>
      </c>
      <c r="G7" s="91" t="s">
        <v>123</v>
      </c>
      <c r="H7" s="91" t="s">
        <v>81</v>
      </c>
      <c r="I7" s="91" t="s">
        <v>103</v>
      </c>
      <c r="J7" s="91" t="s">
        <v>103</v>
      </c>
      <c r="K7" s="91" t="s">
        <v>126</v>
      </c>
      <c r="L7" s="93">
        <v>1200000</v>
      </c>
      <c r="M7" s="93">
        <f t="shared" ref="M7:M61" si="0">L7/100*85</f>
        <v>1020000</v>
      </c>
      <c r="N7" s="94">
        <v>44562</v>
      </c>
      <c r="O7" s="94">
        <v>45261</v>
      </c>
      <c r="P7" s="95" t="s">
        <v>104</v>
      </c>
      <c r="Q7" s="95"/>
      <c r="R7" s="91" t="s">
        <v>109</v>
      </c>
      <c r="S7" s="96" t="s">
        <v>110</v>
      </c>
    </row>
    <row r="8" spans="1:19" s="71" customFormat="1" ht="105" x14ac:dyDescent="0.25">
      <c r="A8" s="90">
        <v>4</v>
      </c>
      <c r="B8" s="91" t="s">
        <v>121</v>
      </c>
      <c r="C8" s="91" t="s">
        <v>105</v>
      </c>
      <c r="D8" s="92">
        <v>71341102</v>
      </c>
      <c r="E8" s="92">
        <v>181014262</v>
      </c>
      <c r="F8" s="92">
        <v>691001090</v>
      </c>
      <c r="G8" s="91" t="s">
        <v>124</v>
      </c>
      <c r="H8" s="91" t="s">
        <v>81</v>
      </c>
      <c r="I8" s="91" t="s">
        <v>103</v>
      </c>
      <c r="J8" s="91" t="s">
        <v>103</v>
      </c>
      <c r="K8" s="91" t="s">
        <v>127</v>
      </c>
      <c r="L8" s="93">
        <v>12000000</v>
      </c>
      <c r="M8" s="93">
        <f t="shared" si="0"/>
        <v>10200000</v>
      </c>
      <c r="N8" s="94">
        <v>44927</v>
      </c>
      <c r="O8" s="94">
        <v>45992</v>
      </c>
      <c r="P8" s="95" t="s">
        <v>104</v>
      </c>
      <c r="Q8" s="95"/>
      <c r="R8" s="91" t="s">
        <v>109</v>
      </c>
      <c r="S8" s="96" t="s">
        <v>110</v>
      </c>
    </row>
    <row r="9" spans="1:19" s="71" customFormat="1" ht="105" x14ac:dyDescent="0.25">
      <c r="A9" s="90">
        <v>5</v>
      </c>
      <c r="B9" s="91" t="s">
        <v>163</v>
      </c>
      <c r="C9" s="91" t="s">
        <v>159</v>
      </c>
      <c r="D9" s="92">
        <v>70985316</v>
      </c>
      <c r="E9" s="92">
        <v>103020390</v>
      </c>
      <c r="F9" s="92">
        <v>600132731</v>
      </c>
      <c r="G9" s="91" t="s">
        <v>160</v>
      </c>
      <c r="H9" s="91" t="s">
        <v>81</v>
      </c>
      <c r="I9" s="91" t="s">
        <v>103</v>
      </c>
      <c r="J9" s="91" t="s">
        <v>161</v>
      </c>
      <c r="K9" s="91" t="s">
        <v>164</v>
      </c>
      <c r="L9" s="93">
        <v>5200000</v>
      </c>
      <c r="M9" s="93">
        <f t="shared" si="0"/>
        <v>4420000</v>
      </c>
      <c r="N9" s="94">
        <v>44562</v>
      </c>
      <c r="O9" s="94">
        <v>45992</v>
      </c>
      <c r="P9" s="95"/>
      <c r="Q9" s="95"/>
      <c r="R9" s="91" t="s">
        <v>144</v>
      </c>
      <c r="S9" s="96" t="s">
        <v>146</v>
      </c>
    </row>
    <row r="10" spans="1:19" s="71" customFormat="1" ht="105" x14ac:dyDescent="0.25">
      <c r="A10" s="90">
        <v>6</v>
      </c>
      <c r="B10" s="91" t="s">
        <v>163</v>
      </c>
      <c r="C10" s="91" t="s">
        <v>159</v>
      </c>
      <c r="D10" s="92">
        <v>70985316</v>
      </c>
      <c r="E10" s="92">
        <v>107621916</v>
      </c>
      <c r="F10" s="92">
        <v>600132731</v>
      </c>
      <c r="G10" s="91" t="s">
        <v>162</v>
      </c>
      <c r="H10" s="91" t="s">
        <v>81</v>
      </c>
      <c r="I10" s="91" t="s">
        <v>103</v>
      </c>
      <c r="J10" s="91" t="s">
        <v>161</v>
      </c>
      <c r="K10" s="91" t="s">
        <v>165</v>
      </c>
      <c r="L10" s="93">
        <v>500000</v>
      </c>
      <c r="M10" s="93">
        <f t="shared" si="0"/>
        <v>425000</v>
      </c>
      <c r="N10" s="94">
        <v>44562</v>
      </c>
      <c r="O10" s="94">
        <v>45992</v>
      </c>
      <c r="P10" s="95"/>
      <c r="Q10" s="95"/>
      <c r="R10" s="91" t="s">
        <v>128</v>
      </c>
      <c r="S10" s="96" t="s">
        <v>145</v>
      </c>
    </row>
    <row r="11" spans="1:19" s="71" customFormat="1" ht="135" x14ac:dyDescent="0.25">
      <c r="A11" s="90">
        <v>7</v>
      </c>
      <c r="B11" s="91" t="s">
        <v>176</v>
      </c>
      <c r="C11" s="91" t="s">
        <v>166</v>
      </c>
      <c r="D11" s="92">
        <v>73184365</v>
      </c>
      <c r="E11" s="92">
        <v>107622823</v>
      </c>
      <c r="F11" s="92">
        <v>600132935</v>
      </c>
      <c r="G11" s="91" t="s">
        <v>167</v>
      </c>
      <c r="H11" s="91" t="s">
        <v>81</v>
      </c>
      <c r="I11" s="91" t="s">
        <v>103</v>
      </c>
      <c r="J11" s="91" t="s">
        <v>168</v>
      </c>
      <c r="K11" s="91" t="s">
        <v>177</v>
      </c>
      <c r="L11" s="93">
        <v>500000</v>
      </c>
      <c r="M11" s="93">
        <f t="shared" si="0"/>
        <v>425000</v>
      </c>
      <c r="N11" s="94">
        <v>42736</v>
      </c>
      <c r="O11" s="94">
        <v>45992</v>
      </c>
      <c r="P11" s="95"/>
      <c r="Q11" s="95"/>
      <c r="R11" s="91" t="s">
        <v>178</v>
      </c>
      <c r="S11" s="96" t="s">
        <v>145</v>
      </c>
    </row>
    <row r="12" spans="1:19" s="71" customFormat="1" ht="135" x14ac:dyDescent="0.25">
      <c r="A12" s="90">
        <v>8</v>
      </c>
      <c r="B12" s="91" t="s">
        <v>176</v>
      </c>
      <c r="C12" s="91" t="s">
        <v>166</v>
      </c>
      <c r="D12" s="92">
        <v>73184365</v>
      </c>
      <c r="E12" s="92">
        <v>107622823</v>
      </c>
      <c r="F12" s="92">
        <v>600132935</v>
      </c>
      <c r="G12" s="91" t="s">
        <v>169</v>
      </c>
      <c r="H12" s="91" t="s">
        <v>81</v>
      </c>
      <c r="I12" s="91" t="s">
        <v>103</v>
      </c>
      <c r="J12" s="91" t="s">
        <v>168</v>
      </c>
      <c r="K12" s="91" t="s">
        <v>179</v>
      </c>
      <c r="L12" s="93">
        <v>1000000</v>
      </c>
      <c r="M12" s="93">
        <f t="shared" si="0"/>
        <v>850000</v>
      </c>
      <c r="N12" s="94">
        <v>43831</v>
      </c>
      <c r="O12" s="94">
        <v>45992</v>
      </c>
      <c r="P12" s="95"/>
      <c r="Q12" s="95"/>
      <c r="R12" s="91" t="s">
        <v>132</v>
      </c>
      <c r="S12" s="96" t="s">
        <v>145</v>
      </c>
    </row>
    <row r="13" spans="1:19" s="71" customFormat="1" ht="135" x14ac:dyDescent="0.25">
      <c r="A13" s="90">
        <v>9</v>
      </c>
      <c r="B13" s="91" t="s">
        <v>176</v>
      </c>
      <c r="C13" s="91" t="s">
        <v>166</v>
      </c>
      <c r="D13" s="92">
        <v>73184365</v>
      </c>
      <c r="E13" s="92">
        <v>107622823</v>
      </c>
      <c r="F13" s="92">
        <v>600132935</v>
      </c>
      <c r="G13" s="91" t="s">
        <v>170</v>
      </c>
      <c r="H13" s="91" t="s">
        <v>81</v>
      </c>
      <c r="I13" s="91" t="s">
        <v>103</v>
      </c>
      <c r="J13" s="91" t="s">
        <v>168</v>
      </c>
      <c r="K13" s="91" t="s">
        <v>171</v>
      </c>
      <c r="L13" s="93">
        <v>3000000</v>
      </c>
      <c r="M13" s="93">
        <f t="shared" si="0"/>
        <v>2550000</v>
      </c>
      <c r="N13" s="94">
        <v>43831</v>
      </c>
      <c r="O13" s="94">
        <v>46722</v>
      </c>
      <c r="P13" s="95"/>
      <c r="Q13" s="95"/>
      <c r="R13" s="91" t="s">
        <v>132</v>
      </c>
      <c r="S13" s="96" t="s">
        <v>145</v>
      </c>
    </row>
    <row r="14" spans="1:19" s="71" customFormat="1" ht="135" x14ac:dyDescent="0.25">
      <c r="A14" s="90">
        <v>10</v>
      </c>
      <c r="B14" s="91" t="s">
        <v>176</v>
      </c>
      <c r="C14" s="91" t="s">
        <v>166</v>
      </c>
      <c r="D14" s="92">
        <v>73184365</v>
      </c>
      <c r="E14" s="92">
        <v>119600030</v>
      </c>
      <c r="F14" s="92">
        <v>600132935</v>
      </c>
      <c r="G14" s="91" t="s">
        <v>172</v>
      </c>
      <c r="H14" s="91" t="s">
        <v>81</v>
      </c>
      <c r="I14" s="91" t="s">
        <v>103</v>
      </c>
      <c r="J14" s="91" t="s">
        <v>168</v>
      </c>
      <c r="K14" s="91" t="s">
        <v>180</v>
      </c>
      <c r="L14" s="93">
        <v>3000000</v>
      </c>
      <c r="M14" s="93">
        <f t="shared" si="0"/>
        <v>2550000</v>
      </c>
      <c r="N14" s="94">
        <v>43831</v>
      </c>
      <c r="O14" s="94">
        <v>46722</v>
      </c>
      <c r="P14" s="95"/>
      <c r="Q14" s="95"/>
      <c r="R14" s="91" t="s">
        <v>132</v>
      </c>
      <c r="S14" s="96" t="s">
        <v>145</v>
      </c>
    </row>
    <row r="15" spans="1:19" s="71" customFormat="1" ht="135" x14ac:dyDescent="0.25">
      <c r="A15" s="90">
        <v>11</v>
      </c>
      <c r="B15" s="91" t="s">
        <v>176</v>
      </c>
      <c r="C15" s="91" t="s">
        <v>166</v>
      </c>
      <c r="D15" s="92">
        <v>73184365</v>
      </c>
      <c r="E15" s="92">
        <v>107622823</v>
      </c>
      <c r="F15" s="92">
        <v>600132935</v>
      </c>
      <c r="G15" s="91" t="s">
        <v>173</v>
      </c>
      <c r="H15" s="91" t="s">
        <v>81</v>
      </c>
      <c r="I15" s="91" t="s">
        <v>103</v>
      </c>
      <c r="J15" s="91" t="s">
        <v>168</v>
      </c>
      <c r="K15" s="91" t="s">
        <v>181</v>
      </c>
      <c r="L15" s="93">
        <v>600000</v>
      </c>
      <c r="M15" s="93">
        <f t="shared" si="0"/>
        <v>510000</v>
      </c>
      <c r="N15" s="94">
        <v>43831</v>
      </c>
      <c r="O15" s="94">
        <v>46722</v>
      </c>
      <c r="P15" s="95"/>
      <c r="Q15" s="95"/>
      <c r="R15" s="91" t="s">
        <v>132</v>
      </c>
      <c r="S15" s="96" t="s">
        <v>145</v>
      </c>
    </row>
    <row r="16" spans="1:19" s="71" customFormat="1" ht="135" x14ac:dyDescent="0.25">
      <c r="A16" s="90">
        <v>12</v>
      </c>
      <c r="B16" s="91" t="s">
        <v>176</v>
      </c>
      <c r="C16" s="91" t="s">
        <v>166</v>
      </c>
      <c r="D16" s="92">
        <v>73184365</v>
      </c>
      <c r="E16" s="92">
        <v>107622823</v>
      </c>
      <c r="F16" s="92">
        <v>600132935</v>
      </c>
      <c r="G16" s="91" t="s">
        <v>174</v>
      </c>
      <c r="H16" s="91" t="s">
        <v>81</v>
      </c>
      <c r="I16" s="91" t="s">
        <v>103</v>
      </c>
      <c r="J16" s="91" t="s">
        <v>168</v>
      </c>
      <c r="K16" s="91" t="s">
        <v>182</v>
      </c>
      <c r="L16" s="93">
        <v>1000000</v>
      </c>
      <c r="M16" s="93">
        <f t="shared" si="0"/>
        <v>850000</v>
      </c>
      <c r="N16" s="94">
        <v>43831</v>
      </c>
      <c r="O16" s="94">
        <v>46722</v>
      </c>
      <c r="P16" s="95"/>
      <c r="Q16" s="95"/>
      <c r="R16" s="91" t="s">
        <v>178</v>
      </c>
      <c r="S16" s="96" t="s">
        <v>145</v>
      </c>
    </row>
    <row r="17" spans="1:19" s="71" customFormat="1" ht="135" x14ac:dyDescent="0.25">
      <c r="A17" s="90">
        <v>13</v>
      </c>
      <c r="B17" s="91" t="s">
        <v>176</v>
      </c>
      <c r="C17" s="91" t="s">
        <v>166</v>
      </c>
      <c r="D17" s="92">
        <v>73184365</v>
      </c>
      <c r="E17" s="92">
        <v>107622823</v>
      </c>
      <c r="F17" s="92">
        <v>600132935</v>
      </c>
      <c r="G17" s="91" t="s">
        <v>175</v>
      </c>
      <c r="H17" s="91" t="s">
        <v>81</v>
      </c>
      <c r="I17" s="91" t="s">
        <v>103</v>
      </c>
      <c r="J17" s="91" t="s">
        <v>168</v>
      </c>
      <c r="K17" s="91" t="s">
        <v>183</v>
      </c>
      <c r="L17" s="93">
        <v>200000</v>
      </c>
      <c r="M17" s="93">
        <f t="shared" si="0"/>
        <v>170000</v>
      </c>
      <c r="N17" s="94">
        <v>43831</v>
      </c>
      <c r="O17" s="94">
        <v>46722</v>
      </c>
      <c r="P17" s="95"/>
      <c r="Q17" s="95"/>
      <c r="R17" s="91" t="s">
        <v>132</v>
      </c>
      <c r="S17" s="96" t="s">
        <v>110</v>
      </c>
    </row>
    <row r="18" spans="1:19" s="71" customFormat="1" ht="165" x14ac:dyDescent="0.25">
      <c r="A18" s="90">
        <v>14</v>
      </c>
      <c r="B18" s="91" t="s">
        <v>189</v>
      </c>
      <c r="C18" s="91" t="s">
        <v>192</v>
      </c>
      <c r="D18" s="92">
        <v>70645965</v>
      </c>
      <c r="E18" s="92">
        <v>107622645</v>
      </c>
      <c r="F18" s="92">
        <v>600133346</v>
      </c>
      <c r="G18" s="91" t="s">
        <v>194</v>
      </c>
      <c r="H18" s="91" t="s">
        <v>81</v>
      </c>
      <c r="I18" s="91" t="s">
        <v>103</v>
      </c>
      <c r="J18" s="91" t="s">
        <v>190</v>
      </c>
      <c r="K18" s="91" t="s">
        <v>193</v>
      </c>
      <c r="L18" s="93">
        <v>3000000</v>
      </c>
      <c r="M18" s="93">
        <f t="shared" si="0"/>
        <v>2550000</v>
      </c>
      <c r="N18" s="94">
        <v>44197</v>
      </c>
      <c r="O18" s="94">
        <v>46722</v>
      </c>
      <c r="P18" s="95"/>
      <c r="Q18" s="95"/>
      <c r="R18" s="91" t="s">
        <v>132</v>
      </c>
      <c r="S18" s="96" t="s">
        <v>145</v>
      </c>
    </row>
    <row r="19" spans="1:19" s="71" customFormat="1" ht="165" x14ac:dyDescent="0.25">
      <c r="A19" s="90">
        <v>15</v>
      </c>
      <c r="B19" s="91" t="s">
        <v>189</v>
      </c>
      <c r="C19" s="91" t="s">
        <v>192</v>
      </c>
      <c r="D19" s="92">
        <v>70645965</v>
      </c>
      <c r="E19" s="92">
        <v>107622645</v>
      </c>
      <c r="F19" s="92">
        <v>600133346</v>
      </c>
      <c r="G19" s="91" t="s">
        <v>195</v>
      </c>
      <c r="H19" s="91" t="s">
        <v>81</v>
      </c>
      <c r="I19" s="91" t="s">
        <v>103</v>
      </c>
      <c r="J19" s="91" t="s">
        <v>190</v>
      </c>
      <c r="K19" s="91" t="s">
        <v>196</v>
      </c>
      <c r="L19" s="93">
        <v>3000000</v>
      </c>
      <c r="M19" s="93">
        <f t="shared" si="0"/>
        <v>2550000</v>
      </c>
      <c r="N19" s="94">
        <v>44197</v>
      </c>
      <c r="O19" s="94">
        <v>46722</v>
      </c>
      <c r="P19" s="95"/>
      <c r="Q19" s="95"/>
      <c r="R19" s="91" t="s">
        <v>132</v>
      </c>
      <c r="S19" s="96" t="s">
        <v>145</v>
      </c>
    </row>
    <row r="20" spans="1:19" s="71" customFormat="1" ht="165" x14ac:dyDescent="0.25">
      <c r="A20" s="90">
        <v>16</v>
      </c>
      <c r="B20" s="91" t="s">
        <v>189</v>
      </c>
      <c r="C20" s="91" t="s">
        <v>192</v>
      </c>
      <c r="D20" s="92">
        <v>70645965</v>
      </c>
      <c r="E20" s="92">
        <v>103020756</v>
      </c>
      <c r="F20" s="92">
        <v>600133346</v>
      </c>
      <c r="G20" s="91" t="s">
        <v>566</v>
      </c>
      <c r="H20" s="91" t="s">
        <v>81</v>
      </c>
      <c r="I20" s="91" t="s">
        <v>103</v>
      </c>
      <c r="J20" s="91" t="s">
        <v>190</v>
      </c>
      <c r="K20" s="91" t="s">
        <v>197</v>
      </c>
      <c r="L20" s="93">
        <v>4000000</v>
      </c>
      <c r="M20" s="93">
        <f t="shared" si="0"/>
        <v>3400000</v>
      </c>
      <c r="N20" s="94">
        <v>44197</v>
      </c>
      <c r="O20" s="94">
        <v>46722</v>
      </c>
      <c r="P20" s="95"/>
      <c r="Q20" s="95"/>
      <c r="R20" s="91" t="s">
        <v>132</v>
      </c>
      <c r="S20" s="96" t="s">
        <v>145</v>
      </c>
    </row>
    <row r="21" spans="1:19" s="71" customFormat="1" ht="165" x14ac:dyDescent="0.25">
      <c r="A21" s="90">
        <v>17</v>
      </c>
      <c r="B21" s="91" t="s">
        <v>189</v>
      </c>
      <c r="C21" s="91" t="s">
        <v>192</v>
      </c>
      <c r="D21" s="92">
        <v>70645965</v>
      </c>
      <c r="E21" s="92">
        <v>107622645</v>
      </c>
      <c r="F21" s="92">
        <v>600133346</v>
      </c>
      <c r="G21" s="91" t="s">
        <v>191</v>
      </c>
      <c r="H21" s="91" t="s">
        <v>81</v>
      </c>
      <c r="I21" s="91" t="s">
        <v>103</v>
      </c>
      <c r="J21" s="91" t="s">
        <v>190</v>
      </c>
      <c r="K21" s="91" t="s">
        <v>198</v>
      </c>
      <c r="L21" s="93">
        <v>350000</v>
      </c>
      <c r="M21" s="93">
        <f t="shared" si="0"/>
        <v>297500</v>
      </c>
      <c r="N21" s="94">
        <v>44197</v>
      </c>
      <c r="O21" s="94">
        <v>46722</v>
      </c>
      <c r="P21" s="95"/>
      <c r="Q21" s="95"/>
      <c r="R21" s="91" t="s">
        <v>132</v>
      </c>
      <c r="S21" s="96" t="s">
        <v>145</v>
      </c>
    </row>
    <row r="22" spans="1:19" s="71" customFormat="1" ht="180" x14ac:dyDescent="0.25">
      <c r="A22" s="90">
        <v>18</v>
      </c>
      <c r="B22" s="91" t="s">
        <v>208</v>
      </c>
      <c r="C22" s="192" t="s">
        <v>106</v>
      </c>
      <c r="D22" s="92">
        <v>4232569</v>
      </c>
      <c r="E22" s="92">
        <v>181075067</v>
      </c>
      <c r="F22" s="92">
        <v>691008728</v>
      </c>
      <c r="G22" s="91" t="s">
        <v>209</v>
      </c>
      <c r="H22" s="91" t="s">
        <v>81</v>
      </c>
      <c r="I22" s="91" t="s">
        <v>103</v>
      </c>
      <c r="J22" s="91" t="s">
        <v>103</v>
      </c>
      <c r="K22" s="91" t="s">
        <v>215</v>
      </c>
      <c r="L22" s="93">
        <v>40000000</v>
      </c>
      <c r="M22" s="93">
        <f t="shared" si="0"/>
        <v>34000000</v>
      </c>
      <c r="N22" s="94">
        <v>44713</v>
      </c>
      <c r="O22" s="94">
        <v>45870</v>
      </c>
      <c r="P22" s="95" t="s">
        <v>104</v>
      </c>
      <c r="Q22" s="95"/>
      <c r="R22" s="91" t="s">
        <v>109</v>
      </c>
      <c r="S22" s="96" t="s">
        <v>110</v>
      </c>
    </row>
    <row r="23" spans="1:19" s="71" customFormat="1" ht="180" x14ac:dyDescent="0.25">
      <c r="A23" s="90">
        <v>19</v>
      </c>
      <c r="B23" s="91" t="s">
        <v>208</v>
      </c>
      <c r="C23" s="91" t="s">
        <v>106</v>
      </c>
      <c r="D23" s="92">
        <v>4232569</v>
      </c>
      <c r="E23" s="92">
        <v>181075067</v>
      </c>
      <c r="F23" s="92">
        <v>691008728</v>
      </c>
      <c r="G23" s="91" t="s">
        <v>210</v>
      </c>
      <c r="H23" s="91" t="s">
        <v>81</v>
      </c>
      <c r="I23" s="91" t="s">
        <v>103</v>
      </c>
      <c r="J23" s="91" t="s">
        <v>103</v>
      </c>
      <c r="K23" s="91" t="s">
        <v>211</v>
      </c>
      <c r="L23" s="93">
        <v>20000000</v>
      </c>
      <c r="M23" s="93">
        <f t="shared" si="0"/>
        <v>17000000</v>
      </c>
      <c r="N23" s="94">
        <v>45658</v>
      </c>
      <c r="O23" s="94">
        <v>46357</v>
      </c>
      <c r="P23" s="95" t="s">
        <v>104</v>
      </c>
      <c r="Q23" s="95"/>
      <c r="R23" s="91" t="s">
        <v>132</v>
      </c>
      <c r="S23" s="96" t="s">
        <v>110</v>
      </c>
    </row>
    <row r="24" spans="1:19" s="71" customFormat="1" ht="180" x14ac:dyDescent="0.25">
      <c r="A24" s="90">
        <v>20</v>
      </c>
      <c r="B24" s="91" t="s">
        <v>208</v>
      </c>
      <c r="C24" s="91" t="s">
        <v>106</v>
      </c>
      <c r="D24" s="92">
        <v>4232569</v>
      </c>
      <c r="E24" s="92">
        <v>181075067</v>
      </c>
      <c r="F24" s="92">
        <v>691008728</v>
      </c>
      <c r="G24" s="91" t="s">
        <v>212</v>
      </c>
      <c r="H24" s="91" t="s">
        <v>81</v>
      </c>
      <c r="I24" s="91" t="s">
        <v>103</v>
      </c>
      <c r="J24" s="91" t="s">
        <v>103</v>
      </c>
      <c r="K24" s="91" t="s">
        <v>213</v>
      </c>
      <c r="L24" s="93">
        <v>25000000</v>
      </c>
      <c r="M24" s="93">
        <f t="shared" si="0"/>
        <v>21250000</v>
      </c>
      <c r="N24" s="94">
        <v>44713</v>
      </c>
      <c r="O24" s="94">
        <v>45170</v>
      </c>
      <c r="P24" s="95" t="s">
        <v>104</v>
      </c>
      <c r="Q24" s="95"/>
      <c r="R24" s="91" t="s">
        <v>132</v>
      </c>
      <c r="S24" s="96" t="s">
        <v>110</v>
      </c>
    </row>
    <row r="25" spans="1:19" s="71" customFormat="1" ht="180" x14ac:dyDescent="0.25">
      <c r="A25" s="90">
        <v>21</v>
      </c>
      <c r="B25" s="91" t="s">
        <v>208</v>
      </c>
      <c r="C25" s="91" t="s">
        <v>106</v>
      </c>
      <c r="D25" s="92">
        <v>4232569</v>
      </c>
      <c r="E25" s="92">
        <v>181075067</v>
      </c>
      <c r="F25" s="92">
        <v>691008728</v>
      </c>
      <c r="G25" s="91" t="s">
        <v>214</v>
      </c>
      <c r="H25" s="91" t="s">
        <v>81</v>
      </c>
      <c r="I25" s="91" t="s">
        <v>103</v>
      </c>
      <c r="J25" s="91" t="s">
        <v>103</v>
      </c>
      <c r="K25" s="91" t="s">
        <v>216</v>
      </c>
      <c r="L25" s="93">
        <v>2000000</v>
      </c>
      <c r="M25" s="93">
        <f t="shared" si="0"/>
        <v>1700000</v>
      </c>
      <c r="N25" s="94">
        <v>45658</v>
      </c>
      <c r="O25" s="94">
        <v>46357</v>
      </c>
      <c r="P25" s="95" t="s">
        <v>104</v>
      </c>
      <c r="Q25" s="95"/>
      <c r="R25" s="91" t="s">
        <v>132</v>
      </c>
      <c r="S25" s="96" t="s">
        <v>110</v>
      </c>
    </row>
    <row r="26" spans="1:19" s="71" customFormat="1" ht="150" x14ac:dyDescent="0.25">
      <c r="A26" s="90">
        <v>22</v>
      </c>
      <c r="B26" s="91" t="s">
        <v>217</v>
      </c>
      <c r="C26" s="91" t="s">
        <v>218</v>
      </c>
      <c r="D26" s="92">
        <v>75027089</v>
      </c>
      <c r="E26" s="92">
        <v>150007663</v>
      </c>
      <c r="F26" s="92">
        <v>600134237</v>
      </c>
      <c r="G26" s="91" t="s">
        <v>219</v>
      </c>
      <c r="H26" s="91" t="s">
        <v>81</v>
      </c>
      <c r="I26" s="91" t="s">
        <v>103</v>
      </c>
      <c r="J26" s="91" t="s">
        <v>220</v>
      </c>
      <c r="K26" s="91" t="s">
        <v>221</v>
      </c>
      <c r="L26" s="93">
        <v>2500000</v>
      </c>
      <c r="M26" s="93">
        <f t="shared" si="0"/>
        <v>2125000</v>
      </c>
      <c r="N26" s="94">
        <v>44562</v>
      </c>
      <c r="O26" s="94">
        <v>45261</v>
      </c>
      <c r="P26" s="95"/>
      <c r="Q26" s="95"/>
      <c r="R26" s="91" t="s">
        <v>128</v>
      </c>
      <c r="S26" s="96" t="s">
        <v>110</v>
      </c>
    </row>
    <row r="27" spans="1:19" s="71" customFormat="1" ht="210" x14ac:dyDescent="0.25">
      <c r="A27" s="90">
        <v>23</v>
      </c>
      <c r="B27" s="91" t="s">
        <v>233</v>
      </c>
      <c r="C27" s="91" t="s">
        <v>230</v>
      </c>
      <c r="D27" s="92">
        <v>75026465</v>
      </c>
      <c r="E27" s="92">
        <v>107621479</v>
      </c>
      <c r="F27" s="92">
        <v>600133681</v>
      </c>
      <c r="G27" s="91" t="s">
        <v>577</v>
      </c>
      <c r="H27" s="91" t="s">
        <v>81</v>
      </c>
      <c r="I27" s="91" t="s">
        <v>103</v>
      </c>
      <c r="J27" s="91" t="s">
        <v>231</v>
      </c>
      <c r="K27" s="91" t="s">
        <v>232</v>
      </c>
      <c r="L27" s="93">
        <v>43000000</v>
      </c>
      <c r="M27" s="93">
        <f t="shared" si="0"/>
        <v>36550000</v>
      </c>
      <c r="N27" s="94">
        <v>44562</v>
      </c>
      <c r="O27" s="94">
        <v>45627</v>
      </c>
      <c r="P27" s="95" t="s">
        <v>104</v>
      </c>
      <c r="Q27" s="95"/>
      <c r="R27" s="91" t="s">
        <v>144</v>
      </c>
      <c r="S27" s="96" t="s">
        <v>146</v>
      </c>
    </row>
    <row r="28" spans="1:19" s="71" customFormat="1" ht="135" x14ac:dyDescent="0.25">
      <c r="A28" s="90">
        <v>24</v>
      </c>
      <c r="B28" s="91" t="s">
        <v>243</v>
      </c>
      <c r="C28" s="91" t="s">
        <v>239</v>
      </c>
      <c r="D28" s="92">
        <v>70985570</v>
      </c>
      <c r="E28" s="92">
        <v>107621304</v>
      </c>
      <c r="F28" s="92">
        <v>600134440</v>
      </c>
      <c r="G28" s="107" t="s">
        <v>598</v>
      </c>
      <c r="H28" s="91" t="s">
        <v>81</v>
      </c>
      <c r="I28" s="91" t="s">
        <v>103</v>
      </c>
      <c r="J28" s="91" t="s">
        <v>240</v>
      </c>
      <c r="K28" s="107" t="s">
        <v>601</v>
      </c>
      <c r="L28" s="108">
        <v>40000000</v>
      </c>
      <c r="M28" s="108">
        <f t="shared" si="0"/>
        <v>34000000</v>
      </c>
      <c r="N28" s="94">
        <v>45292</v>
      </c>
      <c r="O28" s="110">
        <v>46722</v>
      </c>
      <c r="P28" s="120" t="s">
        <v>104</v>
      </c>
      <c r="Q28" s="120" t="s">
        <v>104</v>
      </c>
      <c r="R28" s="91" t="s">
        <v>132</v>
      </c>
      <c r="S28" s="96" t="s">
        <v>110</v>
      </c>
    </row>
    <row r="29" spans="1:19" s="71" customFormat="1" ht="135" x14ac:dyDescent="0.25">
      <c r="A29" s="90">
        <v>25</v>
      </c>
      <c r="B29" s="91" t="s">
        <v>243</v>
      </c>
      <c r="C29" s="91" t="s">
        <v>239</v>
      </c>
      <c r="D29" s="92">
        <v>70985570</v>
      </c>
      <c r="E29" s="92">
        <v>107621304</v>
      </c>
      <c r="F29" s="92">
        <v>600134440</v>
      </c>
      <c r="G29" s="107" t="s">
        <v>599</v>
      </c>
      <c r="H29" s="91" t="s">
        <v>81</v>
      </c>
      <c r="I29" s="91" t="s">
        <v>103</v>
      </c>
      <c r="J29" s="91" t="s">
        <v>240</v>
      </c>
      <c r="K29" s="107" t="s">
        <v>600</v>
      </c>
      <c r="L29" s="108">
        <v>50000000</v>
      </c>
      <c r="M29" s="108">
        <f t="shared" si="0"/>
        <v>42500000</v>
      </c>
      <c r="N29" s="94">
        <v>45292</v>
      </c>
      <c r="O29" s="110">
        <v>46722</v>
      </c>
      <c r="P29" s="95" t="s">
        <v>104</v>
      </c>
      <c r="Q29" s="95" t="s">
        <v>104</v>
      </c>
      <c r="R29" s="91" t="s">
        <v>132</v>
      </c>
      <c r="S29" s="96" t="s">
        <v>110</v>
      </c>
    </row>
    <row r="30" spans="1:19" s="71" customFormat="1" ht="135" x14ac:dyDescent="0.25">
      <c r="A30" s="90">
        <v>26</v>
      </c>
      <c r="B30" s="91" t="s">
        <v>243</v>
      </c>
      <c r="C30" s="91" t="s">
        <v>239</v>
      </c>
      <c r="D30" s="92">
        <v>70985570</v>
      </c>
      <c r="E30" s="92">
        <v>107621304</v>
      </c>
      <c r="F30" s="92">
        <v>600134440</v>
      </c>
      <c r="G30" s="91" t="s">
        <v>241</v>
      </c>
      <c r="H30" s="91" t="s">
        <v>81</v>
      </c>
      <c r="I30" s="91" t="s">
        <v>103</v>
      </c>
      <c r="J30" s="91" t="s">
        <v>240</v>
      </c>
      <c r="K30" s="91" t="s">
        <v>242</v>
      </c>
      <c r="L30" s="93">
        <v>5000000</v>
      </c>
      <c r="M30" s="93">
        <f t="shared" si="0"/>
        <v>4250000</v>
      </c>
      <c r="N30" s="110">
        <v>44927</v>
      </c>
      <c r="O30" s="110">
        <v>46722</v>
      </c>
      <c r="P30" s="95"/>
      <c r="Q30" s="95"/>
      <c r="R30" s="91" t="s">
        <v>132</v>
      </c>
      <c r="S30" s="96" t="s">
        <v>145</v>
      </c>
    </row>
    <row r="31" spans="1:19" s="71" customFormat="1" ht="180" x14ac:dyDescent="0.25">
      <c r="A31" s="90">
        <v>27</v>
      </c>
      <c r="B31" s="91" t="s">
        <v>248</v>
      </c>
      <c r="C31" s="91" t="s">
        <v>245</v>
      </c>
      <c r="D31" s="92">
        <v>70989451</v>
      </c>
      <c r="E31" s="92">
        <v>107621959</v>
      </c>
      <c r="F31" s="92">
        <v>600134156</v>
      </c>
      <c r="G31" s="91" t="s">
        <v>246</v>
      </c>
      <c r="H31" s="91" t="s">
        <v>81</v>
      </c>
      <c r="I31" s="91" t="s">
        <v>103</v>
      </c>
      <c r="J31" s="91" t="s">
        <v>247</v>
      </c>
      <c r="K31" s="91" t="s">
        <v>249</v>
      </c>
      <c r="L31" s="93">
        <v>250000</v>
      </c>
      <c r="M31" s="93">
        <f t="shared" si="0"/>
        <v>212500</v>
      </c>
      <c r="N31" s="94">
        <v>44652</v>
      </c>
      <c r="O31" s="94">
        <v>44805</v>
      </c>
      <c r="P31" s="95"/>
      <c r="Q31" s="95"/>
      <c r="R31" s="91" t="s">
        <v>132</v>
      </c>
      <c r="S31" s="96" t="s">
        <v>145</v>
      </c>
    </row>
    <row r="32" spans="1:19" s="71" customFormat="1" ht="60" x14ac:dyDescent="0.25">
      <c r="A32" s="90">
        <v>28</v>
      </c>
      <c r="B32" s="91" t="s">
        <v>258</v>
      </c>
      <c r="C32" s="91" t="s">
        <v>259</v>
      </c>
      <c r="D32" s="92">
        <v>7263007</v>
      </c>
      <c r="E32" s="92">
        <v>107621631</v>
      </c>
      <c r="F32" s="92">
        <v>691012776</v>
      </c>
      <c r="G32" s="91" t="s">
        <v>260</v>
      </c>
      <c r="H32" s="91" t="s">
        <v>81</v>
      </c>
      <c r="I32" s="91" t="s">
        <v>103</v>
      </c>
      <c r="J32" s="91" t="s">
        <v>261</v>
      </c>
      <c r="K32" s="91" t="s">
        <v>264</v>
      </c>
      <c r="L32" s="93">
        <v>500000</v>
      </c>
      <c r="M32" s="93">
        <f t="shared" si="0"/>
        <v>425000</v>
      </c>
      <c r="N32" s="94">
        <v>44713</v>
      </c>
      <c r="O32" s="94">
        <v>44896</v>
      </c>
      <c r="P32" s="95"/>
      <c r="Q32" s="95"/>
      <c r="R32" s="91" t="s">
        <v>144</v>
      </c>
      <c r="S32" s="96" t="s">
        <v>145</v>
      </c>
    </row>
    <row r="33" spans="1:19" s="71" customFormat="1" ht="60" x14ac:dyDescent="0.25">
      <c r="A33" s="90">
        <v>29</v>
      </c>
      <c r="B33" s="91" t="s">
        <v>258</v>
      </c>
      <c r="C33" s="91" t="s">
        <v>259</v>
      </c>
      <c r="D33" s="92">
        <v>7263007</v>
      </c>
      <c r="E33" s="92">
        <v>107621631</v>
      </c>
      <c r="F33" s="92">
        <v>691012776</v>
      </c>
      <c r="G33" s="91" t="s">
        <v>262</v>
      </c>
      <c r="H33" s="91" t="s">
        <v>81</v>
      </c>
      <c r="I33" s="91" t="s">
        <v>103</v>
      </c>
      <c r="J33" s="91" t="s">
        <v>261</v>
      </c>
      <c r="K33" s="91" t="s">
        <v>265</v>
      </c>
      <c r="L33" s="93">
        <v>2000000</v>
      </c>
      <c r="M33" s="93">
        <f t="shared" si="0"/>
        <v>1700000</v>
      </c>
      <c r="N33" s="94">
        <v>44713</v>
      </c>
      <c r="O33" s="94">
        <v>45139</v>
      </c>
      <c r="P33" s="95"/>
      <c r="Q33" s="95"/>
      <c r="R33" s="91" t="s">
        <v>132</v>
      </c>
      <c r="S33" s="96" t="s">
        <v>145</v>
      </c>
    </row>
    <row r="34" spans="1:19" s="71" customFormat="1" ht="60" x14ac:dyDescent="0.25">
      <c r="A34" s="90">
        <v>30</v>
      </c>
      <c r="B34" s="91" t="s">
        <v>258</v>
      </c>
      <c r="C34" s="91" t="s">
        <v>259</v>
      </c>
      <c r="D34" s="92">
        <v>7263007</v>
      </c>
      <c r="E34" s="92">
        <v>107621631</v>
      </c>
      <c r="F34" s="92">
        <v>691012776</v>
      </c>
      <c r="G34" s="91" t="s">
        <v>263</v>
      </c>
      <c r="H34" s="91" t="s">
        <v>81</v>
      </c>
      <c r="I34" s="91" t="s">
        <v>103</v>
      </c>
      <c r="J34" s="91" t="s">
        <v>261</v>
      </c>
      <c r="K34" s="91" t="s">
        <v>266</v>
      </c>
      <c r="L34" s="93">
        <v>500000</v>
      </c>
      <c r="M34" s="93">
        <f t="shared" si="0"/>
        <v>425000</v>
      </c>
      <c r="N34" s="94">
        <v>44927</v>
      </c>
      <c r="O34" s="94">
        <v>45139</v>
      </c>
      <c r="P34" s="95"/>
      <c r="Q34" s="95"/>
      <c r="R34" s="91" t="s">
        <v>132</v>
      </c>
      <c r="S34" s="96" t="s">
        <v>145</v>
      </c>
    </row>
    <row r="35" spans="1:19" s="71" customFormat="1" ht="60" x14ac:dyDescent="0.25">
      <c r="A35" s="90">
        <v>31</v>
      </c>
      <c r="B35" s="91" t="s">
        <v>258</v>
      </c>
      <c r="C35" s="91" t="s">
        <v>259</v>
      </c>
      <c r="D35" s="92">
        <v>7263007</v>
      </c>
      <c r="E35" s="92">
        <v>107621631</v>
      </c>
      <c r="F35" s="92">
        <v>691012776</v>
      </c>
      <c r="G35" s="91" t="s">
        <v>267</v>
      </c>
      <c r="H35" s="91" t="s">
        <v>81</v>
      </c>
      <c r="I35" s="91" t="s">
        <v>103</v>
      </c>
      <c r="J35" s="91" t="s">
        <v>261</v>
      </c>
      <c r="K35" s="91" t="s">
        <v>268</v>
      </c>
      <c r="L35" s="93">
        <v>1000000</v>
      </c>
      <c r="M35" s="93">
        <f t="shared" si="0"/>
        <v>850000</v>
      </c>
      <c r="N35" s="94">
        <v>44713</v>
      </c>
      <c r="O35" s="94">
        <v>44896</v>
      </c>
      <c r="P35" s="95"/>
      <c r="Q35" s="95"/>
      <c r="R35" s="91" t="s">
        <v>132</v>
      </c>
      <c r="S35" s="96" t="s">
        <v>110</v>
      </c>
    </row>
    <row r="36" spans="1:19" s="71" customFormat="1" ht="180" x14ac:dyDescent="0.25">
      <c r="A36" s="90">
        <v>32</v>
      </c>
      <c r="B36" s="91" t="s">
        <v>278</v>
      </c>
      <c r="C36" s="91" t="s">
        <v>279</v>
      </c>
      <c r="D36" s="92">
        <v>70640017</v>
      </c>
      <c r="E36" s="92">
        <v>107621444</v>
      </c>
      <c r="F36" s="92">
        <v>600133672</v>
      </c>
      <c r="G36" s="91" t="s">
        <v>282</v>
      </c>
      <c r="H36" s="91" t="s">
        <v>81</v>
      </c>
      <c r="I36" s="91" t="s">
        <v>103</v>
      </c>
      <c r="J36" s="91" t="s">
        <v>280</v>
      </c>
      <c r="K36" s="91" t="s">
        <v>285</v>
      </c>
      <c r="L36" s="93">
        <v>509168</v>
      </c>
      <c r="M36" s="93">
        <f t="shared" si="0"/>
        <v>432792.80000000005</v>
      </c>
      <c r="N36" s="94">
        <v>44621</v>
      </c>
      <c r="O36" s="94">
        <v>44743</v>
      </c>
      <c r="P36" s="95"/>
      <c r="Q36" s="95"/>
      <c r="R36" s="91" t="s">
        <v>283</v>
      </c>
      <c r="S36" s="96" t="s">
        <v>145</v>
      </c>
    </row>
    <row r="37" spans="1:19" s="71" customFormat="1" ht="180" x14ac:dyDescent="0.25">
      <c r="A37" s="90">
        <v>33</v>
      </c>
      <c r="B37" s="91" t="s">
        <v>278</v>
      </c>
      <c r="C37" s="91" t="s">
        <v>279</v>
      </c>
      <c r="D37" s="92">
        <v>70640017</v>
      </c>
      <c r="E37" s="92">
        <v>107621444</v>
      </c>
      <c r="F37" s="92">
        <v>600133672</v>
      </c>
      <c r="G37" s="91" t="s">
        <v>281</v>
      </c>
      <c r="H37" s="91" t="s">
        <v>81</v>
      </c>
      <c r="I37" s="91" t="s">
        <v>103</v>
      </c>
      <c r="J37" s="91" t="s">
        <v>280</v>
      </c>
      <c r="K37" s="91" t="s">
        <v>284</v>
      </c>
      <c r="L37" s="93">
        <v>1000000</v>
      </c>
      <c r="M37" s="93">
        <f t="shared" si="0"/>
        <v>850000</v>
      </c>
      <c r="N37" s="94">
        <v>44743</v>
      </c>
      <c r="O37" s="110">
        <v>45901</v>
      </c>
      <c r="P37" s="95"/>
      <c r="Q37" s="95"/>
      <c r="R37" s="91" t="s">
        <v>128</v>
      </c>
      <c r="S37" s="96" t="s">
        <v>110</v>
      </c>
    </row>
    <row r="38" spans="1:19" s="71" customFormat="1" ht="135" x14ac:dyDescent="0.25">
      <c r="A38" s="90">
        <v>34</v>
      </c>
      <c r="B38" s="91" t="s">
        <v>291</v>
      </c>
      <c r="C38" s="91" t="s">
        <v>292</v>
      </c>
      <c r="D38" s="92">
        <v>72547839</v>
      </c>
      <c r="E38" s="92">
        <v>181031680</v>
      </c>
      <c r="F38" s="92">
        <v>691003378</v>
      </c>
      <c r="G38" s="91" t="s">
        <v>293</v>
      </c>
      <c r="H38" s="91" t="s">
        <v>81</v>
      </c>
      <c r="I38" s="91" t="s">
        <v>103</v>
      </c>
      <c r="J38" s="91" t="s">
        <v>294</v>
      </c>
      <c r="K38" s="91" t="s">
        <v>295</v>
      </c>
      <c r="L38" s="93">
        <v>12000000</v>
      </c>
      <c r="M38" s="93">
        <f t="shared" si="0"/>
        <v>10200000</v>
      </c>
      <c r="N38" s="94">
        <v>44927</v>
      </c>
      <c r="O38" s="94">
        <v>45627</v>
      </c>
      <c r="P38" s="95"/>
      <c r="Q38" s="95"/>
      <c r="R38" s="91" t="s">
        <v>144</v>
      </c>
      <c r="S38" s="96" t="s">
        <v>146</v>
      </c>
    </row>
    <row r="39" spans="1:19" s="71" customFormat="1" ht="150" x14ac:dyDescent="0.25">
      <c r="A39" s="90">
        <v>35</v>
      </c>
      <c r="B39" s="91" t="s">
        <v>312</v>
      </c>
      <c r="C39" s="91" t="s">
        <v>313</v>
      </c>
      <c r="D39" s="92">
        <v>75027526</v>
      </c>
      <c r="E39" s="92">
        <v>103020101</v>
      </c>
      <c r="F39" s="92">
        <v>600132340</v>
      </c>
      <c r="G39" s="91" t="s">
        <v>310</v>
      </c>
      <c r="H39" s="91" t="s">
        <v>81</v>
      </c>
      <c r="I39" s="91" t="s">
        <v>103</v>
      </c>
      <c r="J39" s="91" t="s">
        <v>311</v>
      </c>
      <c r="K39" s="107" t="s">
        <v>629</v>
      </c>
      <c r="L39" s="108">
        <v>15000000</v>
      </c>
      <c r="M39" s="108">
        <f t="shared" si="0"/>
        <v>12750000</v>
      </c>
      <c r="N39" s="94">
        <v>44197</v>
      </c>
      <c r="O39" s="94">
        <v>46722</v>
      </c>
      <c r="P39" s="95"/>
      <c r="Q39" s="95"/>
      <c r="R39" s="91" t="s">
        <v>128</v>
      </c>
      <c r="S39" s="96" t="s">
        <v>110</v>
      </c>
    </row>
    <row r="40" spans="1:19" s="71" customFormat="1" ht="135" x14ac:dyDescent="0.25">
      <c r="A40" s="90">
        <v>36</v>
      </c>
      <c r="B40" s="91" t="s">
        <v>322</v>
      </c>
      <c r="C40" s="91" t="s">
        <v>330</v>
      </c>
      <c r="D40" s="92">
        <v>75029278</v>
      </c>
      <c r="E40" s="92">
        <v>107622637</v>
      </c>
      <c r="F40" s="92">
        <v>600134121</v>
      </c>
      <c r="G40" s="91" t="s">
        <v>323</v>
      </c>
      <c r="H40" s="91" t="s">
        <v>81</v>
      </c>
      <c r="I40" s="91" t="s">
        <v>103</v>
      </c>
      <c r="J40" s="91" t="s">
        <v>324</v>
      </c>
      <c r="K40" s="91" t="s">
        <v>331</v>
      </c>
      <c r="L40" s="93">
        <v>1000000</v>
      </c>
      <c r="M40" s="93">
        <f t="shared" si="0"/>
        <v>850000</v>
      </c>
      <c r="N40" s="94">
        <v>44927</v>
      </c>
      <c r="O40" s="94">
        <v>45444</v>
      </c>
      <c r="P40" s="95"/>
      <c r="Q40" s="95"/>
      <c r="R40" s="91" t="s">
        <v>332</v>
      </c>
      <c r="S40" s="96" t="s">
        <v>110</v>
      </c>
    </row>
    <row r="41" spans="1:19" s="71" customFormat="1" ht="135" x14ac:dyDescent="0.25">
      <c r="A41" s="90">
        <v>37</v>
      </c>
      <c r="B41" s="91" t="s">
        <v>322</v>
      </c>
      <c r="C41" s="91" t="s">
        <v>330</v>
      </c>
      <c r="D41" s="92">
        <v>75029278</v>
      </c>
      <c r="E41" s="92">
        <v>107622637</v>
      </c>
      <c r="F41" s="92">
        <v>600134121</v>
      </c>
      <c r="G41" s="91" t="s">
        <v>325</v>
      </c>
      <c r="H41" s="91" t="s">
        <v>81</v>
      </c>
      <c r="I41" s="91" t="s">
        <v>103</v>
      </c>
      <c r="J41" s="91" t="s">
        <v>324</v>
      </c>
      <c r="K41" s="91" t="s">
        <v>333</v>
      </c>
      <c r="L41" s="93">
        <v>5000000</v>
      </c>
      <c r="M41" s="93">
        <f t="shared" si="0"/>
        <v>4250000</v>
      </c>
      <c r="N41" s="94">
        <v>45292</v>
      </c>
      <c r="O41" s="94">
        <v>45627</v>
      </c>
      <c r="P41" s="95"/>
      <c r="Q41" s="95"/>
      <c r="R41" s="91" t="s">
        <v>332</v>
      </c>
      <c r="S41" s="96" t="s">
        <v>110</v>
      </c>
    </row>
    <row r="42" spans="1:19" s="71" customFormat="1" ht="135" x14ac:dyDescent="0.25">
      <c r="A42" s="90">
        <v>38</v>
      </c>
      <c r="B42" s="91" t="s">
        <v>322</v>
      </c>
      <c r="C42" s="91" t="s">
        <v>330</v>
      </c>
      <c r="D42" s="92">
        <v>75029278</v>
      </c>
      <c r="E42" s="92">
        <v>107622637</v>
      </c>
      <c r="F42" s="92">
        <v>600134121</v>
      </c>
      <c r="G42" s="91" t="s">
        <v>326</v>
      </c>
      <c r="H42" s="91" t="s">
        <v>81</v>
      </c>
      <c r="I42" s="91" t="s">
        <v>103</v>
      </c>
      <c r="J42" s="91" t="s">
        <v>324</v>
      </c>
      <c r="K42" s="91" t="s">
        <v>327</v>
      </c>
      <c r="L42" s="93">
        <v>15000000</v>
      </c>
      <c r="M42" s="93">
        <f t="shared" si="0"/>
        <v>12750000</v>
      </c>
      <c r="N42" s="94">
        <v>45658</v>
      </c>
      <c r="O42" s="94">
        <v>46722</v>
      </c>
      <c r="P42" s="95" t="s">
        <v>104</v>
      </c>
      <c r="Q42" s="95" t="s">
        <v>104</v>
      </c>
      <c r="R42" s="91" t="s">
        <v>332</v>
      </c>
      <c r="S42" s="96" t="s">
        <v>110</v>
      </c>
    </row>
    <row r="43" spans="1:19" s="71" customFormat="1" ht="135" x14ac:dyDescent="0.25">
      <c r="A43" s="90">
        <v>39</v>
      </c>
      <c r="B43" s="91" t="s">
        <v>322</v>
      </c>
      <c r="C43" s="91" t="s">
        <v>330</v>
      </c>
      <c r="D43" s="92">
        <v>75029278</v>
      </c>
      <c r="E43" s="92">
        <v>107622637</v>
      </c>
      <c r="F43" s="92">
        <v>600134121</v>
      </c>
      <c r="G43" s="91" t="s">
        <v>328</v>
      </c>
      <c r="H43" s="91" t="s">
        <v>81</v>
      </c>
      <c r="I43" s="91" t="s">
        <v>103</v>
      </c>
      <c r="J43" s="91" t="s">
        <v>324</v>
      </c>
      <c r="K43" s="91" t="s">
        <v>329</v>
      </c>
      <c r="L43" s="93">
        <v>1500000</v>
      </c>
      <c r="M43" s="93">
        <f t="shared" si="0"/>
        <v>1275000</v>
      </c>
      <c r="N43" s="94">
        <v>45292</v>
      </c>
      <c r="O43" s="94">
        <v>45627</v>
      </c>
      <c r="P43" s="95" t="s">
        <v>104</v>
      </c>
      <c r="Q43" s="95" t="s">
        <v>104</v>
      </c>
      <c r="R43" s="91" t="s">
        <v>332</v>
      </c>
      <c r="S43" s="96" t="s">
        <v>110</v>
      </c>
    </row>
    <row r="44" spans="1:19" s="71" customFormat="1" ht="180" x14ac:dyDescent="0.25">
      <c r="A44" s="90">
        <v>40</v>
      </c>
      <c r="B44" s="91" t="s">
        <v>365</v>
      </c>
      <c r="C44" s="91" t="s">
        <v>366</v>
      </c>
      <c r="D44" s="92">
        <v>75026864</v>
      </c>
      <c r="E44" s="92">
        <v>150018916</v>
      </c>
      <c r="F44" s="92">
        <v>600134067</v>
      </c>
      <c r="G44" s="91" t="s">
        <v>369</v>
      </c>
      <c r="H44" s="91" t="s">
        <v>81</v>
      </c>
      <c r="I44" s="91" t="s">
        <v>103</v>
      </c>
      <c r="J44" s="91" t="s">
        <v>367</v>
      </c>
      <c r="K44" s="91" t="s">
        <v>370</v>
      </c>
      <c r="L44" s="108">
        <v>15000000</v>
      </c>
      <c r="M44" s="108">
        <f t="shared" si="0"/>
        <v>12750000</v>
      </c>
      <c r="N44" s="94">
        <v>44805</v>
      </c>
      <c r="O44" s="94">
        <v>45992</v>
      </c>
      <c r="P44" s="95" t="s">
        <v>104</v>
      </c>
      <c r="Q44" s="95" t="s">
        <v>104</v>
      </c>
      <c r="R44" s="91" t="s">
        <v>109</v>
      </c>
      <c r="S44" s="96" t="s">
        <v>145</v>
      </c>
    </row>
    <row r="45" spans="1:19" s="71" customFormat="1" ht="180" x14ac:dyDescent="0.25">
      <c r="A45" s="90">
        <v>41</v>
      </c>
      <c r="B45" s="91" t="s">
        <v>365</v>
      </c>
      <c r="C45" s="91" t="s">
        <v>366</v>
      </c>
      <c r="D45" s="92">
        <v>75026864</v>
      </c>
      <c r="E45" s="92">
        <v>150018916</v>
      </c>
      <c r="F45" s="92">
        <v>600134067</v>
      </c>
      <c r="G45" s="91" t="s">
        <v>368</v>
      </c>
      <c r="H45" s="91" t="s">
        <v>81</v>
      </c>
      <c r="I45" s="91" t="s">
        <v>103</v>
      </c>
      <c r="J45" s="91" t="s">
        <v>367</v>
      </c>
      <c r="K45" s="91" t="s">
        <v>371</v>
      </c>
      <c r="L45" s="93">
        <v>10000000</v>
      </c>
      <c r="M45" s="93">
        <f t="shared" si="0"/>
        <v>8500000</v>
      </c>
      <c r="N45" s="94">
        <v>44805</v>
      </c>
      <c r="O45" s="94">
        <v>45992</v>
      </c>
      <c r="P45" s="95"/>
      <c r="Q45" s="95" t="s">
        <v>104</v>
      </c>
      <c r="R45" s="91" t="s">
        <v>109</v>
      </c>
      <c r="S45" s="96" t="s">
        <v>145</v>
      </c>
    </row>
    <row r="46" spans="1:19" s="71" customFormat="1" ht="180" x14ac:dyDescent="0.25">
      <c r="A46" s="90">
        <v>42</v>
      </c>
      <c r="B46" s="91" t="s">
        <v>385</v>
      </c>
      <c r="C46" s="91" t="s">
        <v>383</v>
      </c>
      <c r="D46" s="92">
        <v>70946906</v>
      </c>
      <c r="E46" s="92">
        <v>107621771</v>
      </c>
      <c r="F46" s="92">
        <v>600133885</v>
      </c>
      <c r="G46" s="91" t="s">
        <v>386</v>
      </c>
      <c r="H46" s="91" t="s">
        <v>81</v>
      </c>
      <c r="I46" s="91" t="s">
        <v>103</v>
      </c>
      <c r="J46" s="91" t="s">
        <v>387</v>
      </c>
      <c r="K46" s="91" t="s">
        <v>384</v>
      </c>
      <c r="L46" s="93">
        <v>1500000</v>
      </c>
      <c r="M46" s="93">
        <f t="shared" si="0"/>
        <v>1275000</v>
      </c>
      <c r="N46" s="94">
        <v>44713</v>
      </c>
      <c r="O46" s="94">
        <v>44774</v>
      </c>
      <c r="P46" s="95"/>
      <c r="Q46" s="95" t="s">
        <v>104</v>
      </c>
      <c r="R46" s="91" t="s">
        <v>144</v>
      </c>
      <c r="S46" s="96" t="s">
        <v>145</v>
      </c>
    </row>
    <row r="47" spans="1:19" s="71" customFormat="1" ht="180" x14ac:dyDescent="0.25">
      <c r="A47" s="90">
        <v>43</v>
      </c>
      <c r="B47" s="91" t="s">
        <v>400</v>
      </c>
      <c r="C47" s="91" t="s">
        <v>401</v>
      </c>
      <c r="D47" s="92">
        <v>70982961</v>
      </c>
      <c r="E47" s="92">
        <v>107621941</v>
      </c>
      <c r="F47" s="92">
        <v>600133958</v>
      </c>
      <c r="G47" s="91" t="s">
        <v>404</v>
      </c>
      <c r="H47" s="91" t="s">
        <v>81</v>
      </c>
      <c r="I47" s="91" t="s">
        <v>103</v>
      </c>
      <c r="J47" s="91" t="s">
        <v>402</v>
      </c>
      <c r="K47" s="91" t="s">
        <v>406</v>
      </c>
      <c r="L47" s="108">
        <v>100000000</v>
      </c>
      <c r="M47" s="108">
        <f t="shared" si="0"/>
        <v>85000000</v>
      </c>
      <c r="N47" s="110">
        <v>44927</v>
      </c>
      <c r="O47" s="94">
        <v>46722</v>
      </c>
      <c r="P47" s="95" t="s">
        <v>104</v>
      </c>
      <c r="Q47" s="95"/>
      <c r="R47" s="91" t="s">
        <v>128</v>
      </c>
      <c r="S47" s="96" t="s">
        <v>110</v>
      </c>
    </row>
    <row r="48" spans="1:19" s="71" customFormat="1" ht="180" x14ac:dyDescent="0.25">
      <c r="A48" s="90">
        <v>44</v>
      </c>
      <c r="B48" s="91" t="s">
        <v>400</v>
      </c>
      <c r="C48" s="91" t="s">
        <v>401</v>
      </c>
      <c r="D48" s="92">
        <v>70982961</v>
      </c>
      <c r="E48" s="92">
        <v>107621941</v>
      </c>
      <c r="F48" s="92">
        <v>600133958</v>
      </c>
      <c r="G48" s="91" t="s">
        <v>405</v>
      </c>
      <c r="H48" s="91" t="s">
        <v>81</v>
      </c>
      <c r="I48" s="91" t="s">
        <v>103</v>
      </c>
      <c r="J48" s="91" t="s">
        <v>402</v>
      </c>
      <c r="K48" s="91" t="s">
        <v>403</v>
      </c>
      <c r="L48" s="93">
        <v>5000000</v>
      </c>
      <c r="M48" s="93">
        <f t="shared" si="0"/>
        <v>4250000</v>
      </c>
      <c r="N48" s="94">
        <v>44562</v>
      </c>
      <c r="O48" s="94">
        <v>46722</v>
      </c>
      <c r="P48" s="95"/>
      <c r="Q48" s="95"/>
      <c r="R48" s="91" t="s">
        <v>132</v>
      </c>
      <c r="S48" s="96" t="s">
        <v>110</v>
      </c>
    </row>
    <row r="49" spans="1:19" s="71" customFormat="1" ht="150" x14ac:dyDescent="0.25">
      <c r="A49" s="90">
        <v>45</v>
      </c>
      <c r="B49" s="91" t="s">
        <v>433</v>
      </c>
      <c r="C49" s="91" t="s">
        <v>428</v>
      </c>
      <c r="D49" s="92">
        <v>70914966</v>
      </c>
      <c r="E49" s="92">
        <v>107621908</v>
      </c>
      <c r="F49" s="92">
        <v>600133931</v>
      </c>
      <c r="G49" s="107" t="s">
        <v>591</v>
      </c>
      <c r="H49" s="91" t="s">
        <v>81</v>
      </c>
      <c r="I49" s="91" t="s">
        <v>103</v>
      </c>
      <c r="J49" s="91" t="s">
        <v>430</v>
      </c>
      <c r="K49" s="107" t="s">
        <v>592</v>
      </c>
      <c r="L49" s="108">
        <v>17000000</v>
      </c>
      <c r="M49" s="108">
        <f t="shared" si="0"/>
        <v>14450000</v>
      </c>
      <c r="N49" s="94">
        <v>44562</v>
      </c>
      <c r="O49" s="110">
        <v>45627</v>
      </c>
      <c r="P49" s="95"/>
      <c r="Q49" s="95"/>
      <c r="R49" s="91" t="s">
        <v>128</v>
      </c>
      <c r="S49" s="96" t="s">
        <v>110</v>
      </c>
    </row>
    <row r="50" spans="1:19" s="71" customFormat="1" ht="150" x14ac:dyDescent="0.25">
      <c r="A50" s="111">
        <v>46</v>
      </c>
      <c r="B50" s="112" t="s">
        <v>433</v>
      </c>
      <c r="C50" s="112" t="s">
        <v>428</v>
      </c>
      <c r="D50" s="113">
        <v>70914966</v>
      </c>
      <c r="E50" s="113">
        <v>107621908</v>
      </c>
      <c r="F50" s="113">
        <v>600133931</v>
      </c>
      <c r="G50" s="112" t="s">
        <v>431</v>
      </c>
      <c r="H50" s="112" t="s">
        <v>81</v>
      </c>
      <c r="I50" s="112" t="s">
        <v>103</v>
      </c>
      <c r="J50" s="112" t="s">
        <v>430</v>
      </c>
      <c r="K50" s="112" t="s">
        <v>432</v>
      </c>
      <c r="L50" s="114">
        <v>1000000</v>
      </c>
      <c r="M50" s="114">
        <f t="shared" si="0"/>
        <v>850000</v>
      </c>
      <c r="N50" s="115">
        <v>44562</v>
      </c>
      <c r="O50" s="115">
        <v>45261</v>
      </c>
      <c r="P50" s="116"/>
      <c r="Q50" s="116"/>
      <c r="R50" s="112" t="s">
        <v>632</v>
      </c>
      <c r="S50" s="117" t="s">
        <v>145</v>
      </c>
    </row>
    <row r="51" spans="1:19" s="71" customFormat="1" ht="90" x14ac:dyDescent="0.25">
      <c r="A51" s="90">
        <v>47</v>
      </c>
      <c r="B51" s="91" t="s">
        <v>441</v>
      </c>
      <c r="C51" s="91" t="s">
        <v>442</v>
      </c>
      <c r="D51" s="92">
        <v>60045990</v>
      </c>
      <c r="E51" s="92">
        <v>107622190</v>
      </c>
      <c r="F51" s="92">
        <v>600134105</v>
      </c>
      <c r="G51" s="91" t="s">
        <v>448</v>
      </c>
      <c r="H51" s="91" t="s">
        <v>81</v>
      </c>
      <c r="I51" s="91" t="s">
        <v>103</v>
      </c>
      <c r="J51" s="91" t="s">
        <v>444</v>
      </c>
      <c r="K51" s="91" t="s">
        <v>450</v>
      </c>
      <c r="L51" s="93">
        <v>20000000</v>
      </c>
      <c r="M51" s="93">
        <f t="shared" si="0"/>
        <v>17000000</v>
      </c>
      <c r="N51" s="94">
        <v>44805</v>
      </c>
      <c r="O51" s="94">
        <v>45139</v>
      </c>
      <c r="P51" s="95"/>
      <c r="Q51" s="95"/>
      <c r="R51" s="91" t="s">
        <v>132</v>
      </c>
      <c r="S51" s="96" t="s">
        <v>110</v>
      </c>
    </row>
    <row r="52" spans="1:19" s="71" customFormat="1" ht="180" x14ac:dyDescent="0.25">
      <c r="A52" s="90">
        <v>48</v>
      </c>
      <c r="B52" s="107" t="s">
        <v>656</v>
      </c>
      <c r="C52" s="91" t="s">
        <v>459</v>
      </c>
      <c r="D52" s="119">
        <v>11893079</v>
      </c>
      <c r="E52" s="162">
        <v>107621606</v>
      </c>
      <c r="F52" s="119">
        <v>691015449</v>
      </c>
      <c r="G52" s="91" t="s">
        <v>457</v>
      </c>
      <c r="H52" s="91" t="s">
        <v>81</v>
      </c>
      <c r="I52" s="91" t="s">
        <v>103</v>
      </c>
      <c r="J52" s="91" t="s">
        <v>103</v>
      </c>
      <c r="K52" s="91" t="s">
        <v>458</v>
      </c>
      <c r="L52" s="93">
        <v>7000000</v>
      </c>
      <c r="M52" s="93">
        <f t="shared" si="0"/>
        <v>5950000</v>
      </c>
      <c r="N52" s="94">
        <v>45078</v>
      </c>
      <c r="O52" s="94">
        <v>45992</v>
      </c>
      <c r="P52" s="95"/>
      <c r="Q52" s="95" t="s">
        <v>104</v>
      </c>
      <c r="R52" s="91" t="s">
        <v>128</v>
      </c>
      <c r="S52" s="96" t="s">
        <v>110</v>
      </c>
    </row>
    <row r="53" spans="1:19" s="71" customFormat="1" ht="150" x14ac:dyDescent="0.25">
      <c r="A53" s="90">
        <v>49</v>
      </c>
      <c r="B53" s="91" t="s">
        <v>507</v>
      </c>
      <c r="C53" s="91" t="s">
        <v>503</v>
      </c>
      <c r="D53" s="92">
        <v>70978816</v>
      </c>
      <c r="E53" s="92">
        <v>107621436</v>
      </c>
      <c r="F53" s="92">
        <v>600134041</v>
      </c>
      <c r="G53" s="91" t="s">
        <v>504</v>
      </c>
      <c r="H53" s="91" t="s">
        <v>81</v>
      </c>
      <c r="I53" s="91" t="s">
        <v>103</v>
      </c>
      <c r="J53" s="91" t="s">
        <v>505</v>
      </c>
      <c r="K53" s="91" t="s">
        <v>508</v>
      </c>
      <c r="L53" s="93">
        <v>15000000</v>
      </c>
      <c r="M53" s="93">
        <f t="shared" si="0"/>
        <v>12750000</v>
      </c>
      <c r="N53" s="94">
        <v>45078</v>
      </c>
      <c r="O53" s="94">
        <v>45170</v>
      </c>
      <c r="P53" s="95" t="s">
        <v>104</v>
      </c>
      <c r="Q53" s="95"/>
      <c r="R53" s="91" t="s">
        <v>132</v>
      </c>
      <c r="S53" s="96" t="s">
        <v>110</v>
      </c>
    </row>
    <row r="54" spans="1:19" s="71" customFormat="1" ht="150" x14ac:dyDescent="0.25">
      <c r="A54" s="90">
        <v>50</v>
      </c>
      <c r="B54" s="91" t="s">
        <v>507</v>
      </c>
      <c r="C54" s="91" t="s">
        <v>503</v>
      </c>
      <c r="D54" s="92">
        <v>70978816</v>
      </c>
      <c r="E54" s="92">
        <v>107621436</v>
      </c>
      <c r="F54" s="92">
        <v>600134041</v>
      </c>
      <c r="G54" s="91" t="s">
        <v>506</v>
      </c>
      <c r="H54" s="91" t="s">
        <v>81</v>
      </c>
      <c r="I54" s="91" t="s">
        <v>103</v>
      </c>
      <c r="J54" s="91" t="s">
        <v>505</v>
      </c>
      <c r="K54" s="91" t="s">
        <v>508</v>
      </c>
      <c r="L54" s="93">
        <v>300000</v>
      </c>
      <c r="M54" s="93">
        <f t="shared" si="0"/>
        <v>255000</v>
      </c>
      <c r="N54" s="94">
        <v>44562</v>
      </c>
      <c r="O54" s="94">
        <v>44774</v>
      </c>
      <c r="P54" s="95"/>
      <c r="Q54" s="95"/>
      <c r="R54" s="91" t="s">
        <v>132</v>
      </c>
      <c r="S54" s="96" t="s">
        <v>145</v>
      </c>
    </row>
    <row r="55" spans="1:19" s="71" customFormat="1" ht="105" x14ac:dyDescent="0.25">
      <c r="A55" s="90">
        <v>51</v>
      </c>
      <c r="B55" s="91" t="s">
        <v>521</v>
      </c>
      <c r="C55" s="91" t="s">
        <v>522</v>
      </c>
      <c r="D55" s="92">
        <v>70992932</v>
      </c>
      <c r="E55" s="92">
        <v>107622661</v>
      </c>
      <c r="F55" s="92">
        <v>600132749</v>
      </c>
      <c r="G55" s="91" t="s">
        <v>523</v>
      </c>
      <c r="H55" s="91" t="s">
        <v>81</v>
      </c>
      <c r="I55" s="91" t="s">
        <v>103</v>
      </c>
      <c r="J55" s="91" t="s">
        <v>524</v>
      </c>
      <c r="K55" s="91" t="s">
        <v>525</v>
      </c>
      <c r="L55" s="93">
        <v>1000000</v>
      </c>
      <c r="M55" s="93">
        <f t="shared" si="0"/>
        <v>850000</v>
      </c>
      <c r="N55" s="94">
        <v>43983</v>
      </c>
      <c r="O55" s="94">
        <v>45444</v>
      </c>
      <c r="P55" s="95"/>
      <c r="Q55" s="120" t="s">
        <v>104</v>
      </c>
      <c r="R55" s="91" t="s">
        <v>178</v>
      </c>
      <c r="S55" s="96" t="s">
        <v>145</v>
      </c>
    </row>
    <row r="56" spans="1:19" s="71" customFormat="1" ht="105" x14ac:dyDescent="0.25">
      <c r="A56" s="90">
        <v>52</v>
      </c>
      <c r="B56" s="91" t="s">
        <v>529</v>
      </c>
      <c r="C56" s="91" t="s">
        <v>530</v>
      </c>
      <c r="D56" s="92">
        <v>75026279</v>
      </c>
      <c r="E56" s="92">
        <v>107622815</v>
      </c>
      <c r="F56" s="92">
        <v>600132919</v>
      </c>
      <c r="G56" s="107" t="s">
        <v>578</v>
      </c>
      <c r="H56" s="91" t="s">
        <v>81</v>
      </c>
      <c r="I56" s="91" t="s">
        <v>103</v>
      </c>
      <c r="J56" s="91" t="s">
        <v>531</v>
      </c>
      <c r="K56" s="91" t="s">
        <v>532</v>
      </c>
      <c r="L56" s="108">
        <v>2200000</v>
      </c>
      <c r="M56" s="108">
        <f t="shared" si="0"/>
        <v>1870000</v>
      </c>
      <c r="N56" s="94">
        <v>44927</v>
      </c>
      <c r="O56" s="94">
        <v>45627</v>
      </c>
      <c r="P56" s="95"/>
      <c r="Q56" s="95"/>
      <c r="R56" s="107" t="s">
        <v>109</v>
      </c>
      <c r="S56" s="96" t="s">
        <v>110</v>
      </c>
    </row>
    <row r="57" spans="1:19" s="71" customFormat="1" ht="150" x14ac:dyDescent="0.25">
      <c r="A57" s="118">
        <v>53</v>
      </c>
      <c r="B57" s="107" t="s">
        <v>433</v>
      </c>
      <c r="C57" s="107" t="s">
        <v>428</v>
      </c>
      <c r="D57" s="119">
        <v>70914966</v>
      </c>
      <c r="E57" s="119">
        <v>107621908</v>
      </c>
      <c r="F57" s="119">
        <v>600133931</v>
      </c>
      <c r="G57" s="107" t="s">
        <v>593</v>
      </c>
      <c r="H57" s="107" t="s">
        <v>81</v>
      </c>
      <c r="I57" s="107" t="s">
        <v>103</v>
      </c>
      <c r="J57" s="107" t="s">
        <v>430</v>
      </c>
      <c r="K57" s="107" t="s">
        <v>594</v>
      </c>
      <c r="L57" s="108">
        <v>2000000</v>
      </c>
      <c r="M57" s="108">
        <f t="shared" si="0"/>
        <v>1700000</v>
      </c>
      <c r="N57" s="110">
        <v>45292</v>
      </c>
      <c r="O57" s="110">
        <v>46357</v>
      </c>
      <c r="P57" s="120"/>
      <c r="Q57" s="120"/>
      <c r="R57" s="107" t="s">
        <v>128</v>
      </c>
      <c r="S57" s="121" t="s">
        <v>110</v>
      </c>
    </row>
    <row r="58" spans="1:19" s="71" customFormat="1" ht="135" x14ac:dyDescent="0.25">
      <c r="A58" s="154">
        <v>54</v>
      </c>
      <c r="B58" s="155" t="s">
        <v>634</v>
      </c>
      <c r="C58" s="155" t="s">
        <v>635</v>
      </c>
      <c r="D58" s="156">
        <v>73184217</v>
      </c>
      <c r="E58" s="156">
        <v>107622351</v>
      </c>
      <c r="F58" s="156">
        <v>600134539</v>
      </c>
      <c r="G58" s="155" t="s">
        <v>636</v>
      </c>
      <c r="H58" s="155" t="s">
        <v>81</v>
      </c>
      <c r="I58" s="155" t="s">
        <v>103</v>
      </c>
      <c r="J58" s="155" t="s">
        <v>637</v>
      </c>
      <c r="K58" s="155" t="s">
        <v>638</v>
      </c>
      <c r="L58" s="157">
        <v>21000000</v>
      </c>
      <c r="M58" s="157">
        <f t="shared" si="0"/>
        <v>17850000</v>
      </c>
      <c r="N58" s="158">
        <v>44197</v>
      </c>
      <c r="O58" s="158">
        <v>44896</v>
      </c>
      <c r="P58" s="159" t="s">
        <v>104</v>
      </c>
      <c r="Q58" s="159"/>
      <c r="R58" s="155" t="s">
        <v>283</v>
      </c>
      <c r="S58" s="160" t="s">
        <v>146</v>
      </c>
    </row>
    <row r="59" spans="1:19" s="71" customFormat="1" ht="135" x14ac:dyDescent="0.25">
      <c r="A59" s="154">
        <v>55</v>
      </c>
      <c r="B59" s="155" t="s">
        <v>634</v>
      </c>
      <c r="C59" s="155" t="s">
        <v>635</v>
      </c>
      <c r="D59" s="156">
        <v>73184217</v>
      </c>
      <c r="E59" s="156">
        <v>107622351</v>
      </c>
      <c r="F59" s="156">
        <v>600134539</v>
      </c>
      <c r="G59" s="155" t="s">
        <v>636</v>
      </c>
      <c r="H59" s="155" t="s">
        <v>81</v>
      </c>
      <c r="I59" s="155" t="s">
        <v>103</v>
      </c>
      <c r="J59" s="155" t="s">
        <v>637</v>
      </c>
      <c r="K59" s="155" t="s">
        <v>639</v>
      </c>
      <c r="L59" s="157">
        <v>5000000</v>
      </c>
      <c r="M59" s="157">
        <f t="shared" si="0"/>
        <v>4250000</v>
      </c>
      <c r="N59" s="158">
        <v>45658</v>
      </c>
      <c r="O59" s="158">
        <v>10959</v>
      </c>
      <c r="P59" s="159"/>
      <c r="Q59" s="159"/>
      <c r="R59" s="155" t="s">
        <v>283</v>
      </c>
      <c r="S59" s="160" t="s">
        <v>146</v>
      </c>
    </row>
    <row r="60" spans="1:19" s="71" customFormat="1" ht="135" x14ac:dyDescent="0.25">
      <c r="A60" s="154">
        <v>56</v>
      </c>
      <c r="B60" s="155" t="s">
        <v>634</v>
      </c>
      <c r="C60" s="155" t="s">
        <v>635</v>
      </c>
      <c r="D60" s="156">
        <v>73184217</v>
      </c>
      <c r="E60" s="156">
        <v>107622351</v>
      </c>
      <c r="F60" s="156">
        <v>600134539</v>
      </c>
      <c r="G60" s="155" t="s">
        <v>636</v>
      </c>
      <c r="H60" s="155" t="s">
        <v>81</v>
      </c>
      <c r="I60" s="155" t="s">
        <v>103</v>
      </c>
      <c r="J60" s="155" t="s">
        <v>637</v>
      </c>
      <c r="K60" s="155" t="s">
        <v>640</v>
      </c>
      <c r="L60" s="157">
        <v>8000000</v>
      </c>
      <c r="M60" s="157">
        <f t="shared" si="0"/>
        <v>6800000</v>
      </c>
      <c r="N60" s="158">
        <v>44927</v>
      </c>
      <c r="O60" s="158">
        <v>10959</v>
      </c>
      <c r="P60" s="159"/>
      <c r="Q60" s="159"/>
      <c r="R60" s="155" t="s">
        <v>283</v>
      </c>
      <c r="S60" s="160" t="s">
        <v>146</v>
      </c>
    </row>
    <row r="61" spans="1:19" s="71" customFormat="1" ht="45" x14ac:dyDescent="0.25">
      <c r="A61" s="154">
        <v>57</v>
      </c>
      <c r="B61" s="155" t="s">
        <v>674</v>
      </c>
      <c r="C61" s="155" t="s">
        <v>675</v>
      </c>
      <c r="D61" s="163" t="s">
        <v>106</v>
      </c>
      <c r="E61" s="163" t="s">
        <v>106</v>
      </c>
      <c r="F61" s="163" t="s">
        <v>106</v>
      </c>
      <c r="G61" s="155" t="s">
        <v>676</v>
      </c>
      <c r="H61" s="155" t="s">
        <v>81</v>
      </c>
      <c r="I61" s="155" t="s">
        <v>103</v>
      </c>
      <c r="J61" s="155" t="s">
        <v>677</v>
      </c>
      <c r="K61" s="155" t="s">
        <v>678</v>
      </c>
      <c r="L61" s="157">
        <v>25000000</v>
      </c>
      <c r="M61" s="157">
        <f t="shared" si="0"/>
        <v>21250000</v>
      </c>
      <c r="N61" s="158">
        <v>44986</v>
      </c>
      <c r="O61" s="158">
        <v>45352</v>
      </c>
      <c r="P61" s="159" t="s">
        <v>104</v>
      </c>
      <c r="Q61" s="159"/>
      <c r="R61" s="155" t="s">
        <v>109</v>
      </c>
      <c r="S61" s="160" t="s">
        <v>110</v>
      </c>
    </row>
    <row r="62" spans="1:19" s="71" customFormat="1" ht="15.75" thickBot="1" x14ac:dyDescent="0.3">
      <c r="A62" s="56" t="s">
        <v>22</v>
      </c>
      <c r="B62" s="53"/>
      <c r="C62" s="53"/>
      <c r="D62" s="54"/>
      <c r="E62" s="54"/>
      <c r="F62" s="54"/>
      <c r="G62" s="53"/>
      <c r="H62" s="53"/>
      <c r="I62" s="53"/>
      <c r="J62" s="53"/>
      <c r="K62" s="53"/>
      <c r="L62" s="67"/>
      <c r="M62" s="67"/>
      <c r="N62" s="53"/>
      <c r="O62" s="53"/>
      <c r="P62" s="68"/>
      <c r="Q62" s="68"/>
      <c r="R62" s="53"/>
      <c r="S62" s="55"/>
    </row>
    <row r="66" spans="1:13" x14ac:dyDescent="0.25">
      <c r="A66" s="12" t="s">
        <v>684</v>
      </c>
      <c r="B66" s="18"/>
      <c r="C66" s="18"/>
    </row>
    <row r="70" spans="1:13" x14ac:dyDescent="0.25">
      <c r="A70" s="18" t="s">
        <v>23</v>
      </c>
      <c r="B70" s="18"/>
      <c r="C70" s="18"/>
    </row>
    <row r="71" spans="1:13" x14ac:dyDescent="0.25">
      <c r="A71" s="18" t="s">
        <v>24</v>
      </c>
      <c r="B71" s="18"/>
      <c r="C71" s="18"/>
    </row>
    <row r="72" spans="1:13" x14ac:dyDescent="0.25">
      <c r="A72" s="18" t="s">
        <v>92</v>
      </c>
      <c r="B72" s="18"/>
      <c r="C72" s="18"/>
    </row>
    <row r="74" spans="1:13" x14ac:dyDescent="0.25">
      <c r="A74" s="15" t="s">
        <v>25</v>
      </c>
    </row>
    <row r="76" spans="1:13" s="72" customFormat="1" x14ac:dyDescent="0.25">
      <c r="A76" s="69" t="s">
        <v>26</v>
      </c>
      <c r="B76" s="69"/>
      <c r="C76" s="69"/>
      <c r="L76" s="73"/>
      <c r="M76" s="73"/>
    </row>
    <row r="78" spans="1:13" x14ac:dyDescent="0.25">
      <c r="A78" s="69" t="s">
        <v>27</v>
      </c>
      <c r="B78" s="69"/>
      <c r="C78" s="69"/>
    </row>
    <row r="80" spans="1:13" x14ac:dyDescent="0.25">
      <c r="A80" s="69"/>
    </row>
  </sheetData>
  <autoFilter ref="A4:S62" xr:uid="{00000000-0001-0000-0100-000000000000}"/>
  <mergeCells count="12">
    <mergeCell ref="N2:O2"/>
    <mergeCell ref="P2:Q2"/>
    <mergeCell ref="R2:S2"/>
    <mergeCell ref="A1:S1"/>
    <mergeCell ref="A2:A3"/>
    <mergeCell ref="B2:F2"/>
    <mergeCell ref="G2:G3"/>
    <mergeCell ref="J2:J3"/>
    <mergeCell ref="K2:K3"/>
    <mergeCell ref="L2:M2"/>
    <mergeCell ref="H2:H3"/>
    <mergeCell ref="I2:I3"/>
  </mergeCells>
  <printOptions horizontalCentered="1"/>
  <pageMargins left="0.70866141732283472" right="0.70866141732283472" top="0.78740157480314965" bottom="0.78740157480314965" header="0.31496062992125984" footer="0.31496062992125984"/>
  <pageSetup paperSize="8"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Z194"/>
  <sheetViews>
    <sheetView view="pageBreakPreview" zoomScale="80" zoomScaleNormal="80" zoomScaleSheetLayoutView="80" workbookViewId="0">
      <pane xSplit="1" ySplit="5" topLeftCell="B6" activePane="bottomRight" state="frozen"/>
      <selection pane="topRight" activeCell="B1" sqref="B1"/>
      <selection pane="bottomLeft" activeCell="A6" sqref="A6"/>
      <selection pane="bottomRight" activeCell="B6" sqref="B6"/>
    </sheetView>
  </sheetViews>
  <sheetFormatPr defaultColWidth="9.28515625" defaultRowHeight="15" x14ac:dyDescent="0.25"/>
  <cols>
    <col min="1" max="1" width="6.5703125" style="1" customWidth="1"/>
    <col min="2" max="3" width="9.28515625" style="1"/>
    <col min="4" max="4" width="9.85546875" style="1" bestFit="1" customWidth="1"/>
    <col min="5" max="5" width="10.85546875" style="1" bestFit="1" customWidth="1"/>
    <col min="6" max="6" width="12" style="1" bestFit="1" customWidth="1"/>
    <col min="7" max="7" width="16.28515625" style="1" customWidth="1"/>
    <col min="8" max="9" width="14.28515625" style="1" customWidth="1"/>
    <col min="10" max="10" width="14.7109375" style="1" customWidth="1"/>
    <col min="11" max="11" width="39.42578125" style="1" customWidth="1"/>
    <col min="12" max="12" width="13.85546875" style="4" customWidth="1"/>
    <col min="13" max="13" width="15.42578125" style="4"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s="79" customFormat="1" ht="18" customHeight="1" x14ac:dyDescent="0.3">
      <c r="A1" s="172" t="s">
        <v>28</v>
      </c>
      <c r="B1" s="173"/>
      <c r="C1" s="173"/>
      <c r="D1" s="173"/>
      <c r="E1" s="173"/>
      <c r="F1" s="173"/>
      <c r="G1" s="173"/>
      <c r="H1" s="173"/>
      <c r="I1" s="173"/>
      <c r="J1" s="173"/>
      <c r="K1" s="173"/>
      <c r="L1" s="173"/>
      <c r="M1" s="173"/>
      <c r="N1" s="173"/>
      <c r="O1" s="173"/>
      <c r="P1" s="173"/>
      <c r="Q1" s="173"/>
      <c r="R1" s="173"/>
      <c r="S1" s="173"/>
      <c r="T1" s="173"/>
      <c r="U1" s="173"/>
      <c r="V1" s="173"/>
      <c r="W1" s="173"/>
      <c r="X1" s="173"/>
      <c r="Y1" s="173"/>
      <c r="Z1" s="174"/>
    </row>
    <row r="2" spans="1:26" s="80" customFormat="1" ht="29.1" customHeight="1" x14ac:dyDescent="0.25">
      <c r="A2" s="175" t="s">
        <v>5</v>
      </c>
      <c r="B2" s="176" t="s">
        <v>6</v>
      </c>
      <c r="C2" s="176"/>
      <c r="D2" s="176"/>
      <c r="E2" s="176"/>
      <c r="F2" s="176"/>
      <c r="G2" s="176" t="s">
        <v>7</v>
      </c>
      <c r="H2" s="176" t="s">
        <v>29</v>
      </c>
      <c r="I2" s="176" t="s">
        <v>52</v>
      </c>
      <c r="J2" s="176" t="s">
        <v>9</v>
      </c>
      <c r="K2" s="176" t="s">
        <v>10</v>
      </c>
      <c r="L2" s="178" t="s">
        <v>560</v>
      </c>
      <c r="M2" s="178"/>
      <c r="N2" s="179" t="s">
        <v>557</v>
      </c>
      <c r="O2" s="179"/>
      <c r="P2" s="176" t="s">
        <v>561</v>
      </c>
      <c r="Q2" s="176"/>
      <c r="R2" s="176"/>
      <c r="S2" s="176"/>
      <c r="T2" s="176"/>
      <c r="U2" s="176"/>
      <c r="V2" s="176"/>
      <c r="W2" s="176"/>
      <c r="X2" s="176"/>
      <c r="Y2" s="179" t="s">
        <v>11</v>
      </c>
      <c r="Z2" s="180"/>
    </row>
    <row r="3" spans="1:26" s="80" customFormat="1" ht="14.85" customHeight="1" x14ac:dyDescent="0.25">
      <c r="A3" s="175"/>
      <c r="B3" s="176" t="s">
        <v>12</v>
      </c>
      <c r="C3" s="176" t="s">
        <v>13</v>
      </c>
      <c r="D3" s="176" t="s">
        <v>14</v>
      </c>
      <c r="E3" s="176" t="s">
        <v>15</v>
      </c>
      <c r="F3" s="176" t="s">
        <v>16</v>
      </c>
      <c r="G3" s="176"/>
      <c r="H3" s="176"/>
      <c r="I3" s="176"/>
      <c r="J3" s="176"/>
      <c r="K3" s="176"/>
      <c r="L3" s="182" t="s">
        <v>17</v>
      </c>
      <c r="M3" s="182" t="s">
        <v>68</v>
      </c>
      <c r="N3" s="177" t="s">
        <v>18</v>
      </c>
      <c r="O3" s="177" t="s">
        <v>19</v>
      </c>
      <c r="P3" s="176" t="s">
        <v>30</v>
      </c>
      <c r="Q3" s="176"/>
      <c r="R3" s="176"/>
      <c r="S3" s="176"/>
      <c r="T3" s="177" t="s">
        <v>31</v>
      </c>
      <c r="U3" s="177" t="s">
        <v>562</v>
      </c>
      <c r="V3" s="177" t="s">
        <v>67</v>
      </c>
      <c r="W3" s="177" t="s">
        <v>32</v>
      </c>
      <c r="X3" s="177" t="s">
        <v>54</v>
      </c>
      <c r="Y3" s="177" t="s">
        <v>20</v>
      </c>
      <c r="Z3" s="181" t="s">
        <v>21</v>
      </c>
    </row>
    <row r="4" spans="1:26" s="80" customFormat="1" ht="80.099999999999994" customHeight="1" x14ac:dyDescent="0.25">
      <c r="A4" s="175"/>
      <c r="B4" s="176"/>
      <c r="C4" s="176"/>
      <c r="D4" s="176"/>
      <c r="E4" s="176"/>
      <c r="F4" s="176"/>
      <c r="G4" s="176"/>
      <c r="H4" s="176"/>
      <c r="I4" s="176"/>
      <c r="J4" s="176"/>
      <c r="K4" s="176"/>
      <c r="L4" s="182"/>
      <c r="M4" s="182"/>
      <c r="N4" s="177"/>
      <c r="O4" s="177"/>
      <c r="P4" s="81" t="s">
        <v>47</v>
      </c>
      <c r="Q4" s="81" t="s">
        <v>548</v>
      </c>
      <c r="R4" s="81" t="s">
        <v>549</v>
      </c>
      <c r="S4" s="81" t="s">
        <v>563</v>
      </c>
      <c r="T4" s="177"/>
      <c r="U4" s="177"/>
      <c r="V4" s="177"/>
      <c r="W4" s="177"/>
      <c r="X4" s="177"/>
      <c r="Y4" s="177"/>
      <c r="Z4" s="181"/>
    </row>
    <row r="5" spans="1:26" s="80" customFormat="1" ht="15" customHeight="1" thickBot="1" x14ac:dyDescent="0.3">
      <c r="A5" s="83"/>
      <c r="B5" s="84"/>
      <c r="C5" s="84"/>
      <c r="D5" s="84"/>
      <c r="E5" s="84"/>
      <c r="F5" s="84"/>
      <c r="G5" s="84"/>
      <c r="H5" s="84"/>
      <c r="I5" s="84"/>
      <c r="J5" s="84"/>
      <c r="K5" s="84"/>
      <c r="L5" s="85"/>
      <c r="M5" s="85"/>
      <c r="N5" s="86"/>
      <c r="O5" s="86"/>
      <c r="P5" s="86"/>
      <c r="Q5" s="86"/>
      <c r="R5" s="86"/>
      <c r="S5" s="86"/>
      <c r="T5" s="86"/>
      <c r="U5" s="86"/>
      <c r="V5" s="86"/>
      <c r="W5" s="86"/>
      <c r="X5" s="86"/>
      <c r="Y5" s="86"/>
      <c r="Z5" s="87"/>
    </row>
    <row r="6" spans="1:26" s="47" customFormat="1" ht="120.75" thickTop="1" x14ac:dyDescent="0.25">
      <c r="A6" s="140">
        <v>1</v>
      </c>
      <c r="B6" s="141" t="s">
        <v>133</v>
      </c>
      <c r="C6" s="141" t="s">
        <v>134</v>
      </c>
      <c r="D6" s="142">
        <v>61963607</v>
      </c>
      <c r="E6" s="142">
        <v>61963607</v>
      </c>
      <c r="F6" s="142">
        <v>600134130</v>
      </c>
      <c r="G6" s="141" t="s">
        <v>137</v>
      </c>
      <c r="H6" s="141" t="s">
        <v>81</v>
      </c>
      <c r="I6" s="141" t="s">
        <v>103</v>
      </c>
      <c r="J6" s="141" t="s">
        <v>136</v>
      </c>
      <c r="K6" s="141" t="s">
        <v>141</v>
      </c>
      <c r="L6" s="143">
        <v>5000000</v>
      </c>
      <c r="M6" s="143">
        <f t="shared" ref="M6:M11" si="0">L6/100*85</f>
        <v>4250000</v>
      </c>
      <c r="N6" s="144">
        <v>44927</v>
      </c>
      <c r="O6" s="144">
        <v>45627</v>
      </c>
      <c r="P6" s="145" t="s">
        <v>104</v>
      </c>
      <c r="Q6" s="145" t="s">
        <v>104</v>
      </c>
      <c r="R6" s="145" t="s">
        <v>104</v>
      </c>
      <c r="S6" s="145" t="s">
        <v>104</v>
      </c>
      <c r="T6" s="145"/>
      <c r="U6" s="145"/>
      <c r="V6" s="145"/>
      <c r="W6" s="145" t="s">
        <v>104</v>
      </c>
      <c r="X6" s="145" t="s">
        <v>104</v>
      </c>
      <c r="Y6" s="141" t="s">
        <v>128</v>
      </c>
      <c r="Z6" s="146" t="s">
        <v>145</v>
      </c>
    </row>
    <row r="7" spans="1:26" s="47" customFormat="1" ht="120" x14ac:dyDescent="0.25">
      <c r="A7" s="97">
        <v>2</v>
      </c>
      <c r="B7" s="98" t="s">
        <v>133</v>
      </c>
      <c r="C7" s="98" t="s">
        <v>134</v>
      </c>
      <c r="D7" s="99">
        <v>61963607</v>
      </c>
      <c r="E7" s="99">
        <v>61963607</v>
      </c>
      <c r="F7" s="99">
        <v>600134130</v>
      </c>
      <c r="G7" s="98" t="s">
        <v>138</v>
      </c>
      <c r="H7" s="98" t="s">
        <v>81</v>
      </c>
      <c r="I7" s="98" t="s">
        <v>103</v>
      </c>
      <c r="J7" s="98" t="s">
        <v>136</v>
      </c>
      <c r="K7" s="104" t="s">
        <v>622</v>
      </c>
      <c r="L7" s="105">
        <v>55000000</v>
      </c>
      <c r="M7" s="105">
        <f t="shared" si="0"/>
        <v>46750000</v>
      </c>
      <c r="N7" s="109">
        <v>44927</v>
      </c>
      <c r="O7" s="109">
        <v>45992</v>
      </c>
      <c r="P7" s="102" t="s">
        <v>104</v>
      </c>
      <c r="Q7" s="102" t="s">
        <v>104</v>
      </c>
      <c r="R7" s="102" t="s">
        <v>104</v>
      </c>
      <c r="S7" s="102" t="s">
        <v>104</v>
      </c>
      <c r="T7" s="102"/>
      <c r="U7" s="102"/>
      <c r="V7" s="102" t="s">
        <v>104</v>
      </c>
      <c r="W7" s="102" t="s">
        <v>104</v>
      </c>
      <c r="X7" s="102" t="s">
        <v>104</v>
      </c>
      <c r="Y7" s="104" t="s">
        <v>623</v>
      </c>
      <c r="Z7" s="103" t="s">
        <v>146</v>
      </c>
    </row>
    <row r="8" spans="1:26" s="47" customFormat="1" ht="120" x14ac:dyDescent="0.25">
      <c r="A8" s="97">
        <v>3</v>
      </c>
      <c r="B8" s="98" t="s">
        <v>133</v>
      </c>
      <c r="C8" s="98" t="s">
        <v>134</v>
      </c>
      <c r="D8" s="99">
        <v>61963607</v>
      </c>
      <c r="E8" s="99">
        <v>61963607</v>
      </c>
      <c r="F8" s="99">
        <v>600134130</v>
      </c>
      <c r="G8" s="104" t="s">
        <v>624</v>
      </c>
      <c r="H8" s="98" t="s">
        <v>81</v>
      </c>
      <c r="I8" s="98" t="s">
        <v>103</v>
      </c>
      <c r="J8" s="98" t="s">
        <v>136</v>
      </c>
      <c r="K8" s="104" t="s">
        <v>625</v>
      </c>
      <c r="L8" s="100">
        <v>35000000</v>
      </c>
      <c r="M8" s="100">
        <f t="shared" si="0"/>
        <v>29750000</v>
      </c>
      <c r="N8" s="101">
        <v>45292</v>
      </c>
      <c r="O8" s="109">
        <v>45992</v>
      </c>
      <c r="P8" s="102" t="s">
        <v>104</v>
      </c>
      <c r="Q8" s="102" t="s">
        <v>104</v>
      </c>
      <c r="R8" s="102" t="s">
        <v>104</v>
      </c>
      <c r="S8" s="102" t="s">
        <v>104</v>
      </c>
      <c r="T8" s="102"/>
      <c r="U8" s="102"/>
      <c r="V8" s="102" t="s">
        <v>104</v>
      </c>
      <c r="W8" s="102" t="s">
        <v>104</v>
      </c>
      <c r="X8" s="102" t="s">
        <v>104</v>
      </c>
      <c r="Y8" s="98" t="s">
        <v>132</v>
      </c>
      <c r="Z8" s="103" t="s">
        <v>110</v>
      </c>
    </row>
    <row r="9" spans="1:26" s="47" customFormat="1" ht="120" x14ac:dyDescent="0.25">
      <c r="A9" s="97">
        <v>4</v>
      </c>
      <c r="B9" s="98" t="s">
        <v>133</v>
      </c>
      <c r="C9" s="98" t="s">
        <v>134</v>
      </c>
      <c r="D9" s="99">
        <v>61963607</v>
      </c>
      <c r="E9" s="130" t="s">
        <v>627</v>
      </c>
      <c r="F9" s="99">
        <v>600134130</v>
      </c>
      <c r="G9" s="104" t="s">
        <v>626</v>
      </c>
      <c r="H9" s="98" t="s">
        <v>81</v>
      </c>
      <c r="I9" s="98" t="s">
        <v>103</v>
      </c>
      <c r="J9" s="98" t="s">
        <v>136</v>
      </c>
      <c r="K9" s="104" t="s">
        <v>628</v>
      </c>
      <c r="L9" s="105">
        <v>5000000</v>
      </c>
      <c r="M9" s="105">
        <f t="shared" si="0"/>
        <v>4250000</v>
      </c>
      <c r="N9" s="101">
        <v>45658</v>
      </c>
      <c r="O9" s="101">
        <v>46357</v>
      </c>
      <c r="P9" s="102" t="s">
        <v>104</v>
      </c>
      <c r="Q9" s="102" t="s">
        <v>104</v>
      </c>
      <c r="R9" s="102" t="s">
        <v>104</v>
      </c>
      <c r="S9" s="102" t="s">
        <v>104</v>
      </c>
      <c r="T9" s="102"/>
      <c r="U9" s="102"/>
      <c r="V9" s="102"/>
      <c r="W9" s="102" t="s">
        <v>104</v>
      </c>
      <c r="X9" s="102" t="s">
        <v>104</v>
      </c>
      <c r="Y9" s="98" t="s">
        <v>132</v>
      </c>
      <c r="Z9" s="103" t="s">
        <v>145</v>
      </c>
    </row>
    <row r="10" spans="1:26" s="47" customFormat="1" ht="120" x14ac:dyDescent="0.25">
      <c r="A10" s="97">
        <v>5</v>
      </c>
      <c r="B10" s="98" t="s">
        <v>133</v>
      </c>
      <c r="C10" s="98" t="s">
        <v>134</v>
      </c>
      <c r="D10" s="99">
        <v>61963607</v>
      </c>
      <c r="E10" s="99">
        <v>61963607</v>
      </c>
      <c r="F10" s="99">
        <v>600134130</v>
      </c>
      <c r="G10" s="98" t="s">
        <v>139</v>
      </c>
      <c r="H10" s="98" t="s">
        <v>81</v>
      </c>
      <c r="I10" s="98" t="s">
        <v>103</v>
      </c>
      <c r="J10" s="98" t="s">
        <v>136</v>
      </c>
      <c r="K10" s="98" t="s">
        <v>143</v>
      </c>
      <c r="L10" s="100">
        <v>1000000</v>
      </c>
      <c r="M10" s="100">
        <f t="shared" si="0"/>
        <v>850000</v>
      </c>
      <c r="N10" s="101">
        <v>46023</v>
      </c>
      <c r="O10" s="101">
        <v>46722</v>
      </c>
      <c r="P10" s="102"/>
      <c r="Q10" s="102" t="s">
        <v>104</v>
      </c>
      <c r="R10" s="102" t="s">
        <v>104</v>
      </c>
      <c r="S10" s="102"/>
      <c r="T10" s="102"/>
      <c r="U10" s="102"/>
      <c r="V10" s="102" t="s">
        <v>104</v>
      </c>
      <c r="W10" s="102"/>
      <c r="X10" s="102"/>
      <c r="Y10" s="98" t="s">
        <v>132</v>
      </c>
      <c r="Z10" s="103" t="s">
        <v>110</v>
      </c>
    </row>
    <row r="11" spans="1:26" s="47" customFormat="1" ht="120" x14ac:dyDescent="0.25">
      <c r="A11" s="97">
        <v>6</v>
      </c>
      <c r="B11" s="98" t="s">
        <v>133</v>
      </c>
      <c r="C11" s="98" t="s">
        <v>134</v>
      </c>
      <c r="D11" s="99">
        <v>61963607</v>
      </c>
      <c r="E11" s="99">
        <v>61963607</v>
      </c>
      <c r="F11" s="99">
        <v>600134130</v>
      </c>
      <c r="G11" s="98" t="s">
        <v>140</v>
      </c>
      <c r="H11" s="98" t="s">
        <v>81</v>
      </c>
      <c r="I11" s="98" t="s">
        <v>103</v>
      </c>
      <c r="J11" s="98" t="s">
        <v>136</v>
      </c>
      <c r="K11" s="98" t="s">
        <v>142</v>
      </c>
      <c r="L11" s="100">
        <v>2000000</v>
      </c>
      <c r="M11" s="100">
        <f t="shared" si="0"/>
        <v>1700000</v>
      </c>
      <c r="N11" s="101">
        <v>44927</v>
      </c>
      <c r="O11" s="101">
        <v>45992</v>
      </c>
      <c r="P11" s="102" t="s">
        <v>104</v>
      </c>
      <c r="Q11" s="102" t="s">
        <v>104</v>
      </c>
      <c r="R11" s="102" t="s">
        <v>104</v>
      </c>
      <c r="S11" s="102" t="s">
        <v>104</v>
      </c>
      <c r="T11" s="102"/>
      <c r="U11" s="102"/>
      <c r="V11" s="102" t="s">
        <v>104</v>
      </c>
      <c r="W11" s="102" t="s">
        <v>104</v>
      </c>
      <c r="X11" s="102"/>
      <c r="Y11" s="98" t="s">
        <v>132</v>
      </c>
      <c r="Z11" s="103" t="s">
        <v>146</v>
      </c>
    </row>
    <row r="12" spans="1:26" s="47" customFormat="1" ht="195" x14ac:dyDescent="0.25">
      <c r="A12" s="97">
        <v>7</v>
      </c>
      <c r="B12" s="98" t="s">
        <v>105</v>
      </c>
      <c r="C12" s="98" t="s">
        <v>106</v>
      </c>
      <c r="D12" s="99">
        <v>8090599</v>
      </c>
      <c r="E12" s="99">
        <v>181104199</v>
      </c>
      <c r="F12" s="99">
        <v>691013535</v>
      </c>
      <c r="G12" s="98" t="s">
        <v>112</v>
      </c>
      <c r="H12" s="98" t="s">
        <v>81</v>
      </c>
      <c r="I12" s="98" t="s">
        <v>103</v>
      </c>
      <c r="J12" s="98" t="s">
        <v>103</v>
      </c>
      <c r="K12" s="98" t="s">
        <v>116</v>
      </c>
      <c r="L12" s="100">
        <v>8000000</v>
      </c>
      <c r="M12" s="100">
        <f t="shared" ref="M12:M46" si="1">L12/100*85</f>
        <v>6800000</v>
      </c>
      <c r="N12" s="101">
        <v>44713</v>
      </c>
      <c r="O12" s="101">
        <v>45139</v>
      </c>
      <c r="P12" s="102" t="s">
        <v>104</v>
      </c>
      <c r="Q12" s="102" t="s">
        <v>104</v>
      </c>
      <c r="R12" s="102" t="s">
        <v>104</v>
      </c>
      <c r="S12" s="102" t="s">
        <v>104</v>
      </c>
      <c r="T12" s="102"/>
      <c r="U12" s="102"/>
      <c r="V12" s="102" t="s">
        <v>104</v>
      </c>
      <c r="W12" s="102"/>
      <c r="X12" s="102" t="s">
        <v>104</v>
      </c>
      <c r="Y12" s="98" t="s">
        <v>109</v>
      </c>
      <c r="Z12" s="103" t="s">
        <v>110</v>
      </c>
    </row>
    <row r="13" spans="1:26" s="47" customFormat="1" ht="105" x14ac:dyDescent="0.25">
      <c r="A13" s="97">
        <v>8</v>
      </c>
      <c r="B13" s="98" t="s">
        <v>105</v>
      </c>
      <c r="C13" s="98" t="s">
        <v>106</v>
      </c>
      <c r="D13" s="99">
        <v>8090599</v>
      </c>
      <c r="E13" s="99">
        <v>181104199</v>
      </c>
      <c r="F13" s="99">
        <v>691013535</v>
      </c>
      <c r="G13" s="98" t="s">
        <v>111</v>
      </c>
      <c r="H13" s="98" t="s">
        <v>81</v>
      </c>
      <c r="I13" s="98" t="s">
        <v>103</v>
      </c>
      <c r="J13" s="98" t="s">
        <v>103</v>
      </c>
      <c r="K13" s="98" t="s">
        <v>117</v>
      </c>
      <c r="L13" s="100">
        <v>6000000</v>
      </c>
      <c r="M13" s="100">
        <f t="shared" si="1"/>
        <v>5100000</v>
      </c>
      <c r="N13" s="101">
        <v>44927</v>
      </c>
      <c r="O13" s="101">
        <v>45627</v>
      </c>
      <c r="P13" s="102" t="s">
        <v>104</v>
      </c>
      <c r="Q13" s="102" t="s">
        <v>104</v>
      </c>
      <c r="R13" s="102" t="s">
        <v>104</v>
      </c>
      <c r="S13" s="102" t="s">
        <v>104</v>
      </c>
      <c r="T13" s="102"/>
      <c r="U13" s="102"/>
      <c r="V13" s="102" t="s">
        <v>104</v>
      </c>
      <c r="W13" s="102"/>
      <c r="X13" s="102"/>
      <c r="Y13" s="98" t="s">
        <v>109</v>
      </c>
      <c r="Z13" s="103" t="s">
        <v>110</v>
      </c>
    </row>
    <row r="14" spans="1:26" s="47" customFormat="1" ht="105" x14ac:dyDescent="0.25">
      <c r="A14" s="97">
        <v>9</v>
      </c>
      <c r="B14" s="98" t="s">
        <v>105</v>
      </c>
      <c r="C14" s="98" t="s">
        <v>106</v>
      </c>
      <c r="D14" s="99">
        <v>8090599</v>
      </c>
      <c r="E14" s="99">
        <v>181104199</v>
      </c>
      <c r="F14" s="99">
        <v>691013535</v>
      </c>
      <c r="G14" s="98" t="s">
        <v>113</v>
      </c>
      <c r="H14" s="98" t="s">
        <v>81</v>
      </c>
      <c r="I14" s="98" t="s">
        <v>103</v>
      </c>
      <c r="J14" s="98" t="s">
        <v>103</v>
      </c>
      <c r="K14" s="98" t="s">
        <v>118</v>
      </c>
      <c r="L14" s="100">
        <v>6000000</v>
      </c>
      <c r="M14" s="100">
        <f t="shared" si="1"/>
        <v>5100000</v>
      </c>
      <c r="N14" s="101">
        <v>44805</v>
      </c>
      <c r="O14" s="101">
        <v>45870</v>
      </c>
      <c r="P14" s="102" t="s">
        <v>104</v>
      </c>
      <c r="Q14" s="102" t="s">
        <v>104</v>
      </c>
      <c r="R14" s="102" t="s">
        <v>104</v>
      </c>
      <c r="S14" s="102" t="s">
        <v>104</v>
      </c>
      <c r="T14" s="102"/>
      <c r="U14" s="102"/>
      <c r="V14" s="102" t="s">
        <v>104</v>
      </c>
      <c r="W14" s="102" t="s">
        <v>104</v>
      </c>
      <c r="X14" s="102"/>
      <c r="Y14" s="98" t="s">
        <v>109</v>
      </c>
      <c r="Z14" s="103" t="s">
        <v>110</v>
      </c>
    </row>
    <row r="15" spans="1:26" s="47" customFormat="1" ht="105" x14ac:dyDescent="0.25">
      <c r="A15" s="97">
        <v>10</v>
      </c>
      <c r="B15" s="98" t="s">
        <v>105</v>
      </c>
      <c r="C15" s="98" t="s">
        <v>106</v>
      </c>
      <c r="D15" s="99">
        <v>8090599</v>
      </c>
      <c r="E15" s="99">
        <v>181104199</v>
      </c>
      <c r="F15" s="99">
        <v>691013535</v>
      </c>
      <c r="G15" s="98" t="s">
        <v>114</v>
      </c>
      <c r="H15" s="98" t="s">
        <v>81</v>
      </c>
      <c r="I15" s="98" t="s">
        <v>103</v>
      </c>
      <c r="J15" s="98" t="s">
        <v>103</v>
      </c>
      <c r="K15" s="98" t="s">
        <v>119</v>
      </c>
      <c r="L15" s="100">
        <v>2500000</v>
      </c>
      <c r="M15" s="100">
        <f t="shared" si="1"/>
        <v>2125000</v>
      </c>
      <c r="N15" s="101">
        <v>44713</v>
      </c>
      <c r="O15" s="101">
        <v>45139</v>
      </c>
      <c r="P15" s="102" t="s">
        <v>104</v>
      </c>
      <c r="Q15" s="102" t="s">
        <v>104</v>
      </c>
      <c r="R15" s="102" t="s">
        <v>104</v>
      </c>
      <c r="S15" s="102"/>
      <c r="T15" s="102"/>
      <c r="U15" s="102"/>
      <c r="V15" s="102" t="s">
        <v>104</v>
      </c>
      <c r="W15" s="102"/>
      <c r="X15" s="102"/>
      <c r="Y15" s="98" t="s">
        <v>109</v>
      </c>
      <c r="Z15" s="103" t="s">
        <v>110</v>
      </c>
    </row>
    <row r="16" spans="1:26" s="47" customFormat="1" ht="150" x14ac:dyDescent="0.25">
      <c r="A16" s="97">
        <v>11</v>
      </c>
      <c r="B16" s="98" t="s">
        <v>105</v>
      </c>
      <c r="C16" s="98" t="s">
        <v>106</v>
      </c>
      <c r="D16" s="99">
        <v>8090599</v>
      </c>
      <c r="E16" s="99">
        <v>181104199</v>
      </c>
      <c r="F16" s="99">
        <v>691013535</v>
      </c>
      <c r="G16" s="98" t="s">
        <v>115</v>
      </c>
      <c r="H16" s="98" t="s">
        <v>81</v>
      </c>
      <c r="I16" s="98" t="s">
        <v>103</v>
      </c>
      <c r="J16" s="98" t="s">
        <v>103</v>
      </c>
      <c r="K16" s="98" t="s">
        <v>120</v>
      </c>
      <c r="L16" s="100">
        <v>24000000</v>
      </c>
      <c r="M16" s="100">
        <f t="shared" si="1"/>
        <v>20400000</v>
      </c>
      <c r="N16" s="101">
        <v>44927</v>
      </c>
      <c r="O16" s="101">
        <v>45992</v>
      </c>
      <c r="P16" s="102" t="s">
        <v>104</v>
      </c>
      <c r="Q16" s="102" t="s">
        <v>104</v>
      </c>
      <c r="R16" s="102" t="s">
        <v>104</v>
      </c>
      <c r="S16" s="102" t="s">
        <v>104</v>
      </c>
      <c r="T16" s="102"/>
      <c r="U16" s="102"/>
      <c r="V16" s="102" t="s">
        <v>104</v>
      </c>
      <c r="W16" s="102"/>
      <c r="X16" s="102"/>
      <c r="Y16" s="98" t="s">
        <v>109</v>
      </c>
      <c r="Z16" s="103" t="s">
        <v>110</v>
      </c>
    </row>
    <row r="17" spans="1:26" s="47" customFormat="1" ht="90" x14ac:dyDescent="0.25">
      <c r="A17" s="97">
        <v>12</v>
      </c>
      <c r="B17" s="98" t="s">
        <v>149</v>
      </c>
      <c r="C17" s="98" t="s">
        <v>147</v>
      </c>
      <c r="D17" s="99">
        <v>48772569</v>
      </c>
      <c r="E17" s="99">
        <v>48772569</v>
      </c>
      <c r="F17" s="99">
        <v>600133605</v>
      </c>
      <c r="G17" s="98" t="s">
        <v>461</v>
      </c>
      <c r="H17" s="98" t="s">
        <v>81</v>
      </c>
      <c r="I17" s="98" t="s">
        <v>103</v>
      </c>
      <c r="J17" s="98" t="s">
        <v>148</v>
      </c>
      <c r="K17" s="98" t="s">
        <v>581</v>
      </c>
      <c r="L17" s="105">
        <v>90000000</v>
      </c>
      <c r="M17" s="105">
        <f t="shared" si="1"/>
        <v>76500000</v>
      </c>
      <c r="N17" s="101">
        <v>44927</v>
      </c>
      <c r="O17" s="101">
        <v>45992</v>
      </c>
      <c r="P17" s="102"/>
      <c r="Q17" s="102"/>
      <c r="R17" s="102"/>
      <c r="S17" s="102"/>
      <c r="T17" s="102"/>
      <c r="U17" s="102"/>
      <c r="V17" s="102" t="s">
        <v>104</v>
      </c>
      <c r="W17" s="102"/>
      <c r="X17" s="102"/>
      <c r="Y17" s="98" t="s">
        <v>109</v>
      </c>
      <c r="Z17" s="103" t="s">
        <v>110</v>
      </c>
    </row>
    <row r="18" spans="1:26" s="47" customFormat="1" ht="120" x14ac:dyDescent="0.25">
      <c r="A18" s="97">
        <v>13</v>
      </c>
      <c r="B18" s="98" t="s">
        <v>150</v>
      </c>
      <c r="C18" s="98" t="s">
        <v>151</v>
      </c>
      <c r="D18" s="99">
        <v>60043792</v>
      </c>
      <c r="E18" s="99">
        <v>60043792</v>
      </c>
      <c r="F18" s="99">
        <v>600133591</v>
      </c>
      <c r="G18" s="98" t="s">
        <v>156</v>
      </c>
      <c r="H18" s="98" t="s">
        <v>81</v>
      </c>
      <c r="I18" s="98" t="s">
        <v>103</v>
      </c>
      <c r="J18" s="98" t="s">
        <v>152</v>
      </c>
      <c r="K18" s="98" t="s">
        <v>153</v>
      </c>
      <c r="L18" s="100">
        <v>12000000</v>
      </c>
      <c r="M18" s="100">
        <f t="shared" si="1"/>
        <v>10200000</v>
      </c>
      <c r="N18" s="101">
        <v>45078</v>
      </c>
      <c r="O18" s="101">
        <v>45505</v>
      </c>
      <c r="P18" s="102" t="s">
        <v>104</v>
      </c>
      <c r="Q18" s="102" t="s">
        <v>104</v>
      </c>
      <c r="R18" s="102" t="s">
        <v>104</v>
      </c>
      <c r="S18" s="102" t="s">
        <v>104</v>
      </c>
      <c r="T18" s="102"/>
      <c r="U18" s="102"/>
      <c r="V18" s="102"/>
      <c r="W18" s="102"/>
      <c r="X18" s="102" t="s">
        <v>104</v>
      </c>
      <c r="Y18" s="98" t="s">
        <v>109</v>
      </c>
      <c r="Z18" s="103" t="s">
        <v>110</v>
      </c>
    </row>
    <row r="19" spans="1:26" s="47" customFormat="1" ht="120" x14ac:dyDescent="0.25">
      <c r="A19" s="97">
        <v>14</v>
      </c>
      <c r="B19" s="98" t="s">
        <v>150</v>
      </c>
      <c r="C19" s="98" t="s">
        <v>151</v>
      </c>
      <c r="D19" s="99">
        <v>60043792</v>
      </c>
      <c r="E19" s="99">
        <v>60043792</v>
      </c>
      <c r="F19" s="99">
        <v>600133591</v>
      </c>
      <c r="G19" s="98" t="s">
        <v>157</v>
      </c>
      <c r="H19" s="98" t="s">
        <v>81</v>
      </c>
      <c r="I19" s="98" t="s">
        <v>103</v>
      </c>
      <c r="J19" s="98" t="s">
        <v>152</v>
      </c>
      <c r="K19" s="98" t="s">
        <v>154</v>
      </c>
      <c r="L19" s="100">
        <v>9000000</v>
      </c>
      <c r="M19" s="100">
        <f t="shared" si="1"/>
        <v>7650000</v>
      </c>
      <c r="N19" s="101">
        <v>44562</v>
      </c>
      <c r="O19" s="101">
        <v>45627</v>
      </c>
      <c r="P19" s="102" t="s">
        <v>104</v>
      </c>
      <c r="Q19" s="102" t="s">
        <v>104</v>
      </c>
      <c r="R19" s="102" t="s">
        <v>104</v>
      </c>
      <c r="S19" s="102" t="s">
        <v>104</v>
      </c>
      <c r="T19" s="102"/>
      <c r="U19" s="102" t="s">
        <v>104</v>
      </c>
      <c r="V19" s="102" t="s">
        <v>104</v>
      </c>
      <c r="W19" s="102" t="s">
        <v>104</v>
      </c>
      <c r="X19" s="102" t="s">
        <v>104</v>
      </c>
      <c r="Y19" s="98" t="s">
        <v>109</v>
      </c>
      <c r="Z19" s="103" t="s">
        <v>110</v>
      </c>
    </row>
    <row r="20" spans="1:26" s="47" customFormat="1" ht="120" x14ac:dyDescent="0.25">
      <c r="A20" s="97">
        <v>15</v>
      </c>
      <c r="B20" s="98" t="s">
        <v>150</v>
      </c>
      <c r="C20" s="98" t="s">
        <v>151</v>
      </c>
      <c r="D20" s="99">
        <v>60043792</v>
      </c>
      <c r="E20" s="99">
        <v>60043792</v>
      </c>
      <c r="F20" s="99">
        <v>600133591</v>
      </c>
      <c r="G20" s="98" t="s">
        <v>158</v>
      </c>
      <c r="H20" s="98" t="s">
        <v>81</v>
      </c>
      <c r="I20" s="98" t="s">
        <v>103</v>
      </c>
      <c r="J20" s="98" t="s">
        <v>152</v>
      </c>
      <c r="K20" s="98" t="s">
        <v>155</v>
      </c>
      <c r="L20" s="100">
        <v>25000000</v>
      </c>
      <c r="M20" s="100">
        <f t="shared" si="1"/>
        <v>21250000</v>
      </c>
      <c r="N20" s="101">
        <v>44713</v>
      </c>
      <c r="O20" s="101">
        <v>45505</v>
      </c>
      <c r="P20" s="102"/>
      <c r="Q20" s="102"/>
      <c r="R20" s="102"/>
      <c r="S20" s="102"/>
      <c r="T20" s="102"/>
      <c r="U20" s="102"/>
      <c r="V20" s="102"/>
      <c r="W20" s="102"/>
      <c r="X20" s="102"/>
      <c r="Y20" s="98" t="s">
        <v>109</v>
      </c>
      <c r="Z20" s="103" t="s">
        <v>110</v>
      </c>
    </row>
    <row r="21" spans="1:26" s="47" customFormat="1" ht="150" x14ac:dyDescent="0.25">
      <c r="A21" s="97">
        <v>16</v>
      </c>
      <c r="B21" s="98" t="s">
        <v>217</v>
      </c>
      <c r="C21" s="98" t="s">
        <v>218</v>
      </c>
      <c r="D21" s="99">
        <v>75027089</v>
      </c>
      <c r="E21" s="99">
        <v>102068763</v>
      </c>
      <c r="F21" s="99">
        <v>600134237</v>
      </c>
      <c r="G21" s="98" t="s">
        <v>222</v>
      </c>
      <c r="H21" s="98" t="s">
        <v>81</v>
      </c>
      <c r="I21" s="98" t="s">
        <v>103</v>
      </c>
      <c r="J21" s="98" t="s">
        <v>220</v>
      </c>
      <c r="K21" s="104" t="s">
        <v>572</v>
      </c>
      <c r="L21" s="105">
        <v>7000000</v>
      </c>
      <c r="M21" s="105">
        <f t="shared" si="1"/>
        <v>5950000</v>
      </c>
      <c r="N21" s="101">
        <v>44805</v>
      </c>
      <c r="O21" s="101">
        <v>45078</v>
      </c>
      <c r="P21" s="102"/>
      <c r="Q21" s="102"/>
      <c r="R21" s="102"/>
      <c r="S21" s="102"/>
      <c r="T21" s="102"/>
      <c r="U21" s="102"/>
      <c r="V21" s="102"/>
      <c r="W21" s="102"/>
      <c r="X21" s="102"/>
      <c r="Y21" s="98" t="s">
        <v>144</v>
      </c>
      <c r="Z21" s="103" t="s">
        <v>146</v>
      </c>
    </row>
    <row r="22" spans="1:26" s="47" customFormat="1" ht="150" x14ac:dyDescent="0.25">
      <c r="A22" s="97">
        <v>17</v>
      </c>
      <c r="B22" s="98" t="s">
        <v>217</v>
      </c>
      <c r="C22" s="98" t="s">
        <v>218</v>
      </c>
      <c r="D22" s="99">
        <v>75027089</v>
      </c>
      <c r="E22" s="99">
        <v>102068763</v>
      </c>
      <c r="F22" s="99">
        <v>600134237</v>
      </c>
      <c r="G22" s="98" t="s">
        <v>223</v>
      </c>
      <c r="H22" s="98" t="s">
        <v>81</v>
      </c>
      <c r="I22" s="98" t="s">
        <v>103</v>
      </c>
      <c r="J22" s="98" t="s">
        <v>220</v>
      </c>
      <c r="K22" s="104" t="s">
        <v>573</v>
      </c>
      <c r="L22" s="105">
        <v>4500000</v>
      </c>
      <c r="M22" s="105">
        <f t="shared" si="1"/>
        <v>3825000</v>
      </c>
      <c r="N22" s="101">
        <v>44713</v>
      </c>
      <c r="O22" s="101">
        <v>45078</v>
      </c>
      <c r="P22" s="102"/>
      <c r="Q22" s="102" t="s">
        <v>104</v>
      </c>
      <c r="R22" s="102" t="s">
        <v>104</v>
      </c>
      <c r="S22" s="102"/>
      <c r="T22" s="102"/>
      <c r="U22" s="102"/>
      <c r="V22" s="102" t="s">
        <v>104</v>
      </c>
      <c r="W22" s="106" t="s">
        <v>104</v>
      </c>
      <c r="X22" s="102"/>
      <c r="Y22" s="98" t="s">
        <v>109</v>
      </c>
      <c r="Z22" s="103" t="s">
        <v>110</v>
      </c>
    </row>
    <row r="23" spans="1:26" s="47" customFormat="1" ht="150" x14ac:dyDescent="0.25">
      <c r="A23" s="97">
        <v>18</v>
      </c>
      <c r="B23" s="98" t="s">
        <v>217</v>
      </c>
      <c r="C23" s="98" t="s">
        <v>218</v>
      </c>
      <c r="D23" s="99">
        <v>75027089</v>
      </c>
      <c r="E23" s="99">
        <v>102068763</v>
      </c>
      <c r="F23" s="99">
        <v>600134237</v>
      </c>
      <c r="G23" s="98" t="s">
        <v>225</v>
      </c>
      <c r="H23" s="98" t="s">
        <v>81</v>
      </c>
      <c r="I23" s="98" t="s">
        <v>103</v>
      </c>
      <c r="J23" s="98" t="s">
        <v>220</v>
      </c>
      <c r="K23" s="98" t="s">
        <v>226</v>
      </c>
      <c r="L23" s="105">
        <v>7000000</v>
      </c>
      <c r="M23" s="105">
        <f t="shared" si="1"/>
        <v>5950000</v>
      </c>
      <c r="N23" s="101">
        <v>44621</v>
      </c>
      <c r="O23" s="101">
        <v>44805</v>
      </c>
      <c r="P23" s="102"/>
      <c r="Q23" s="102"/>
      <c r="R23" s="102"/>
      <c r="S23" s="102"/>
      <c r="T23" s="102"/>
      <c r="U23" s="102"/>
      <c r="V23" s="102"/>
      <c r="W23" s="102"/>
      <c r="X23" s="102"/>
      <c r="Y23" s="98" t="s">
        <v>144</v>
      </c>
      <c r="Z23" s="103" t="s">
        <v>146</v>
      </c>
    </row>
    <row r="24" spans="1:26" s="47" customFormat="1" ht="150" x14ac:dyDescent="0.25">
      <c r="A24" s="97">
        <v>19</v>
      </c>
      <c r="B24" s="98" t="s">
        <v>217</v>
      </c>
      <c r="C24" s="98" t="s">
        <v>218</v>
      </c>
      <c r="D24" s="99">
        <v>75027089</v>
      </c>
      <c r="E24" s="99">
        <v>102068763</v>
      </c>
      <c r="F24" s="99">
        <v>600134237</v>
      </c>
      <c r="G24" s="98" t="s">
        <v>227</v>
      </c>
      <c r="H24" s="98" t="s">
        <v>81</v>
      </c>
      <c r="I24" s="98" t="s">
        <v>103</v>
      </c>
      <c r="J24" s="98" t="s">
        <v>220</v>
      </c>
      <c r="K24" s="98" t="s">
        <v>228</v>
      </c>
      <c r="L24" s="105">
        <v>5000000</v>
      </c>
      <c r="M24" s="105">
        <f t="shared" si="1"/>
        <v>4250000</v>
      </c>
      <c r="N24" s="101">
        <v>45078</v>
      </c>
      <c r="O24" s="101">
        <v>45170</v>
      </c>
      <c r="P24" s="102"/>
      <c r="Q24" s="102"/>
      <c r="R24" s="102"/>
      <c r="S24" s="102"/>
      <c r="T24" s="102"/>
      <c r="U24" s="102"/>
      <c r="V24" s="102"/>
      <c r="W24" s="102"/>
      <c r="X24" s="102"/>
      <c r="Y24" s="98" t="s">
        <v>109</v>
      </c>
      <c r="Z24" s="103" t="s">
        <v>110</v>
      </c>
    </row>
    <row r="25" spans="1:26" s="47" customFormat="1" ht="150" x14ac:dyDescent="0.25">
      <c r="A25" s="97">
        <v>20</v>
      </c>
      <c r="B25" s="98" t="s">
        <v>217</v>
      </c>
      <c r="C25" s="98" t="s">
        <v>218</v>
      </c>
      <c r="D25" s="99">
        <v>75027089</v>
      </c>
      <c r="E25" s="99">
        <v>102068763</v>
      </c>
      <c r="F25" s="99">
        <v>600134237</v>
      </c>
      <c r="G25" s="98" t="s">
        <v>224</v>
      </c>
      <c r="H25" s="98" t="s">
        <v>81</v>
      </c>
      <c r="I25" s="98" t="s">
        <v>103</v>
      </c>
      <c r="J25" s="98" t="s">
        <v>220</v>
      </c>
      <c r="K25" s="98" t="s">
        <v>229</v>
      </c>
      <c r="L25" s="100">
        <v>2000000</v>
      </c>
      <c r="M25" s="100">
        <f t="shared" si="1"/>
        <v>1700000</v>
      </c>
      <c r="N25" s="101">
        <v>44805</v>
      </c>
      <c r="O25" s="101">
        <v>45078</v>
      </c>
      <c r="P25" s="102"/>
      <c r="Q25" s="102" t="s">
        <v>104</v>
      </c>
      <c r="R25" s="102" t="s">
        <v>104</v>
      </c>
      <c r="S25" s="102" t="s">
        <v>104</v>
      </c>
      <c r="T25" s="102"/>
      <c r="U25" s="102"/>
      <c r="V25" s="102"/>
      <c r="W25" s="102"/>
      <c r="X25" s="102"/>
      <c r="Y25" s="98" t="s">
        <v>109</v>
      </c>
      <c r="Z25" s="103" t="s">
        <v>110</v>
      </c>
    </row>
    <row r="26" spans="1:26" s="47" customFormat="1" ht="210" x14ac:dyDescent="0.25">
      <c r="A26" s="97">
        <v>21</v>
      </c>
      <c r="B26" s="98" t="s">
        <v>233</v>
      </c>
      <c r="C26" s="98" t="s">
        <v>234</v>
      </c>
      <c r="D26" s="99">
        <v>75026465</v>
      </c>
      <c r="E26" s="99">
        <v>102080453</v>
      </c>
      <c r="F26" s="99">
        <v>600133681</v>
      </c>
      <c r="G26" s="104" t="s">
        <v>583</v>
      </c>
      <c r="H26" s="98" t="s">
        <v>81</v>
      </c>
      <c r="I26" s="98" t="s">
        <v>103</v>
      </c>
      <c r="J26" s="98" t="s">
        <v>231</v>
      </c>
      <c r="K26" s="104" t="s">
        <v>584</v>
      </c>
      <c r="L26" s="105">
        <v>4900000</v>
      </c>
      <c r="M26" s="105">
        <f t="shared" si="1"/>
        <v>4165000</v>
      </c>
      <c r="N26" s="101">
        <v>44986</v>
      </c>
      <c r="O26" s="101">
        <v>45139</v>
      </c>
      <c r="P26" s="102" t="s">
        <v>104</v>
      </c>
      <c r="Q26" s="102" t="s">
        <v>104</v>
      </c>
      <c r="R26" s="102" t="s">
        <v>104</v>
      </c>
      <c r="S26" s="102" t="s">
        <v>104</v>
      </c>
      <c r="T26" s="102"/>
      <c r="U26" s="102"/>
      <c r="V26" s="102"/>
      <c r="W26" s="102"/>
      <c r="X26" s="102" t="s">
        <v>104</v>
      </c>
      <c r="Y26" s="98" t="s">
        <v>132</v>
      </c>
      <c r="Z26" s="103" t="s">
        <v>145</v>
      </c>
    </row>
    <row r="27" spans="1:26" s="47" customFormat="1" ht="210" x14ac:dyDescent="0.25">
      <c r="A27" s="97">
        <v>22</v>
      </c>
      <c r="B27" s="98" t="s">
        <v>233</v>
      </c>
      <c r="C27" s="98" t="s">
        <v>234</v>
      </c>
      <c r="D27" s="99">
        <v>75026465</v>
      </c>
      <c r="E27" s="99">
        <v>102080453</v>
      </c>
      <c r="F27" s="99">
        <v>600133681</v>
      </c>
      <c r="G27" s="104" t="s">
        <v>585</v>
      </c>
      <c r="H27" s="98" t="s">
        <v>81</v>
      </c>
      <c r="I27" s="98" t="s">
        <v>103</v>
      </c>
      <c r="J27" s="98" t="s">
        <v>231</v>
      </c>
      <c r="K27" s="104" t="s">
        <v>586</v>
      </c>
      <c r="L27" s="105">
        <v>2800000</v>
      </c>
      <c r="M27" s="105">
        <f t="shared" si="1"/>
        <v>2380000</v>
      </c>
      <c r="N27" s="101">
        <v>44986</v>
      </c>
      <c r="O27" s="101">
        <v>45139</v>
      </c>
      <c r="P27" s="102" t="s">
        <v>104</v>
      </c>
      <c r="Q27" s="102" t="s">
        <v>104</v>
      </c>
      <c r="R27" s="102" t="s">
        <v>104</v>
      </c>
      <c r="S27" s="102" t="s">
        <v>104</v>
      </c>
      <c r="T27" s="102"/>
      <c r="U27" s="102"/>
      <c r="V27" s="102"/>
      <c r="W27" s="102"/>
      <c r="X27" s="102" t="s">
        <v>104</v>
      </c>
      <c r="Y27" s="98" t="s">
        <v>132</v>
      </c>
      <c r="Z27" s="103" t="s">
        <v>145</v>
      </c>
    </row>
    <row r="28" spans="1:26" s="47" customFormat="1" ht="210" x14ac:dyDescent="0.25">
      <c r="A28" s="97">
        <v>23</v>
      </c>
      <c r="B28" s="98" t="s">
        <v>233</v>
      </c>
      <c r="C28" s="98" t="s">
        <v>234</v>
      </c>
      <c r="D28" s="99">
        <v>75026465</v>
      </c>
      <c r="E28" s="99">
        <v>102080453</v>
      </c>
      <c r="F28" s="99">
        <v>600133681</v>
      </c>
      <c r="G28" s="104" t="s">
        <v>587</v>
      </c>
      <c r="H28" s="98" t="s">
        <v>81</v>
      </c>
      <c r="I28" s="98" t="s">
        <v>103</v>
      </c>
      <c r="J28" s="98" t="s">
        <v>231</v>
      </c>
      <c r="K28" s="104" t="s">
        <v>588</v>
      </c>
      <c r="L28" s="105">
        <v>3000000</v>
      </c>
      <c r="M28" s="105">
        <f t="shared" si="1"/>
        <v>2550000</v>
      </c>
      <c r="N28" s="101">
        <v>44986</v>
      </c>
      <c r="O28" s="101">
        <v>45139</v>
      </c>
      <c r="P28" s="102" t="s">
        <v>104</v>
      </c>
      <c r="Q28" s="102" t="s">
        <v>104</v>
      </c>
      <c r="R28" s="102" t="s">
        <v>104</v>
      </c>
      <c r="S28" s="102" t="s">
        <v>104</v>
      </c>
      <c r="T28" s="102"/>
      <c r="U28" s="102"/>
      <c r="V28" s="102"/>
      <c r="W28" s="102"/>
      <c r="X28" s="102" t="s">
        <v>104</v>
      </c>
      <c r="Y28" s="98" t="s">
        <v>132</v>
      </c>
      <c r="Z28" s="103" t="s">
        <v>145</v>
      </c>
    </row>
    <row r="29" spans="1:26" s="47" customFormat="1" ht="210" x14ac:dyDescent="0.25">
      <c r="A29" s="97">
        <v>24</v>
      </c>
      <c r="B29" s="98" t="s">
        <v>233</v>
      </c>
      <c r="C29" s="98" t="s">
        <v>234</v>
      </c>
      <c r="D29" s="99">
        <v>75026465</v>
      </c>
      <c r="E29" s="99">
        <v>102080453</v>
      </c>
      <c r="F29" s="99">
        <v>600133681</v>
      </c>
      <c r="G29" s="98" t="s">
        <v>235</v>
      </c>
      <c r="H29" s="98" t="s">
        <v>81</v>
      </c>
      <c r="I29" s="98" t="s">
        <v>103</v>
      </c>
      <c r="J29" s="98" t="s">
        <v>231</v>
      </c>
      <c r="K29" s="98" t="s">
        <v>236</v>
      </c>
      <c r="L29" s="100">
        <v>1000000</v>
      </c>
      <c r="M29" s="100">
        <f t="shared" si="1"/>
        <v>850000</v>
      </c>
      <c r="N29" s="101">
        <v>45717</v>
      </c>
      <c r="O29" s="101">
        <v>45870</v>
      </c>
      <c r="P29" s="102"/>
      <c r="Q29" s="102"/>
      <c r="R29" s="102" t="s">
        <v>104</v>
      </c>
      <c r="S29" s="102"/>
      <c r="T29" s="102"/>
      <c r="U29" s="102"/>
      <c r="V29" s="102"/>
      <c r="W29" s="102"/>
      <c r="X29" s="102"/>
      <c r="Y29" s="98" t="s">
        <v>132</v>
      </c>
      <c r="Z29" s="103" t="s">
        <v>145</v>
      </c>
    </row>
    <row r="30" spans="1:26" s="47" customFormat="1" ht="210" x14ac:dyDescent="0.25">
      <c r="A30" s="97">
        <v>25</v>
      </c>
      <c r="B30" s="98" t="s">
        <v>233</v>
      </c>
      <c r="C30" s="98" t="s">
        <v>234</v>
      </c>
      <c r="D30" s="99">
        <v>75026465</v>
      </c>
      <c r="E30" s="99">
        <v>102080453</v>
      </c>
      <c r="F30" s="99">
        <v>600133681</v>
      </c>
      <c r="G30" s="98" t="s">
        <v>237</v>
      </c>
      <c r="H30" s="98" t="s">
        <v>81</v>
      </c>
      <c r="I30" s="98" t="s">
        <v>103</v>
      </c>
      <c r="J30" s="98" t="s">
        <v>231</v>
      </c>
      <c r="K30" s="98" t="s">
        <v>575</v>
      </c>
      <c r="L30" s="100">
        <v>1500000</v>
      </c>
      <c r="M30" s="100">
        <f t="shared" si="1"/>
        <v>1275000</v>
      </c>
      <c r="N30" s="101">
        <v>45352</v>
      </c>
      <c r="O30" s="101">
        <v>45505</v>
      </c>
      <c r="P30" s="102"/>
      <c r="Q30" s="102"/>
      <c r="R30" s="102"/>
      <c r="S30" s="102"/>
      <c r="T30" s="102"/>
      <c r="U30" s="102"/>
      <c r="V30" s="102" t="s">
        <v>104</v>
      </c>
      <c r="W30" s="102"/>
      <c r="X30" s="102"/>
      <c r="Y30" s="98" t="s">
        <v>132</v>
      </c>
      <c r="Z30" s="103" t="s">
        <v>145</v>
      </c>
    </row>
    <row r="31" spans="1:26" s="47" customFormat="1" ht="210" x14ac:dyDescent="0.25">
      <c r="A31" s="97">
        <v>26</v>
      </c>
      <c r="B31" s="98" t="s">
        <v>233</v>
      </c>
      <c r="C31" s="98" t="s">
        <v>234</v>
      </c>
      <c r="D31" s="99">
        <v>75026465</v>
      </c>
      <c r="E31" s="99">
        <v>102080453</v>
      </c>
      <c r="F31" s="99">
        <v>600133681</v>
      </c>
      <c r="G31" s="98" t="s">
        <v>589</v>
      </c>
      <c r="H31" s="98" t="s">
        <v>81</v>
      </c>
      <c r="I31" s="98" t="s">
        <v>103</v>
      </c>
      <c r="J31" s="98" t="s">
        <v>231</v>
      </c>
      <c r="K31" s="98" t="s">
        <v>576</v>
      </c>
      <c r="L31" s="100">
        <v>1000000</v>
      </c>
      <c r="M31" s="100">
        <f t="shared" si="1"/>
        <v>850000</v>
      </c>
      <c r="N31" s="101">
        <v>45717</v>
      </c>
      <c r="O31" s="101">
        <v>45870</v>
      </c>
      <c r="P31" s="102"/>
      <c r="Q31" s="102"/>
      <c r="R31" s="102"/>
      <c r="S31" s="102"/>
      <c r="T31" s="102"/>
      <c r="U31" s="102" t="s">
        <v>104</v>
      </c>
      <c r="V31" s="102"/>
      <c r="W31" s="102"/>
      <c r="X31" s="102" t="s">
        <v>104</v>
      </c>
      <c r="Y31" s="98" t="s">
        <v>132</v>
      </c>
      <c r="Z31" s="103" t="s">
        <v>145</v>
      </c>
    </row>
    <row r="32" spans="1:26" s="47" customFormat="1" ht="210" x14ac:dyDescent="0.25">
      <c r="A32" s="97">
        <v>27</v>
      </c>
      <c r="B32" s="98" t="s">
        <v>233</v>
      </c>
      <c r="C32" s="98" t="s">
        <v>234</v>
      </c>
      <c r="D32" s="99">
        <v>75026465</v>
      </c>
      <c r="E32" s="99">
        <v>102080453</v>
      </c>
      <c r="F32" s="99">
        <v>600133681</v>
      </c>
      <c r="G32" s="98" t="s">
        <v>238</v>
      </c>
      <c r="H32" s="98" t="s">
        <v>81</v>
      </c>
      <c r="I32" s="98" t="s">
        <v>103</v>
      </c>
      <c r="J32" s="98" t="s">
        <v>231</v>
      </c>
      <c r="K32" s="98" t="s">
        <v>574</v>
      </c>
      <c r="L32" s="100">
        <v>2500000</v>
      </c>
      <c r="M32" s="100">
        <f t="shared" si="1"/>
        <v>2125000</v>
      </c>
      <c r="N32" s="101">
        <v>44621</v>
      </c>
      <c r="O32" s="101">
        <v>45870</v>
      </c>
      <c r="P32" s="102"/>
      <c r="Q32" s="102"/>
      <c r="R32" s="102"/>
      <c r="S32" s="102"/>
      <c r="T32" s="102"/>
      <c r="U32" s="102"/>
      <c r="V32" s="102"/>
      <c r="W32" s="102"/>
      <c r="X32" s="102"/>
      <c r="Y32" s="98" t="s">
        <v>132</v>
      </c>
      <c r="Z32" s="103" t="s">
        <v>145</v>
      </c>
    </row>
    <row r="33" spans="1:26" s="47" customFormat="1" ht="135" x14ac:dyDescent="0.25">
      <c r="A33" s="97">
        <v>28</v>
      </c>
      <c r="B33" s="98" t="s">
        <v>243</v>
      </c>
      <c r="C33" s="98" t="s">
        <v>239</v>
      </c>
      <c r="D33" s="99">
        <v>70985570</v>
      </c>
      <c r="E33" s="99">
        <v>102080127</v>
      </c>
      <c r="F33" s="99">
        <v>600134440</v>
      </c>
      <c r="G33" s="104" t="s">
        <v>602</v>
      </c>
      <c r="H33" s="98" t="s">
        <v>81</v>
      </c>
      <c r="I33" s="98" t="s">
        <v>103</v>
      </c>
      <c r="J33" s="98" t="s">
        <v>240</v>
      </c>
      <c r="K33" s="104" t="s">
        <v>606</v>
      </c>
      <c r="L33" s="100">
        <v>1500000</v>
      </c>
      <c r="M33" s="100">
        <f t="shared" si="1"/>
        <v>1275000</v>
      </c>
      <c r="N33" s="101">
        <v>44713</v>
      </c>
      <c r="O33" s="109">
        <v>46600</v>
      </c>
      <c r="P33" s="102" t="s">
        <v>104</v>
      </c>
      <c r="Q33" s="102" t="s">
        <v>104</v>
      </c>
      <c r="R33" s="102" t="s">
        <v>104</v>
      </c>
      <c r="S33" s="102" t="s">
        <v>104</v>
      </c>
      <c r="T33" s="102"/>
      <c r="U33" s="102"/>
      <c r="V33" s="102" t="s">
        <v>104</v>
      </c>
      <c r="W33" s="106" t="s">
        <v>104</v>
      </c>
      <c r="X33" s="106" t="s">
        <v>104</v>
      </c>
      <c r="Y33" s="98" t="s">
        <v>132</v>
      </c>
      <c r="Z33" s="103" t="s">
        <v>145</v>
      </c>
    </row>
    <row r="34" spans="1:26" s="47" customFormat="1" ht="135" x14ac:dyDescent="0.25">
      <c r="A34" s="97">
        <v>29</v>
      </c>
      <c r="B34" s="98" t="s">
        <v>243</v>
      </c>
      <c r="C34" s="98" t="s">
        <v>239</v>
      </c>
      <c r="D34" s="99">
        <v>70985570</v>
      </c>
      <c r="E34" s="99">
        <v>102080127</v>
      </c>
      <c r="F34" s="99">
        <v>600134440</v>
      </c>
      <c r="G34" s="98" t="s">
        <v>244</v>
      </c>
      <c r="H34" s="98" t="s">
        <v>81</v>
      </c>
      <c r="I34" s="98" t="s">
        <v>103</v>
      </c>
      <c r="J34" s="98" t="s">
        <v>240</v>
      </c>
      <c r="K34" s="104" t="s">
        <v>607</v>
      </c>
      <c r="L34" s="105">
        <v>15000000</v>
      </c>
      <c r="M34" s="105">
        <f t="shared" si="1"/>
        <v>12750000</v>
      </c>
      <c r="N34" s="101">
        <v>45108</v>
      </c>
      <c r="O34" s="109">
        <v>46661</v>
      </c>
      <c r="P34" s="102"/>
      <c r="Q34" s="102" t="s">
        <v>104</v>
      </c>
      <c r="R34" s="102" t="s">
        <v>104</v>
      </c>
      <c r="S34" s="102"/>
      <c r="T34" s="102"/>
      <c r="U34" s="102"/>
      <c r="V34" s="102" t="s">
        <v>104</v>
      </c>
      <c r="W34" s="106" t="s">
        <v>104</v>
      </c>
      <c r="X34" s="106" t="s">
        <v>104</v>
      </c>
      <c r="Y34" s="98" t="s">
        <v>144</v>
      </c>
      <c r="Z34" s="103" t="s">
        <v>110</v>
      </c>
    </row>
    <row r="35" spans="1:26" s="47" customFormat="1" ht="135" x14ac:dyDescent="0.25">
      <c r="A35" s="97">
        <v>30</v>
      </c>
      <c r="B35" s="98" t="s">
        <v>243</v>
      </c>
      <c r="C35" s="98" t="s">
        <v>239</v>
      </c>
      <c r="D35" s="99">
        <v>70985570</v>
      </c>
      <c r="E35" s="99">
        <v>102080127</v>
      </c>
      <c r="F35" s="99">
        <v>600134440</v>
      </c>
      <c r="G35" s="104" t="s">
        <v>603</v>
      </c>
      <c r="H35" s="98" t="s">
        <v>81</v>
      </c>
      <c r="I35" s="98" t="s">
        <v>103</v>
      </c>
      <c r="J35" s="98" t="s">
        <v>240</v>
      </c>
      <c r="K35" s="104" t="s">
        <v>608</v>
      </c>
      <c r="L35" s="105">
        <v>40000000</v>
      </c>
      <c r="M35" s="105">
        <f t="shared" si="1"/>
        <v>34000000</v>
      </c>
      <c r="N35" s="109">
        <v>44593</v>
      </c>
      <c r="O35" s="109">
        <v>46600</v>
      </c>
      <c r="P35" s="102" t="s">
        <v>104</v>
      </c>
      <c r="Q35" s="102" t="s">
        <v>104</v>
      </c>
      <c r="R35" s="102" t="s">
        <v>104</v>
      </c>
      <c r="S35" s="102" t="s">
        <v>104</v>
      </c>
      <c r="T35" s="102"/>
      <c r="U35" s="102"/>
      <c r="V35" s="106" t="s">
        <v>104</v>
      </c>
      <c r="W35" s="102"/>
      <c r="X35" s="102" t="s">
        <v>104</v>
      </c>
      <c r="Y35" s="98" t="s">
        <v>144</v>
      </c>
      <c r="Z35" s="103" t="s">
        <v>110</v>
      </c>
    </row>
    <row r="36" spans="1:26" s="47" customFormat="1" ht="135" x14ac:dyDescent="0.25">
      <c r="A36" s="97">
        <v>31</v>
      </c>
      <c r="B36" s="98" t="s">
        <v>243</v>
      </c>
      <c r="C36" s="98" t="s">
        <v>239</v>
      </c>
      <c r="D36" s="99">
        <v>70985570</v>
      </c>
      <c r="E36" s="99">
        <v>102080127</v>
      </c>
      <c r="F36" s="99">
        <v>600134440</v>
      </c>
      <c r="G36" s="104" t="s">
        <v>604</v>
      </c>
      <c r="H36" s="98" t="s">
        <v>81</v>
      </c>
      <c r="I36" s="98" t="s">
        <v>103</v>
      </c>
      <c r="J36" s="98" t="s">
        <v>240</v>
      </c>
      <c r="K36" s="104" t="s">
        <v>609</v>
      </c>
      <c r="L36" s="105">
        <v>1000000</v>
      </c>
      <c r="M36" s="105">
        <f t="shared" si="1"/>
        <v>850000</v>
      </c>
      <c r="N36" s="101">
        <v>44713</v>
      </c>
      <c r="O36" s="109">
        <v>46600</v>
      </c>
      <c r="P36" s="106" t="s">
        <v>104</v>
      </c>
      <c r="Q36" s="106" t="s">
        <v>104</v>
      </c>
      <c r="R36" s="102" t="s">
        <v>104</v>
      </c>
      <c r="S36" s="106" t="s">
        <v>104</v>
      </c>
      <c r="T36" s="102"/>
      <c r="U36" s="102"/>
      <c r="V36" s="102" t="s">
        <v>104</v>
      </c>
      <c r="W36" s="106" t="s">
        <v>104</v>
      </c>
      <c r="X36" s="106" t="s">
        <v>104</v>
      </c>
      <c r="Y36" s="98" t="s">
        <v>144</v>
      </c>
      <c r="Z36" s="103" t="s">
        <v>110</v>
      </c>
    </row>
    <row r="37" spans="1:26" s="47" customFormat="1" ht="135" x14ac:dyDescent="0.25">
      <c r="A37" s="97">
        <v>32</v>
      </c>
      <c r="B37" s="98" t="s">
        <v>243</v>
      </c>
      <c r="C37" s="98" t="s">
        <v>239</v>
      </c>
      <c r="D37" s="99">
        <v>70985570</v>
      </c>
      <c r="E37" s="99">
        <v>102080127</v>
      </c>
      <c r="F37" s="99">
        <v>600134440</v>
      </c>
      <c r="G37" s="104" t="s">
        <v>605</v>
      </c>
      <c r="H37" s="98" t="s">
        <v>81</v>
      </c>
      <c r="I37" s="98" t="s">
        <v>103</v>
      </c>
      <c r="J37" s="98" t="s">
        <v>240</v>
      </c>
      <c r="K37" s="104" t="s">
        <v>610</v>
      </c>
      <c r="L37" s="105">
        <v>10000000</v>
      </c>
      <c r="M37" s="105">
        <f t="shared" si="1"/>
        <v>8500000</v>
      </c>
      <c r="N37" s="101">
        <v>44713</v>
      </c>
      <c r="O37" s="109">
        <v>46600</v>
      </c>
      <c r="P37" s="106" t="s">
        <v>104</v>
      </c>
      <c r="Q37" s="102" t="s">
        <v>104</v>
      </c>
      <c r="R37" s="102" t="s">
        <v>104</v>
      </c>
      <c r="S37" s="106" t="s">
        <v>104</v>
      </c>
      <c r="T37" s="102"/>
      <c r="U37" s="102"/>
      <c r="V37" s="102" t="s">
        <v>104</v>
      </c>
      <c r="W37" s="106" t="s">
        <v>104</v>
      </c>
      <c r="X37" s="106" t="s">
        <v>104</v>
      </c>
      <c r="Y37" s="98" t="s">
        <v>132</v>
      </c>
      <c r="Z37" s="103" t="s">
        <v>110</v>
      </c>
    </row>
    <row r="38" spans="1:26" s="47" customFormat="1" ht="180" x14ac:dyDescent="0.25">
      <c r="A38" s="97">
        <v>33</v>
      </c>
      <c r="B38" s="98" t="s">
        <v>248</v>
      </c>
      <c r="C38" s="98" t="s">
        <v>245</v>
      </c>
      <c r="D38" s="99">
        <v>70989451</v>
      </c>
      <c r="E38" s="99">
        <v>102068933</v>
      </c>
      <c r="F38" s="99">
        <v>600134156</v>
      </c>
      <c r="G38" s="98" t="s">
        <v>250</v>
      </c>
      <c r="H38" s="98" t="s">
        <v>81</v>
      </c>
      <c r="I38" s="98" t="s">
        <v>103</v>
      </c>
      <c r="J38" s="98" t="s">
        <v>247</v>
      </c>
      <c r="K38" s="98" t="s">
        <v>254</v>
      </c>
      <c r="L38" s="100">
        <v>2000000</v>
      </c>
      <c r="M38" s="100">
        <f t="shared" si="1"/>
        <v>1700000</v>
      </c>
      <c r="N38" s="101">
        <v>44743</v>
      </c>
      <c r="O38" s="101">
        <v>44805</v>
      </c>
      <c r="P38" s="102"/>
      <c r="Q38" s="102"/>
      <c r="R38" s="102"/>
      <c r="S38" s="102"/>
      <c r="T38" s="102"/>
      <c r="U38" s="102"/>
      <c r="V38" s="102"/>
      <c r="W38" s="102"/>
      <c r="X38" s="102"/>
      <c r="Y38" s="98" t="s">
        <v>144</v>
      </c>
      <c r="Z38" s="103" t="s">
        <v>145</v>
      </c>
    </row>
    <row r="39" spans="1:26" s="47" customFormat="1" ht="180" x14ac:dyDescent="0.25">
      <c r="A39" s="97">
        <v>34</v>
      </c>
      <c r="B39" s="98" t="s">
        <v>248</v>
      </c>
      <c r="C39" s="98" t="s">
        <v>245</v>
      </c>
      <c r="D39" s="99">
        <v>70989451</v>
      </c>
      <c r="E39" s="99">
        <v>102068933</v>
      </c>
      <c r="F39" s="99">
        <v>600134156</v>
      </c>
      <c r="G39" s="98" t="s">
        <v>251</v>
      </c>
      <c r="H39" s="98" t="s">
        <v>81</v>
      </c>
      <c r="I39" s="98" t="s">
        <v>103</v>
      </c>
      <c r="J39" s="98" t="s">
        <v>247</v>
      </c>
      <c r="K39" s="98" t="s">
        <v>255</v>
      </c>
      <c r="L39" s="100">
        <v>500000</v>
      </c>
      <c r="M39" s="100">
        <f t="shared" si="1"/>
        <v>425000</v>
      </c>
      <c r="N39" s="101">
        <v>44743</v>
      </c>
      <c r="O39" s="101">
        <v>44805</v>
      </c>
      <c r="P39" s="102"/>
      <c r="Q39" s="102"/>
      <c r="R39" s="102"/>
      <c r="S39" s="102"/>
      <c r="T39" s="102"/>
      <c r="U39" s="102"/>
      <c r="V39" s="102"/>
      <c r="W39" s="102"/>
      <c r="X39" s="102"/>
      <c r="Y39" s="98" t="s">
        <v>144</v>
      </c>
      <c r="Z39" s="103" t="s">
        <v>145</v>
      </c>
    </row>
    <row r="40" spans="1:26" s="47" customFormat="1" ht="180" x14ac:dyDescent="0.25">
      <c r="A40" s="97">
        <v>35</v>
      </c>
      <c r="B40" s="98" t="s">
        <v>248</v>
      </c>
      <c r="C40" s="98" t="s">
        <v>245</v>
      </c>
      <c r="D40" s="99">
        <v>70989451</v>
      </c>
      <c r="E40" s="99">
        <v>102068933</v>
      </c>
      <c r="F40" s="99">
        <v>600134156</v>
      </c>
      <c r="G40" s="98" t="s">
        <v>252</v>
      </c>
      <c r="H40" s="98" t="s">
        <v>81</v>
      </c>
      <c r="I40" s="98" t="s">
        <v>103</v>
      </c>
      <c r="J40" s="98" t="s">
        <v>247</v>
      </c>
      <c r="K40" s="98" t="s">
        <v>256</v>
      </c>
      <c r="L40" s="100">
        <v>2500000</v>
      </c>
      <c r="M40" s="100">
        <f t="shared" si="1"/>
        <v>2125000</v>
      </c>
      <c r="N40" s="101">
        <v>44652</v>
      </c>
      <c r="O40" s="101">
        <v>44835</v>
      </c>
      <c r="P40" s="102"/>
      <c r="Q40" s="102" t="s">
        <v>104</v>
      </c>
      <c r="R40" s="102" t="s">
        <v>104</v>
      </c>
      <c r="S40" s="102"/>
      <c r="T40" s="102"/>
      <c r="U40" s="102"/>
      <c r="V40" s="102" t="s">
        <v>104</v>
      </c>
      <c r="W40" s="102"/>
      <c r="X40" s="102"/>
      <c r="Y40" s="98" t="s">
        <v>144</v>
      </c>
      <c r="Z40" s="103" t="s">
        <v>146</v>
      </c>
    </row>
    <row r="41" spans="1:26" s="47" customFormat="1" ht="180" x14ac:dyDescent="0.25">
      <c r="A41" s="97">
        <v>36</v>
      </c>
      <c r="B41" s="98" t="s">
        <v>248</v>
      </c>
      <c r="C41" s="98" t="s">
        <v>245</v>
      </c>
      <c r="D41" s="99">
        <v>70989451</v>
      </c>
      <c r="E41" s="99">
        <v>102068933</v>
      </c>
      <c r="F41" s="99">
        <v>600134156</v>
      </c>
      <c r="G41" s="98" t="s">
        <v>253</v>
      </c>
      <c r="H41" s="98" t="s">
        <v>81</v>
      </c>
      <c r="I41" s="98" t="s">
        <v>103</v>
      </c>
      <c r="J41" s="98" t="s">
        <v>247</v>
      </c>
      <c r="K41" s="98" t="s">
        <v>257</v>
      </c>
      <c r="L41" s="100">
        <v>1300000</v>
      </c>
      <c r="M41" s="100">
        <f t="shared" si="1"/>
        <v>1105000</v>
      </c>
      <c r="N41" s="101">
        <v>44652</v>
      </c>
      <c r="O41" s="101">
        <v>44835</v>
      </c>
      <c r="P41" s="102"/>
      <c r="Q41" s="102"/>
      <c r="R41" s="102"/>
      <c r="S41" s="102"/>
      <c r="T41" s="102"/>
      <c r="U41" s="102"/>
      <c r="V41" s="102"/>
      <c r="W41" s="102"/>
      <c r="X41" s="102"/>
      <c r="Y41" s="98" t="s">
        <v>144</v>
      </c>
      <c r="Z41" s="103" t="s">
        <v>145</v>
      </c>
    </row>
    <row r="42" spans="1:26" s="47" customFormat="1" ht="60" x14ac:dyDescent="0.25">
      <c r="A42" s="97">
        <v>37</v>
      </c>
      <c r="B42" s="98" t="s">
        <v>269</v>
      </c>
      <c r="C42" s="98" t="s">
        <v>259</v>
      </c>
      <c r="D42" s="99">
        <v>7260806</v>
      </c>
      <c r="E42" s="99">
        <v>102068658</v>
      </c>
      <c r="F42" s="99">
        <v>691012733</v>
      </c>
      <c r="G42" s="98" t="s">
        <v>270</v>
      </c>
      <c r="H42" s="98" t="s">
        <v>81</v>
      </c>
      <c r="I42" s="98" t="s">
        <v>103</v>
      </c>
      <c r="J42" s="98" t="s">
        <v>261</v>
      </c>
      <c r="K42" s="98" t="s">
        <v>274</v>
      </c>
      <c r="L42" s="100">
        <v>1000000</v>
      </c>
      <c r="M42" s="100">
        <f t="shared" si="1"/>
        <v>850000</v>
      </c>
      <c r="N42" s="101">
        <v>45078</v>
      </c>
      <c r="O42" s="101">
        <v>45261</v>
      </c>
      <c r="P42" s="102"/>
      <c r="Q42" s="102"/>
      <c r="R42" s="102"/>
      <c r="S42" s="102"/>
      <c r="T42" s="102" t="s">
        <v>104</v>
      </c>
      <c r="U42" s="102"/>
      <c r="V42" s="102"/>
      <c r="W42" s="102"/>
      <c r="X42" s="102"/>
      <c r="Y42" s="98" t="s">
        <v>128</v>
      </c>
      <c r="Z42" s="103" t="s">
        <v>145</v>
      </c>
    </row>
    <row r="43" spans="1:26" s="47" customFormat="1" ht="60" x14ac:dyDescent="0.25">
      <c r="A43" s="97">
        <v>38</v>
      </c>
      <c r="B43" s="98" t="s">
        <v>269</v>
      </c>
      <c r="C43" s="98" t="s">
        <v>259</v>
      </c>
      <c r="D43" s="99">
        <v>7260806</v>
      </c>
      <c r="E43" s="99">
        <v>102068658</v>
      </c>
      <c r="F43" s="99">
        <v>691012733</v>
      </c>
      <c r="G43" s="98" t="s">
        <v>271</v>
      </c>
      <c r="H43" s="98" t="s">
        <v>81</v>
      </c>
      <c r="I43" s="98" t="s">
        <v>103</v>
      </c>
      <c r="J43" s="98" t="s">
        <v>261</v>
      </c>
      <c r="K43" s="98" t="s">
        <v>275</v>
      </c>
      <c r="L43" s="100">
        <v>500000</v>
      </c>
      <c r="M43" s="100">
        <f t="shared" si="1"/>
        <v>425000</v>
      </c>
      <c r="N43" s="101">
        <v>45078</v>
      </c>
      <c r="O43" s="101">
        <v>45292</v>
      </c>
      <c r="P43" s="102" t="s">
        <v>104</v>
      </c>
      <c r="Q43" s="102" t="s">
        <v>104</v>
      </c>
      <c r="R43" s="102" t="s">
        <v>104</v>
      </c>
      <c r="S43" s="102" t="s">
        <v>104</v>
      </c>
      <c r="T43" s="102" t="s">
        <v>104</v>
      </c>
      <c r="U43" s="102"/>
      <c r="V43" s="102"/>
      <c r="W43" s="102"/>
      <c r="X43" s="102" t="s">
        <v>104</v>
      </c>
      <c r="Y43" s="98" t="s">
        <v>128</v>
      </c>
      <c r="Z43" s="103" t="s">
        <v>145</v>
      </c>
    </row>
    <row r="44" spans="1:26" s="47" customFormat="1" ht="60" x14ac:dyDescent="0.25">
      <c r="A44" s="97">
        <v>39</v>
      </c>
      <c r="B44" s="98" t="s">
        <v>269</v>
      </c>
      <c r="C44" s="98" t="s">
        <v>259</v>
      </c>
      <c r="D44" s="99">
        <v>7260806</v>
      </c>
      <c r="E44" s="99">
        <v>102068658</v>
      </c>
      <c r="F44" s="99">
        <v>691012733</v>
      </c>
      <c r="G44" s="98" t="s">
        <v>272</v>
      </c>
      <c r="H44" s="98" t="s">
        <v>81</v>
      </c>
      <c r="I44" s="98" t="s">
        <v>103</v>
      </c>
      <c r="J44" s="98" t="s">
        <v>261</v>
      </c>
      <c r="K44" s="98" t="s">
        <v>276</v>
      </c>
      <c r="L44" s="100">
        <v>800000</v>
      </c>
      <c r="M44" s="100">
        <f t="shared" si="1"/>
        <v>680000</v>
      </c>
      <c r="N44" s="101">
        <v>45078</v>
      </c>
      <c r="O44" s="101">
        <v>45323</v>
      </c>
      <c r="P44" s="102" t="s">
        <v>104</v>
      </c>
      <c r="Q44" s="102" t="s">
        <v>104</v>
      </c>
      <c r="R44" s="102" t="s">
        <v>104</v>
      </c>
      <c r="S44" s="102" t="s">
        <v>104</v>
      </c>
      <c r="T44" s="102" t="s">
        <v>104</v>
      </c>
      <c r="U44" s="102"/>
      <c r="V44" s="102"/>
      <c r="W44" s="102"/>
      <c r="X44" s="102"/>
      <c r="Y44" s="98" t="s">
        <v>128</v>
      </c>
      <c r="Z44" s="103" t="s">
        <v>145</v>
      </c>
    </row>
    <row r="45" spans="1:26" s="47" customFormat="1" ht="60" x14ac:dyDescent="0.25">
      <c r="A45" s="97">
        <v>40</v>
      </c>
      <c r="B45" s="98" t="s">
        <v>269</v>
      </c>
      <c r="C45" s="98" t="s">
        <v>259</v>
      </c>
      <c r="D45" s="99">
        <v>7260806</v>
      </c>
      <c r="E45" s="99">
        <v>102068658</v>
      </c>
      <c r="F45" s="99">
        <v>691012733</v>
      </c>
      <c r="G45" s="98" t="s">
        <v>273</v>
      </c>
      <c r="H45" s="98" t="s">
        <v>81</v>
      </c>
      <c r="I45" s="98" t="s">
        <v>103</v>
      </c>
      <c r="J45" s="98" t="s">
        <v>261</v>
      </c>
      <c r="K45" s="98" t="s">
        <v>277</v>
      </c>
      <c r="L45" s="100">
        <v>3000000</v>
      </c>
      <c r="M45" s="100">
        <f t="shared" si="1"/>
        <v>2550000</v>
      </c>
      <c r="N45" s="101">
        <v>45047</v>
      </c>
      <c r="O45" s="101">
        <v>45292</v>
      </c>
      <c r="P45" s="102" t="s">
        <v>104</v>
      </c>
      <c r="Q45" s="102" t="s">
        <v>104</v>
      </c>
      <c r="R45" s="102" t="s">
        <v>104</v>
      </c>
      <c r="S45" s="102" t="s">
        <v>104</v>
      </c>
      <c r="T45" s="102" t="s">
        <v>104</v>
      </c>
      <c r="U45" s="102"/>
      <c r="V45" s="102"/>
      <c r="W45" s="102" t="s">
        <v>104</v>
      </c>
      <c r="X45" s="102" t="s">
        <v>104</v>
      </c>
      <c r="Y45" s="98" t="s">
        <v>132</v>
      </c>
      <c r="Z45" s="103" t="s">
        <v>110</v>
      </c>
    </row>
    <row r="46" spans="1:26" s="47" customFormat="1" ht="180" x14ac:dyDescent="0.25">
      <c r="A46" s="97">
        <v>41</v>
      </c>
      <c r="B46" s="98" t="s">
        <v>278</v>
      </c>
      <c r="C46" s="98" t="s">
        <v>279</v>
      </c>
      <c r="D46" s="99">
        <v>70640017</v>
      </c>
      <c r="E46" s="99">
        <v>102068607</v>
      </c>
      <c r="F46" s="99">
        <v>600133672</v>
      </c>
      <c r="G46" s="98" t="s">
        <v>288</v>
      </c>
      <c r="H46" s="98" t="s">
        <v>81</v>
      </c>
      <c r="I46" s="98" t="s">
        <v>103</v>
      </c>
      <c r="J46" s="98" t="s">
        <v>280</v>
      </c>
      <c r="K46" s="98" t="s">
        <v>284</v>
      </c>
      <c r="L46" s="100">
        <v>500000</v>
      </c>
      <c r="M46" s="100">
        <f t="shared" si="1"/>
        <v>425000</v>
      </c>
      <c r="N46" s="101">
        <v>44743</v>
      </c>
      <c r="O46" s="101">
        <v>44805</v>
      </c>
      <c r="P46" s="102"/>
      <c r="Q46" s="102" t="s">
        <v>104</v>
      </c>
      <c r="R46" s="102" t="s">
        <v>104</v>
      </c>
      <c r="S46" s="102"/>
      <c r="T46" s="102"/>
      <c r="U46" s="102"/>
      <c r="V46" s="102"/>
      <c r="W46" s="102"/>
      <c r="X46" s="102"/>
      <c r="Y46" s="98" t="s">
        <v>109</v>
      </c>
      <c r="Z46" s="103" t="s">
        <v>110</v>
      </c>
    </row>
    <row r="47" spans="1:26" s="47" customFormat="1" ht="180" x14ac:dyDescent="0.25">
      <c r="A47" s="97">
        <v>42</v>
      </c>
      <c r="B47" s="98" t="s">
        <v>278</v>
      </c>
      <c r="C47" s="98" t="s">
        <v>279</v>
      </c>
      <c r="D47" s="99">
        <v>70640017</v>
      </c>
      <c r="E47" s="99">
        <v>102068607</v>
      </c>
      <c r="F47" s="99">
        <v>600133672</v>
      </c>
      <c r="G47" s="98" t="s">
        <v>286</v>
      </c>
      <c r="H47" s="98" t="s">
        <v>81</v>
      </c>
      <c r="I47" s="98" t="s">
        <v>103</v>
      </c>
      <c r="J47" s="98" t="s">
        <v>280</v>
      </c>
      <c r="K47" s="98" t="s">
        <v>289</v>
      </c>
      <c r="L47" s="100">
        <v>1500000</v>
      </c>
      <c r="M47" s="100">
        <f t="shared" ref="M47:M146" si="2">L47/100*85</f>
        <v>1275000</v>
      </c>
      <c r="N47" s="101">
        <v>45017</v>
      </c>
      <c r="O47" s="101">
        <v>45383</v>
      </c>
      <c r="P47" s="102" t="s">
        <v>104</v>
      </c>
      <c r="Q47" s="102" t="s">
        <v>104</v>
      </c>
      <c r="R47" s="102" t="s">
        <v>104</v>
      </c>
      <c r="S47" s="102" t="s">
        <v>104</v>
      </c>
      <c r="T47" s="102" t="s">
        <v>104</v>
      </c>
      <c r="U47" s="102"/>
      <c r="V47" s="102" t="s">
        <v>104</v>
      </c>
      <c r="W47" s="102"/>
      <c r="X47" s="102"/>
      <c r="Y47" s="98" t="s">
        <v>132</v>
      </c>
      <c r="Z47" s="103" t="s">
        <v>110</v>
      </c>
    </row>
    <row r="48" spans="1:26" s="47" customFormat="1" ht="180" x14ac:dyDescent="0.25">
      <c r="A48" s="97">
        <v>43</v>
      </c>
      <c r="B48" s="98" t="s">
        <v>278</v>
      </c>
      <c r="C48" s="98" t="s">
        <v>279</v>
      </c>
      <c r="D48" s="99">
        <v>70640017</v>
      </c>
      <c r="E48" s="99">
        <v>102068607</v>
      </c>
      <c r="F48" s="99">
        <v>600133672</v>
      </c>
      <c r="G48" s="104" t="s">
        <v>615</v>
      </c>
      <c r="H48" s="98" t="s">
        <v>81</v>
      </c>
      <c r="I48" s="98" t="s">
        <v>103</v>
      </c>
      <c r="J48" s="98" t="s">
        <v>280</v>
      </c>
      <c r="K48" s="104" t="s">
        <v>616</v>
      </c>
      <c r="L48" s="105">
        <v>5000000</v>
      </c>
      <c r="M48" s="105">
        <f t="shared" si="2"/>
        <v>4250000</v>
      </c>
      <c r="N48" s="101">
        <v>45108</v>
      </c>
      <c r="O48" s="101">
        <v>45139</v>
      </c>
      <c r="P48" s="102" t="s">
        <v>104</v>
      </c>
      <c r="Q48" s="102" t="s">
        <v>104</v>
      </c>
      <c r="R48" s="102" t="s">
        <v>104</v>
      </c>
      <c r="S48" s="102" t="s">
        <v>104</v>
      </c>
      <c r="T48" s="102" t="s">
        <v>104</v>
      </c>
      <c r="U48" s="102"/>
      <c r="V48" s="102"/>
      <c r="W48" s="102"/>
      <c r="X48" s="102" t="s">
        <v>104</v>
      </c>
      <c r="Y48" s="98" t="s">
        <v>109</v>
      </c>
      <c r="Z48" s="103" t="s">
        <v>110</v>
      </c>
    </row>
    <row r="49" spans="1:26" s="47" customFormat="1" ht="180" x14ac:dyDescent="0.25">
      <c r="A49" s="97">
        <v>44</v>
      </c>
      <c r="B49" s="98" t="s">
        <v>278</v>
      </c>
      <c r="C49" s="98" t="s">
        <v>279</v>
      </c>
      <c r="D49" s="99">
        <v>70640017</v>
      </c>
      <c r="E49" s="99">
        <v>102068607</v>
      </c>
      <c r="F49" s="99">
        <v>600133672</v>
      </c>
      <c r="G49" s="98" t="s">
        <v>287</v>
      </c>
      <c r="H49" s="98" t="s">
        <v>81</v>
      </c>
      <c r="I49" s="98" t="s">
        <v>103</v>
      </c>
      <c r="J49" s="98" t="s">
        <v>280</v>
      </c>
      <c r="K49" s="98" t="s">
        <v>290</v>
      </c>
      <c r="L49" s="100">
        <v>4092000</v>
      </c>
      <c r="M49" s="100">
        <f t="shared" si="2"/>
        <v>3478200</v>
      </c>
      <c r="N49" s="101">
        <v>45108</v>
      </c>
      <c r="O49" s="101">
        <v>45139</v>
      </c>
      <c r="P49" s="102" t="s">
        <v>104</v>
      </c>
      <c r="Q49" s="102" t="s">
        <v>104</v>
      </c>
      <c r="R49" s="102" t="s">
        <v>104</v>
      </c>
      <c r="S49" s="102" t="s">
        <v>104</v>
      </c>
      <c r="T49" s="102"/>
      <c r="U49" s="102"/>
      <c r="V49" s="102"/>
      <c r="W49" s="102"/>
      <c r="X49" s="102" t="s">
        <v>104</v>
      </c>
      <c r="Y49" s="98" t="s">
        <v>109</v>
      </c>
      <c r="Z49" s="103" t="s">
        <v>145</v>
      </c>
    </row>
    <row r="50" spans="1:26" s="47" customFormat="1" ht="150" x14ac:dyDescent="0.25">
      <c r="A50" s="97">
        <v>45</v>
      </c>
      <c r="B50" s="98" t="s">
        <v>304</v>
      </c>
      <c r="C50" s="98" t="s">
        <v>296</v>
      </c>
      <c r="D50" s="99">
        <v>70938857</v>
      </c>
      <c r="E50" s="99">
        <v>102080461</v>
      </c>
      <c r="F50" s="99">
        <v>600133729</v>
      </c>
      <c r="G50" s="98" t="s">
        <v>297</v>
      </c>
      <c r="H50" s="98" t="s">
        <v>81</v>
      </c>
      <c r="I50" s="98" t="s">
        <v>103</v>
      </c>
      <c r="J50" s="98" t="s">
        <v>298</v>
      </c>
      <c r="K50" s="98" t="s">
        <v>305</v>
      </c>
      <c r="L50" s="100">
        <v>5000000</v>
      </c>
      <c r="M50" s="100">
        <f t="shared" si="2"/>
        <v>4250000</v>
      </c>
      <c r="N50" s="101">
        <v>44743</v>
      </c>
      <c r="O50" s="101">
        <v>44805</v>
      </c>
      <c r="P50" s="102" t="s">
        <v>104</v>
      </c>
      <c r="Q50" s="102" t="s">
        <v>104</v>
      </c>
      <c r="R50" s="102" t="s">
        <v>104</v>
      </c>
      <c r="S50" s="102" t="s">
        <v>104</v>
      </c>
      <c r="T50" s="102"/>
      <c r="U50" s="102"/>
      <c r="V50" s="102"/>
      <c r="W50" s="102"/>
      <c r="X50" s="102" t="s">
        <v>104</v>
      </c>
      <c r="Y50" s="98" t="s">
        <v>128</v>
      </c>
      <c r="Z50" s="103" t="s">
        <v>145</v>
      </c>
    </row>
    <row r="51" spans="1:26" s="47" customFormat="1" ht="150" x14ac:dyDescent="0.25">
      <c r="A51" s="97">
        <v>46</v>
      </c>
      <c r="B51" s="98" t="s">
        <v>304</v>
      </c>
      <c r="C51" s="98" t="s">
        <v>296</v>
      </c>
      <c r="D51" s="99">
        <v>70938857</v>
      </c>
      <c r="E51" s="99">
        <v>102080461</v>
      </c>
      <c r="F51" s="99">
        <v>600133729</v>
      </c>
      <c r="G51" s="98" t="s">
        <v>272</v>
      </c>
      <c r="H51" s="98" t="s">
        <v>81</v>
      </c>
      <c r="I51" s="98" t="s">
        <v>103</v>
      </c>
      <c r="J51" s="98" t="s">
        <v>298</v>
      </c>
      <c r="K51" s="98" t="s">
        <v>306</v>
      </c>
      <c r="L51" s="100">
        <v>2000000</v>
      </c>
      <c r="M51" s="100">
        <f t="shared" si="2"/>
        <v>1700000</v>
      </c>
      <c r="N51" s="101">
        <v>45108</v>
      </c>
      <c r="O51" s="101">
        <v>45139</v>
      </c>
      <c r="P51" s="102" t="s">
        <v>104</v>
      </c>
      <c r="Q51" s="102" t="s">
        <v>104</v>
      </c>
      <c r="R51" s="102"/>
      <c r="S51" s="102" t="s">
        <v>104</v>
      </c>
      <c r="T51" s="102"/>
      <c r="U51" s="102"/>
      <c r="V51" s="102"/>
      <c r="W51" s="102"/>
      <c r="X51" s="102"/>
      <c r="Y51" s="98" t="s">
        <v>132</v>
      </c>
      <c r="Z51" s="103" t="s">
        <v>145</v>
      </c>
    </row>
    <row r="52" spans="1:26" s="47" customFormat="1" ht="150" x14ac:dyDescent="0.25">
      <c r="A52" s="97">
        <v>47</v>
      </c>
      <c r="B52" s="98" t="s">
        <v>304</v>
      </c>
      <c r="C52" s="98" t="s">
        <v>296</v>
      </c>
      <c r="D52" s="99">
        <v>70938857</v>
      </c>
      <c r="E52" s="99">
        <v>102080461</v>
      </c>
      <c r="F52" s="99">
        <v>600133729</v>
      </c>
      <c r="G52" s="98" t="s">
        <v>299</v>
      </c>
      <c r="H52" s="98" t="s">
        <v>81</v>
      </c>
      <c r="I52" s="98" t="s">
        <v>103</v>
      </c>
      <c r="J52" s="98" t="s">
        <v>298</v>
      </c>
      <c r="K52" s="98" t="s">
        <v>307</v>
      </c>
      <c r="L52" s="100">
        <v>8000000</v>
      </c>
      <c r="M52" s="100">
        <f t="shared" si="2"/>
        <v>6800000</v>
      </c>
      <c r="N52" s="101">
        <v>44743</v>
      </c>
      <c r="O52" s="101">
        <v>44774</v>
      </c>
      <c r="P52" s="102"/>
      <c r="Q52" s="102"/>
      <c r="R52" s="102"/>
      <c r="S52" s="102"/>
      <c r="T52" s="102"/>
      <c r="U52" s="102"/>
      <c r="V52" s="102"/>
      <c r="W52" s="102"/>
      <c r="X52" s="102"/>
      <c r="Y52" s="98" t="s">
        <v>132</v>
      </c>
      <c r="Z52" s="103" t="s">
        <v>145</v>
      </c>
    </row>
    <row r="53" spans="1:26" s="47" customFormat="1" ht="150" x14ac:dyDescent="0.25">
      <c r="A53" s="97">
        <v>48</v>
      </c>
      <c r="B53" s="98" t="s">
        <v>304</v>
      </c>
      <c r="C53" s="98" t="s">
        <v>296</v>
      </c>
      <c r="D53" s="99">
        <v>70938857</v>
      </c>
      <c r="E53" s="99">
        <v>102080461</v>
      </c>
      <c r="F53" s="99">
        <v>600133729</v>
      </c>
      <c r="G53" s="98" t="s">
        <v>300</v>
      </c>
      <c r="H53" s="98" t="s">
        <v>81</v>
      </c>
      <c r="I53" s="98" t="s">
        <v>103</v>
      </c>
      <c r="J53" s="98" t="s">
        <v>298</v>
      </c>
      <c r="K53" s="98" t="s">
        <v>301</v>
      </c>
      <c r="L53" s="100">
        <v>4000000</v>
      </c>
      <c r="M53" s="100">
        <f t="shared" si="2"/>
        <v>3400000</v>
      </c>
      <c r="N53" s="101">
        <v>44621</v>
      </c>
      <c r="O53" s="101">
        <v>44682</v>
      </c>
      <c r="P53" s="102"/>
      <c r="Q53" s="102"/>
      <c r="R53" s="102"/>
      <c r="S53" s="102"/>
      <c r="T53" s="102"/>
      <c r="U53" s="102"/>
      <c r="V53" s="102" t="s">
        <v>104</v>
      </c>
      <c r="W53" s="102"/>
      <c r="X53" s="102"/>
      <c r="Y53" s="98" t="s">
        <v>128</v>
      </c>
      <c r="Z53" s="103" t="s">
        <v>145</v>
      </c>
    </row>
    <row r="54" spans="1:26" s="47" customFormat="1" ht="150" x14ac:dyDescent="0.25">
      <c r="A54" s="97">
        <v>49</v>
      </c>
      <c r="B54" s="98" t="s">
        <v>304</v>
      </c>
      <c r="C54" s="98" t="s">
        <v>296</v>
      </c>
      <c r="D54" s="99">
        <v>70938857</v>
      </c>
      <c r="E54" s="99">
        <v>102080461</v>
      </c>
      <c r="F54" s="99">
        <v>600133729</v>
      </c>
      <c r="G54" s="98" t="s">
        <v>302</v>
      </c>
      <c r="H54" s="98" t="s">
        <v>81</v>
      </c>
      <c r="I54" s="98" t="s">
        <v>103</v>
      </c>
      <c r="J54" s="98" t="s">
        <v>298</v>
      </c>
      <c r="K54" s="98" t="s">
        <v>308</v>
      </c>
      <c r="L54" s="100">
        <v>3000000</v>
      </c>
      <c r="M54" s="100">
        <f t="shared" si="2"/>
        <v>2550000</v>
      </c>
      <c r="N54" s="101">
        <v>45444</v>
      </c>
      <c r="O54" s="101">
        <v>45505</v>
      </c>
      <c r="P54" s="102"/>
      <c r="Q54" s="102" t="s">
        <v>104</v>
      </c>
      <c r="R54" s="102" t="s">
        <v>104</v>
      </c>
      <c r="S54" s="102" t="s">
        <v>104</v>
      </c>
      <c r="T54" s="102"/>
      <c r="U54" s="102"/>
      <c r="V54" s="102"/>
      <c r="W54" s="102"/>
      <c r="X54" s="102"/>
      <c r="Y54" s="98" t="s">
        <v>132</v>
      </c>
      <c r="Z54" s="103" t="s">
        <v>145</v>
      </c>
    </row>
    <row r="55" spans="1:26" s="47" customFormat="1" ht="150" x14ac:dyDescent="0.25">
      <c r="A55" s="97">
        <v>50</v>
      </c>
      <c r="B55" s="98" t="s">
        <v>304</v>
      </c>
      <c r="C55" s="98" t="s">
        <v>296</v>
      </c>
      <c r="D55" s="99">
        <v>70938857</v>
      </c>
      <c r="E55" s="99">
        <v>102080461</v>
      </c>
      <c r="F55" s="99">
        <v>600133729</v>
      </c>
      <c r="G55" s="98" t="s">
        <v>303</v>
      </c>
      <c r="H55" s="98" t="s">
        <v>81</v>
      </c>
      <c r="I55" s="98" t="s">
        <v>103</v>
      </c>
      <c r="J55" s="98" t="s">
        <v>298</v>
      </c>
      <c r="K55" s="98" t="s">
        <v>309</v>
      </c>
      <c r="L55" s="100">
        <v>4000000</v>
      </c>
      <c r="M55" s="100">
        <f t="shared" si="2"/>
        <v>3400000</v>
      </c>
      <c r="N55" s="101">
        <v>45839</v>
      </c>
      <c r="O55" s="101">
        <v>45870</v>
      </c>
      <c r="P55" s="102" t="s">
        <v>104</v>
      </c>
      <c r="Q55" s="102" t="s">
        <v>104</v>
      </c>
      <c r="R55" s="102" t="s">
        <v>104</v>
      </c>
      <c r="S55" s="102" t="s">
        <v>104</v>
      </c>
      <c r="T55" s="102"/>
      <c r="U55" s="102"/>
      <c r="V55" s="102"/>
      <c r="W55" s="102"/>
      <c r="X55" s="102"/>
      <c r="Y55" s="98" t="s">
        <v>132</v>
      </c>
      <c r="Z55" s="103" t="s">
        <v>145</v>
      </c>
    </row>
    <row r="56" spans="1:26" s="47" customFormat="1" ht="135" x14ac:dyDescent="0.25">
      <c r="A56" s="97">
        <v>51</v>
      </c>
      <c r="B56" s="98" t="s">
        <v>316</v>
      </c>
      <c r="C56" s="98" t="s">
        <v>313</v>
      </c>
      <c r="D56" s="99">
        <v>68334273</v>
      </c>
      <c r="E56" s="99">
        <v>102080429</v>
      </c>
      <c r="F56" s="99">
        <v>600133664</v>
      </c>
      <c r="G56" s="98" t="s">
        <v>317</v>
      </c>
      <c r="H56" s="98" t="s">
        <v>81</v>
      </c>
      <c r="I56" s="98" t="s">
        <v>103</v>
      </c>
      <c r="J56" s="98" t="s">
        <v>311</v>
      </c>
      <c r="K56" s="104" t="s">
        <v>630</v>
      </c>
      <c r="L56" s="105">
        <v>5500000</v>
      </c>
      <c r="M56" s="105">
        <f t="shared" si="2"/>
        <v>4675000</v>
      </c>
      <c r="N56" s="101">
        <v>44986</v>
      </c>
      <c r="O56" s="101">
        <v>45261</v>
      </c>
      <c r="P56" s="102" t="s">
        <v>104</v>
      </c>
      <c r="Q56" s="102" t="s">
        <v>104</v>
      </c>
      <c r="R56" s="102" t="s">
        <v>104</v>
      </c>
      <c r="S56" s="102" t="s">
        <v>104</v>
      </c>
      <c r="T56" s="102"/>
      <c r="U56" s="102"/>
      <c r="V56" s="102"/>
      <c r="W56" s="102"/>
      <c r="X56" s="102" t="s">
        <v>104</v>
      </c>
      <c r="Y56" s="98" t="s">
        <v>321</v>
      </c>
      <c r="Z56" s="103" t="s">
        <v>145</v>
      </c>
    </row>
    <row r="57" spans="1:26" s="47" customFormat="1" ht="105" x14ac:dyDescent="0.25">
      <c r="A57" s="97">
        <v>52</v>
      </c>
      <c r="B57" s="98" t="s">
        <v>316</v>
      </c>
      <c r="C57" s="98" t="s">
        <v>313</v>
      </c>
      <c r="D57" s="99">
        <v>68334273</v>
      </c>
      <c r="E57" s="99">
        <v>119600137</v>
      </c>
      <c r="F57" s="99">
        <v>600133664</v>
      </c>
      <c r="G57" s="98" t="s">
        <v>318</v>
      </c>
      <c r="H57" s="98" t="s">
        <v>81</v>
      </c>
      <c r="I57" s="98" t="s">
        <v>103</v>
      </c>
      <c r="J57" s="98" t="s">
        <v>311</v>
      </c>
      <c r="K57" s="98" t="s">
        <v>314</v>
      </c>
      <c r="L57" s="105">
        <v>20000000</v>
      </c>
      <c r="M57" s="105">
        <f t="shared" si="2"/>
        <v>17000000</v>
      </c>
      <c r="N57" s="101">
        <v>45292</v>
      </c>
      <c r="O57" s="101">
        <v>45992</v>
      </c>
      <c r="P57" s="102" t="s">
        <v>104</v>
      </c>
      <c r="Q57" s="102" t="s">
        <v>104</v>
      </c>
      <c r="R57" s="102" t="s">
        <v>104</v>
      </c>
      <c r="S57" s="102" t="s">
        <v>104</v>
      </c>
      <c r="T57" s="102"/>
      <c r="U57" s="102"/>
      <c r="V57" s="102"/>
      <c r="W57" s="102" t="s">
        <v>104</v>
      </c>
      <c r="X57" s="102"/>
      <c r="Y57" s="98" t="s">
        <v>132</v>
      </c>
      <c r="Z57" s="103" t="s">
        <v>110</v>
      </c>
    </row>
    <row r="58" spans="1:26" s="47" customFormat="1" ht="105" x14ac:dyDescent="0.25">
      <c r="A58" s="97">
        <v>53</v>
      </c>
      <c r="B58" s="98" t="s">
        <v>316</v>
      </c>
      <c r="C58" s="98" t="s">
        <v>313</v>
      </c>
      <c r="D58" s="99">
        <v>68334273</v>
      </c>
      <c r="E58" s="99">
        <v>102080429</v>
      </c>
      <c r="F58" s="99">
        <v>600133664</v>
      </c>
      <c r="G58" s="98" t="s">
        <v>315</v>
      </c>
      <c r="H58" s="98" t="s">
        <v>81</v>
      </c>
      <c r="I58" s="98" t="s">
        <v>103</v>
      </c>
      <c r="J58" s="98" t="s">
        <v>311</v>
      </c>
      <c r="K58" s="98" t="s">
        <v>319</v>
      </c>
      <c r="L58" s="100">
        <v>6000000</v>
      </c>
      <c r="M58" s="100">
        <f t="shared" si="2"/>
        <v>5100000</v>
      </c>
      <c r="N58" s="101">
        <v>44197</v>
      </c>
      <c r="O58" s="101">
        <v>46722</v>
      </c>
      <c r="P58" s="102"/>
      <c r="Q58" s="102"/>
      <c r="R58" s="102"/>
      <c r="S58" s="102"/>
      <c r="T58" s="102"/>
      <c r="U58" s="102"/>
      <c r="V58" s="102"/>
      <c r="W58" s="102"/>
      <c r="X58" s="102"/>
      <c r="Y58" s="98" t="s">
        <v>144</v>
      </c>
      <c r="Z58" s="103" t="s">
        <v>146</v>
      </c>
    </row>
    <row r="59" spans="1:26" s="47" customFormat="1" ht="105" x14ac:dyDescent="0.25">
      <c r="A59" s="97">
        <v>54</v>
      </c>
      <c r="B59" s="98" t="s">
        <v>316</v>
      </c>
      <c r="C59" s="98" t="s">
        <v>313</v>
      </c>
      <c r="D59" s="99">
        <v>68334273</v>
      </c>
      <c r="E59" s="99">
        <v>102080429</v>
      </c>
      <c r="F59" s="99">
        <v>600133664</v>
      </c>
      <c r="G59" s="98" t="s">
        <v>315</v>
      </c>
      <c r="H59" s="98" t="s">
        <v>81</v>
      </c>
      <c r="I59" s="98" t="s">
        <v>103</v>
      </c>
      <c r="J59" s="98" t="s">
        <v>311</v>
      </c>
      <c r="K59" s="98" t="s">
        <v>320</v>
      </c>
      <c r="L59" s="100">
        <v>2250000</v>
      </c>
      <c r="M59" s="100">
        <f t="shared" si="2"/>
        <v>1912500</v>
      </c>
      <c r="N59" s="101">
        <v>44197</v>
      </c>
      <c r="O59" s="101">
        <v>46722</v>
      </c>
      <c r="P59" s="102"/>
      <c r="Q59" s="102"/>
      <c r="R59" s="102"/>
      <c r="S59" s="102"/>
      <c r="T59" s="102"/>
      <c r="U59" s="102"/>
      <c r="V59" s="102"/>
      <c r="W59" s="102"/>
      <c r="X59" s="102"/>
      <c r="Y59" s="98" t="s">
        <v>144</v>
      </c>
      <c r="Z59" s="103" t="s">
        <v>145</v>
      </c>
    </row>
    <row r="60" spans="1:26" s="47" customFormat="1" ht="135" x14ac:dyDescent="0.25">
      <c r="A60" s="97">
        <v>55</v>
      </c>
      <c r="B60" s="98" t="s">
        <v>322</v>
      </c>
      <c r="C60" s="98" t="s">
        <v>330</v>
      </c>
      <c r="D60" s="99">
        <v>75029278</v>
      </c>
      <c r="E60" s="99">
        <v>102080216</v>
      </c>
      <c r="F60" s="99">
        <v>600134121</v>
      </c>
      <c r="G60" s="98" t="s">
        <v>334</v>
      </c>
      <c r="H60" s="98" t="s">
        <v>81</v>
      </c>
      <c r="I60" s="98" t="s">
        <v>103</v>
      </c>
      <c r="J60" s="98" t="s">
        <v>324</v>
      </c>
      <c r="K60" s="98" t="s">
        <v>335</v>
      </c>
      <c r="L60" s="100">
        <v>4000000</v>
      </c>
      <c r="M60" s="100">
        <f t="shared" si="2"/>
        <v>3400000</v>
      </c>
      <c r="N60" s="101">
        <v>45658</v>
      </c>
      <c r="O60" s="101">
        <v>46174</v>
      </c>
      <c r="P60" s="102" t="s">
        <v>104</v>
      </c>
      <c r="Q60" s="102" t="s">
        <v>104</v>
      </c>
      <c r="R60" s="102" t="s">
        <v>104</v>
      </c>
      <c r="S60" s="102" t="s">
        <v>104</v>
      </c>
      <c r="T60" s="102" t="s">
        <v>104</v>
      </c>
      <c r="U60" s="102" t="s">
        <v>104</v>
      </c>
      <c r="V60" s="102" t="s">
        <v>104</v>
      </c>
      <c r="W60" s="102" t="s">
        <v>104</v>
      </c>
      <c r="X60" s="102" t="s">
        <v>104</v>
      </c>
      <c r="Y60" s="98" t="s">
        <v>358</v>
      </c>
      <c r="Z60" s="103" t="s">
        <v>110</v>
      </c>
    </row>
    <row r="61" spans="1:26" s="47" customFormat="1" ht="135" x14ac:dyDescent="0.25">
      <c r="A61" s="97">
        <v>56</v>
      </c>
      <c r="B61" s="98" t="s">
        <v>322</v>
      </c>
      <c r="C61" s="98" t="s">
        <v>330</v>
      </c>
      <c r="D61" s="99">
        <v>75029278</v>
      </c>
      <c r="E61" s="99">
        <v>102080216</v>
      </c>
      <c r="F61" s="99">
        <v>600134121</v>
      </c>
      <c r="G61" s="98" t="s">
        <v>336</v>
      </c>
      <c r="H61" s="98" t="s">
        <v>81</v>
      </c>
      <c r="I61" s="98" t="s">
        <v>103</v>
      </c>
      <c r="J61" s="98" t="s">
        <v>324</v>
      </c>
      <c r="K61" s="98" t="s">
        <v>337</v>
      </c>
      <c r="L61" s="100">
        <v>3000000</v>
      </c>
      <c r="M61" s="100">
        <f t="shared" si="2"/>
        <v>2550000</v>
      </c>
      <c r="N61" s="101">
        <v>45292</v>
      </c>
      <c r="O61" s="101">
        <v>45444</v>
      </c>
      <c r="P61" s="102"/>
      <c r="Q61" s="102"/>
      <c r="R61" s="102"/>
      <c r="S61" s="102"/>
      <c r="T61" s="102" t="s">
        <v>104</v>
      </c>
      <c r="U61" s="102"/>
      <c r="V61" s="102" t="s">
        <v>104</v>
      </c>
      <c r="W61" s="102" t="s">
        <v>104</v>
      </c>
      <c r="X61" s="102"/>
      <c r="Y61" s="98" t="s">
        <v>358</v>
      </c>
      <c r="Z61" s="103" t="s">
        <v>110</v>
      </c>
    </row>
    <row r="62" spans="1:26" s="47" customFormat="1" ht="135" x14ac:dyDescent="0.25">
      <c r="A62" s="97">
        <v>57</v>
      </c>
      <c r="B62" s="98" t="s">
        <v>322</v>
      </c>
      <c r="C62" s="98" t="s">
        <v>330</v>
      </c>
      <c r="D62" s="99">
        <v>75029278</v>
      </c>
      <c r="E62" s="99">
        <v>102080216</v>
      </c>
      <c r="F62" s="99">
        <v>600134121</v>
      </c>
      <c r="G62" s="98" t="s">
        <v>338</v>
      </c>
      <c r="H62" s="98" t="s">
        <v>81</v>
      </c>
      <c r="I62" s="98" t="s">
        <v>103</v>
      </c>
      <c r="J62" s="98" t="s">
        <v>324</v>
      </c>
      <c r="K62" s="98" t="s">
        <v>339</v>
      </c>
      <c r="L62" s="100">
        <v>10000000</v>
      </c>
      <c r="M62" s="100">
        <f t="shared" si="2"/>
        <v>8500000</v>
      </c>
      <c r="N62" s="101">
        <v>43831</v>
      </c>
      <c r="O62" s="101">
        <v>44652</v>
      </c>
      <c r="P62" s="102"/>
      <c r="Q62" s="102" t="s">
        <v>104</v>
      </c>
      <c r="R62" s="102" t="s">
        <v>104</v>
      </c>
      <c r="S62" s="102"/>
      <c r="T62" s="102" t="s">
        <v>104</v>
      </c>
      <c r="U62" s="102" t="s">
        <v>104</v>
      </c>
      <c r="V62" s="102" t="s">
        <v>104</v>
      </c>
      <c r="W62" s="102" t="s">
        <v>104</v>
      </c>
      <c r="X62" s="102" t="s">
        <v>104</v>
      </c>
      <c r="Y62" s="98" t="s">
        <v>359</v>
      </c>
      <c r="Z62" s="103" t="s">
        <v>146</v>
      </c>
    </row>
    <row r="63" spans="1:26" s="47" customFormat="1" ht="135" x14ac:dyDescent="0.25">
      <c r="A63" s="97">
        <v>58</v>
      </c>
      <c r="B63" s="98" t="s">
        <v>322</v>
      </c>
      <c r="C63" s="98" t="s">
        <v>330</v>
      </c>
      <c r="D63" s="99">
        <v>75029278</v>
      </c>
      <c r="E63" s="99">
        <v>102080216</v>
      </c>
      <c r="F63" s="99">
        <v>600134121</v>
      </c>
      <c r="G63" s="98" t="s">
        <v>340</v>
      </c>
      <c r="H63" s="98" t="s">
        <v>81</v>
      </c>
      <c r="I63" s="98" t="s">
        <v>103</v>
      </c>
      <c r="J63" s="98" t="s">
        <v>324</v>
      </c>
      <c r="K63" s="98" t="s">
        <v>341</v>
      </c>
      <c r="L63" s="100">
        <v>15000000</v>
      </c>
      <c r="M63" s="100">
        <f t="shared" si="2"/>
        <v>12750000</v>
      </c>
      <c r="N63" s="101">
        <v>44927</v>
      </c>
      <c r="O63" s="101">
        <v>45627</v>
      </c>
      <c r="P63" s="102" t="s">
        <v>104</v>
      </c>
      <c r="Q63" s="102" t="s">
        <v>104</v>
      </c>
      <c r="R63" s="102" t="s">
        <v>104</v>
      </c>
      <c r="S63" s="102" t="s">
        <v>104</v>
      </c>
      <c r="T63" s="102"/>
      <c r="U63" s="102" t="s">
        <v>104</v>
      </c>
      <c r="V63" s="102" t="s">
        <v>104</v>
      </c>
      <c r="W63" s="102" t="s">
        <v>104</v>
      </c>
      <c r="X63" s="102" t="s">
        <v>104</v>
      </c>
      <c r="Y63" s="98" t="s">
        <v>144</v>
      </c>
      <c r="Z63" s="103" t="s">
        <v>110</v>
      </c>
    </row>
    <row r="64" spans="1:26" s="47" customFormat="1" ht="135" x14ac:dyDescent="0.25">
      <c r="A64" s="97">
        <v>59</v>
      </c>
      <c r="B64" s="98" t="s">
        <v>322</v>
      </c>
      <c r="C64" s="98" t="s">
        <v>330</v>
      </c>
      <c r="D64" s="99">
        <v>75029278</v>
      </c>
      <c r="E64" s="99">
        <v>102080216</v>
      </c>
      <c r="F64" s="99">
        <v>600134121</v>
      </c>
      <c r="G64" s="98" t="s">
        <v>342</v>
      </c>
      <c r="H64" s="98" t="s">
        <v>81</v>
      </c>
      <c r="I64" s="98" t="s">
        <v>103</v>
      </c>
      <c r="J64" s="98" t="s">
        <v>324</v>
      </c>
      <c r="K64" s="98" t="s">
        <v>343</v>
      </c>
      <c r="L64" s="100">
        <v>4000000</v>
      </c>
      <c r="M64" s="100">
        <f t="shared" si="2"/>
        <v>3400000</v>
      </c>
      <c r="N64" s="101">
        <v>44927</v>
      </c>
      <c r="O64" s="101">
        <v>45627</v>
      </c>
      <c r="P64" s="102" t="s">
        <v>104</v>
      </c>
      <c r="Q64" s="102" t="s">
        <v>104</v>
      </c>
      <c r="R64" s="102" t="s">
        <v>104</v>
      </c>
      <c r="S64" s="102" t="s">
        <v>104</v>
      </c>
      <c r="T64" s="102"/>
      <c r="U64" s="102" t="s">
        <v>104</v>
      </c>
      <c r="V64" s="102" t="s">
        <v>104</v>
      </c>
      <c r="W64" s="102" t="s">
        <v>104</v>
      </c>
      <c r="X64" s="102" t="s">
        <v>104</v>
      </c>
      <c r="Y64" s="98" t="s">
        <v>144</v>
      </c>
      <c r="Z64" s="103" t="s">
        <v>145</v>
      </c>
    </row>
    <row r="65" spans="1:26" s="47" customFormat="1" ht="135" x14ac:dyDescent="0.25">
      <c r="A65" s="97">
        <v>60</v>
      </c>
      <c r="B65" s="98" t="s">
        <v>322</v>
      </c>
      <c r="C65" s="98" t="s">
        <v>330</v>
      </c>
      <c r="D65" s="99">
        <v>75029278</v>
      </c>
      <c r="E65" s="99">
        <v>102080216</v>
      </c>
      <c r="F65" s="99">
        <v>600134121</v>
      </c>
      <c r="G65" s="98" t="s">
        <v>344</v>
      </c>
      <c r="H65" s="98" t="s">
        <v>81</v>
      </c>
      <c r="I65" s="98" t="s">
        <v>103</v>
      </c>
      <c r="J65" s="98" t="s">
        <v>324</v>
      </c>
      <c r="K65" s="98" t="s">
        <v>360</v>
      </c>
      <c r="L65" s="100">
        <v>100000000</v>
      </c>
      <c r="M65" s="100">
        <f t="shared" si="2"/>
        <v>85000000</v>
      </c>
      <c r="N65" s="101">
        <v>44927</v>
      </c>
      <c r="O65" s="101">
        <v>45627</v>
      </c>
      <c r="P65" s="102" t="s">
        <v>104</v>
      </c>
      <c r="Q65" s="102" t="s">
        <v>104</v>
      </c>
      <c r="R65" s="102" t="s">
        <v>104</v>
      </c>
      <c r="S65" s="102" t="s">
        <v>104</v>
      </c>
      <c r="T65" s="102"/>
      <c r="U65" s="102" t="s">
        <v>104</v>
      </c>
      <c r="V65" s="102" t="s">
        <v>104</v>
      </c>
      <c r="W65" s="102" t="s">
        <v>104</v>
      </c>
      <c r="X65" s="102" t="s">
        <v>104</v>
      </c>
      <c r="Y65" s="98" t="s">
        <v>144</v>
      </c>
      <c r="Z65" s="103" t="s">
        <v>110</v>
      </c>
    </row>
    <row r="66" spans="1:26" s="47" customFormat="1" ht="135" x14ac:dyDescent="0.25">
      <c r="A66" s="97">
        <v>61</v>
      </c>
      <c r="B66" s="98" t="s">
        <v>322</v>
      </c>
      <c r="C66" s="98" t="s">
        <v>330</v>
      </c>
      <c r="D66" s="99">
        <v>75029278</v>
      </c>
      <c r="E66" s="99">
        <v>102080216</v>
      </c>
      <c r="F66" s="99">
        <v>600134121</v>
      </c>
      <c r="G66" s="98" t="s">
        <v>345</v>
      </c>
      <c r="H66" s="98" t="s">
        <v>81</v>
      </c>
      <c r="I66" s="98" t="s">
        <v>103</v>
      </c>
      <c r="J66" s="98" t="s">
        <v>324</v>
      </c>
      <c r="K66" s="98" t="s">
        <v>346</v>
      </c>
      <c r="L66" s="100">
        <v>12000000</v>
      </c>
      <c r="M66" s="100">
        <f t="shared" si="2"/>
        <v>10200000</v>
      </c>
      <c r="N66" s="101">
        <v>44927</v>
      </c>
      <c r="O66" s="101">
        <v>45627</v>
      </c>
      <c r="P66" s="102" t="s">
        <v>104</v>
      </c>
      <c r="Q66" s="102" t="s">
        <v>104</v>
      </c>
      <c r="R66" s="102" t="s">
        <v>104</v>
      </c>
      <c r="S66" s="102" t="s">
        <v>104</v>
      </c>
      <c r="T66" s="102"/>
      <c r="U66" s="102" t="s">
        <v>104</v>
      </c>
      <c r="V66" s="102" t="s">
        <v>104</v>
      </c>
      <c r="W66" s="102" t="s">
        <v>104</v>
      </c>
      <c r="X66" s="102" t="s">
        <v>104</v>
      </c>
      <c r="Y66" s="98" t="s">
        <v>144</v>
      </c>
      <c r="Z66" s="103" t="s">
        <v>145</v>
      </c>
    </row>
    <row r="67" spans="1:26" s="47" customFormat="1" ht="135" x14ac:dyDescent="0.25">
      <c r="A67" s="97">
        <v>62</v>
      </c>
      <c r="B67" s="98" t="s">
        <v>322</v>
      </c>
      <c r="C67" s="98" t="s">
        <v>330</v>
      </c>
      <c r="D67" s="99">
        <v>75029278</v>
      </c>
      <c r="E67" s="99">
        <v>102080216</v>
      </c>
      <c r="F67" s="99">
        <v>600134121</v>
      </c>
      <c r="G67" s="98" t="s">
        <v>347</v>
      </c>
      <c r="H67" s="98" t="s">
        <v>81</v>
      </c>
      <c r="I67" s="98" t="s">
        <v>103</v>
      </c>
      <c r="J67" s="98" t="s">
        <v>324</v>
      </c>
      <c r="K67" s="98" t="s">
        <v>361</v>
      </c>
      <c r="L67" s="100">
        <v>10000000</v>
      </c>
      <c r="M67" s="100">
        <f t="shared" si="2"/>
        <v>8500000</v>
      </c>
      <c r="N67" s="101">
        <v>45658</v>
      </c>
      <c r="O67" s="101">
        <v>45992</v>
      </c>
      <c r="P67" s="102"/>
      <c r="Q67" s="102" t="s">
        <v>104</v>
      </c>
      <c r="R67" s="102" t="s">
        <v>104</v>
      </c>
      <c r="S67" s="102"/>
      <c r="T67" s="102" t="s">
        <v>104</v>
      </c>
      <c r="U67" s="102"/>
      <c r="V67" s="102" t="s">
        <v>104</v>
      </c>
      <c r="W67" s="102" t="s">
        <v>104</v>
      </c>
      <c r="X67" s="102"/>
      <c r="Y67" s="98" t="s">
        <v>332</v>
      </c>
      <c r="Z67" s="103" t="s">
        <v>110</v>
      </c>
    </row>
    <row r="68" spans="1:26" s="47" customFormat="1" ht="135" x14ac:dyDescent="0.25">
      <c r="A68" s="97">
        <v>63</v>
      </c>
      <c r="B68" s="98" t="s">
        <v>322</v>
      </c>
      <c r="C68" s="98" t="s">
        <v>330</v>
      </c>
      <c r="D68" s="99">
        <v>75029278</v>
      </c>
      <c r="E68" s="99">
        <v>102080216</v>
      </c>
      <c r="F68" s="99">
        <v>600134121</v>
      </c>
      <c r="G68" s="98" t="s">
        <v>348</v>
      </c>
      <c r="H68" s="98" t="s">
        <v>81</v>
      </c>
      <c r="I68" s="98" t="s">
        <v>103</v>
      </c>
      <c r="J68" s="98" t="s">
        <v>324</v>
      </c>
      <c r="K68" s="98" t="s">
        <v>362</v>
      </c>
      <c r="L68" s="100">
        <v>8000000</v>
      </c>
      <c r="M68" s="100">
        <f t="shared" si="2"/>
        <v>6800000</v>
      </c>
      <c r="N68" s="101">
        <v>45658</v>
      </c>
      <c r="O68" s="101">
        <v>45992</v>
      </c>
      <c r="P68" s="102" t="s">
        <v>104</v>
      </c>
      <c r="Q68" s="102" t="s">
        <v>104</v>
      </c>
      <c r="R68" s="102" t="s">
        <v>104</v>
      </c>
      <c r="S68" s="102" t="s">
        <v>104</v>
      </c>
      <c r="T68" s="102"/>
      <c r="U68" s="102"/>
      <c r="V68" s="102" t="s">
        <v>104</v>
      </c>
      <c r="W68" s="102" t="s">
        <v>104</v>
      </c>
      <c r="X68" s="102" t="s">
        <v>104</v>
      </c>
      <c r="Y68" s="98" t="s">
        <v>332</v>
      </c>
      <c r="Z68" s="103" t="s">
        <v>110</v>
      </c>
    </row>
    <row r="69" spans="1:26" s="47" customFormat="1" ht="135" x14ac:dyDescent="0.25">
      <c r="A69" s="97">
        <v>64</v>
      </c>
      <c r="B69" s="98" t="s">
        <v>322</v>
      </c>
      <c r="C69" s="98" t="s">
        <v>330</v>
      </c>
      <c r="D69" s="99">
        <v>75029278</v>
      </c>
      <c r="E69" s="99">
        <v>102080216</v>
      </c>
      <c r="F69" s="99">
        <v>600134121</v>
      </c>
      <c r="G69" s="98" t="s">
        <v>349</v>
      </c>
      <c r="H69" s="98" t="s">
        <v>81</v>
      </c>
      <c r="I69" s="98" t="s">
        <v>103</v>
      </c>
      <c r="J69" s="98" t="s">
        <v>324</v>
      </c>
      <c r="K69" s="98" t="s">
        <v>350</v>
      </c>
      <c r="L69" s="100">
        <v>12000000</v>
      </c>
      <c r="M69" s="100">
        <f t="shared" si="2"/>
        <v>10200000</v>
      </c>
      <c r="N69" s="101">
        <v>44927</v>
      </c>
      <c r="O69" s="101">
        <v>45627</v>
      </c>
      <c r="P69" s="102"/>
      <c r="Q69" s="102"/>
      <c r="R69" s="102" t="s">
        <v>104</v>
      </c>
      <c r="S69" s="102" t="s">
        <v>104</v>
      </c>
      <c r="T69" s="102"/>
      <c r="U69" s="102"/>
      <c r="V69" s="102" t="s">
        <v>104</v>
      </c>
      <c r="W69" s="102" t="s">
        <v>104</v>
      </c>
      <c r="X69" s="102" t="s">
        <v>104</v>
      </c>
      <c r="Y69" s="98" t="s">
        <v>363</v>
      </c>
      <c r="Z69" s="103" t="s">
        <v>110</v>
      </c>
    </row>
    <row r="70" spans="1:26" s="47" customFormat="1" ht="135" x14ac:dyDescent="0.25">
      <c r="A70" s="97">
        <v>65</v>
      </c>
      <c r="B70" s="98" t="s">
        <v>322</v>
      </c>
      <c r="C70" s="98" t="s">
        <v>330</v>
      </c>
      <c r="D70" s="99">
        <v>75029278</v>
      </c>
      <c r="E70" s="99">
        <v>102080216</v>
      </c>
      <c r="F70" s="99">
        <v>600134121</v>
      </c>
      <c r="G70" s="98" t="s">
        <v>351</v>
      </c>
      <c r="H70" s="98" t="s">
        <v>81</v>
      </c>
      <c r="I70" s="98" t="s">
        <v>103</v>
      </c>
      <c r="J70" s="98" t="s">
        <v>324</v>
      </c>
      <c r="K70" s="98" t="s">
        <v>364</v>
      </c>
      <c r="L70" s="100">
        <v>12000000</v>
      </c>
      <c r="M70" s="100">
        <f t="shared" si="2"/>
        <v>10200000</v>
      </c>
      <c r="N70" s="101">
        <v>44927</v>
      </c>
      <c r="O70" s="101">
        <v>45627</v>
      </c>
      <c r="P70" s="102"/>
      <c r="Q70" s="102"/>
      <c r="R70" s="102"/>
      <c r="S70" s="102"/>
      <c r="T70" s="102"/>
      <c r="U70" s="102"/>
      <c r="V70" s="102" t="s">
        <v>104</v>
      </c>
      <c r="W70" s="102" t="s">
        <v>104</v>
      </c>
      <c r="X70" s="102"/>
      <c r="Y70" s="98" t="s">
        <v>363</v>
      </c>
      <c r="Z70" s="103" t="s">
        <v>110</v>
      </c>
    </row>
    <row r="71" spans="1:26" s="47" customFormat="1" ht="135" x14ac:dyDescent="0.25">
      <c r="A71" s="97">
        <v>66</v>
      </c>
      <c r="B71" s="98" t="s">
        <v>322</v>
      </c>
      <c r="C71" s="98" t="s">
        <v>330</v>
      </c>
      <c r="D71" s="99">
        <v>75029278</v>
      </c>
      <c r="E71" s="99">
        <v>102080216</v>
      </c>
      <c r="F71" s="99">
        <v>600134121</v>
      </c>
      <c r="G71" s="98" t="s">
        <v>352</v>
      </c>
      <c r="H71" s="98" t="s">
        <v>81</v>
      </c>
      <c r="I71" s="98" t="s">
        <v>103</v>
      </c>
      <c r="J71" s="98" t="s">
        <v>324</v>
      </c>
      <c r="K71" s="98" t="s">
        <v>353</v>
      </c>
      <c r="L71" s="100">
        <v>50000000</v>
      </c>
      <c r="M71" s="100">
        <f t="shared" si="2"/>
        <v>42500000</v>
      </c>
      <c r="N71" s="101">
        <v>46023</v>
      </c>
      <c r="O71" s="101">
        <v>46722</v>
      </c>
      <c r="P71" s="102" t="s">
        <v>104</v>
      </c>
      <c r="Q71" s="102" t="s">
        <v>104</v>
      </c>
      <c r="R71" s="102" t="s">
        <v>104</v>
      </c>
      <c r="S71" s="102" t="s">
        <v>104</v>
      </c>
      <c r="T71" s="102" t="s">
        <v>104</v>
      </c>
      <c r="U71" s="102" t="s">
        <v>104</v>
      </c>
      <c r="V71" s="102" t="s">
        <v>104</v>
      </c>
      <c r="W71" s="102" t="s">
        <v>104</v>
      </c>
      <c r="X71" s="102" t="s">
        <v>104</v>
      </c>
      <c r="Y71" s="98" t="s">
        <v>358</v>
      </c>
      <c r="Z71" s="103" t="s">
        <v>110</v>
      </c>
    </row>
    <row r="72" spans="1:26" s="47" customFormat="1" ht="135" x14ac:dyDescent="0.25">
      <c r="A72" s="97">
        <v>67</v>
      </c>
      <c r="B72" s="98" t="s">
        <v>322</v>
      </c>
      <c r="C72" s="98" t="s">
        <v>330</v>
      </c>
      <c r="D72" s="99">
        <v>75029278</v>
      </c>
      <c r="E72" s="99">
        <v>102080216</v>
      </c>
      <c r="F72" s="99">
        <v>600134121</v>
      </c>
      <c r="G72" s="98" t="s">
        <v>354</v>
      </c>
      <c r="H72" s="98" t="s">
        <v>81</v>
      </c>
      <c r="I72" s="98" t="s">
        <v>103</v>
      </c>
      <c r="J72" s="98" t="s">
        <v>324</v>
      </c>
      <c r="K72" s="98" t="s">
        <v>355</v>
      </c>
      <c r="L72" s="100">
        <v>20000000</v>
      </c>
      <c r="M72" s="100">
        <f t="shared" si="2"/>
        <v>17000000</v>
      </c>
      <c r="N72" s="101">
        <v>46023</v>
      </c>
      <c r="O72" s="101">
        <v>46722</v>
      </c>
      <c r="P72" s="102"/>
      <c r="Q72" s="102"/>
      <c r="R72" s="102" t="s">
        <v>104</v>
      </c>
      <c r="S72" s="102"/>
      <c r="T72" s="102"/>
      <c r="U72" s="102"/>
      <c r="V72" s="102" t="s">
        <v>104</v>
      </c>
      <c r="W72" s="102" t="s">
        <v>104</v>
      </c>
      <c r="X72" s="102"/>
      <c r="Y72" s="98" t="s">
        <v>358</v>
      </c>
      <c r="Z72" s="103" t="s">
        <v>110</v>
      </c>
    </row>
    <row r="73" spans="1:26" s="47" customFormat="1" ht="135" x14ac:dyDescent="0.25">
      <c r="A73" s="97">
        <v>68</v>
      </c>
      <c r="B73" s="98" t="s">
        <v>322</v>
      </c>
      <c r="C73" s="98" t="s">
        <v>330</v>
      </c>
      <c r="D73" s="99">
        <v>75029278</v>
      </c>
      <c r="E73" s="99">
        <v>102080216</v>
      </c>
      <c r="F73" s="99">
        <v>600134121</v>
      </c>
      <c r="G73" s="98" t="s">
        <v>356</v>
      </c>
      <c r="H73" s="98" t="s">
        <v>81</v>
      </c>
      <c r="I73" s="98" t="s">
        <v>103</v>
      </c>
      <c r="J73" s="98" t="s">
        <v>324</v>
      </c>
      <c r="K73" s="98" t="s">
        <v>357</v>
      </c>
      <c r="L73" s="100">
        <v>8000000</v>
      </c>
      <c r="M73" s="100">
        <f t="shared" si="2"/>
        <v>6800000</v>
      </c>
      <c r="N73" s="101">
        <v>45658</v>
      </c>
      <c r="O73" s="101">
        <v>45992</v>
      </c>
      <c r="P73" s="102"/>
      <c r="Q73" s="102"/>
      <c r="R73" s="102"/>
      <c r="S73" s="102"/>
      <c r="T73" s="102"/>
      <c r="U73" s="102"/>
      <c r="V73" s="102" t="s">
        <v>104</v>
      </c>
      <c r="W73" s="102" t="s">
        <v>104</v>
      </c>
      <c r="X73" s="102"/>
      <c r="Y73" s="98" t="s">
        <v>332</v>
      </c>
      <c r="Z73" s="103" t="s">
        <v>110</v>
      </c>
    </row>
    <row r="74" spans="1:26" s="47" customFormat="1" ht="180" x14ac:dyDescent="0.25">
      <c r="A74" s="97">
        <v>69</v>
      </c>
      <c r="B74" s="98" t="s">
        <v>365</v>
      </c>
      <c r="C74" s="98" t="s">
        <v>366</v>
      </c>
      <c r="D74" s="99">
        <v>75026864</v>
      </c>
      <c r="E74" s="99">
        <v>102092192</v>
      </c>
      <c r="F74" s="99">
        <v>600134067</v>
      </c>
      <c r="G74" s="98" t="s">
        <v>372</v>
      </c>
      <c r="H74" s="98" t="s">
        <v>81</v>
      </c>
      <c r="I74" s="98" t="s">
        <v>103</v>
      </c>
      <c r="J74" s="98" t="s">
        <v>367</v>
      </c>
      <c r="K74" s="98" t="s">
        <v>377</v>
      </c>
      <c r="L74" s="105">
        <v>70000000</v>
      </c>
      <c r="M74" s="105">
        <f t="shared" si="2"/>
        <v>59500000</v>
      </c>
      <c r="N74" s="101">
        <v>45047</v>
      </c>
      <c r="O74" s="101">
        <v>45992</v>
      </c>
      <c r="P74" s="102"/>
      <c r="Q74" s="102"/>
      <c r="R74" s="102"/>
      <c r="S74" s="102"/>
      <c r="T74" s="102"/>
      <c r="U74" s="102"/>
      <c r="V74" s="102"/>
      <c r="W74" s="102"/>
      <c r="X74" s="102"/>
      <c r="Y74" s="104" t="s">
        <v>654</v>
      </c>
      <c r="Z74" s="103" t="s">
        <v>110</v>
      </c>
    </row>
    <row r="75" spans="1:26" s="47" customFormat="1" ht="180" x14ac:dyDescent="0.25">
      <c r="A75" s="97">
        <v>70</v>
      </c>
      <c r="B75" s="98" t="s">
        <v>365</v>
      </c>
      <c r="C75" s="98" t="s">
        <v>366</v>
      </c>
      <c r="D75" s="99">
        <v>75026864</v>
      </c>
      <c r="E75" s="99">
        <v>102092192</v>
      </c>
      <c r="F75" s="99">
        <v>600134067</v>
      </c>
      <c r="G75" s="98" t="s">
        <v>373</v>
      </c>
      <c r="H75" s="98" t="s">
        <v>81</v>
      </c>
      <c r="I75" s="98" t="s">
        <v>103</v>
      </c>
      <c r="J75" s="98" t="s">
        <v>367</v>
      </c>
      <c r="K75" s="98" t="s">
        <v>379</v>
      </c>
      <c r="L75" s="100">
        <v>12000000</v>
      </c>
      <c r="M75" s="100">
        <f t="shared" si="2"/>
        <v>10200000</v>
      </c>
      <c r="N75" s="101">
        <v>45047</v>
      </c>
      <c r="O75" s="101">
        <v>45992</v>
      </c>
      <c r="P75" s="102" t="s">
        <v>104</v>
      </c>
      <c r="Q75" s="102" t="s">
        <v>104</v>
      </c>
      <c r="R75" s="102" t="s">
        <v>104</v>
      </c>
      <c r="S75" s="102" t="s">
        <v>104</v>
      </c>
      <c r="T75" s="102"/>
      <c r="U75" s="102"/>
      <c r="V75" s="102" t="s">
        <v>104</v>
      </c>
      <c r="W75" s="102" t="s">
        <v>104</v>
      </c>
      <c r="X75" s="102"/>
      <c r="Y75" s="104" t="s">
        <v>654</v>
      </c>
      <c r="Z75" s="103" t="s">
        <v>145</v>
      </c>
    </row>
    <row r="76" spans="1:26" s="47" customFormat="1" ht="180" x14ac:dyDescent="0.25">
      <c r="A76" s="97">
        <v>71</v>
      </c>
      <c r="B76" s="98" t="s">
        <v>365</v>
      </c>
      <c r="C76" s="98" t="s">
        <v>366</v>
      </c>
      <c r="D76" s="99">
        <v>75026864</v>
      </c>
      <c r="E76" s="99">
        <v>102092192</v>
      </c>
      <c r="F76" s="99">
        <v>600134067</v>
      </c>
      <c r="G76" s="98" t="s">
        <v>374</v>
      </c>
      <c r="H76" s="98" t="s">
        <v>81</v>
      </c>
      <c r="I76" s="98" t="s">
        <v>103</v>
      </c>
      <c r="J76" s="98" t="s">
        <v>367</v>
      </c>
      <c r="K76" s="98" t="s">
        <v>375</v>
      </c>
      <c r="L76" s="100">
        <v>10000000</v>
      </c>
      <c r="M76" s="100">
        <f t="shared" si="2"/>
        <v>8500000</v>
      </c>
      <c r="N76" s="101">
        <v>44927</v>
      </c>
      <c r="O76" s="101">
        <v>45992</v>
      </c>
      <c r="P76" s="102" t="s">
        <v>104</v>
      </c>
      <c r="Q76" s="102" t="s">
        <v>104</v>
      </c>
      <c r="R76" s="102" t="s">
        <v>104</v>
      </c>
      <c r="S76" s="102" t="s">
        <v>104</v>
      </c>
      <c r="T76" s="102"/>
      <c r="U76" s="102"/>
      <c r="V76" s="102" t="s">
        <v>104</v>
      </c>
      <c r="W76" s="102"/>
      <c r="X76" s="102" t="s">
        <v>104</v>
      </c>
      <c r="Y76" s="98" t="s">
        <v>378</v>
      </c>
      <c r="Z76" s="103" t="s">
        <v>145</v>
      </c>
    </row>
    <row r="77" spans="1:26" s="47" customFormat="1" ht="180" x14ac:dyDescent="0.25">
      <c r="A77" s="97">
        <v>72</v>
      </c>
      <c r="B77" s="98" t="s">
        <v>365</v>
      </c>
      <c r="C77" s="98" t="s">
        <v>366</v>
      </c>
      <c r="D77" s="99">
        <v>75026864</v>
      </c>
      <c r="E77" s="99">
        <v>102092192</v>
      </c>
      <c r="F77" s="99">
        <v>600134067</v>
      </c>
      <c r="G77" s="98" t="s">
        <v>376</v>
      </c>
      <c r="H77" s="98" t="s">
        <v>81</v>
      </c>
      <c r="I77" s="98" t="s">
        <v>103</v>
      </c>
      <c r="J77" s="98" t="s">
        <v>367</v>
      </c>
      <c r="K77" s="104" t="s">
        <v>655</v>
      </c>
      <c r="L77" s="105">
        <v>100000000</v>
      </c>
      <c r="M77" s="105">
        <f t="shared" si="2"/>
        <v>85000000</v>
      </c>
      <c r="N77" s="101">
        <v>44927</v>
      </c>
      <c r="O77" s="101">
        <v>45992</v>
      </c>
      <c r="P77" s="102" t="s">
        <v>104</v>
      </c>
      <c r="Q77" s="102" t="s">
        <v>104</v>
      </c>
      <c r="R77" s="102" t="s">
        <v>104</v>
      </c>
      <c r="S77" s="102" t="s">
        <v>104</v>
      </c>
      <c r="T77" s="102"/>
      <c r="U77" s="102" t="s">
        <v>104</v>
      </c>
      <c r="V77" s="102" t="s">
        <v>104</v>
      </c>
      <c r="W77" s="102" t="s">
        <v>104</v>
      </c>
      <c r="X77" s="102"/>
      <c r="Y77" s="104" t="s">
        <v>654</v>
      </c>
      <c r="Z77" s="103" t="s">
        <v>145</v>
      </c>
    </row>
    <row r="78" spans="1:26" s="47" customFormat="1" ht="180" x14ac:dyDescent="0.25">
      <c r="A78" s="97">
        <v>73</v>
      </c>
      <c r="B78" s="98" t="s">
        <v>385</v>
      </c>
      <c r="C78" s="98" t="s">
        <v>383</v>
      </c>
      <c r="D78" s="99">
        <v>70946906</v>
      </c>
      <c r="E78" s="99">
        <v>102092290</v>
      </c>
      <c r="F78" s="99">
        <v>600133885</v>
      </c>
      <c r="G78" s="98" t="s">
        <v>564</v>
      </c>
      <c r="H78" s="98" t="s">
        <v>81</v>
      </c>
      <c r="I78" s="98" t="s">
        <v>103</v>
      </c>
      <c r="J78" s="98" t="s">
        <v>387</v>
      </c>
      <c r="K78" s="98" t="s">
        <v>388</v>
      </c>
      <c r="L78" s="100">
        <v>5000000</v>
      </c>
      <c r="M78" s="100">
        <f t="shared" si="2"/>
        <v>4250000</v>
      </c>
      <c r="N78" s="101">
        <v>45078</v>
      </c>
      <c r="O78" s="101">
        <v>45444</v>
      </c>
      <c r="P78" s="102" t="s">
        <v>104</v>
      </c>
      <c r="Q78" s="102" t="s">
        <v>104</v>
      </c>
      <c r="R78" s="102" t="s">
        <v>104</v>
      </c>
      <c r="S78" s="102" t="s">
        <v>104</v>
      </c>
      <c r="T78" s="102"/>
      <c r="U78" s="102"/>
      <c r="V78" s="102" t="s">
        <v>104</v>
      </c>
      <c r="W78" s="102" t="s">
        <v>104</v>
      </c>
      <c r="X78" s="102" t="s">
        <v>104</v>
      </c>
      <c r="Y78" s="98" t="s">
        <v>144</v>
      </c>
      <c r="Z78" s="103" t="s">
        <v>145</v>
      </c>
    </row>
    <row r="79" spans="1:26" s="47" customFormat="1" ht="180" x14ac:dyDescent="0.25">
      <c r="A79" s="97">
        <v>74</v>
      </c>
      <c r="B79" s="98" t="s">
        <v>385</v>
      </c>
      <c r="C79" s="98" t="s">
        <v>383</v>
      </c>
      <c r="D79" s="99">
        <v>70946906</v>
      </c>
      <c r="E79" s="99">
        <v>102092290</v>
      </c>
      <c r="F79" s="99">
        <v>600133885</v>
      </c>
      <c r="G79" s="98" t="s">
        <v>389</v>
      </c>
      <c r="H79" s="98" t="s">
        <v>81</v>
      </c>
      <c r="I79" s="98" t="s">
        <v>103</v>
      </c>
      <c r="J79" s="98" t="s">
        <v>387</v>
      </c>
      <c r="K79" s="98" t="s">
        <v>393</v>
      </c>
      <c r="L79" s="100">
        <v>5000000</v>
      </c>
      <c r="M79" s="100">
        <f t="shared" si="2"/>
        <v>4250000</v>
      </c>
      <c r="N79" s="101">
        <v>45078</v>
      </c>
      <c r="O79" s="101">
        <v>45627</v>
      </c>
      <c r="P79" s="102"/>
      <c r="Q79" s="102"/>
      <c r="R79" s="102"/>
      <c r="S79" s="102"/>
      <c r="T79" s="102"/>
      <c r="U79" s="102"/>
      <c r="V79" s="102"/>
      <c r="W79" s="102"/>
      <c r="X79" s="102"/>
      <c r="Y79" s="98" t="s">
        <v>128</v>
      </c>
      <c r="Z79" s="103" t="s">
        <v>145</v>
      </c>
    </row>
    <row r="80" spans="1:26" s="47" customFormat="1" ht="180" x14ac:dyDescent="0.25">
      <c r="A80" s="97">
        <v>75</v>
      </c>
      <c r="B80" s="98" t="s">
        <v>385</v>
      </c>
      <c r="C80" s="98" t="s">
        <v>383</v>
      </c>
      <c r="D80" s="99">
        <v>70946906</v>
      </c>
      <c r="E80" s="99">
        <v>102092290</v>
      </c>
      <c r="F80" s="99">
        <v>600133885</v>
      </c>
      <c r="G80" s="98" t="s">
        <v>390</v>
      </c>
      <c r="H80" s="98" t="s">
        <v>81</v>
      </c>
      <c r="I80" s="98" t="s">
        <v>103</v>
      </c>
      <c r="J80" s="98" t="s">
        <v>387</v>
      </c>
      <c r="K80" s="98" t="s">
        <v>394</v>
      </c>
      <c r="L80" s="100">
        <v>1500000</v>
      </c>
      <c r="M80" s="100">
        <f t="shared" si="2"/>
        <v>1275000</v>
      </c>
      <c r="N80" s="101">
        <v>44621</v>
      </c>
      <c r="O80" s="101">
        <v>44896</v>
      </c>
      <c r="P80" s="102"/>
      <c r="Q80" s="102" t="s">
        <v>104</v>
      </c>
      <c r="R80" s="102" t="s">
        <v>104</v>
      </c>
      <c r="S80" s="102"/>
      <c r="T80" s="102"/>
      <c r="U80" s="102"/>
      <c r="V80" s="102" t="s">
        <v>104</v>
      </c>
      <c r="W80" s="102" t="s">
        <v>104</v>
      </c>
      <c r="X80" s="102"/>
      <c r="Y80" s="98" t="s">
        <v>128</v>
      </c>
      <c r="Z80" s="103" t="s">
        <v>145</v>
      </c>
    </row>
    <row r="81" spans="1:26" s="47" customFormat="1" ht="180" x14ac:dyDescent="0.25">
      <c r="A81" s="97">
        <v>76</v>
      </c>
      <c r="B81" s="98" t="s">
        <v>385</v>
      </c>
      <c r="C81" s="98" t="s">
        <v>383</v>
      </c>
      <c r="D81" s="99">
        <v>70946906</v>
      </c>
      <c r="E81" s="99">
        <v>102092290</v>
      </c>
      <c r="F81" s="99">
        <v>600133885</v>
      </c>
      <c r="G81" s="104" t="s">
        <v>611</v>
      </c>
      <c r="H81" s="98" t="s">
        <v>81</v>
      </c>
      <c r="I81" s="98" t="s">
        <v>103</v>
      </c>
      <c r="J81" s="98" t="s">
        <v>387</v>
      </c>
      <c r="K81" s="104" t="s">
        <v>612</v>
      </c>
      <c r="L81" s="105">
        <v>4000000</v>
      </c>
      <c r="M81" s="105">
        <v>3600000</v>
      </c>
      <c r="N81" s="109">
        <v>45078</v>
      </c>
      <c r="O81" s="109">
        <v>45261</v>
      </c>
      <c r="P81" s="102" t="s">
        <v>104</v>
      </c>
      <c r="Q81" s="102" t="s">
        <v>104</v>
      </c>
      <c r="R81" s="102" t="s">
        <v>104</v>
      </c>
      <c r="S81" s="102" t="s">
        <v>104</v>
      </c>
      <c r="T81" s="102"/>
      <c r="U81" s="102"/>
      <c r="V81" s="102" t="s">
        <v>104</v>
      </c>
      <c r="W81" s="102" t="s">
        <v>104</v>
      </c>
      <c r="X81" s="102" t="s">
        <v>104</v>
      </c>
      <c r="Y81" s="98" t="s">
        <v>395</v>
      </c>
      <c r="Z81" s="103" t="s">
        <v>145</v>
      </c>
    </row>
    <row r="82" spans="1:26" s="47" customFormat="1" ht="180" x14ac:dyDescent="0.25">
      <c r="A82" s="97">
        <v>77</v>
      </c>
      <c r="B82" s="98" t="s">
        <v>385</v>
      </c>
      <c r="C82" s="98" t="s">
        <v>383</v>
      </c>
      <c r="D82" s="99">
        <v>70946906</v>
      </c>
      <c r="E82" s="99" t="s">
        <v>391</v>
      </c>
      <c r="F82" s="99">
        <v>600133885</v>
      </c>
      <c r="G82" s="98" t="s">
        <v>396</v>
      </c>
      <c r="H82" s="98" t="s">
        <v>81</v>
      </c>
      <c r="I82" s="98" t="s">
        <v>103</v>
      </c>
      <c r="J82" s="98" t="s">
        <v>387</v>
      </c>
      <c r="K82" s="98" t="s">
        <v>397</v>
      </c>
      <c r="L82" s="105">
        <v>30000000</v>
      </c>
      <c r="M82" s="105">
        <v>27000000</v>
      </c>
      <c r="N82" s="101">
        <v>46023</v>
      </c>
      <c r="O82" s="101">
        <v>46722</v>
      </c>
      <c r="P82" s="102"/>
      <c r="Q82" s="102"/>
      <c r="R82" s="102" t="s">
        <v>104</v>
      </c>
      <c r="S82" s="102"/>
      <c r="T82" s="102"/>
      <c r="U82" s="102"/>
      <c r="V82" s="102" t="s">
        <v>104</v>
      </c>
      <c r="W82" s="102" t="s">
        <v>104</v>
      </c>
      <c r="X82" s="102" t="s">
        <v>104</v>
      </c>
      <c r="Y82" s="98" t="s">
        <v>132</v>
      </c>
      <c r="Z82" s="103" t="s">
        <v>110</v>
      </c>
    </row>
    <row r="83" spans="1:26" s="47" customFormat="1" ht="180" x14ac:dyDescent="0.25">
      <c r="A83" s="97">
        <v>78</v>
      </c>
      <c r="B83" s="98" t="s">
        <v>385</v>
      </c>
      <c r="C83" s="98" t="s">
        <v>383</v>
      </c>
      <c r="D83" s="99">
        <v>70946906</v>
      </c>
      <c r="E83" s="99">
        <v>102092290</v>
      </c>
      <c r="F83" s="99">
        <v>600133885</v>
      </c>
      <c r="G83" s="98" t="s">
        <v>398</v>
      </c>
      <c r="H83" s="98" t="s">
        <v>81</v>
      </c>
      <c r="I83" s="98" t="s">
        <v>103</v>
      </c>
      <c r="J83" s="98" t="s">
        <v>387</v>
      </c>
      <c r="K83" s="98" t="s">
        <v>392</v>
      </c>
      <c r="L83" s="100">
        <v>2000000</v>
      </c>
      <c r="M83" s="100">
        <f t="shared" si="2"/>
        <v>1700000</v>
      </c>
      <c r="N83" s="101">
        <v>45292</v>
      </c>
      <c r="O83" s="101">
        <v>45658</v>
      </c>
      <c r="P83" s="102"/>
      <c r="Q83" s="102"/>
      <c r="R83" s="102"/>
      <c r="S83" s="102"/>
      <c r="T83" s="102"/>
      <c r="U83" s="102" t="s">
        <v>104</v>
      </c>
      <c r="V83" s="102"/>
      <c r="W83" s="102"/>
      <c r="X83" s="102"/>
      <c r="Y83" s="98" t="s">
        <v>132</v>
      </c>
      <c r="Z83" s="103" t="s">
        <v>145</v>
      </c>
    </row>
    <row r="84" spans="1:26" s="47" customFormat="1" ht="180" x14ac:dyDescent="0.25">
      <c r="A84" s="97">
        <v>79</v>
      </c>
      <c r="B84" s="98" t="s">
        <v>385</v>
      </c>
      <c r="C84" s="98" t="s">
        <v>383</v>
      </c>
      <c r="D84" s="99">
        <v>70946906</v>
      </c>
      <c r="E84" s="99">
        <v>102092290</v>
      </c>
      <c r="F84" s="99">
        <v>600133885</v>
      </c>
      <c r="G84" s="98" t="s">
        <v>399</v>
      </c>
      <c r="H84" s="98" t="s">
        <v>81</v>
      </c>
      <c r="I84" s="98" t="s">
        <v>103</v>
      </c>
      <c r="J84" s="98" t="s">
        <v>387</v>
      </c>
      <c r="K84" s="98" t="s">
        <v>582</v>
      </c>
      <c r="L84" s="100">
        <v>10000000</v>
      </c>
      <c r="M84" s="100">
        <f t="shared" si="2"/>
        <v>8500000</v>
      </c>
      <c r="N84" s="101">
        <v>46204</v>
      </c>
      <c r="O84" s="101">
        <v>46539</v>
      </c>
      <c r="P84" s="102"/>
      <c r="Q84" s="102"/>
      <c r="R84" s="102"/>
      <c r="S84" s="102"/>
      <c r="T84" s="102"/>
      <c r="U84" s="102" t="s">
        <v>104</v>
      </c>
      <c r="V84" s="102"/>
      <c r="W84" s="102"/>
      <c r="X84" s="102"/>
      <c r="Y84" s="98" t="s">
        <v>144</v>
      </c>
      <c r="Z84" s="103" t="s">
        <v>145</v>
      </c>
    </row>
    <row r="85" spans="1:26" s="47" customFormat="1" ht="180" x14ac:dyDescent="0.25">
      <c r="A85" s="97">
        <v>80</v>
      </c>
      <c r="B85" s="98" t="s">
        <v>400</v>
      </c>
      <c r="C85" s="98" t="s">
        <v>401</v>
      </c>
      <c r="D85" s="99">
        <v>70982961</v>
      </c>
      <c r="E85" s="99">
        <v>119600498</v>
      </c>
      <c r="F85" s="99">
        <v>600133958</v>
      </c>
      <c r="G85" s="98" t="s">
        <v>407</v>
      </c>
      <c r="H85" s="98" t="s">
        <v>81</v>
      </c>
      <c r="I85" s="98" t="s">
        <v>103</v>
      </c>
      <c r="J85" s="98" t="s">
        <v>402</v>
      </c>
      <c r="K85" s="98" t="s">
        <v>408</v>
      </c>
      <c r="L85" s="100">
        <v>5000000</v>
      </c>
      <c r="M85" s="100">
        <f t="shared" si="2"/>
        <v>4250000</v>
      </c>
      <c r="N85" s="109">
        <v>44927</v>
      </c>
      <c r="O85" s="101">
        <v>46722</v>
      </c>
      <c r="P85" s="102" t="s">
        <v>104</v>
      </c>
      <c r="Q85" s="102" t="s">
        <v>104</v>
      </c>
      <c r="R85" s="102" t="s">
        <v>104</v>
      </c>
      <c r="S85" s="102" t="s">
        <v>104</v>
      </c>
      <c r="T85" s="102" t="s">
        <v>104</v>
      </c>
      <c r="U85" s="102"/>
      <c r="V85" s="102" t="s">
        <v>104</v>
      </c>
      <c r="W85" s="102" t="s">
        <v>104</v>
      </c>
      <c r="X85" s="102" t="s">
        <v>104</v>
      </c>
      <c r="Y85" s="98" t="s">
        <v>132</v>
      </c>
      <c r="Z85" s="103" t="s">
        <v>110</v>
      </c>
    </row>
    <row r="86" spans="1:26" s="47" customFormat="1" ht="180" x14ac:dyDescent="0.25">
      <c r="A86" s="97">
        <v>81</v>
      </c>
      <c r="B86" s="98" t="s">
        <v>400</v>
      </c>
      <c r="C86" s="98" t="s">
        <v>401</v>
      </c>
      <c r="D86" s="99">
        <v>70982961</v>
      </c>
      <c r="E86" s="99">
        <v>103008489</v>
      </c>
      <c r="F86" s="99">
        <v>600133958</v>
      </c>
      <c r="G86" s="98" t="s">
        <v>409</v>
      </c>
      <c r="H86" s="98" t="s">
        <v>81</v>
      </c>
      <c r="I86" s="98" t="s">
        <v>103</v>
      </c>
      <c r="J86" s="98" t="s">
        <v>402</v>
      </c>
      <c r="K86" s="98" t="s">
        <v>418</v>
      </c>
      <c r="L86" s="100">
        <v>30000000</v>
      </c>
      <c r="M86" s="100">
        <f t="shared" si="2"/>
        <v>25500000</v>
      </c>
      <c r="N86" s="109">
        <v>44927</v>
      </c>
      <c r="O86" s="101">
        <v>46722</v>
      </c>
      <c r="P86" s="102"/>
      <c r="Q86" s="102"/>
      <c r="R86" s="102"/>
      <c r="S86" s="102"/>
      <c r="T86" s="102"/>
      <c r="U86" s="102"/>
      <c r="V86" s="102" t="s">
        <v>104</v>
      </c>
      <c r="W86" s="102"/>
      <c r="X86" s="102" t="s">
        <v>104</v>
      </c>
      <c r="Y86" s="98" t="s">
        <v>132</v>
      </c>
      <c r="Z86" s="103" t="s">
        <v>110</v>
      </c>
    </row>
    <row r="87" spans="1:26" s="47" customFormat="1" ht="180" x14ac:dyDescent="0.25">
      <c r="A87" s="97">
        <v>82</v>
      </c>
      <c r="B87" s="98" t="s">
        <v>400</v>
      </c>
      <c r="C87" s="98" t="s">
        <v>401</v>
      </c>
      <c r="D87" s="99">
        <v>70982961</v>
      </c>
      <c r="E87" s="99">
        <v>102068895</v>
      </c>
      <c r="F87" s="99">
        <v>600133958</v>
      </c>
      <c r="G87" s="98" t="s">
        <v>410</v>
      </c>
      <c r="H87" s="98" t="s">
        <v>81</v>
      </c>
      <c r="I87" s="98" t="s">
        <v>103</v>
      </c>
      <c r="J87" s="98" t="s">
        <v>402</v>
      </c>
      <c r="K87" s="98" t="s">
        <v>411</v>
      </c>
      <c r="L87" s="100">
        <v>7000000</v>
      </c>
      <c r="M87" s="100">
        <f t="shared" si="2"/>
        <v>5950000</v>
      </c>
      <c r="N87" s="109">
        <v>44927</v>
      </c>
      <c r="O87" s="101">
        <v>46722</v>
      </c>
      <c r="P87" s="102"/>
      <c r="Q87" s="102" t="s">
        <v>104</v>
      </c>
      <c r="R87" s="102" t="s">
        <v>104</v>
      </c>
      <c r="S87" s="102"/>
      <c r="T87" s="102"/>
      <c r="U87" s="102"/>
      <c r="V87" s="102" t="s">
        <v>104</v>
      </c>
      <c r="W87" s="102"/>
      <c r="X87" s="102"/>
      <c r="Y87" s="98" t="s">
        <v>132</v>
      </c>
      <c r="Z87" s="103" t="s">
        <v>110</v>
      </c>
    </row>
    <row r="88" spans="1:26" s="47" customFormat="1" ht="180" x14ac:dyDescent="0.25">
      <c r="A88" s="97">
        <v>83</v>
      </c>
      <c r="B88" s="98" t="s">
        <v>400</v>
      </c>
      <c r="C88" s="98" t="s">
        <v>401</v>
      </c>
      <c r="D88" s="99">
        <v>70982961</v>
      </c>
      <c r="E88" s="99">
        <v>102068895</v>
      </c>
      <c r="F88" s="99">
        <v>600133958</v>
      </c>
      <c r="G88" s="98" t="s">
        <v>419</v>
      </c>
      <c r="H88" s="98" t="s">
        <v>81</v>
      </c>
      <c r="I88" s="98" t="s">
        <v>103</v>
      </c>
      <c r="J88" s="98" t="s">
        <v>402</v>
      </c>
      <c r="K88" s="98" t="s">
        <v>412</v>
      </c>
      <c r="L88" s="100">
        <v>4000000</v>
      </c>
      <c r="M88" s="100">
        <f t="shared" si="2"/>
        <v>3400000</v>
      </c>
      <c r="N88" s="101">
        <v>44562</v>
      </c>
      <c r="O88" s="101">
        <v>46722</v>
      </c>
      <c r="P88" s="102"/>
      <c r="Q88" s="102" t="s">
        <v>104</v>
      </c>
      <c r="R88" s="102" t="s">
        <v>104</v>
      </c>
      <c r="S88" s="102" t="s">
        <v>104</v>
      </c>
      <c r="T88" s="102" t="s">
        <v>104</v>
      </c>
      <c r="U88" s="102"/>
      <c r="V88" s="102"/>
      <c r="W88" s="102"/>
      <c r="X88" s="102" t="s">
        <v>104</v>
      </c>
      <c r="Y88" s="98" t="s">
        <v>128</v>
      </c>
      <c r="Z88" s="103" t="s">
        <v>145</v>
      </c>
    </row>
    <row r="89" spans="1:26" s="47" customFormat="1" ht="180" x14ac:dyDescent="0.25">
      <c r="A89" s="97">
        <v>84</v>
      </c>
      <c r="B89" s="98" t="s">
        <v>400</v>
      </c>
      <c r="C89" s="98" t="s">
        <v>401</v>
      </c>
      <c r="D89" s="99">
        <v>70982961</v>
      </c>
      <c r="E89" s="99">
        <v>102068895</v>
      </c>
      <c r="F89" s="99">
        <v>600133958</v>
      </c>
      <c r="G89" s="98" t="s">
        <v>420</v>
      </c>
      <c r="H89" s="98" t="s">
        <v>81</v>
      </c>
      <c r="I89" s="98" t="s">
        <v>103</v>
      </c>
      <c r="J89" s="98" t="s">
        <v>402</v>
      </c>
      <c r="K89" s="98" t="s">
        <v>413</v>
      </c>
      <c r="L89" s="100">
        <v>4000000</v>
      </c>
      <c r="M89" s="100">
        <f t="shared" si="2"/>
        <v>3400000</v>
      </c>
      <c r="N89" s="101">
        <v>45292</v>
      </c>
      <c r="O89" s="101">
        <v>46722</v>
      </c>
      <c r="P89" s="102"/>
      <c r="Q89" s="102"/>
      <c r="R89" s="102"/>
      <c r="S89" s="102" t="s">
        <v>104</v>
      </c>
      <c r="T89" s="102" t="s">
        <v>104</v>
      </c>
      <c r="U89" s="102"/>
      <c r="V89" s="102"/>
      <c r="W89" s="102"/>
      <c r="X89" s="102" t="s">
        <v>104</v>
      </c>
      <c r="Y89" s="98" t="s">
        <v>132</v>
      </c>
      <c r="Z89" s="103" t="s">
        <v>145</v>
      </c>
    </row>
    <row r="90" spans="1:26" s="47" customFormat="1" ht="180" x14ac:dyDescent="0.25">
      <c r="A90" s="97">
        <v>85</v>
      </c>
      <c r="B90" s="98" t="s">
        <v>400</v>
      </c>
      <c r="C90" s="98" t="s">
        <v>401</v>
      </c>
      <c r="D90" s="99">
        <v>70982961</v>
      </c>
      <c r="E90" s="99">
        <v>102068895</v>
      </c>
      <c r="F90" s="99">
        <v>600133958</v>
      </c>
      <c r="G90" s="98" t="s">
        <v>421</v>
      </c>
      <c r="H90" s="98" t="s">
        <v>81</v>
      </c>
      <c r="I90" s="98" t="s">
        <v>103</v>
      </c>
      <c r="J90" s="98" t="s">
        <v>402</v>
      </c>
      <c r="K90" s="98" t="s">
        <v>414</v>
      </c>
      <c r="L90" s="100">
        <v>5000000</v>
      </c>
      <c r="M90" s="100">
        <f t="shared" si="2"/>
        <v>4250000</v>
      </c>
      <c r="N90" s="101">
        <v>44562</v>
      </c>
      <c r="O90" s="101">
        <v>46722</v>
      </c>
      <c r="P90" s="102" t="s">
        <v>104</v>
      </c>
      <c r="Q90" s="102" t="s">
        <v>104</v>
      </c>
      <c r="R90" s="102" t="s">
        <v>104</v>
      </c>
      <c r="S90" s="102" t="s">
        <v>104</v>
      </c>
      <c r="T90" s="102" t="s">
        <v>104</v>
      </c>
      <c r="U90" s="102"/>
      <c r="V90" s="102"/>
      <c r="W90" s="102"/>
      <c r="X90" s="102" t="s">
        <v>104</v>
      </c>
      <c r="Y90" s="98" t="s">
        <v>132</v>
      </c>
      <c r="Z90" s="103" t="s">
        <v>145</v>
      </c>
    </row>
    <row r="91" spans="1:26" s="47" customFormat="1" ht="180" x14ac:dyDescent="0.25">
      <c r="A91" s="97">
        <v>86</v>
      </c>
      <c r="B91" s="98" t="s">
        <v>400</v>
      </c>
      <c r="C91" s="98" t="s">
        <v>401</v>
      </c>
      <c r="D91" s="99">
        <v>70982961</v>
      </c>
      <c r="E91" s="99">
        <v>102068895</v>
      </c>
      <c r="F91" s="99">
        <v>600133958</v>
      </c>
      <c r="G91" s="98" t="s">
        <v>422</v>
      </c>
      <c r="H91" s="98" t="s">
        <v>81</v>
      </c>
      <c r="I91" s="98" t="s">
        <v>103</v>
      </c>
      <c r="J91" s="98" t="s">
        <v>402</v>
      </c>
      <c r="K91" s="98" t="s">
        <v>415</v>
      </c>
      <c r="L91" s="100">
        <v>5000000</v>
      </c>
      <c r="M91" s="100">
        <f t="shared" si="2"/>
        <v>4250000</v>
      </c>
      <c r="N91" s="101">
        <v>44562</v>
      </c>
      <c r="O91" s="101">
        <v>46722</v>
      </c>
      <c r="P91" s="102" t="s">
        <v>104</v>
      </c>
      <c r="Q91" s="102" t="s">
        <v>104</v>
      </c>
      <c r="R91" s="102" t="s">
        <v>104</v>
      </c>
      <c r="S91" s="102" t="s">
        <v>104</v>
      </c>
      <c r="T91" s="102" t="s">
        <v>104</v>
      </c>
      <c r="U91" s="102"/>
      <c r="V91" s="102"/>
      <c r="W91" s="102"/>
      <c r="X91" s="102"/>
      <c r="Y91" s="98" t="s">
        <v>132</v>
      </c>
      <c r="Z91" s="103" t="s">
        <v>145</v>
      </c>
    </row>
    <row r="92" spans="1:26" s="47" customFormat="1" ht="180" x14ac:dyDescent="0.25">
      <c r="A92" s="97">
        <v>87</v>
      </c>
      <c r="B92" s="98" t="s">
        <v>400</v>
      </c>
      <c r="C92" s="98" t="s">
        <v>401</v>
      </c>
      <c r="D92" s="99">
        <v>70982961</v>
      </c>
      <c r="E92" s="99">
        <v>102068895</v>
      </c>
      <c r="F92" s="99">
        <v>600133958</v>
      </c>
      <c r="G92" s="98" t="s">
        <v>423</v>
      </c>
      <c r="H92" s="98" t="s">
        <v>81</v>
      </c>
      <c r="I92" s="98" t="s">
        <v>103</v>
      </c>
      <c r="J92" s="98" t="s">
        <v>402</v>
      </c>
      <c r="K92" s="98" t="s">
        <v>416</v>
      </c>
      <c r="L92" s="100">
        <v>4000000</v>
      </c>
      <c r="M92" s="100">
        <f t="shared" si="2"/>
        <v>3400000</v>
      </c>
      <c r="N92" s="101">
        <v>44562</v>
      </c>
      <c r="O92" s="101">
        <v>46722</v>
      </c>
      <c r="P92" s="102"/>
      <c r="Q92" s="102"/>
      <c r="R92" s="102" t="s">
        <v>104</v>
      </c>
      <c r="S92" s="102" t="s">
        <v>104</v>
      </c>
      <c r="T92" s="102" t="s">
        <v>104</v>
      </c>
      <c r="U92" s="102"/>
      <c r="V92" s="102"/>
      <c r="W92" s="102"/>
      <c r="X92" s="102"/>
      <c r="Y92" s="98" t="s">
        <v>128</v>
      </c>
      <c r="Z92" s="103" t="s">
        <v>145</v>
      </c>
    </row>
    <row r="93" spans="1:26" s="47" customFormat="1" ht="180" x14ac:dyDescent="0.25">
      <c r="A93" s="97">
        <v>88</v>
      </c>
      <c r="B93" s="98" t="s">
        <v>400</v>
      </c>
      <c r="C93" s="98" t="s">
        <v>401</v>
      </c>
      <c r="D93" s="99">
        <v>70982961</v>
      </c>
      <c r="E93" s="99">
        <v>102068895</v>
      </c>
      <c r="F93" s="99">
        <v>600133958</v>
      </c>
      <c r="G93" s="98" t="s">
        <v>424</v>
      </c>
      <c r="H93" s="98" t="s">
        <v>81</v>
      </c>
      <c r="I93" s="98" t="s">
        <v>103</v>
      </c>
      <c r="J93" s="98" t="s">
        <v>402</v>
      </c>
      <c r="K93" s="98" t="s">
        <v>425</v>
      </c>
      <c r="L93" s="100">
        <v>50000000</v>
      </c>
      <c r="M93" s="100">
        <f t="shared" si="2"/>
        <v>42500000</v>
      </c>
      <c r="N93" s="109">
        <v>44927</v>
      </c>
      <c r="O93" s="101">
        <v>46722</v>
      </c>
      <c r="P93" s="102" t="s">
        <v>104</v>
      </c>
      <c r="Q93" s="102" t="s">
        <v>104</v>
      </c>
      <c r="R93" s="102" t="s">
        <v>104</v>
      </c>
      <c r="S93" s="102" t="s">
        <v>104</v>
      </c>
      <c r="T93" s="102" t="s">
        <v>104</v>
      </c>
      <c r="U93" s="102"/>
      <c r="V93" s="102" t="s">
        <v>104</v>
      </c>
      <c r="W93" s="102"/>
      <c r="X93" s="102" t="s">
        <v>104</v>
      </c>
      <c r="Y93" s="98" t="s">
        <v>128</v>
      </c>
      <c r="Z93" s="103" t="s">
        <v>110</v>
      </c>
    </row>
    <row r="94" spans="1:26" s="47" customFormat="1" ht="180" x14ac:dyDescent="0.25">
      <c r="A94" s="147">
        <v>89</v>
      </c>
      <c r="B94" s="148" t="s">
        <v>400</v>
      </c>
      <c r="C94" s="148" t="s">
        <v>401</v>
      </c>
      <c r="D94" s="149">
        <v>70982961</v>
      </c>
      <c r="E94" s="149">
        <v>102068895</v>
      </c>
      <c r="F94" s="149">
        <v>600133958</v>
      </c>
      <c r="G94" s="148" t="s">
        <v>426</v>
      </c>
      <c r="H94" s="148" t="s">
        <v>81</v>
      </c>
      <c r="I94" s="148" t="s">
        <v>103</v>
      </c>
      <c r="J94" s="148" t="s">
        <v>402</v>
      </c>
      <c r="K94" s="148" t="s">
        <v>417</v>
      </c>
      <c r="L94" s="150">
        <v>5000000</v>
      </c>
      <c r="M94" s="150">
        <f t="shared" si="2"/>
        <v>4250000</v>
      </c>
      <c r="N94" s="151">
        <v>44348</v>
      </c>
      <c r="O94" s="151">
        <v>44531</v>
      </c>
      <c r="P94" s="152"/>
      <c r="Q94" s="152"/>
      <c r="R94" s="152"/>
      <c r="S94" s="152" t="s">
        <v>104</v>
      </c>
      <c r="T94" s="152"/>
      <c r="U94" s="152"/>
      <c r="V94" s="152" t="s">
        <v>104</v>
      </c>
      <c r="W94" s="152"/>
      <c r="X94" s="152" t="s">
        <v>104</v>
      </c>
      <c r="Y94" s="148" t="s">
        <v>633</v>
      </c>
      <c r="Z94" s="153" t="s">
        <v>145</v>
      </c>
    </row>
    <row r="95" spans="1:26" s="47" customFormat="1" ht="150" x14ac:dyDescent="0.25">
      <c r="A95" s="97">
        <v>90</v>
      </c>
      <c r="B95" s="98" t="s">
        <v>433</v>
      </c>
      <c r="C95" s="98" t="s">
        <v>428</v>
      </c>
      <c r="D95" s="99">
        <v>70914966</v>
      </c>
      <c r="E95" s="99">
        <v>102092036</v>
      </c>
      <c r="F95" s="99">
        <v>600133931</v>
      </c>
      <c r="G95" s="98" t="s">
        <v>434</v>
      </c>
      <c r="H95" s="98" t="s">
        <v>81</v>
      </c>
      <c r="I95" s="98" t="s">
        <v>103</v>
      </c>
      <c r="J95" s="98" t="s">
        <v>430</v>
      </c>
      <c r="K95" s="98" t="s">
        <v>435</v>
      </c>
      <c r="L95" s="105">
        <v>20000000</v>
      </c>
      <c r="M95" s="105">
        <f t="shared" si="2"/>
        <v>17000000</v>
      </c>
      <c r="N95" s="101">
        <v>45658</v>
      </c>
      <c r="O95" s="101">
        <v>46722</v>
      </c>
      <c r="P95" s="102" t="s">
        <v>104</v>
      </c>
      <c r="Q95" s="102" t="s">
        <v>104</v>
      </c>
      <c r="R95" s="102" t="s">
        <v>104</v>
      </c>
      <c r="S95" s="102" t="s">
        <v>104</v>
      </c>
      <c r="T95" s="102"/>
      <c r="U95" s="102" t="s">
        <v>104</v>
      </c>
      <c r="V95" s="102" t="s">
        <v>104</v>
      </c>
      <c r="W95" s="102" t="s">
        <v>104</v>
      </c>
      <c r="X95" s="102"/>
      <c r="Y95" s="98" t="s">
        <v>132</v>
      </c>
      <c r="Z95" s="103" t="s">
        <v>110</v>
      </c>
    </row>
    <row r="96" spans="1:26" s="47" customFormat="1" ht="135" x14ac:dyDescent="0.25">
      <c r="A96" s="97">
        <v>91</v>
      </c>
      <c r="B96" s="98" t="s">
        <v>427</v>
      </c>
      <c r="C96" s="98" t="s">
        <v>428</v>
      </c>
      <c r="D96" s="99" t="s">
        <v>429</v>
      </c>
      <c r="E96" s="99">
        <v>103008799</v>
      </c>
      <c r="F96" s="99">
        <v>600133931</v>
      </c>
      <c r="G96" s="98" t="s">
        <v>436</v>
      </c>
      <c r="H96" s="98" t="s">
        <v>81</v>
      </c>
      <c r="I96" s="98" t="s">
        <v>103</v>
      </c>
      <c r="J96" s="98" t="s">
        <v>430</v>
      </c>
      <c r="K96" s="98" t="s">
        <v>437</v>
      </c>
      <c r="L96" s="105">
        <v>20000000</v>
      </c>
      <c r="M96" s="105">
        <f t="shared" si="2"/>
        <v>17000000</v>
      </c>
      <c r="N96" s="101">
        <v>45292</v>
      </c>
      <c r="O96" s="101">
        <v>45992</v>
      </c>
      <c r="P96" s="102"/>
      <c r="Q96" s="102"/>
      <c r="R96" s="102"/>
      <c r="S96" s="102"/>
      <c r="T96" s="102"/>
      <c r="U96" s="102"/>
      <c r="V96" s="102"/>
      <c r="W96" s="102"/>
      <c r="X96" s="102"/>
      <c r="Y96" s="98" t="s">
        <v>128</v>
      </c>
      <c r="Z96" s="103" t="s">
        <v>110</v>
      </c>
    </row>
    <row r="97" spans="1:26" s="47" customFormat="1" ht="135" x14ac:dyDescent="0.25">
      <c r="A97" s="97">
        <v>92</v>
      </c>
      <c r="B97" s="98" t="s">
        <v>427</v>
      </c>
      <c r="C97" s="98" t="s">
        <v>428</v>
      </c>
      <c r="D97" s="99" t="s">
        <v>429</v>
      </c>
      <c r="E97" s="99">
        <v>102092036</v>
      </c>
      <c r="F97" s="99">
        <v>600133931</v>
      </c>
      <c r="G97" s="98" t="s">
        <v>438</v>
      </c>
      <c r="H97" s="98" t="s">
        <v>81</v>
      </c>
      <c r="I97" s="98" t="s">
        <v>103</v>
      </c>
      <c r="J97" s="98" t="s">
        <v>430</v>
      </c>
      <c r="K97" s="98" t="s">
        <v>440</v>
      </c>
      <c r="L97" s="105">
        <v>12000000</v>
      </c>
      <c r="M97" s="105">
        <f t="shared" si="2"/>
        <v>10200000</v>
      </c>
      <c r="N97" s="101">
        <v>45658</v>
      </c>
      <c r="O97" s="101">
        <v>46722</v>
      </c>
      <c r="P97" s="102"/>
      <c r="Q97" s="102"/>
      <c r="R97" s="102"/>
      <c r="S97" s="102"/>
      <c r="T97" s="102"/>
      <c r="U97" s="102"/>
      <c r="V97" s="102"/>
      <c r="W97" s="102"/>
      <c r="X97" s="102"/>
      <c r="Y97" s="98" t="s">
        <v>128</v>
      </c>
      <c r="Z97" s="103" t="s">
        <v>145</v>
      </c>
    </row>
    <row r="98" spans="1:26" s="47" customFormat="1" ht="135" x14ac:dyDescent="0.25">
      <c r="A98" s="97">
        <v>93</v>
      </c>
      <c r="B98" s="98" t="s">
        <v>427</v>
      </c>
      <c r="C98" s="98" t="s">
        <v>428</v>
      </c>
      <c r="D98" s="99" t="s">
        <v>429</v>
      </c>
      <c r="E98" s="99">
        <v>102092036</v>
      </c>
      <c r="F98" s="99">
        <v>600133931</v>
      </c>
      <c r="G98" s="98" t="s">
        <v>439</v>
      </c>
      <c r="H98" s="98" t="s">
        <v>81</v>
      </c>
      <c r="I98" s="98" t="s">
        <v>103</v>
      </c>
      <c r="J98" s="98" t="s">
        <v>430</v>
      </c>
      <c r="K98" s="104" t="s">
        <v>590</v>
      </c>
      <c r="L98" s="105">
        <v>15000000</v>
      </c>
      <c r="M98" s="105">
        <f t="shared" si="2"/>
        <v>12750000</v>
      </c>
      <c r="N98" s="109">
        <v>44927</v>
      </c>
      <c r="O98" s="109">
        <v>45627</v>
      </c>
      <c r="P98" s="102" t="s">
        <v>104</v>
      </c>
      <c r="Q98" s="102" t="s">
        <v>104</v>
      </c>
      <c r="R98" s="102" t="s">
        <v>104</v>
      </c>
      <c r="S98" s="102" t="s">
        <v>104</v>
      </c>
      <c r="T98" s="102"/>
      <c r="U98" s="102"/>
      <c r="V98" s="102"/>
      <c r="W98" s="102"/>
      <c r="X98" s="102"/>
      <c r="Y98" s="98" t="s">
        <v>128</v>
      </c>
      <c r="Z98" s="103" t="s">
        <v>145</v>
      </c>
    </row>
    <row r="99" spans="1:26" s="47" customFormat="1" ht="120" x14ac:dyDescent="0.25">
      <c r="A99" s="97">
        <v>94</v>
      </c>
      <c r="B99" s="98" t="s">
        <v>441</v>
      </c>
      <c r="C99" s="98" t="s">
        <v>442</v>
      </c>
      <c r="D99" s="99">
        <v>60045990</v>
      </c>
      <c r="E99" s="99">
        <v>60045990</v>
      </c>
      <c r="F99" s="99">
        <v>600134105</v>
      </c>
      <c r="G99" s="98" t="s">
        <v>443</v>
      </c>
      <c r="H99" s="98" t="s">
        <v>81</v>
      </c>
      <c r="I99" s="98" t="s">
        <v>103</v>
      </c>
      <c r="J99" s="98" t="s">
        <v>444</v>
      </c>
      <c r="K99" s="98" t="s">
        <v>445</v>
      </c>
      <c r="L99" s="100">
        <v>15000000</v>
      </c>
      <c r="M99" s="100">
        <f t="shared" si="2"/>
        <v>12750000</v>
      </c>
      <c r="N99" s="101">
        <v>44713</v>
      </c>
      <c r="O99" s="101">
        <v>45139</v>
      </c>
      <c r="P99" s="102" t="s">
        <v>104</v>
      </c>
      <c r="Q99" s="102" t="s">
        <v>104</v>
      </c>
      <c r="R99" s="102" t="s">
        <v>104</v>
      </c>
      <c r="S99" s="102" t="s">
        <v>104</v>
      </c>
      <c r="T99" s="102"/>
      <c r="U99" s="102"/>
      <c r="V99" s="102"/>
      <c r="W99" s="102"/>
      <c r="X99" s="102" t="s">
        <v>104</v>
      </c>
      <c r="Y99" s="98" t="s">
        <v>109</v>
      </c>
      <c r="Z99" s="103" t="s">
        <v>110</v>
      </c>
    </row>
    <row r="100" spans="1:26" s="47" customFormat="1" ht="135" x14ac:dyDescent="0.25">
      <c r="A100" s="97">
        <v>95</v>
      </c>
      <c r="B100" s="98" t="s">
        <v>441</v>
      </c>
      <c r="C100" s="98" t="s">
        <v>442</v>
      </c>
      <c r="D100" s="99">
        <v>60045990</v>
      </c>
      <c r="E100" s="99">
        <v>60045990</v>
      </c>
      <c r="F100" s="99">
        <v>600134105</v>
      </c>
      <c r="G100" s="104" t="s">
        <v>679</v>
      </c>
      <c r="H100" s="98" t="s">
        <v>81</v>
      </c>
      <c r="I100" s="98" t="s">
        <v>103</v>
      </c>
      <c r="J100" s="98" t="s">
        <v>444</v>
      </c>
      <c r="K100" s="104" t="s">
        <v>680</v>
      </c>
      <c r="L100" s="105">
        <v>11000000</v>
      </c>
      <c r="M100" s="105">
        <f t="shared" si="2"/>
        <v>9350000</v>
      </c>
      <c r="N100" s="101">
        <v>44682</v>
      </c>
      <c r="O100" s="101">
        <v>44896</v>
      </c>
      <c r="P100" s="102" t="s">
        <v>104</v>
      </c>
      <c r="Q100" s="102" t="s">
        <v>104</v>
      </c>
      <c r="R100" s="102" t="s">
        <v>104</v>
      </c>
      <c r="S100" s="102" t="s">
        <v>104</v>
      </c>
      <c r="T100" s="102"/>
      <c r="U100" s="102"/>
      <c r="V100" s="102"/>
      <c r="W100" s="106" t="s">
        <v>104</v>
      </c>
      <c r="X100" s="102" t="s">
        <v>104</v>
      </c>
      <c r="Y100" s="98" t="s">
        <v>451</v>
      </c>
      <c r="Z100" s="103" t="s">
        <v>145</v>
      </c>
    </row>
    <row r="101" spans="1:26" s="47" customFormat="1" ht="90" x14ac:dyDescent="0.25">
      <c r="A101" s="97">
        <v>96</v>
      </c>
      <c r="B101" s="98" t="s">
        <v>441</v>
      </c>
      <c r="C101" s="98" t="s">
        <v>442</v>
      </c>
      <c r="D101" s="99">
        <v>60045990</v>
      </c>
      <c r="E101" s="99">
        <v>60045990</v>
      </c>
      <c r="F101" s="99">
        <v>600134105</v>
      </c>
      <c r="G101" s="98" t="s">
        <v>446</v>
      </c>
      <c r="H101" s="98" t="s">
        <v>81</v>
      </c>
      <c r="I101" s="98" t="s">
        <v>103</v>
      </c>
      <c r="J101" s="98" t="s">
        <v>444</v>
      </c>
      <c r="K101" s="98" t="s">
        <v>452</v>
      </c>
      <c r="L101" s="100">
        <v>650000</v>
      </c>
      <c r="M101" s="100">
        <f t="shared" si="2"/>
        <v>552500</v>
      </c>
      <c r="N101" s="101">
        <v>44682</v>
      </c>
      <c r="O101" s="101">
        <v>44774</v>
      </c>
      <c r="P101" s="102" t="s">
        <v>104</v>
      </c>
      <c r="Q101" s="102" t="s">
        <v>104</v>
      </c>
      <c r="R101" s="102" t="s">
        <v>104</v>
      </c>
      <c r="S101" s="102" t="s">
        <v>104</v>
      </c>
      <c r="T101" s="102"/>
      <c r="U101" s="102"/>
      <c r="V101" s="102"/>
      <c r="W101" s="102"/>
      <c r="X101" s="102" t="s">
        <v>104</v>
      </c>
      <c r="Y101" s="98" t="s">
        <v>451</v>
      </c>
      <c r="Z101" s="103" t="s">
        <v>145</v>
      </c>
    </row>
    <row r="102" spans="1:26" s="47" customFormat="1" ht="90" x14ac:dyDescent="0.25">
      <c r="A102" s="97">
        <v>97</v>
      </c>
      <c r="B102" s="98" t="s">
        <v>441</v>
      </c>
      <c r="C102" s="98" t="s">
        <v>442</v>
      </c>
      <c r="D102" s="99">
        <v>60045990</v>
      </c>
      <c r="E102" s="99">
        <v>119600641</v>
      </c>
      <c r="F102" s="99">
        <v>600134105</v>
      </c>
      <c r="G102" s="98" t="s">
        <v>447</v>
      </c>
      <c r="H102" s="98" t="s">
        <v>81</v>
      </c>
      <c r="I102" s="98" t="s">
        <v>103</v>
      </c>
      <c r="J102" s="98" t="s">
        <v>444</v>
      </c>
      <c r="K102" s="98" t="s">
        <v>453</v>
      </c>
      <c r="L102" s="100">
        <v>3500000</v>
      </c>
      <c r="M102" s="100">
        <f t="shared" si="2"/>
        <v>2975000</v>
      </c>
      <c r="N102" s="101">
        <v>44835</v>
      </c>
      <c r="O102" s="101">
        <v>45047</v>
      </c>
      <c r="P102" s="102" t="s">
        <v>104</v>
      </c>
      <c r="Q102" s="102" t="s">
        <v>104</v>
      </c>
      <c r="R102" s="102" t="s">
        <v>104</v>
      </c>
      <c r="S102" s="102" t="s">
        <v>104</v>
      </c>
      <c r="T102" s="102"/>
      <c r="U102" s="102"/>
      <c r="V102" s="102" t="s">
        <v>104</v>
      </c>
      <c r="W102" s="102" t="s">
        <v>104</v>
      </c>
      <c r="X102" s="102" t="s">
        <v>104</v>
      </c>
      <c r="Y102" s="98" t="s">
        <v>144</v>
      </c>
      <c r="Z102" s="103" t="s">
        <v>145</v>
      </c>
    </row>
    <row r="103" spans="1:26" s="47" customFormat="1" ht="90" x14ac:dyDescent="0.25">
      <c r="A103" s="97">
        <v>98</v>
      </c>
      <c r="B103" s="98" t="s">
        <v>441</v>
      </c>
      <c r="C103" s="98" t="s">
        <v>442</v>
      </c>
      <c r="D103" s="99">
        <v>60045990</v>
      </c>
      <c r="E103" s="99">
        <v>103008829</v>
      </c>
      <c r="F103" s="99">
        <v>600134105</v>
      </c>
      <c r="G103" s="98" t="s">
        <v>454</v>
      </c>
      <c r="H103" s="98" t="s">
        <v>81</v>
      </c>
      <c r="I103" s="98" t="s">
        <v>103</v>
      </c>
      <c r="J103" s="98" t="s">
        <v>444</v>
      </c>
      <c r="K103" s="98" t="s">
        <v>455</v>
      </c>
      <c r="L103" s="100">
        <v>3000000</v>
      </c>
      <c r="M103" s="100">
        <f t="shared" si="2"/>
        <v>2550000</v>
      </c>
      <c r="N103" s="101">
        <v>44805</v>
      </c>
      <c r="O103" s="101">
        <v>45078</v>
      </c>
      <c r="P103" s="102"/>
      <c r="Q103" s="102"/>
      <c r="R103" s="102"/>
      <c r="S103" s="102"/>
      <c r="T103" s="102"/>
      <c r="U103" s="102"/>
      <c r="V103" s="102"/>
      <c r="W103" s="102"/>
      <c r="X103" s="102"/>
      <c r="Y103" s="98" t="s">
        <v>144</v>
      </c>
      <c r="Z103" s="103" t="s">
        <v>145</v>
      </c>
    </row>
    <row r="104" spans="1:26" s="47" customFormat="1" ht="90" x14ac:dyDescent="0.25">
      <c r="A104" s="97">
        <v>99</v>
      </c>
      <c r="B104" s="98" t="s">
        <v>441</v>
      </c>
      <c r="C104" s="98" t="s">
        <v>442</v>
      </c>
      <c r="D104" s="99">
        <v>60045990</v>
      </c>
      <c r="E104" s="99">
        <v>103008829</v>
      </c>
      <c r="F104" s="99">
        <v>600134105</v>
      </c>
      <c r="G104" s="98" t="s">
        <v>449</v>
      </c>
      <c r="H104" s="98" t="s">
        <v>81</v>
      </c>
      <c r="I104" s="98" t="s">
        <v>103</v>
      </c>
      <c r="J104" s="98" t="s">
        <v>444</v>
      </c>
      <c r="K104" s="98" t="s">
        <v>456</v>
      </c>
      <c r="L104" s="100">
        <v>2500000</v>
      </c>
      <c r="M104" s="100">
        <f t="shared" si="2"/>
        <v>2125000</v>
      </c>
      <c r="N104" s="101">
        <v>44805</v>
      </c>
      <c r="O104" s="101">
        <v>45078</v>
      </c>
      <c r="P104" s="102"/>
      <c r="Q104" s="102"/>
      <c r="R104" s="102"/>
      <c r="S104" s="102"/>
      <c r="T104" s="102"/>
      <c r="U104" s="102"/>
      <c r="V104" s="102" t="s">
        <v>104</v>
      </c>
      <c r="W104" s="102"/>
      <c r="X104" s="102"/>
      <c r="Y104" s="98" t="s">
        <v>144</v>
      </c>
      <c r="Z104" s="103" t="s">
        <v>145</v>
      </c>
    </row>
    <row r="105" spans="1:26" s="47" customFormat="1" ht="90" x14ac:dyDescent="0.25">
      <c r="A105" s="97">
        <v>100</v>
      </c>
      <c r="B105" s="98" t="s">
        <v>460</v>
      </c>
      <c r="C105" s="98" t="s">
        <v>459</v>
      </c>
      <c r="D105" s="99">
        <v>60046121</v>
      </c>
      <c r="E105" s="99">
        <v>60046121</v>
      </c>
      <c r="F105" s="99">
        <v>600133796</v>
      </c>
      <c r="G105" s="98" t="s">
        <v>461</v>
      </c>
      <c r="H105" s="98" t="s">
        <v>81</v>
      </c>
      <c r="I105" s="98" t="s">
        <v>103</v>
      </c>
      <c r="J105" s="98" t="s">
        <v>103</v>
      </c>
      <c r="K105" s="98" t="s">
        <v>657</v>
      </c>
      <c r="L105" s="100">
        <v>20000000</v>
      </c>
      <c r="M105" s="100">
        <f t="shared" si="2"/>
        <v>17000000</v>
      </c>
      <c r="N105" s="101">
        <v>45292</v>
      </c>
      <c r="O105" s="101">
        <v>45992</v>
      </c>
      <c r="P105" s="102"/>
      <c r="Q105" s="102"/>
      <c r="R105" s="102"/>
      <c r="S105" s="102"/>
      <c r="T105" s="102"/>
      <c r="U105" s="102"/>
      <c r="V105" s="102"/>
      <c r="W105" s="102" t="s">
        <v>104</v>
      </c>
      <c r="X105" s="102"/>
      <c r="Y105" s="98" t="s">
        <v>144</v>
      </c>
      <c r="Z105" s="103" t="s">
        <v>146</v>
      </c>
    </row>
    <row r="106" spans="1:26" s="47" customFormat="1" ht="105" x14ac:dyDescent="0.25">
      <c r="A106" s="97">
        <v>101</v>
      </c>
      <c r="B106" s="98" t="s">
        <v>462</v>
      </c>
      <c r="C106" s="98" t="s">
        <v>459</v>
      </c>
      <c r="D106" s="99">
        <v>49562291</v>
      </c>
      <c r="E106" s="99">
        <v>49562291</v>
      </c>
      <c r="F106" s="99">
        <v>600133761</v>
      </c>
      <c r="G106" s="98" t="s">
        <v>463</v>
      </c>
      <c r="H106" s="98" t="s">
        <v>81</v>
      </c>
      <c r="I106" s="98" t="s">
        <v>103</v>
      </c>
      <c r="J106" s="98" t="s">
        <v>103</v>
      </c>
      <c r="K106" s="98" t="s">
        <v>464</v>
      </c>
      <c r="L106" s="100">
        <v>250000000</v>
      </c>
      <c r="M106" s="100">
        <f t="shared" si="2"/>
        <v>212500000</v>
      </c>
      <c r="N106" s="101">
        <v>45658</v>
      </c>
      <c r="O106" s="101">
        <v>46722</v>
      </c>
      <c r="P106" s="102"/>
      <c r="Q106" s="102"/>
      <c r="R106" s="102"/>
      <c r="S106" s="102"/>
      <c r="T106" s="102"/>
      <c r="U106" s="102"/>
      <c r="V106" s="102"/>
      <c r="W106" s="102"/>
      <c r="X106" s="102"/>
      <c r="Y106" s="98" t="s">
        <v>144</v>
      </c>
      <c r="Z106" s="103" t="s">
        <v>110</v>
      </c>
    </row>
    <row r="107" spans="1:26" s="47" customFormat="1" ht="210" x14ac:dyDescent="0.25">
      <c r="A107" s="97">
        <v>102</v>
      </c>
      <c r="B107" s="98" t="s">
        <v>465</v>
      </c>
      <c r="C107" s="98" t="s">
        <v>459</v>
      </c>
      <c r="D107" s="99">
        <v>70971692</v>
      </c>
      <c r="E107" s="99">
        <v>102068631</v>
      </c>
      <c r="F107" s="99">
        <v>600133893</v>
      </c>
      <c r="G107" s="98" t="s">
        <v>466</v>
      </c>
      <c r="H107" s="98" t="s">
        <v>81</v>
      </c>
      <c r="I107" s="98" t="s">
        <v>103</v>
      </c>
      <c r="J107" s="98" t="s">
        <v>103</v>
      </c>
      <c r="K107" s="98" t="s">
        <v>484</v>
      </c>
      <c r="L107" s="100">
        <v>50000000</v>
      </c>
      <c r="M107" s="100">
        <f t="shared" si="2"/>
        <v>42500000</v>
      </c>
      <c r="N107" s="109">
        <v>44562</v>
      </c>
      <c r="O107" s="109">
        <v>45627</v>
      </c>
      <c r="P107" s="102"/>
      <c r="Q107" s="102"/>
      <c r="R107" s="102"/>
      <c r="S107" s="102"/>
      <c r="T107" s="102"/>
      <c r="U107" s="102"/>
      <c r="V107" s="102"/>
      <c r="W107" s="102"/>
      <c r="X107" s="102"/>
      <c r="Y107" s="98" t="s">
        <v>485</v>
      </c>
      <c r="Z107" s="103" t="s">
        <v>146</v>
      </c>
    </row>
    <row r="108" spans="1:26" s="47" customFormat="1" ht="90" x14ac:dyDescent="0.25">
      <c r="A108" s="97">
        <v>103</v>
      </c>
      <c r="B108" s="98" t="s">
        <v>486</v>
      </c>
      <c r="C108" s="98" t="s">
        <v>459</v>
      </c>
      <c r="D108" s="99">
        <v>68157894</v>
      </c>
      <c r="E108" s="99">
        <v>102080542</v>
      </c>
      <c r="F108" s="99">
        <v>600133788</v>
      </c>
      <c r="G108" s="98" t="s">
        <v>487</v>
      </c>
      <c r="H108" s="98" t="s">
        <v>81</v>
      </c>
      <c r="I108" s="98" t="s">
        <v>103</v>
      </c>
      <c r="J108" s="98" t="s">
        <v>103</v>
      </c>
      <c r="K108" s="98" t="s">
        <v>467</v>
      </c>
      <c r="L108" s="100">
        <v>100000000</v>
      </c>
      <c r="M108" s="100">
        <f t="shared" si="2"/>
        <v>85000000</v>
      </c>
      <c r="N108" s="101">
        <v>45658</v>
      </c>
      <c r="O108" s="101">
        <v>46722</v>
      </c>
      <c r="P108" s="102"/>
      <c r="Q108" s="102"/>
      <c r="R108" s="102"/>
      <c r="S108" s="102"/>
      <c r="T108" s="102"/>
      <c r="U108" s="102"/>
      <c r="V108" s="102"/>
      <c r="W108" s="102"/>
      <c r="X108" s="102"/>
      <c r="Y108" s="98" t="s">
        <v>358</v>
      </c>
      <c r="Z108" s="103" t="s">
        <v>110</v>
      </c>
    </row>
    <row r="109" spans="1:26" s="47" customFormat="1" ht="105" x14ac:dyDescent="0.25">
      <c r="A109" s="97">
        <v>104</v>
      </c>
      <c r="B109" s="104" t="s">
        <v>658</v>
      </c>
      <c r="C109" s="98" t="s">
        <v>459</v>
      </c>
      <c r="D109" s="99">
        <v>64120341</v>
      </c>
      <c r="E109" s="99">
        <v>102080691</v>
      </c>
      <c r="F109" s="99">
        <v>600134504</v>
      </c>
      <c r="G109" s="98" t="s">
        <v>468</v>
      </c>
      <c r="H109" s="98" t="s">
        <v>81</v>
      </c>
      <c r="I109" s="98" t="s">
        <v>103</v>
      </c>
      <c r="J109" s="98" t="s">
        <v>103</v>
      </c>
      <c r="K109" s="98" t="s">
        <v>488</v>
      </c>
      <c r="L109" s="100">
        <v>130000000</v>
      </c>
      <c r="M109" s="100">
        <f t="shared" si="2"/>
        <v>110500000</v>
      </c>
      <c r="N109" s="101">
        <v>45292</v>
      </c>
      <c r="O109" s="101">
        <v>46357</v>
      </c>
      <c r="P109" s="102"/>
      <c r="Q109" s="102"/>
      <c r="R109" s="102"/>
      <c r="S109" s="102"/>
      <c r="T109" s="102"/>
      <c r="U109" s="102"/>
      <c r="V109" s="102"/>
      <c r="W109" s="102"/>
      <c r="X109" s="102"/>
      <c r="Y109" s="98" t="s">
        <v>144</v>
      </c>
      <c r="Z109" s="103" t="s">
        <v>146</v>
      </c>
    </row>
    <row r="110" spans="1:26" s="47" customFormat="1" ht="165" x14ac:dyDescent="0.25">
      <c r="A110" s="97">
        <v>105</v>
      </c>
      <c r="B110" s="98" t="s">
        <v>469</v>
      </c>
      <c r="C110" s="98" t="s">
        <v>459</v>
      </c>
      <c r="D110" s="99">
        <v>60045965</v>
      </c>
      <c r="E110" s="99">
        <v>60045965</v>
      </c>
      <c r="F110" s="99">
        <v>600134512</v>
      </c>
      <c r="G110" s="98" t="s">
        <v>489</v>
      </c>
      <c r="H110" s="98" t="s">
        <v>81</v>
      </c>
      <c r="I110" s="98" t="s">
        <v>103</v>
      </c>
      <c r="J110" s="98" t="s">
        <v>103</v>
      </c>
      <c r="K110" s="98" t="s">
        <v>490</v>
      </c>
      <c r="L110" s="100">
        <v>20000000</v>
      </c>
      <c r="M110" s="100">
        <f t="shared" si="2"/>
        <v>17000000</v>
      </c>
      <c r="N110" s="101">
        <v>44562</v>
      </c>
      <c r="O110" s="109">
        <v>45627</v>
      </c>
      <c r="P110" s="102"/>
      <c r="Q110" s="102"/>
      <c r="R110" s="102"/>
      <c r="S110" s="102"/>
      <c r="T110" s="102"/>
      <c r="U110" s="102"/>
      <c r="V110" s="102"/>
      <c r="W110" s="102"/>
      <c r="X110" s="102"/>
      <c r="Y110" s="98" t="s">
        <v>144</v>
      </c>
      <c r="Z110" s="103" t="s">
        <v>146</v>
      </c>
    </row>
    <row r="111" spans="1:26" s="47" customFormat="1" ht="165" x14ac:dyDescent="0.25">
      <c r="A111" s="97">
        <v>106</v>
      </c>
      <c r="B111" s="98" t="s">
        <v>469</v>
      </c>
      <c r="C111" s="98" t="s">
        <v>459</v>
      </c>
      <c r="D111" s="99">
        <v>60045965</v>
      </c>
      <c r="E111" s="99">
        <v>60045965</v>
      </c>
      <c r="F111" s="99">
        <v>600134512</v>
      </c>
      <c r="G111" s="98" t="s">
        <v>470</v>
      </c>
      <c r="H111" s="98" t="s">
        <v>81</v>
      </c>
      <c r="I111" s="98" t="s">
        <v>103</v>
      </c>
      <c r="J111" s="98" t="s">
        <v>103</v>
      </c>
      <c r="K111" s="104" t="s">
        <v>659</v>
      </c>
      <c r="L111" s="105">
        <v>6000000</v>
      </c>
      <c r="M111" s="105">
        <f t="shared" si="2"/>
        <v>5100000</v>
      </c>
      <c r="N111" s="101">
        <v>44927</v>
      </c>
      <c r="O111" s="109">
        <v>45627</v>
      </c>
      <c r="P111" s="102" t="s">
        <v>104</v>
      </c>
      <c r="Q111" s="102" t="s">
        <v>104</v>
      </c>
      <c r="R111" s="102" t="s">
        <v>104</v>
      </c>
      <c r="S111" s="102" t="s">
        <v>104</v>
      </c>
      <c r="T111" s="102"/>
      <c r="U111" s="102"/>
      <c r="V111" s="102"/>
      <c r="W111" s="102"/>
      <c r="X111" s="102" t="s">
        <v>104</v>
      </c>
      <c r="Y111" s="98" t="s">
        <v>491</v>
      </c>
      <c r="Z111" s="103" t="s">
        <v>145</v>
      </c>
    </row>
    <row r="112" spans="1:26" s="47" customFormat="1" ht="105" x14ac:dyDescent="0.25">
      <c r="A112" s="97">
        <v>107</v>
      </c>
      <c r="B112" s="104" t="s">
        <v>658</v>
      </c>
      <c r="C112" s="98" t="s">
        <v>459</v>
      </c>
      <c r="D112" s="99">
        <v>64120341</v>
      </c>
      <c r="E112" s="99">
        <v>102080691</v>
      </c>
      <c r="F112" s="99">
        <v>600134504</v>
      </c>
      <c r="G112" s="98" t="s">
        <v>470</v>
      </c>
      <c r="H112" s="98" t="s">
        <v>81</v>
      </c>
      <c r="I112" s="98" t="s">
        <v>103</v>
      </c>
      <c r="J112" s="98" t="s">
        <v>103</v>
      </c>
      <c r="K112" s="104" t="s">
        <v>659</v>
      </c>
      <c r="L112" s="105">
        <v>4100000</v>
      </c>
      <c r="M112" s="105">
        <f t="shared" si="2"/>
        <v>3485000</v>
      </c>
      <c r="N112" s="101">
        <v>44927</v>
      </c>
      <c r="O112" s="109">
        <v>45627</v>
      </c>
      <c r="P112" s="102" t="s">
        <v>104</v>
      </c>
      <c r="Q112" s="102" t="s">
        <v>104</v>
      </c>
      <c r="R112" s="102" t="s">
        <v>104</v>
      </c>
      <c r="S112" s="102" t="s">
        <v>104</v>
      </c>
      <c r="T112" s="102"/>
      <c r="U112" s="102"/>
      <c r="V112" s="102"/>
      <c r="W112" s="102"/>
      <c r="X112" s="102" t="s">
        <v>104</v>
      </c>
      <c r="Y112" s="98" t="s">
        <v>491</v>
      </c>
      <c r="Z112" s="103" t="s">
        <v>145</v>
      </c>
    </row>
    <row r="113" spans="1:26" s="47" customFormat="1" ht="90" x14ac:dyDescent="0.25">
      <c r="A113" s="97">
        <v>108</v>
      </c>
      <c r="B113" s="98" t="s">
        <v>486</v>
      </c>
      <c r="C113" s="98" t="s">
        <v>459</v>
      </c>
      <c r="D113" s="99">
        <v>68157894</v>
      </c>
      <c r="E113" s="99">
        <v>102080542</v>
      </c>
      <c r="F113" s="99">
        <v>600133788</v>
      </c>
      <c r="G113" s="98" t="s">
        <v>470</v>
      </c>
      <c r="H113" s="98" t="s">
        <v>81</v>
      </c>
      <c r="I113" s="98" t="s">
        <v>103</v>
      </c>
      <c r="J113" s="98" t="s">
        <v>103</v>
      </c>
      <c r="K113" s="104" t="s">
        <v>659</v>
      </c>
      <c r="L113" s="105">
        <v>2900000</v>
      </c>
      <c r="M113" s="105">
        <f t="shared" si="2"/>
        <v>2465000</v>
      </c>
      <c r="N113" s="101">
        <v>44927</v>
      </c>
      <c r="O113" s="109">
        <v>45627</v>
      </c>
      <c r="P113" s="102" t="s">
        <v>104</v>
      </c>
      <c r="Q113" s="102" t="s">
        <v>104</v>
      </c>
      <c r="R113" s="102" t="s">
        <v>104</v>
      </c>
      <c r="S113" s="102" t="s">
        <v>104</v>
      </c>
      <c r="T113" s="102"/>
      <c r="U113" s="102"/>
      <c r="V113" s="102"/>
      <c r="W113" s="102"/>
      <c r="X113" s="102" t="s">
        <v>104</v>
      </c>
      <c r="Y113" s="98" t="s">
        <v>491</v>
      </c>
      <c r="Z113" s="103" t="s">
        <v>145</v>
      </c>
    </row>
    <row r="114" spans="1:26" s="47" customFormat="1" ht="105" x14ac:dyDescent="0.25">
      <c r="A114" s="97">
        <v>109</v>
      </c>
      <c r="B114" s="104" t="s">
        <v>660</v>
      </c>
      <c r="C114" s="98" t="s">
        <v>459</v>
      </c>
      <c r="D114" s="99">
        <v>68157797</v>
      </c>
      <c r="E114" s="99">
        <v>102080755</v>
      </c>
      <c r="F114" s="99">
        <v>600133753</v>
      </c>
      <c r="G114" s="98" t="s">
        <v>470</v>
      </c>
      <c r="H114" s="98" t="s">
        <v>81</v>
      </c>
      <c r="I114" s="98" t="s">
        <v>103</v>
      </c>
      <c r="J114" s="98" t="s">
        <v>103</v>
      </c>
      <c r="K114" s="104" t="s">
        <v>659</v>
      </c>
      <c r="L114" s="105">
        <v>6400000</v>
      </c>
      <c r="M114" s="105">
        <f t="shared" si="2"/>
        <v>5440000</v>
      </c>
      <c r="N114" s="101">
        <v>44927</v>
      </c>
      <c r="O114" s="109">
        <v>45627</v>
      </c>
      <c r="P114" s="102" t="s">
        <v>104</v>
      </c>
      <c r="Q114" s="102" t="s">
        <v>104</v>
      </c>
      <c r="R114" s="102" t="s">
        <v>104</v>
      </c>
      <c r="S114" s="102" t="s">
        <v>104</v>
      </c>
      <c r="T114" s="102"/>
      <c r="U114" s="102"/>
      <c r="V114" s="102"/>
      <c r="W114" s="102"/>
      <c r="X114" s="102" t="s">
        <v>104</v>
      </c>
      <c r="Y114" s="98" t="s">
        <v>491</v>
      </c>
      <c r="Z114" s="103" t="s">
        <v>145</v>
      </c>
    </row>
    <row r="115" spans="1:26" s="47" customFormat="1" ht="90" x14ac:dyDescent="0.25">
      <c r="A115" s="97">
        <v>110</v>
      </c>
      <c r="B115" s="98" t="s">
        <v>460</v>
      </c>
      <c r="C115" s="98" t="s">
        <v>459</v>
      </c>
      <c r="D115" s="99">
        <v>60046121</v>
      </c>
      <c r="E115" s="99">
        <v>60046121</v>
      </c>
      <c r="F115" s="99">
        <v>600133796</v>
      </c>
      <c r="G115" s="98" t="s">
        <v>470</v>
      </c>
      <c r="H115" s="98" t="s">
        <v>81</v>
      </c>
      <c r="I115" s="98" t="s">
        <v>103</v>
      </c>
      <c r="J115" s="98" t="s">
        <v>103</v>
      </c>
      <c r="K115" s="104" t="s">
        <v>659</v>
      </c>
      <c r="L115" s="105">
        <v>6200000</v>
      </c>
      <c r="M115" s="105">
        <f t="shared" si="2"/>
        <v>5270000</v>
      </c>
      <c r="N115" s="101">
        <v>44927</v>
      </c>
      <c r="O115" s="109">
        <v>45627</v>
      </c>
      <c r="P115" s="102" t="s">
        <v>104</v>
      </c>
      <c r="Q115" s="102" t="s">
        <v>104</v>
      </c>
      <c r="R115" s="102" t="s">
        <v>104</v>
      </c>
      <c r="S115" s="102" t="s">
        <v>104</v>
      </c>
      <c r="T115" s="102"/>
      <c r="U115" s="102"/>
      <c r="V115" s="102"/>
      <c r="W115" s="102"/>
      <c r="X115" s="102" t="s">
        <v>104</v>
      </c>
      <c r="Y115" s="98" t="s">
        <v>491</v>
      </c>
      <c r="Z115" s="103" t="s">
        <v>145</v>
      </c>
    </row>
    <row r="116" spans="1:26" s="47" customFormat="1" ht="90" x14ac:dyDescent="0.25">
      <c r="A116" s="97">
        <v>111</v>
      </c>
      <c r="B116" s="98" t="s">
        <v>471</v>
      </c>
      <c r="C116" s="98" t="s">
        <v>459</v>
      </c>
      <c r="D116" s="99">
        <v>68157860</v>
      </c>
      <c r="E116" s="99">
        <v>102080569</v>
      </c>
      <c r="F116" s="99">
        <v>600133737</v>
      </c>
      <c r="G116" s="98" t="s">
        <v>470</v>
      </c>
      <c r="H116" s="98" t="s">
        <v>81</v>
      </c>
      <c r="I116" s="98" t="s">
        <v>103</v>
      </c>
      <c r="J116" s="98" t="s">
        <v>103</v>
      </c>
      <c r="K116" s="104" t="s">
        <v>659</v>
      </c>
      <c r="L116" s="105">
        <v>5400000</v>
      </c>
      <c r="M116" s="105">
        <f t="shared" si="2"/>
        <v>4590000</v>
      </c>
      <c r="N116" s="101">
        <v>44927</v>
      </c>
      <c r="O116" s="109">
        <v>45627</v>
      </c>
      <c r="P116" s="102" t="s">
        <v>104</v>
      </c>
      <c r="Q116" s="102" t="s">
        <v>104</v>
      </c>
      <c r="R116" s="102" t="s">
        <v>104</v>
      </c>
      <c r="S116" s="102" t="s">
        <v>104</v>
      </c>
      <c r="T116" s="102"/>
      <c r="U116" s="102"/>
      <c r="V116" s="102"/>
      <c r="W116" s="102"/>
      <c r="X116" s="102" t="s">
        <v>104</v>
      </c>
      <c r="Y116" s="98" t="s">
        <v>491</v>
      </c>
      <c r="Z116" s="103" t="s">
        <v>145</v>
      </c>
    </row>
    <row r="117" spans="1:26" s="47" customFormat="1" ht="120" x14ac:dyDescent="0.25">
      <c r="A117" s="97">
        <v>112</v>
      </c>
      <c r="B117" s="98" t="s">
        <v>472</v>
      </c>
      <c r="C117" s="98" t="s">
        <v>459</v>
      </c>
      <c r="D117" s="99">
        <v>60803550</v>
      </c>
      <c r="E117" s="99">
        <v>60803550</v>
      </c>
      <c r="F117" s="99">
        <v>600134423</v>
      </c>
      <c r="G117" s="98" t="s">
        <v>470</v>
      </c>
      <c r="H117" s="98" t="s">
        <v>81</v>
      </c>
      <c r="I117" s="98" t="s">
        <v>103</v>
      </c>
      <c r="J117" s="98" t="s">
        <v>103</v>
      </c>
      <c r="K117" s="104" t="s">
        <v>659</v>
      </c>
      <c r="L117" s="105">
        <v>2700000</v>
      </c>
      <c r="M117" s="105">
        <f t="shared" si="2"/>
        <v>2295000</v>
      </c>
      <c r="N117" s="101">
        <v>44927</v>
      </c>
      <c r="O117" s="109">
        <v>45627</v>
      </c>
      <c r="P117" s="102" t="s">
        <v>104</v>
      </c>
      <c r="Q117" s="102" t="s">
        <v>104</v>
      </c>
      <c r="R117" s="102" t="s">
        <v>104</v>
      </c>
      <c r="S117" s="102" t="s">
        <v>104</v>
      </c>
      <c r="T117" s="102"/>
      <c r="U117" s="102"/>
      <c r="V117" s="102"/>
      <c r="W117" s="102"/>
      <c r="X117" s="102" t="s">
        <v>104</v>
      </c>
      <c r="Y117" s="98" t="s">
        <v>491</v>
      </c>
      <c r="Z117" s="103" t="s">
        <v>145</v>
      </c>
    </row>
    <row r="118" spans="1:26" s="47" customFormat="1" ht="105" x14ac:dyDescent="0.25">
      <c r="A118" s="97">
        <v>113</v>
      </c>
      <c r="B118" s="98" t="s">
        <v>462</v>
      </c>
      <c r="C118" s="98" t="s">
        <v>459</v>
      </c>
      <c r="D118" s="99">
        <v>49562291</v>
      </c>
      <c r="E118" s="99">
        <v>49562291</v>
      </c>
      <c r="F118" s="99">
        <v>600133761</v>
      </c>
      <c r="G118" s="98" t="s">
        <v>470</v>
      </c>
      <c r="H118" s="98" t="s">
        <v>81</v>
      </c>
      <c r="I118" s="98" t="s">
        <v>103</v>
      </c>
      <c r="J118" s="98" t="s">
        <v>103</v>
      </c>
      <c r="K118" s="104" t="s">
        <v>659</v>
      </c>
      <c r="L118" s="105">
        <v>3900000</v>
      </c>
      <c r="M118" s="105">
        <f t="shared" si="2"/>
        <v>3315000</v>
      </c>
      <c r="N118" s="101">
        <v>44927</v>
      </c>
      <c r="O118" s="109">
        <v>45627</v>
      </c>
      <c r="P118" s="102" t="s">
        <v>104</v>
      </c>
      <c r="Q118" s="102" t="s">
        <v>104</v>
      </c>
      <c r="R118" s="102" t="s">
        <v>104</v>
      </c>
      <c r="S118" s="102" t="s">
        <v>104</v>
      </c>
      <c r="T118" s="102"/>
      <c r="U118" s="102"/>
      <c r="V118" s="102"/>
      <c r="W118" s="102"/>
      <c r="X118" s="102" t="s">
        <v>104</v>
      </c>
      <c r="Y118" s="98" t="s">
        <v>491</v>
      </c>
      <c r="Z118" s="103" t="s">
        <v>145</v>
      </c>
    </row>
    <row r="119" spans="1:26" s="47" customFormat="1" ht="150" x14ac:dyDescent="0.25">
      <c r="A119" s="97">
        <v>114</v>
      </c>
      <c r="B119" s="98" t="s">
        <v>473</v>
      </c>
      <c r="C119" s="98" t="s">
        <v>459</v>
      </c>
      <c r="D119" s="99">
        <v>68157801</v>
      </c>
      <c r="E119" s="99">
        <v>102080623</v>
      </c>
      <c r="F119" s="99">
        <v>600133770</v>
      </c>
      <c r="G119" s="98" t="s">
        <v>470</v>
      </c>
      <c r="H119" s="98" t="s">
        <v>81</v>
      </c>
      <c r="I119" s="98" t="s">
        <v>103</v>
      </c>
      <c r="J119" s="98" t="s">
        <v>103</v>
      </c>
      <c r="K119" s="104" t="s">
        <v>659</v>
      </c>
      <c r="L119" s="105">
        <v>4300000</v>
      </c>
      <c r="M119" s="105">
        <f t="shared" si="2"/>
        <v>3655000</v>
      </c>
      <c r="N119" s="101">
        <v>44927</v>
      </c>
      <c r="O119" s="109">
        <v>45627</v>
      </c>
      <c r="P119" s="102" t="s">
        <v>104</v>
      </c>
      <c r="Q119" s="102" t="s">
        <v>104</v>
      </c>
      <c r="R119" s="102" t="s">
        <v>104</v>
      </c>
      <c r="S119" s="102" t="s">
        <v>104</v>
      </c>
      <c r="T119" s="102"/>
      <c r="U119" s="102"/>
      <c r="V119" s="102"/>
      <c r="W119" s="102"/>
      <c r="X119" s="102" t="s">
        <v>104</v>
      </c>
      <c r="Y119" s="98" t="s">
        <v>491</v>
      </c>
      <c r="Z119" s="103" t="s">
        <v>145</v>
      </c>
    </row>
    <row r="120" spans="1:26" s="47" customFormat="1" ht="165" x14ac:dyDescent="0.25">
      <c r="A120" s="97">
        <v>115</v>
      </c>
      <c r="B120" s="98" t="s">
        <v>469</v>
      </c>
      <c r="C120" s="98" t="s">
        <v>459</v>
      </c>
      <c r="D120" s="99">
        <v>60045965</v>
      </c>
      <c r="E120" s="99">
        <v>60045965</v>
      </c>
      <c r="F120" s="99">
        <v>600134512</v>
      </c>
      <c r="G120" s="98" t="s">
        <v>474</v>
      </c>
      <c r="H120" s="98" t="s">
        <v>81</v>
      </c>
      <c r="I120" s="98" t="s">
        <v>103</v>
      </c>
      <c r="J120" s="98" t="s">
        <v>103</v>
      </c>
      <c r="K120" s="98" t="s">
        <v>475</v>
      </c>
      <c r="L120" s="100">
        <v>7000000</v>
      </c>
      <c r="M120" s="100">
        <f t="shared" si="2"/>
        <v>5950000</v>
      </c>
      <c r="N120" s="101">
        <v>44713</v>
      </c>
      <c r="O120" s="109">
        <v>45627</v>
      </c>
      <c r="P120" s="102"/>
      <c r="Q120" s="102" t="s">
        <v>104</v>
      </c>
      <c r="R120" s="102" t="s">
        <v>104</v>
      </c>
      <c r="S120" s="102" t="s">
        <v>104</v>
      </c>
      <c r="T120" s="102"/>
      <c r="U120" s="102"/>
      <c r="V120" s="102"/>
      <c r="W120" s="102"/>
      <c r="X120" s="102"/>
      <c r="Y120" s="98" t="s">
        <v>109</v>
      </c>
      <c r="Z120" s="103" t="s">
        <v>145</v>
      </c>
    </row>
    <row r="121" spans="1:26" s="47" customFormat="1" ht="165" x14ac:dyDescent="0.25">
      <c r="A121" s="97">
        <v>116</v>
      </c>
      <c r="B121" s="98" t="s">
        <v>469</v>
      </c>
      <c r="C121" s="98" t="s">
        <v>459</v>
      </c>
      <c r="D121" s="99">
        <v>60045965</v>
      </c>
      <c r="E121" s="99">
        <v>60045965</v>
      </c>
      <c r="F121" s="99">
        <v>600134512</v>
      </c>
      <c r="G121" s="98" t="s">
        <v>476</v>
      </c>
      <c r="H121" s="98" t="s">
        <v>81</v>
      </c>
      <c r="I121" s="98" t="s">
        <v>103</v>
      </c>
      <c r="J121" s="98" t="s">
        <v>103</v>
      </c>
      <c r="K121" s="98" t="s">
        <v>492</v>
      </c>
      <c r="L121" s="100">
        <v>7000000</v>
      </c>
      <c r="M121" s="100">
        <f t="shared" si="2"/>
        <v>5950000</v>
      </c>
      <c r="N121" s="101">
        <v>45078</v>
      </c>
      <c r="O121" s="109">
        <v>45627</v>
      </c>
      <c r="P121" s="102" t="s">
        <v>104</v>
      </c>
      <c r="Q121" s="102"/>
      <c r="R121" s="102"/>
      <c r="S121" s="102"/>
      <c r="T121" s="102"/>
      <c r="U121" s="102"/>
      <c r="V121" s="102"/>
      <c r="W121" s="102"/>
      <c r="X121" s="102"/>
      <c r="Y121" s="98" t="s">
        <v>109</v>
      </c>
      <c r="Z121" s="103" t="s">
        <v>110</v>
      </c>
    </row>
    <row r="122" spans="1:26" s="47" customFormat="1" ht="105" x14ac:dyDescent="0.25">
      <c r="A122" s="97">
        <v>117</v>
      </c>
      <c r="B122" s="104" t="s">
        <v>658</v>
      </c>
      <c r="C122" s="98" t="s">
        <v>459</v>
      </c>
      <c r="D122" s="99">
        <v>64120341</v>
      </c>
      <c r="E122" s="99">
        <v>102080691</v>
      </c>
      <c r="F122" s="99">
        <v>600134504</v>
      </c>
      <c r="G122" s="98" t="s">
        <v>477</v>
      </c>
      <c r="H122" s="98" t="s">
        <v>81</v>
      </c>
      <c r="I122" s="98" t="s">
        <v>103</v>
      </c>
      <c r="J122" s="98" t="s">
        <v>103</v>
      </c>
      <c r="K122" s="104" t="s">
        <v>661</v>
      </c>
      <c r="L122" s="105">
        <v>2300000</v>
      </c>
      <c r="M122" s="105">
        <v>1955000</v>
      </c>
      <c r="N122" s="109">
        <v>44805</v>
      </c>
      <c r="O122" s="109">
        <v>45627</v>
      </c>
      <c r="P122" s="102" t="s">
        <v>104</v>
      </c>
      <c r="Q122" s="102" t="s">
        <v>104</v>
      </c>
      <c r="R122" s="102" t="s">
        <v>104</v>
      </c>
      <c r="S122" s="102" t="s">
        <v>104</v>
      </c>
      <c r="T122" s="102"/>
      <c r="U122" s="106"/>
      <c r="V122" s="106"/>
      <c r="W122" s="102"/>
      <c r="X122" s="102"/>
      <c r="Y122" s="98" t="s">
        <v>493</v>
      </c>
      <c r="Z122" s="103" t="s">
        <v>110</v>
      </c>
    </row>
    <row r="123" spans="1:26" s="47" customFormat="1" ht="105" x14ac:dyDescent="0.25">
      <c r="A123" s="97">
        <v>118</v>
      </c>
      <c r="B123" s="104" t="s">
        <v>658</v>
      </c>
      <c r="C123" s="98" t="s">
        <v>459</v>
      </c>
      <c r="D123" s="99">
        <v>64120341</v>
      </c>
      <c r="E123" s="99">
        <v>102080691</v>
      </c>
      <c r="F123" s="99">
        <v>600134504</v>
      </c>
      <c r="G123" s="104" t="s">
        <v>662</v>
      </c>
      <c r="H123" s="98" t="s">
        <v>81</v>
      </c>
      <c r="I123" s="98" t="s">
        <v>103</v>
      </c>
      <c r="J123" s="98" t="s">
        <v>103</v>
      </c>
      <c r="K123" s="104" t="s">
        <v>663</v>
      </c>
      <c r="L123" s="100">
        <v>3000000</v>
      </c>
      <c r="M123" s="100">
        <f t="shared" si="2"/>
        <v>2550000</v>
      </c>
      <c r="N123" s="101">
        <v>45078</v>
      </c>
      <c r="O123" s="109">
        <v>45627</v>
      </c>
      <c r="P123" s="102"/>
      <c r="Q123" s="102" t="s">
        <v>104</v>
      </c>
      <c r="R123" s="102" t="s">
        <v>104</v>
      </c>
      <c r="S123" s="102" t="s">
        <v>104</v>
      </c>
      <c r="T123" s="102"/>
      <c r="U123" s="102"/>
      <c r="V123" s="102" t="s">
        <v>104</v>
      </c>
      <c r="W123" s="102"/>
      <c r="X123" s="102"/>
      <c r="Y123" s="98" t="s">
        <v>493</v>
      </c>
      <c r="Z123" s="103" t="s">
        <v>110</v>
      </c>
    </row>
    <row r="124" spans="1:26" s="47" customFormat="1" ht="105" x14ac:dyDescent="0.25">
      <c r="A124" s="97">
        <v>119</v>
      </c>
      <c r="B124" s="104" t="s">
        <v>660</v>
      </c>
      <c r="C124" s="98" t="s">
        <v>459</v>
      </c>
      <c r="D124" s="99">
        <v>68157797</v>
      </c>
      <c r="E124" s="99">
        <v>102080755</v>
      </c>
      <c r="F124" s="99">
        <v>600133753</v>
      </c>
      <c r="G124" s="98" t="s">
        <v>478</v>
      </c>
      <c r="H124" s="98" t="s">
        <v>81</v>
      </c>
      <c r="I124" s="98" t="s">
        <v>103</v>
      </c>
      <c r="J124" s="98" t="s">
        <v>103</v>
      </c>
      <c r="K124" s="98" t="s">
        <v>479</v>
      </c>
      <c r="L124" s="105">
        <v>2300000</v>
      </c>
      <c r="M124" s="105">
        <f t="shared" si="2"/>
        <v>1955000</v>
      </c>
      <c r="N124" s="109">
        <v>44927</v>
      </c>
      <c r="O124" s="109">
        <v>45627</v>
      </c>
      <c r="P124" s="102"/>
      <c r="Q124" s="102" t="s">
        <v>104</v>
      </c>
      <c r="R124" s="102" t="s">
        <v>104</v>
      </c>
      <c r="S124" s="102" t="s">
        <v>104</v>
      </c>
      <c r="T124" s="102"/>
      <c r="U124" s="102"/>
      <c r="V124" s="102"/>
      <c r="W124" s="102"/>
      <c r="X124" s="102"/>
      <c r="Y124" s="98" t="s">
        <v>109</v>
      </c>
      <c r="Z124" s="103" t="s">
        <v>110</v>
      </c>
    </row>
    <row r="125" spans="1:26" s="47" customFormat="1" ht="105" x14ac:dyDescent="0.25">
      <c r="A125" s="97">
        <v>120</v>
      </c>
      <c r="B125" s="104" t="s">
        <v>660</v>
      </c>
      <c r="C125" s="98" t="s">
        <v>459</v>
      </c>
      <c r="D125" s="99">
        <v>68157797</v>
      </c>
      <c r="E125" s="99">
        <v>102080755</v>
      </c>
      <c r="F125" s="99">
        <v>600133753</v>
      </c>
      <c r="G125" s="98" t="s">
        <v>480</v>
      </c>
      <c r="H125" s="98" t="s">
        <v>81</v>
      </c>
      <c r="I125" s="98" t="s">
        <v>103</v>
      </c>
      <c r="J125" s="98" t="s">
        <v>103</v>
      </c>
      <c r="K125" s="98" t="s">
        <v>481</v>
      </c>
      <c r="L125" s="105">
        <v>2300000</v>
      </c>
      <c r="M125" s="105">
        <f t="shared" si="2"/>
        <v>1955000</v>
      </c>
      <c r="N125" s="109">
        <v>44927</v>
      </c>
      <c r="O125" s="109">
        <v>45627</v>
      </c>
      <c r="P125" s="102"/>
      <c r="Q125" s="102" t="s">
        <v>104</v>
      </c>
      <c r="R125" s="102" t="s">
        <v>104</v>
      </c>
      <c r="S125" s="102" t="s">
        <v>104</v>
      </c>
      <c r="T125" s="102"/>
      <c r="U125" s="102"/>
      <c r="V125" s="102"/>
      <c r="W125" s="102"/>
      <c r="X125" s="102"/>
      <c r="Y125" s="98" t="s">
        <v>109</v>
      </c>
      <c r="Z125" s="103" t="s">
        <v>110</v>
      </c>
    </row>
    <row r="126" spans="1:26" s="47" customFormat="1" ht="135" x14ac:dyDescent="0.25">
      <c r="A126" s="97">
        <v>121</v>
      </c>
      <c r="B126" s="98" t="s">
        <v>460</v>
      </c>
      <c r="C126" s="98" t="s">
        <v>459</v>
      </c>
      <c r="D126" s="99">
        <v>60046121</v>
      </c>
      <c r="E126" s="99">
        <v>60046121</v>
      </c>
      <c r="F126" s="99">
        <v>600133796</v>
      </c>
      <c r="G126" s="98" t="s">
        <v>482</v>
      </c>
      <c r="H126" s="98" t="s">
        <v>81</v>
      </c>
      <c r="I126" s="98" t="s">
        <v>103</v>
      </c>
      <c r="J126" s="98" t="s">
        <v>103</v>
      </c>
      <c r="K126" s="104" t="s">
        <v>664</v>
      </c>
      <c r="L126" s="100">
        <v>5000000</v>
      </c>
      <c r="M126" s="100">
        <f t="shared" si="2"/>
        <v>4250000</v>
      </c>
      <c r="N126" s="101">
        <v>44927</v>
      </c>
      <c r="O126" s="101">
        <v>45627</v>
      </c>
      <c r="P126" s="102"/>
      <c r="Q126" s="102" t="s">
        <v>104</v>
      </c>
      <c r="R126" s="102" t="s">
        <v>104</v>
      </c>
      <c r="S126" s="102" t="s">
        <v>104</v>
      </c>
      <c r="T126" s="102"/>
      <c r="U126" s="102"/>
      <c r="V126" s="102"/>
      <c r="W126" s="102"/>
      <c r="X126" s="102" t="s">
        <v>104</v>
      </c>
      <c r="Y126" s="98" t="s">
        <v>132</v>
      </c>
      <c r="Z126" s="103" t="s">
        <v>110</v>
      </c>
    </row>
    <row r="127" spans="1:26" s="47" customFormat="1" ht="105" x14ac:dyDescent="0.25">
      <c r="A127" s="97">
        <v>122</v>
      </c>
      <c r="B127" s="98" t="s">
        <v>462</v>
      </c>
      <c r="C127" s="98" t="s">
        <v>459</v>
      </c>
      <c r="D127" s="99">
        <v>49562291</v>
      </c>
      <c r="E127" s="99">
        <v>49562291</v>
      </c>
      <c r="F127" s="99">
        <v>600133761</v>
      </c>
      <c r="G127" s="98" t="s">
        <v>494</v>
      </c>
      <c r="H127" s="98" t="s">
        <v>81</v>
      </c>
      <c r="I127" s="98" t="s">
        <v>103</v>
      </c>
      <c r="J127" s="98" t="s">
        <v>103</v>
      </c>
      <c r="K127" s="98" t="s">
        <v>495</v>
      </c>
      <c r="L127" s="100">
        <v>10000000</v>
      </c>
      <c r="M127" s="100">
        <f t="shared" si="2"/>
        <v>8500000</v>
      </c>
      <c r="N127" s="101">
        <v>44927</v>
      </c>
      <c r="O127" s="101">
        <v>45992</v>
      </c>
      <c r="P127" s="102"/>
      <c r="Q127" s="102"/>
      <c r="R127" s="102"/>
      <c r="S127" s="102"/>
      <c r="T127" s="102"/>
      <c r="U127" s="102"/>
      <c r="V127" s="102"/>
      <c r="W127" s="102" t="s">
        <v>104</v>
      </c>
      <c r="X127" s="102"/>
      <c r="Y127" s="98" t="s">
        <v>358</v>
      </c>
      <c r="Z127" s="103" t="s">
        <v>110</v>
      </c>
    </row>
    <row r="128" spans="1:26" s="47" customFormat="1" ht="180" x14ac:dyDescent="0.25">
      <c r="A128" s="97">
        <v>123</v>
      </c>
      <c r="B128" s="98" t="s">
        <v>473</v>
      </c>
      <c r="C128" s="98" t="s">
        <v>459</v>
      </c>
      <c r="D128" s="99">
        <v>68157801</v>
      </c>
      <c r="E128" s="99">
        <v>102080623</v>
      </c>
      <c r="F128" s="99">
        <v>600133770</v>
      </c>
      <c r="G128" s="98" t="s">
        <v>483</v>
      </c>
      <c r="H128" s="98" t="s">
        <v>81</v>
      </c>
      <c r="I128" s="98" t="s">
        <v>103</v>
      </c>
      <c r="J128" s="98" t="s">
        <v>103</v>
      </c>
      <c r="K128" s="104" t="s">
        <v>665</v>
      </c>
      <c r="L128" s="105">
        <v>5100000</v>
      </c>
      <c r="M128" s="105">
        <f t="shared" si="2"/>
        <v>4335000</v>
      </c>
      <c r="N128" s="101">
        <v>44713</v>
      </c>
      <c r="O128" s="109">
        <v>45627</v>
      </c>
      <c r="P128" s="102" t="s">
        <v>104</v>
      </c>
      <c r="Q128" s="102" t="s">
        <v>104</v>
      </c>
      <c r="R128" s="102" t="s">
        <v>104</v>
      </c>
      <c r="S128" s="102" t="s">
        <v>104</v>
      </c>
      <c r="T128" s="102"/>
      <c r="U128" s="102"/>
      <c r="V128" s="102" t="s">
        <v>104</v>
      </c>
      <c r="W128" s="102"/>
      <c r="X128" s="102" t="s">
        <v>104</v>
      </c>
      <c r="Y128" s="104" t="s">
        <v>666</v>
      </c>
      <c r="Z128" s="103" t="s">
        <v>110</v>
      </c>
    </row>
    <row r="129" spans="1:26" s="47" customFormat="1" ht="180" x14ac:dyDescent="0.25">
      <c r="A129" s="97">
        <v>124</v>
      </c>
      <c r="B129" s="98" t="s">
        <v>473</v>
      </c>
      <c r="C129" s="98" t="s">
        <v>459</v>
      </c>
      <c r="D129" s="99">
        <v>68157801</v>
      </c>
      <c r="E129" s="99">
        <v>102080623</v>
      </c>
      <c r="F129" s="99">
        <v>600133770</v>
      </c>
      <c r="G129" s="98" t="s">
        <v>496</v>
      </c>
      <c r="H129" s="98" t="s">
        <v>81</v>
      </c>
      <c r="I129" s="98" t="s">
        <v>103</v>
      </c>
      <c r="J129" s="98" t="s">
        <v>103</v>
      </c>
      <c r="K129" s="98" t="s">
        <v>497</v>
      </c>
      <c r="L129" s="100">
        <v>2500000</v>
      </c>
      <c r="M129" s="100">
        <f t="shared" si="2"/>
        <v>2125000</v>
      </c>
      <c r="N129" s="101">
        <v>44927</v>
      </c>
      <c r="O129" s="109">
        <v>46357</v>
      </c>
      <c r="P129" s="102"/>
      <c r="Q129" s="102"/>
      <c r="R129" s="102"/>
      <c r="S129" s="102"/>
      <c r="T129" s="102"/>
      <c r="U129" s="102"/>
      <c r="V129" s="102" t="s">
        <v>104</v>
      </c>
      <c r="W129" s="102" t="s">
        <v>104</v>
      </c>
      <c r="X129" s="102"/>
      <c r="Y129" s="98" t="s">
        <v>498</v>
      </c>
      <c r="Z129" s="103" t="s">
        <v>110</v>
      </c>
    </row>
    <row r="130" spans="1:26" s="47" customFormat="1" ht="150" x14ac:dyDescent="0.25">
      <c r="A130" s="97">
        <v>125</v>
      </c>
      <c r="B130" s="98" t="s">
        <v>507</v>
      </c>
      <c r="C130" s="98" t="s">
        <v>503</v>
      </c>
      <c r="D130" s="99">
        <v>70978816</v>
      </c>
      <c r="E130" s="99">
        <v>102068615</v>
      </c>
      <c r="F130" s="99">
        <v>600134041</v>
      </c>
      <c r="G130" s="98" t="s">
        <v>509</v>
      </c>
      <c r="H130" s="98" t="s">
        <v>81</v>
      </c>
      <c r="I130" s="98" t="s">
        <v>103</v>
      </c>
      <c r="J130" s="98" t="s">
        <v>505</v>
      </c>
      <c r="K130" s="98" t="s">
        <v>510</v>
      </c>
      <c r="L130" s="100">
        <v>2000000</v>
      </c>
      <c r="M130" s="100">
        <f t="shared" si="2"/>
        <v>1700000</v>
      </c>
      <c r="N130" s="101">
        <v>44713</v>
      </c>
      <c r="O130" s="101">
        <v>44774</v>
      </c>
      <c r="P130" s="102"/>
      <c r="Q130" s="102" t="s">
        <v>104</v>
      </c>
      <c r="R130" s="102" t="s">
        <v>104</v>
      </c>
      <c r="S130" s="102" t="s">
        <v>104</v>
      </c>
      <c r="T130" s="102" t="s">
        <v>104</v>
      </c>
      <c r="U130" s="102"/>
      <c r="V130" s="102" t="s">
        <v>104</v>
      </c>
      <c r="W130" s="102"/>
      <c r="X130" s="102"/>
      <c r="Y130" s="98" t="s">
        <v>109</v>
      </c>
      <c r="Z130" s="103" t="s">
        <v>145</v>
      </c>
    </row>
    <row r="131" spans="1:26" s="47" customFormat="1" ht="150" x14ac:dyDescent="0.25">
      <c r="A131" s="97">
        <v>126</v>
      </c>
      <c r="B131" s="98" t="s">
        <v>507</v>
      </c>
      <c r="C131" s="98" t="s">
        <v>503</v>
      </c>
      <c r="D131" s="99">
        <v>70978816</v>
      </c>
      <c r="E131" s="99">
        <v>102068615</v>
      </c>
      <c r="F131" s="99">
        <v>600134041</v>
      </c>
      <c r="G131" s="98" t="s">
        <v>511</v>
      </c>
      <c r="H131" s="98" t="s">
        <v>81</v>
      </c>
      <c r="I131" s="98" t="s">
        <v>103</v>
      </c>
      <c r="J131" s="98" t="s">
        <v>505</v>
      </c>
      <c r="K131" s="98" t="s">
        <v>515</v>
      </c>
      <c r="L131" s="100">
        <v>3000000</v>
      </c>
      <c r="M131" s="100">
        <f t="shared" si="2"/>
        <v>2550000</v>
      </c>
      <c r="N131" s="101">
        <v>44713</v>
      </c>
      <c r="O131" s="101">
        <v>44774</v>
      </c>
      <c r="P131" s="102"/>
      <c r="Q131" s="102" t="s">
        <v>104</v>
      </c>
      <c r="R131" s="102" t="s">
        <v>104</v>
      </c>
      <c r="S131" s="102"/>
      <c r="T131" s="102" t="s">
        <v>104</v>
      </c>
      <c r="U131" s="102"/>
      <c r="V131" s="102" t="s">
        <v>104</v>
      </c>
      <c r="W131" s="102"/>
      <c r="X131" s="102"/>
      <c r="Y131" s="98" t="s">
        <v>109</v>
      </c>
      <c r="Z131" s="103" t="s">
        <v>110</v>
      </c>
    </row>
    <row r="132" spans="1:26" s="47" customFormat="1" ht="150" x14ac:dyDescent="0.25">
      <c r="A132" s="97">
        <v>127</v>
      </c>
      <c r="B132" s="98" t="s">
        <v>507</v>
      </c>
      <c r="C132" s="98" t="s">
        <v>503</v>
      </c>
      <c r="D132" s="99">
        <v>70978816</v>
      </c>
      <c r="E132" s="99">
        <v>119600013</v>
      </c>
      <c r="F132" s="99">
        <v>600134041</v>
      </c>
      <c r="G132" s="98" t="s">
        <v>512</v>
      </c>
      <c r="H132" s="98" t="s">
        <v>81</v>
      </c>
      <c r="I132" s="98" t="s">
        <v>103</v>
      </c>
      <c r="J132" s="98" t="s">
        <v>505</v>
      </c>
      <c r="K132" s="98" t="s">
        <v>516</v>
      </c>
      <c r="L132" s="100">
        <v>3000000</v>
      </c>
      <c r="M132" s="100">
        <f t="shared" si="2"/>
        <v>2550000</v>
      </c>
      <c r="N132" s="101">
        <v>44713</v>
      </c>
      <c r="O132" s="101">
        <v>44774</v>
      </c>
      <c r="P132" s="102"/>
      <c r="Q132" s="102"/>
      <c r="R132" s="102"/>
      <c r="S132" s="102"/>
      <c r="T132" s="102"/>
      <c r="U132" s="102"/>
      <c r="V132" s="102"/>
      <c r="W132" s="102"/>
      <c r="X132" s="102"/>
      <c r="Y132" s="98" t="s">
        <v>109</v>
      </c>
      <c r="Z132" s="103" t="s">
        <v>145</v>
      </c>
    </row>
    <row r="133" spans="1:26" s="47" customFormat="1" ht="150" x14ac:dyDescent="0.25">
      <c r="A133" s="97">
        <v>128</v>
      </c>
      <c r="B133" s="98" t="s">
        <v>507</v>
      </c>
      <c r="C133" s="98" t="s">
        <v>503</v>
      </c>
      <c r="D133" s="99">
        <v>70978816</v>
      </c>
      <c r="E133" s="99">
        <v>102068615</v>
      </c>
      <c r="F133" s="99">
        <v>600134041</v>
      </c>
      <c r="G133" s="98" t="s">
        <v>513</v>
      </c>
      <c r="H133" s="98" t="s">
        <v>81</v>
      </c>
      <c r="I133" s="98" t="s">
        <v>103</v>
      </c>
      <c r="J133" s="98" t="s">
        <v>505</v>
      </c>
      <c r="K133" s="98" t="s">
        <v>517</v>
      </c>
      <c r="L133" s="100">
        <v>1000000</v>
      </c>
      <c r="M133" s="100">
        <f t="shared" si="2"/>
        <v>850000</v>
      </c>
      <c r="N133" s="101">
        <v>44713</v>
      </c>
      <c r="O133" s="101">
        <v>44774</v>
      </c>
      <c r="P133" s="102"/>
      <c r="Q133" s="102"/>
      <c r="R133" s="102"/>
      <c r="S133" s="102" t="s">
        <v>104</v>
      </c>
      <c r="T133" s="102"/>
      <c r="U133" s="102"/>
      <c r="V133" s="102" t="s">
        <v>104</v>
      </c>
      <c r="W133" s="102"/>
      <c r="X133" s="102"/>
      <c r="Y133" s="98" t="s">
        <v>109</v>
      </c>
      <c r="Z133" s="103" t="s">
        <v>145</v>
      </c>
    </row>
    <row r="134" spans="1:26" s="47" customFormat="1" ht="150" x14ac:dyDescent="0.25">
      <c r="A134" s="97">
        <v>129</v>
      </c>
      <c r="B134" s="98" t="s">
        <v>507</v>
      </c>
      <c r="C134" s="98" t="s">
        <v>503</v>
      </c>
      <c r="D134" s="99">
        <v>70978816</v>
      </c>
      <c r="E134" s="99">
        <v>102068615</v>
      </c>
      <c r="F134" s="99">
        <v>600134041</v>
      </c>
      <c r="G134" s="98" t="s">
        <v>514</v>
      </c>
      <c r="H134" s="98" t="s">
        <v>81</v>
      </c>
      <c r="I134" s="98" t="s">
        <v>103</v>
      </c>
      <c r="J134" s="98" t="s">
        <v>505</v>
      </c>
      <c r="K134" s="98" t="s">
        <v>518</v>
      </c>
      <c r="L134" s="100">
        <v>600000</v>
      </c>
      <c r="M134" s="100">
        <f t="shared" si="2"/>
        <v>510000</v>
      </c>
      <c r="N134" s="101">
        <v>44713</v>
      </c>
      <c r="O134" s="101">
        <v>44774</v>
      </c>
      <c r="P134" s="102" t="s">
        <v>104</v>
      </c>
      <c r="Q134" s="102" t="s">
        <v>104</v>
      </c>
      <c r="R134" s="102" t="s">
        <v>104</v>
      </c>
      <c r="S134" s="102" t="s">
        <v>104</v>
      </c>
      <c r="T134" s="102" t="s">
        <v>104</v>
      </c>
      <c r="U134" s="102"/>
      <c r="V134" s="102"/>
      <c r="W134" s="102"/>
      <c r="X134" s="102" t="s">
        <v>104</v>
      </c>
      <c r="Y134" s="98" t="s">
        <v>109</v>
      </c>
      <c r="Z134" s="103" t="s">
        <v>145</v>
      </c>
    </row>
    <row r="135" spans="1:26" s="47" customFormat="1" ht="135" x14ac:dyDescent="0.25">
      <c r="A135" s="97">
        <v>130</v>
      </c>
      <c r="B135" s="98" t="s">
        <v>527</v>
      </c>
      <c r="C135" s="98" t="s">
        <v>522</v>
      </c>
      <c r="D135" s="99">
        <v>70992941</v>
      </c>
      <c r="E135" s="99">
        <v>119600471</v>
      </c>
      <c r="F135" s="99">
        <v>600133940</v>
      </c>
      <c r="G135" s="98" t="s">
        <v>526</v>
      </c>
      <c r="H135" s="98" t="s">
        <v>81</v>
      </c>
      <c r="I135" s="98" t="s">
        <v>103</v>
      </c>
      <c r="J135" s="98" t="s">
        <v>524</v>
      </c>
      <c r="K135" s="104" t="s">
        <v>613</v>
      </c>
      <c r="L135" s="105">
        <v>30000000</v>
      </c>
      <c r="M135" s="105">
        <f t="shared" si="2"/>
        <v>25500000</v>
      </c>
      <c r="N135" s="109">
        <v>45444</v>
      </c>
      <c r="O135" s="109">
        <v>45992</v>
      </c>
      <c r="P135" s="102" t="s">
        <v>104</v>
      </c>
      <c r="Q135" s="102" t="s">
        <v>104</v>
      </c>
      <c r="R135" s="102" t="s">
        <v>104</v>
      </c>
      <c r="S135" s="102" t="s">
        <v>104</v>
      </c>
      <c r="T135" s="102" t="s">
        <v>104</v>
      </c>
      <c r="U135" s="106" t="s">
        <v>104</v>
      </c>
      <c r="V135" s="102" t="s">
        <v>104</v>
      </c>
      <c r="W135" s="102" t="s">
        <v>104</v>
      </c>
      <c r="X135" s="102" t="s">
        <v>104</v>
      </c>
      <c r="Y135" s="104" t="s">
        <v>358</v>
      </c>
      <c r="Z135" s="103" t="s">
        <v>110</v>
      </c>
    </row>
    <row r="136" spans="1:26" s="47" customFormat="1" ht="135" x14ac:dyDescent="0.25">
      <c r="A136" s="147">
        <v>131</v>
      </c>
      <c r="B136" s="148" t="s">
        <v>527</v>
      </c>
      <c r="C136" s="148" t="s">
        <v>522</v>
      </c>
      <c r="D136" s="149">
        <v>70992941</v>
      </c>
      <c r="E136" s="149">
        <v>102080186</v>
      </c>
      <c r="F136" s="149">
        <v>600133940</v>
      </c>
      <c r="G136" s="148" t="s">
        <v>528</v>
      </c>
      <c r="H136" s="148" t="s">
        <v>81</v>
      </c>
      <c r="I136" s="148" t="s">
        <v>103</v>
      </c>
      <c r="J136" s="148" t="s">
        <v>524</v>
      </c>
      <c r="K136" s="148" t="s">
        <v>614</v>
      </c>
      <c r="L136" s="150">
        <v>20000000</v>
      </c>
      <c r="M136" s="150">
        <f t="shared" si="2"/>
        <v>17000000</v>
      </c>
      <c r="N136" s="151">
        <v>45778</v>
      </c>
      <c r="O136" s="151">
        <v>46266</v>
      </c>
      <c r="P136" s="152" t="s">
        <v>104</v>
      </c>
      <c r="Q136" s="152" t="s">
        <v>104</v>
      </c>
      <c r="R136" s="152" t="s">
        <v>104</v>
      </c>
      <c r="S136" s="152" t="s">
        <v>104</v>
      </c>
      <c r="T136" s="152" t="s">
        <v>104</v>
      </c>
      <c r="U136" s="152" t="s">
        <v>104</v>
      </c>
      <c r="V136" s="152" t="s">
        <v>104</v>
      </c>
      <c r="W136" s="152" t="s">
        <v>104</v>
      </c>
      <c r="X136" s="152" t="s">
        <v>104</v>
      </c>
      <c r="Y136" s="148" t="s">
        <v>681</v>
      </c>
      <c r="Z136" s="153" t="s">
        <v>110</v>
      </c>
    </row>
    <row r="137" spans="1:26" s="47" customFormat="1" ht="135" x14ac:dyDescent="0.25">
      <c r="A137" s="97">
        <v>132</v>
      </c>
      <c r="B137" s="98" t="s">
        <v>527</v>
      </c>
      <c r="C137" s="98" t="s">
        <v>522</v>
      </c>
      <c r="D137" s="99">
        <v>70992941</v>
      </c>
      <c r="E137" s="99">
        <v>102080186</v>
      </c>
      <c r="F137" s="99">
        <v>600133940</v>
      </c>
      <c r="G137" s="104" t="s">
        <v>682</v>
      </c>
      <c r="H137" s="98" t="s">
        <v>81</v>
      </c>
      <c r="I137" s="98" t="s">
        <v>103</v>
      </c>
      <c r="J137" s="98" t="s">
        <v>524</v>
      </c>
      <c r="K137" s="104" t="s">
        <v>683</v>
      </c>
      <c r="L137" s="105">
        <v>7000000</v>
      </c>
      <c r="M137" s="105">
        <f t="shared" si="2"/>
        <v>5950000</v>
      </c>
      <c r="N137" s="109">
        <v>45108</v>
      </c>
      <c r="O137" s="109">
        <v>45627</v>
      </c>
      <c r="P137" s="102" t="s">
        <v>104</v>
      </c>
      <c r="Q137" s="102" t="s">
        <v>104</v>
      </c>
      <c r="R137" s="102" t="s">
        <v>104</v>
      </c>
      <c r="S137" s="102" t="s">
        <v>104</v>
      </c>
      <c r="T137" s="102" t="s">
        <v>104</v>
      </c>
      <c r="U137" s="106" t="s">
        <v>104</v>
      </c>
      <c r="V137" s="106" t="s">
        <v>104</v>
      </c>
      <c r="W137" s="106" t="s">
        <v>104</v>
      </c>
      <c r="X137" s="102" t="s">
        <v>104</v>
      </c>
      <c r="Y137" s="104" t="s">
        <v>395</v>
      </c>
      <c r="Z137" s="103" t="s">
        <v>145</v>
      </c>
    </row>
    <row r="138" spans="1:26" s="47" customFormat="1" ht="150" x14ac:dyDescent="0.25">
      <c r="A138" s="97">
        <v>133</v>
      </c>
      <c r="B138" s="98" t="s">
        <v>533</v>
      </c>
      <c r="C138" s="98" t="s">
        <v>530</v>
      </c>
      <c r="D138" s="99">
        <v>75026261</v>
      </c>
      <c r="E138" s="99" t="s">
        <v>540</v>
      </c>
      <c r="F138" s="99">
        <v>600134075</v>
      </c>
      <c r="G138" s="98" t="s">
        <v>534</v>
      </c>
      <c r="H138" s="98" t="s">
        <v>81</v>
      </c>
      <c r="I138" s="98" t="s">
        <v>103</v>
      </c>
      <c r="J138" s="98" t="s">
        <v>531</v>
      </c>
      <c r="K138" s="104" t="s">
        <v>631</v>
      </c>
      <c r="L138" s="105">
        <v>25000000</v>
      </c>
      <c r="M138" s="105">
        <f t="shared" si="2"/>
        <v>21250000</v>
      </c>
      <c r="N138" s="101">
        <v>44713</v>
      </c>
      <c r="O138" s="109">
        <v>46722</v>
      </c>
      <c r="P138" s="102"/>
      <c r="Q138" s="102" t="s">
        <v>104</v>
      </c>
      <c r="R138" s="102" t="s">
        <v>104</v>
      </c>
      <c r="S138" s="102"/>
      <c r="T138" s="102"/>
      <c r="U138" s="102" t="s">
        <v>104</v>
      </c>
      <c r="V138" s="102"/>
      <c r="W138" s="102" t="s">
        <v>104</v>
      </c>
      <c r="X138" s="102" t="s">
        <v>104</v>
      </c>
      <c r="Y138" s="98" t="s">
        <v>109</v>
      </c>
      <c r="Z138" s="103" t="s">
        <v>110</v>
      </c>
    </row>
    <row r="139" spans="1:26" s="47" customFormat="1" ht="150" x14ac:dyDescent="0.25">
      <c r="A139" s="97">
        <v>134</v>
      </c>
      <c r="B139" s="98" t="s">
        <v>533</v>
      </c>
      <c r="C139" s="98" t="s">
        <v>530</v>
      </c>
      <c r="D139" s="99">
        <v>75026261</v>
      </c>
      <c r="E139" s="99">
        <v>102092222</v>
      </c>
      <c r="F139" s="99">
        <v>600134075</v>
      </c>
      <c r="G139" s="98" t="s">
        <v>535</v>
      </c>
      <c r="H139" s="98" t="s">
        <v>81</v>
      </c>
      <c r="I139" s="98" t="s">
        <v>103</v>
      </c>
      <c r="J139" s="98" t="s">
        <v>531</v>
      </c>
      <c r="K139" s="98" t="s">
        <v>541</v>
      </c>
      <c r="L139" s="100">
        <v>3000000</v>
      </c>
      <c r="M139" s="100">
        <f t="shared" si="2"/>
        <v>2550000</v>
      </c>
      <c r="N139" s="101">
        <v>44927</v>
      </c>
      <c r="O139" s="101">
        <v>44986</v>
      </c>
      <c r="P139" s="102" t="s">
        <v>104</v>
      </c>
      <c r="Q139" s="102" t="s">
        <v>104</v>
      </c>
      <c r="R139" s="102" t="s">
        <v>104</v>
      </c>
      <c r="S139" s="102" t="s">
        <v>104</v>
      </c>
      <c r="T139" s="102"/>
      <c r="U139" s="102" t="s">
        <v>104</v>
      </c>
      <c r="V139" s="102"/>
      <c r="W139" s="102" t="s">
        <v>104</v>
      </c>
      <c r="X139" s="102" t="s">
        <v>104</v>
      </c>
      <c r="Y139" s="98" t="s">
        <v>542</v>
      </c>
      <c r="Z139" s="103" t="s">
        <v>145</v>
      </c>
    </row>
    <row r="140" spans="1:26" s="47" customFormat="1" ht="150" x14ac:dyDescent="0.25">
      <c r="A140" s="97">
        <v>135</v>
      </c>
      <c r="B140" s="98" t="s">
        <v>533</v>
      </c>
      <c r="C140" s="98" t="s">
        <v>530</v>
      </c>
      <c r="D140" s="99">
        <v>75026261</v>
      </c>
      <c r="E140" s="99">
        <v>102092222</v>
      </c>
      <c r="F140" s="99">
        <v>600134075</v>
      </c>
      <c r="G140" s="98" t="s">
        <v>536</v>
      </c>
      <c r="H140" s="98" t="s">
        <v>81</v>
      </c>
      <c r="I140" s="98" t="s">
        <v>103</v>
      </c>
      <c r="J140" s="98" t="s">
        <v>531</v>
      </c>
      <c r="K140" s="98" t="s">
        <v>543</v>
      </c>
      <c r="L140" s="100">
        <v>5000000</v>
      </c>
      <c r="M140" s="100">
        <f t="shared" si="2"/>
        <v>4250000</v>
      </c>
      <c r="N140" s="101">
        <v>44927</v>
      </c>
      <c r="O140" s="101">
        <v>45261</v>
      </c>
      <c r="P140" s="102" t="s">
        <v>104</v>
      </c>
      <c r="Q140" s="102" t="s">
        <v>104</v>
      </c>
      <c r="R140" s="102" t="s">
        <v>104</v>
      </c>
      <c r="S140" s="102" t="s">
        <v>104</v>
      </c>
      <c r="T140" s="102"/>
      <c r="U140" s="102"/>
      <c r="V140" s="102"/>
      <c r="W140" s="102" t="s">
        <v>104</v>
      </c>
      <c r="X140" s="102" t="s">
        <v>104</v>
      </c>
      <c r="Y140" s="98" t="s">
        <v>542</v>
      </c>
      <c r="Z140" s="103" t="s">
        <v>145</v>
      </c>
    </row>
    <row r="141" spans="1:26" s="47" customFormat="1" ht="150" x14ac:dyDescent="0.25">
      <c r="A141" s="97">
        <v>136</v>
      </c>
      <c r="B141" s="98" t="s">
        <v>533</v>
      </c>
      <c r="C141" s="98" t="s">
        <v>530</v>
      </c>
      <c r="D141" s="99">
        <v>75026261</v>
      </c>
      <c r="E141" s="99">
        <v>102092222</v>
      </c>
      <c r="F141" s="99">
        <v>600134075</v>
      </c>
      <c r="G141" s="98" t="s">
        <v>537</v>
      </c>
      <c r="H141" s="98" t="s">
        <v>81</v>
      </c>
      <c r="I141" s="98" t="s">
        <v>103</v>
      </c>
      <c r="J141" s="98" t="s">
        <v>531</v>
      </c>
      <c r="K141" s="98" t="s">
        <v>544</v>
      </c>
      <c r="L141" s="100">
        <v>3000000</v>
      </c>
      <c r="M141" s="100">
        <f t="shared" si="2"/>
        <v>2550000</v>
      </c>
      <c r="N141" s="101">
        <v>44927</v>
      </c>
      <c r="O141" s="101">
        <v>45261</v>
      </c>
      <c r="P141" s="102" t="s">
        <v>104</v>
      </c>
      <c r="Q141" s="102" t="s">
        <v>104</v>
      </c>
      <c r="R141" s="102" t="s">
        <v>104</v>
      </c>
      <c r="S141" s="102" t="s">
        <v>104</v>
      </c>
      <c r="T141" s="102"/>
      <c r="U141" s="102"/>
      <c r="V141" s="102" t="s">
        <v>104</v>
      </c>
      <c r="W141" s="102" t="s">
        <v>104</v>
      </c>
      <c r="X141" s="102"/>
      <c r="Y141" s="98" t="s">
        <v>545</v>
      </c>
      <c r="Z141" s="103" t="s">
        <v>110</v>
      </c>
    </row>
    <row r="142" spans="1:26" s="47" customFormat="1" ht="150" x14ac:dyDescent="0.25">
      <c r="A142" s="97">
        <v>137</v>
      </c>
      <c r="B142" s="98" t="s">
        <v>533</v>
      </c>
      <c r="C142" s="98" t="s">
        <v>530</v>
      </c>
      <c r="D142" s="99">
        <v>75026261</v>
      </c>
      <c r="E142" s="99">
        <v>102092222</v>
      </c>
      <c r="F142" s="99">
        <v>600134075</v>
      </c>
      <c r="G142" s="98" t="s">
        <v>538</v>
      </c>
      <c r="H142" s="98" t="s">
        <v>81</v>
      </c>
      <c r="I142" s="98" t="s">
        <v>103</v>
      </c>
      <c r="J142" s="98" t="s">
        <v>531</v>
      </c>
      <c r="K142" s="98" t="s">
        <v>546</v>
      </c>
      <c r="L142" s="100">
        <v>10000000</v>
      </c>
      <c r="M142" s="100">
        <f t="shared" si="2"/>
        <v>8500000</v>
      </c>
      <c r="N142" s="101">
        <v>45292</v>
      </c>
      <c r="O142" s="101">
        <v>45627</v>
      </c>
      <c r="P142" s="102"/>
      <c r="Q142" s="102"/>
      <c r="R142" s="102"/>
      <c r="S142" s="102"/>
      <c r="T142" s="102"/>
      <c r="U142" s="102"/>
      <c r="V142" s="102"/>
      <c r="W142" s="102" t="s">
        <v>104</v>
      </c>
      <c r="X142" s="102"/>
      <c r="Y142" s="98" t="s">
        <v>128</v>
      </c>
      <c r="Z142" s="103" t="s">
        <v>110</v>
      </c>
    </row>
    <row r="143" spans="1:26" s="47" customFormat="1" ht="150" x14ac:dyDescent="0.25">
      <c r="A143" s="97">
        <v>138</v>
      </c>
      <c r="B143" s="98" t="s">
        <v>533</v>
      </c>
      <c r="C143" s="98" t="s">
        <v>530</v>
      </c>
      <c r="D143" s="99">
        <v>75026261</v>
      </c>
      <c r="E143" s="99">
        <v>103008861</v>
      </c>
      <c r="F143" s="99">
        <v>600134075</v>
      </c>
      <c r="G143" s="98" t="s">
        <v>539</v>
      </c>
      <c r="H143" s="98" t="s">
        <v>81</v>
      </c>
      <c r="I143" s="98" t="s">
        <v>103</v>
      </c>
      <c r="J143" s="98" t="s">
        <v>531</v>
      </c>
      <c r="K143" s="98" t="s">
        <v>547</v>
      </c>
      <c r="L143" s="100">
        <v>8000000</v>
      </c>
      <c r="M143" s="100">
        <f t="shared" si="2"/>
        <v>6800000</v>
      </c>
      <c r="N143" s="101">
        <v>44927</v>
      </c>
      <c r="O143" s="101">
        <v>45261</v>
      </c>
      <c r="P143" s="102" t="s">
        <v>104</v>
      </c>
      <c r="Q143" s="102" t="s">
        <v>104</v>
      </c>
      <c r="R143" s="102"/>
      <c r="S143" s="102"/>
      <c r="T143" s="102"/>
      <c r="U143" s="102"/>
      <c r="V143" s="102" t="s">
        <v>104</v>
      </c>
      <c r="W143" s="102"/>
      <c r="X143" s="102"/>
      <c r="Y143" s="98" t="s">
        <v>545</v>
      </c>
      <c r="Z143" s="103" t="s">
        <v>110</v>
      </c>
    </row>
    <row r="144" spans="1:26" s="47" customFormat="1" ht="150" x14ac:dyDescent="0.25">
      <c r="A144" s="97">
        <v>139</v>
      </c>
      <c r="B144" s="98" t="s">
        <v>533</v>
      </c>
      <c r="C144" s="98" t="s">
        <v>530</v>
      </c>
      <c r="D144" s="99">
        <v>75026261</v>
      </c>
      <c r="E144" s="99">
        <v>102092222</v>
      </c>
      <c r="F144" s="99">
        <v>600134075</v>
      </c>
      <c r="G144" s="104" t="s">
        <v>579</v>
      </c>
      <c r="H144" s="98" t="s">
        <v>81</v>
      </c>
      <c r="I144" s="98" t="s">
        <v>103</v>
      </c>
      <c r="J144" s="98" t="s">
        <v>531</v>
      </c>
      <c r="K144" s="104" t="s">
        <v>580</v>
      </c>
      <c r="L144" s="105">
        <v>5000000</v>
      </c>
      <c r="M144" s="105">
        <f t="shared" si="2"/>
        <v>4250000</v>
      </c>
      <c r="N144" s="101">
        <v>44927</v>
      </c>
      <c r="O144" s="101">
        <v>45261</v>
      </c>
      <c r="P144" s="102"/>
      <c r="Q144" s="102"/>
      <c r="R144" s="102"/>
      <c r="S144" s="102"/>
      <c r="T144" s="102"/>
      <c r="U144" s="102"/>
      <c r="V144" s="102"/>
      <c r="W144" s="102" t="s">
        <v>104</v>
      </c>
      <c r="X144" s="102"/>
      <c r="Y144" s="98" t="s">
        <v>542</v>
      </c>
      <c r="Z144" s="103" t="s">
        <v>145</v>
      </c>
    </row>
    <row r="145" spans="1:26" s="47" customFormat="1" ht="150" x14ac:dyDescent="0.25">
      <c r="A145" s="122">
        <v>140</v>
      </c>
      <c r="B145" s="123" t="s">
        <v>567</v>
      </c>
      <c r="C145" s="123" t="s">
        <v>568</v>
      </c>
      <c r="D145" s="124">
        <v>70942129</v>
      </c>
      <c r="E145" s="124">
        <v>102092061</v>
      </c>
      <c r="F145" s="124">
        <v>600133982</v>
      </c>
      <c r="G145" s="123" t="s">
        <v>569</v>
      </c>
      <c r="H145" s="123" t="s">
        <v>81</v>
      </c>
      <c r="I145" s="123" t="s">
        <v>103</v>
      </c>
      <c r="J145" s="123" t="s">
        <v>570</v>
      </c>
      <c r="K145" s="123" t="s">
        <v>571</v>
      </c>
      <c r="L145" s="125">
        <v>40000000</v>
      </c>
      <c r="M145" s="125">
        <f t="shared" si="2"/>
        <v>34000000</v>
      </c>
      <c r="N145" s="126">
        <v>45078</v>
      </c>
      <c r="O145" s="126">
        <v>46357</v>
      </c>
      <c r="P145" s="127" t="s">
        <v>104</v>
      </c>
      <c r="Q145" s="127" t="s">
        <v>104</v>
      </c>
      <c r="R145" s="127" t="s">
        <v>104</v>
      </c>
      <c r="S145" s="127" t="s">
        <v>104</v>
      </c>
      <c r="T145" s="127"/>
      <c r="U145" s="127"/>
      <c r="V145" s="127"/>
      <c r="W145" s="127" t="s">
        <v>104</v>
      </c>
      <c r="X145" s="127" t="s">
        <v>104</v>
      </c>
      <c r="Y145" s="123" t="s">
        <v>144</v>
      </c>
      <c r="Z145" s="128" t="s">
        <v>146</v>
      </c>
    </row>
    <row r="146" spans="1:26" s="47" customFormat="1" ht="135" x14ac:dyDescent="0.25">
      <c r="A146" s="129">
        <v>141</v>
      </c>
      <c r="B146" s="104" t="s">
        <v>427</v>
      </c>
      <c r="C146" s="104" t="s">
        <v>428</v>
      </c>
      <c r="D146" s="130" t="s">
        <v>429</v>
      </c>
      <c r="E146" s="130" t="s">
        <v>595</v>
      </c>
      <c r="F146" s="130">
        <v>600133931</v>
      </c>
      <c r="G146" s="104" t="s">
        <v>596</v>
      </c>
      <c r="H146" s="104" t="s">
        <v>81</v>
      </c>
      <c r="I146" s="104" t="s">
        <v>103</v>
      </c>
      <c r="J146" s="104" t="s">
        <v>430</v>
      </c>
      <c r="K146" s="104" t="s">
        <v>597</v>
      </c>
      <c r="L146" s="105">
        <v>5000000</v>
      </c>
      <c r="M146" s="105">
        <f t="shared" si="2"/>
        <v>4250000</v>
      </c>
      <c r="N146" s="109">
        <v>45292</v>
      </c>
      <c r="O146" s="109">
        <v>46357</v>
      </c>
      <c r="P146" s="106"/>
      <c r="Q146" s="106"/>
      <c r="R146" s="106"/>
      <c r="S146" s="106"/>
      <c r="T146" s="106"/>
      <c r="U146" s="106"/>
      <c r="V146" s="106"/>
      <c r="W146" s="106"/>
      <c r="X146" s="106"/>
      <c r="Y146" s="104" t="s">
        <v>128</v>
      </c>
      <c r="Z146" s="131" t="s">
        <v>110</v>
      </c>
    </row>
    <row r="147" spans="1:26" s="47" customFormat="1" ht="180" x14ac:dyDescent="0.25">
      <c r="A147" s="122">
        <v>142</v>
      </c>
      <c r="B147" s="123" t="s">
        <v>278</v>
      </c>
      <c r="C147" s="123" t="s">
        <v>279</v>
      </c>
      <c r="D147" s="124">
        <v>70640017</v>
      </c>
      <c r="E147" s="124">
        <v>102068607</v>
      </c>
      <c r="F147" s="124">
        <v>600133672</v>
      </c>
      <c r="G147" s="123" t="s">
        <v>617</v>
      </c>
      <c r="H147" s="123" t="s">
        <v>81</v>
      </c>
      <c r="I147" s="123" t="s">
        <v>103</v>
      </c>
      <c r="J147" s="123" t="s">
        <v>280</v>
      </c>
      <c r="K147" s="123" t="s">
        <v>619</v>
      </c>
      <c r="L147" s="125">
        <v>1500000</v>
      </c>
      <c r="M147" s="125">
        <f>L147*0.85</f>
        <v>1275000</v>
      </c>
      <c r="N147" s="126">
        <v>44927</v>
      </c>
      <c r="O147" s="126">
        <v>45627</v>
      </c>
      <c r="P147" s="127" t="s">
        <v>104</v>
      </c>
      <c r="Q147" s="127" t="s">
        <v>104</v>
      </c>
      <c r="R147" s="127" t="s">
        <v>104</v>
      </c>
      <c r="S147" s="127" t="s">
        <v>104</v>
      </c>
      <c r="T147" s="127"/>
      <c r="U147" s="127"/>
      <c r="V147" s="127"/>
      <c r="W147" s="127"/>
      <c r="X147" s="127" t="s">
        <v>104</v>
      </c>
      <c r="Y147" s="123" t="s">
        <v>109</v>
      </c>
      <c r="Z147" s="128" t="s">
        <v>145</v>
      </c>
    </row>
    <row r="148" spans="1:26" s="47" customFormat="1" ht="180" x14ac:dyDescent="0.25">
      <c r="A148" s="129">
        <v>143</v>
      </c>
      <c r="B148" s="104" t="s">
        <v>278</v>
      </c>
      <c r="C148" s="104" t="s">
        <v>279</v>
      </c>
      <c r="D148" s="130">
        <v>70640017</v>
      </c>
      <c r="E148" s="130">
        <v>102068607</v>
      </c>
      <c r="F148" s="130">
        <v>600133672</v>
      </c>
      <c r="G148" s="104" t="s">
        <v>618</v>
      </c>
      <c r="H148" s="104" t="s">
        <v>81</v>
      </c>
      <c r="I148" s="104" t="s">
        <v>103</v>
      </c>
      <c r="J148" s="104" t="s">
        <v>280</v>
      </c>
      <c r="K148" s="104" t="s">
        <v>620</v>
      </c>
      <c r="L148" s="105">
        <v>2000000</v>
      </c>
      <c r="M148" s="105">
        <f>L148*0.85</f>
        <v>1700000</v>
      </c>
      <c r="N148" s="109">
        <v>44927</v>
      </c>
      <c r="O148" s="109">
        <v>45627</v>
      </c>
      <c r="P148" s="106" t="s">
        <v>104</v>
      </c>
      <c r="Q148" s="106" t="s">
        <v>104</v>
      </c>
      <c r="R148" s="106" t="s">
        <v>104</v>
      </c>
      <c r="S148" s="106" t="s">
        <v>104</v>
      </c>
      <c r="T148" s="106"/>
      <c r="U148" s="106"/>
      <c r="V148" s="106"/>
      <c r="W148" s="106"/>
      <c r="X148" s="106" t="s">
        <v>104</v>
      </c>
      <c r="Y148" s="104" t="s">
        <v>109</v>
      </c>
      <c r="Z148" s="131" t="s">
        <v>145</v>
      </c>
    </row>
    <row r="149" spans="1:26" s="47" customFormat="1" ht="135" x14ac:dyDescent="0.25">
      <c r="A149" s="122">
        <v>144</v>
      </c>
      <c r="B149" s="123" t="s">
        <v>634</v>
      </c>
      <c r="C149" s="123" t="s">
        <v>635</v>
      </c>
      <c r="D149" s="124">
        <v>73184217</v>
      </c>
      <c r="E149" s="124">
        <v>102068925</v>
      </c>
      <c r="F149" s="124">
        <v>600134539</v>
      </c>
      <c r="G149" s="123" t="s">
        <v>636</v>
      </c>
      <c r="H149" s="123" t="s">
        <v>81</v>
      </c>
      <c r="I149" s="123" t="s">
        <v>103</v>
      </c>
      <c r="J149" s="123" t="s">
        <v>637</v>
      </c>
      <c r="K149" s="123" t="s">
        <v>649</v>
      </c>
      <c r="L149" s="125">
        <v>30000000</v>
      </c>
      <c r="M149" s="125">
        <f t="shared" ref="M149:M156" si="3">L149*0.85</f>
        <v>25500000</v>
      </c>
      <c r="N149" s="126">
        <v>44348</v>
      </c>
      <c r="O149" s="126">
        <v>44896</v>
      </c>
      <c r="P149" s="127" t="s">
        <v>104</v>
      </c>
      <c r="Q149" s="127" t="s">
        <v>104</v>
      </c>
      <c r="R149" s="127" t="s">
        <v>104</v>
      </c>
      <c r="S149" s="127" t="s">
        <v>104</v>
      </c>
      <c r="T149" s="127" t="s">
        <v>104</v>
      </c>
      <c r="U149" s="127" t="s">
        <v>104</v>
      </c>
      <c r="V149" s="127" t="s">
        <v>104</v>
      </c>
      <c r="W149" s="127"/>
      <c r="X149" s="127" t="s">
        <v>104</v>
      </c>
      <c r="Y149" s="123" t="s">
        <v>144</v>
      </c>
      <c r="Z149" s="128" t="s">
        <v>146</v>
      </c>
    </row>
    <row r="150" spans="1:26" s="47" customFormat="1" ht="135" x14ac:dyDescent="0.25">
      <c r="A150" s="122">
        <v>145</v>
      </c>
      <c r="B150" s="123" t="s">
        <v>634</v>
      </c>
      <c r="C150" s="123" t="s">
        <v>635</v>
      </c>
      <c r="D150" s="124">
        <v>73184217</v>
      </c>
      <c r="E150" s="124">
        <v>102068925</v>
      </c>
      <c r="F150" s="124">
        <v>600134539</v>
      </c>
      <c r="G150" s="123" t="s">
        <v>644</v>
      </c>
      <c r="H150" s="123" t="s">
        <v>81</v>
      </c>
      <c r="I150" s="123" t="s">
        <v>103</v>
      </c>
      <c r="J150" s="123" t="s">
        <v>637</v>
      </c>
      <c r="K150" s="123" t="s">
        <v>650</v>
      </c>
      <c r="L150" s="125">
        <v>13000000</v>
      </c>
      <c r="M150" s="125">
        <f t="shared" si="3"/>
        <v>11050000</v>
      </c>
      <c r="N150" s="126">
        <v>46388</v>
      </c>
      <c r="O150" s="126">
        <v>12024</v>
      </c>
      <c r="P150" s="127" t="s">
        <v>104</v>
      </c>
      <c r="Q150" s="127" t="s">
        <v>104</v>
      </c>
      <c r="R150" s="127" t="s">
        <v>104</v>
      </c>
      <c r="S150" s="127" t="s">
        <v>104</v>
      </c>
      <c r="T150" s="127" t="s">
        <v>104</v>
      </c>
      <c r="U150" s="127" t="s">
        <v>104</v>
      </c>
      <c r="V150" s="127" t="s">
        <v>104</v>
      </c>
      <c r="W150" s="127" t="s">
        <v>104</v>
      </c>
      <c r="X150" s="127" t="s">
        <v>104</v>
      </c>
      <c r="Y150" s="123" t="s">
        <v>132</v>
      </c>
      <c r="Z150" s="128" t="s">
        <v>110</v>
      </c>
    </row>
    <row r="151" spans="1:26" s="47" customFormat="1" ht="135" x14ac:dyDescent="0.25">
      <c r="A151" s="122">
        <v>146</v>
      </c>
      <c r="B151" s="123" t="s">
        <v>634</v>
      </c>
      <c r="C151" s="123" t="s">
        <v>635</v>
      </c>
      <c r="D151" s="124">
        <v>73184217</v>
      </c>
      <c r="E151" s="124" t="s">
        <v>641</v>
      </c>
      <c r="F151" s="124">
        <v>600134539</v>
      </c>
      <c r="G151" s="123" t="s">
        <v>645</v>
      </c>
      <c r="H151" s="123" t="s">
        <v>81</v>
      </c>
      <c r="I151" s="123" t="s">
        <v>103</v>
      </c>
      <c r="J151" s="123" t="s">
        <v>637</v>
      </c>
      <c r="K151" s="123" t="s">
        <v>651</v>
      </c>
      <c r="L151" s="125">
        <v>5000000</v>
      </c>
      <c r="M151" s="125">
        <f t="shared" si="3"/>
        <v>4250000</v>
      </c>
      <c r="N151" s="126">
        <v>44927</v>
      </c>
      <c r="O151" s="126">
        <v>47088</v>
      </c>
      <c r="P151" s="127"/>
      <c r="Q151" s="127"/>
      <c r="R151" s="127"/>
      <c r="S151" s="127"/>
      <c r="T151" s="127"/>
      <c r="U151" s="127"/>
      <c r="V151" s="127"/>
      <c r="W151" s="127"/>
      <c r="X151" s="127"/>
      <c r="Y151" s="123" t="s">
        <v>109</v>
      </c>
      <c r="Z151" s="128" t="s">
        <v>110</v>
      </c>
    </row>
    <row r="152" spans="1:26" s="47" customFormat="1" ht="135" x14ac:dyDescent="0.25">
      <c r="A152" s="122">
        <v>147</v>
      </c>
      <c r="B152" s="123" t="s">
        <v>634</v>
      </c>
      <c r="C152" s="123" t="s">
        <v>635</v>
      </c>
      <c r="D152" s="124">
        <v>73184217</v>
      </c>
      <c r="E152" s="124">
        <v>103008501</v>
      </c>
      <c r="F152" s="124">
        <v>600134539</v>
      </c>
      <c r="G152" s="123" t="s">
        <v>646</v>
      </c>
      <c r="H152" s="123" t="s">
        <v>81</v>
      </c>
      <c r="I152" s="123" t="s">
        <v>103</v>
      </c>
      <c r="J152" s="123" t="s">
        <v>637</v>
      </c>
      <c r="K152" s="123" t="s">
        <v>652</v>
      </c>
      <c r="L152" s="125">
        <v>2000000</v>
      </c>
      <c r="M152" s="125">
        <f t="shared" si="3"/>
        <v>1700000</v>
      </c>
      <c r="N152" s="126">
        <v>45658</v>
      </c>
      <c r="O152" s="126">
        <v>47088</v>
      </c>
      <c r="P152" s="127"/>
      <c r="Q152" s="127"/>
      <c r="R152" s="127"/>
      <c r="S152" s="127"/>
      <c r="T152" s="127"/>
      <c r="U152" s="127"/>
      <c r="V152" s="127"/>
      <c r="W152" s="127"/>
      <c r="X152" s="127"/>
      <c r="Y152" s="123" t="s">
        <v>132</v>
      </c>
      <c r="Z152" s="128" t="s">
        <v>110</v>
      </c>
    </row>
    <row r="153" spans="1:26" s="47" customFormat="1" ht="135" x14ac:dyDescent="0.25">
      <c r="A153" s="122">
        <v>148</v>
      </c>
      <c r="B153" s="123" t="s">
        <v>634</v>
      </c>
      <c r="C153" s="123" t="s">
        <v>635</v>
      </c>
      <c r="D153" s="124">
        <v>73184217</v>
      </c>
      <c r="E153" s="124" t="s">
        <v>642</v>
      </c>
      <c r="F153" s="124">
        <v>600134539</v>
      </c>
      <c r="G153" s="123" t="s">
        <v>647</v>
      </c>
      <c r="H153" s="123" t="s">
        <v>81</v>
      </c>
      <c r="I153" s="123" t="s">
        <v>103</v>
      </c>
      <c r="J153" s="123" t="s">
        <v>637</v>
      </c>
      <c r="K153" s="123" t="s">
        <v>643</v>
      </c>
      <c r="L153" s="125">
        <v>10000000</v>
      </c>
      <c r="M153" s="125">
        <f t="shared" si="3"/>
        <v>8500000</v>
      </c>
      <c r="N153" s="126">
        <v>47119</v>
      </c>
      <c r="O153" s="126">
        <v>13119</v>
      </c>
      <c r="P153" s="127"/>
      <c r="Q153" s="127"/>
      <c r="R153" s="127"/>
      <c r="S153" s="127"/>
      <c r="T153" s="127"/>
      <c r="U153" s="127"/>
      <c r="V153" s="127"/>
      <c r="W153" s="127"/>
      <c r="X153" s="127"/>
      <c r="Y153" s="123" t="s">
        <v>132</v>
      </c>
      <c r="Z153" s="128" t="s">
        <v>110</v>
      </c>
    </row>
    <row r="154" spans="1:26" s="47" customFormat="1" ht="135" x14ac:dyDescent="0.25">
      <c r="A154" s="122">
        <v>149</v>
      </c>
      <c r="B154" s="123" t="s">
        <v>634</v>
      </c>
      <c r="C154" s="123" t="s">
        <v>635</v>
      </c>
      <c r="D154" s="124">
        <v>73184217</v>
      </c>
      <c r="E154" s="124" t="s">
        <v>642</v>
      </c>
      <c r="F154" s="124">
        <v>600134539</v>
      </c>
      <c r="G154" s="123" t="s">
        <v>648</v>
      </c>
      <c r="H154" s="123" t="s">
        <v>81</v>
      </c>
      <c r="I154" s="123" t="s">
        <v>103</v>
      </c>
      <c r="J154" s="123" t="s">
        <v>637</v>
      </c>
      <c r="K154" s="123" t="s">
        <v>653</v>
      </c>
      <c r="L154" s="125">
        <v>6000000</v>
      </c>
      <c r="M154" s="125">
        <f t="shared" si="3"/>
        <v>5100000</v>
      </c>
      <c r="N154" s="126">
        <v>46388</v>
      </c>
      <c r="O154" s="126">
        <v>13119</v>
      </c>
      <c r="P154" s="127"/>
      <c r="Q154" s="127"/>
      <c r="R154" s="127"/>
      <c r="S154" s="127"/>
      <c r="T154" s="127"/>
      <c r="U154" s="127"/>
      <c r="V154" s="127"/>
      <c r="W154" s="127"/>
      <c r="X154" s="127"/>
      <c r="Y154" s="123" t="s">
        <v>132</v>
      </c>
      <c r="Z154" s="128" t="s">
        <v>110</v>
      </c>
    </row>
    <row r="155" spans="1:26" s="47" customFormat="1" ht="105" x14ac:dyDescent="0.25">
      <c r="A155" s="122">
        <v>150</v>
      </c>
      <c r="B155" s="123" t="s">
        <v>668</v>
      </c>
      <c r="C155" s="123" t="s">
        <v>669</v>
      </c>
      <c r="D155" s="124">
        <v>5738016</v>
      </c>
      <c r="E155" s="124">
        <v>181104130</v>
      </c>
      <c r="F155" s="124">
        <v>691013241</v>
      </c>
      <c r="G155" s="123" t="s">
        <v>670</v>
      </c>
      <c r="H155" s="123" t="s">
        <v>81</v>
      </c>
      <c r="I155" s="123" t="s">
        <v>103</v>
      </c>
      <c r="J155" s="123" t="s">
        <v>103</v>
      </c>
      <c r="K155" s="123" t="s">
        <v>672</v>
      </c>
      <c r="L155" s="125">
        <v>6000000</v>
      </c>
      <c r="M155" s="125">
        <f t="shared" si="3"/>
        <v>5100000</v>
      </c>
      <c r="N155" s="126">
        <v>45078</v>
      </c>
      <c r="O155" s="126">
        <v>45170</v>
      </c>
      <c r="P155" s="127" t="s">
        <v>104</v>
      </c>
      <c r="Q155" s="127" t="s">
        <v>104</v>
      </c>
      <c r="R155" s="127" t="s">
        <v>104</v>
      </c>
      <c r="S155" s="127" t="s">
        <v>104</v>
      </c>
      <c r="T155" s="127"/>
      <c r="U155" s="127" t="s">
        <v>104</v>
      </c>
      <c r="V155" s="127" t="s">
        <v>104</v>
      </c>
      <c r="W155" s="127" t="s">
        <v>104</v>
      </c>
      <c r="X155" s="127" t="s">
        <v>104</v>
      </c>
      <c r="Y155" s="123" t="s">
        <v>132</v>
      </c>
      <c r="Z155" s="128" t="s">
        <v>110</v>
      </c>
    </row>
    <row r="156" spans="1:26" s="47" customFormat="1" ht="90" x14ac:dyDescent="0.25">
      <c r="A156" s="122">
        <v>151</v>
      </c>
      <c r="B156" s="123" t="s">
        <v>668</v>
      </c>
      <c r="C156" s="123" t="s">
        <v>669</v>
      </c>
      <c r="D156" s="124">
        <v>5738016</v>
      </c>
      <c r="E156" s="124">
        <v>181104130</v>
      </c>
      <c r="F156" s="124">
        <v>691013241</v>
      </c>
      <c r="G156" s="123" t="s">
        <v>671</v>
      </c>
      <c r="H156" s="123" t="s">
        <v>81</v>
      </c>
      <c r="I156" s="123" t="s">
        <v>103</v>
      </c>
      <c r="J156" s="123" t="s">
        <v>103</v>
      </c>
      <c r="K156" s="123" t="s">
        <v>673</v>
      </c>
      <c r="L156" s="125">
        <v>8000000</v>
      </c>
      <c r="M156" s="125">
        <f t="shared" si="3"/>
        <v>6800000</v>
      </c>
      <c r="N156" s="126">
        <v>44986</v>
      </c>
      <c r="O156" s="126">
        <v>45170</v>
      </c>
      <c r="P156" s="127" t="s">
        <v>104</v>
      </c>
      <c r="Q156" s="127" t="s">
        <v>104</v>
      </c>
      <c r="R156" s="127" t="s">
        <v>104</v>
      </c>
      <c r="S156" s="127"/>
      <c r="T156" s="127"/>
      <c r="U156" s="127" t="s">
        <v>104</v>
      </c>
      <c r="V156" s="127" t="s">
        <v>104</v>
      </c>
      <c r="W156" s="127" t="s">
        <v>104</v>
      </c>
      <c r="X156" s="127"/>
      <c r="Y156" s="123" t="s">
        <v>132</v>
      </c>
      <c r="Z156" s="128" t="s">
        <v>110</v>
      </c>
    </row>
    <row r="157" spans="1:26" s="47" customFormat="1" ht="15.75" thickBot="1" x14ac:dyDescent="0.3">
      <c r="A157" s="61" t="s">
        <v>22</v>
      </c>
      <c r="B157" s="58"/>
      <c r="C157" s="58"/>
      <c r="D157" s="59"/>
      <c r="E157" s="59"/>
      <c r="F157" s="59"/>
      <c r="G157" s="58"/>
      <c r="H157" s="58"/>
      <c r="I157" s="58"/>
      <c r="J157" s="58"/>
      <c r="K157" s="58"/>
      <c r="L157" s="82"/>
      <c r="M157" s="82"/>
      <c r="N157" s="58"/>
      <c r="O157" s="58"/>
      <c r="P157" s="62"/>
      <c r="Q157" s="62"/>
      <c r="R157" s="62"/>
      <c r="S157" s="62"/>
      <c r="T157" s="62"/>
      <c r="U157" s="62"/>
      <c r="V157" s="62"/>
      <c r="W157" s="62"/>
      <c r="X157" s="62"/>
      <c r="Y157" s="58"/>
      <c r="Z157" s="60"/>
    </row>
    <row r="159" spans="1:26" x14ac:dyDescent="0.25">
      <c r="C159" s="5"/>
      <c r="D159" s="5"/>
      <c r="E159" s="5"/>
      <c r="F159" s="5"/>
    </row>
    <row r="160" spans="1:26" x14ac:dyDescent="0.25">
      <c r="C160" s="5"/>
      <c r="D160" s="5"/>
      <c r="E160" s="5"/>
      <c r="F160" s="5"/>
    </row>
    <row r="161" spans="1:8" x14ac:dyDescent="0.25">
      <c r="A161" s="12" t="s">
        <v>684</v>
      </c>
      <c r="C161" s="5"/>
      <c r="D161" s="5"/>
      <c r="E161" s="5"/>
      <c r="F161" s="5"/>
    </row>
    <row r="162" spans="1:8" x14ac:dyDescent="0.25">
      <c r="C162" s="5"/>
      <c r="D162" s="5"/>
      <c r="E162" s="5"/>
      <c r="F162" s="5"/>
    </row>
    <row r="163" spans="1:8" x14ac:dyDescent="0.25">
      <c r="C163" s="5"/>
      <c r="D163" s="5"/>
      <c r="E163" s="5"/>
      <c r="F163" s="5"/>
    </row>
    <row r="164" spans="1:8" x14ac:dyDescent="0.25">
      <c r="C164" s="5"/>
      <c r="D164" s="5"/>
      <c r="E164" s="5"/>
      <c r="F164" s="5"/>
    </row>
    <row r="165" spans="1:8" x14ac:dyDescent="0.25">
      <c r="A165" s="5" t="s">
        <v>23</v>
      </c>
      <c r="B165" s="5"/>
    </row>
    <row r="166" spans="1:8" x14ac:dyDescent="0.25">
      <c r="A166" s="7" t="s">
        <v>33</v>
      </c>
      <c r="B166" s="5"/>
    </row>
    <row r="167" spans="1:8" x14ac:dyDescent="0.25">
      <c r="A167" s="5" t="s">
        <v>24</v>
      </c>
      <c r="B167" s="5"/>
    </row>
    <row r="168" spans="1:8" x14ac:dyDescent="0.25">
      <c r="A168" s="5" t="s">
        <v>92</v>
      </c>
      <c r="B168" s="5"/>
    </row>
    <row r="170" spans="1:8" x14ac:dyDescent="0.25">
      <c r="A170" s="1" t="s">
        <v>34</v>
      </c>
      <c r="B170" s="5"/>
    </row>
    <row r="171" spans="1:8" x14ac:dyDescent="0.25">
      <c r="B171" s="5"/>
    </row>
    <row r="172" spans="1:8" x14ac:dyDescent="0.25">
      <c r="A172" s="8" t="s">
        <v>63</v>
      </c>
      <c r="B172" s="8"/>
      <c r="C172" s="8"/>
      <c r="D172" s="8"/>
      <c r="E172" s="8"/>
      <c r="F172" s="8"/>
      <c r="G172" s="8"/>
      <c r="H172" s="8"/>
    </row>
    <row r="173" spans="1:8" x14ac:dyDescent="0.25">
      <c r="A173" s="8" t="s">
        <v>59</v>
      </c>
      <c r="B173" s="8"/>
      <c r="C173" s="8"/>
      <c r="D173" s="8"/>
      <c r="E173" s="8"/>
      <c r="F173" s="8"/>
      <c r="G173" s="8"/>
      <c r="H173" s="8"/>
    </row>
    <row r="174" spans="1:8" x14ac:dyDescent="0.25">
      <c r="A174" s="8" t="s">
        <v>55</v>
      </c>
      <c r="B174" s="8"/>
      <c r="C174" s="8"/>
      <c r="D174" s="8"/>
      <c r="E174" s="8"/>
      <c r="F174" s="8"/>
      <c r="G174" s="8"/>
      <c r="H174" s="8"/>
    </row>
    <row r="175" spans="1:8" x14ac:dyDescent="0.25">
      <c r="A175" s="8" t="s">
        <v>56</v>
      </c>
      <c r="B175" s="8"/>
      <c r="C175" s="8"/>
      <c r="D175" s="8"/>
      <c r="E175" s="8"/>
      <c r="F175" s="8"/>
      <c r="G175" s="8"/>
      <c r="H175" s="8"/>
    </row>
    <row r="176" spans="1:8" x14ac:dyDescent="0.25">
      <c r="A176" s="8" t="s">
        <v>57</v>
      </c>
      <c r="B176" s="8"/>
      <c r="C176" s="8"/>
      <c r="D176" s="8"/>
      <c r="E176" s="8"/>
      <c r="F176" s="8"/>
      <c r="G176" s="8"/>
      <c r="H176" s="8"/>
    </row>
    <row r="177" spans="1:17" x14ac:dyDescent="0.25">
      <c r="A177" s="8" t="s">
        <v>58</v>
      </c>
      <c r="B177" s="8"/>
      <c r="C177" s="8"/>
      <c r="D177" s="8"/>
      <c r="E177" s="8"/>
      <c r="F177" s="8"/>
      <c r="G177" s="8"/>
      <c r="H177" s="8"/>
    </row>
    <row r="178" spans="1:17" x14ac:dyDescent="0.25">
      <c r="A178" s="8" t="s">
        <v>61</v>
      </c>
      <c r="B178" s="8"/>
      <c r="C178" s="8"/>
      <c r="D178" s="8"/>
      <c r="E178" s="8"/>
      <c r="F178" s="8"/>
      <c r="G178" s="8"/>
      <c r="H178" s="8"/>
    </row>
    <row r="179" spans="1:17" x14ac:dyDescent="0.25">
      <c r="A179" s="3" t="s">
        <v>60</v>
      </c>
      <c r="B179" s="3"/>
      <c r="C179" s="3"/>
      <c r="D179" s="3"/>
      <c r="E179" s="3"/>
    </row>
    <row r="180" spans="1:17" x14ac:dyDescent="0.25">
      <c r="A180" s="8" t="s">
        <v>62</v>
      </c>
      <c r="B180" s="8"/>
      <c r="C180" s="8"/>
      <c r="D180" s="8"/>
      <c r="E180" s="8"/>
      <c r="F180" s="8"/>
      <c r="G180" s="6"/>
      <c r="H180" s="6"/>
      <c r="I180" s="6"/>
      <c r="J180" s="6"/>
      <c r="K180" s="6"/>
      <c r="L180" s="9"/>
      <c r="M180" s="9"/>
      <c r="N180" s="6"/>
      <c r="O180" s="6"/>
      <c r="P180" s="6"/>
      <c r="Q180" s="6"/>
    </row>
    <row r="181" spans="1:17" x14ac:dyDescent="0.25">
      <c r="A181" s="8" t="s">
        <v>36</v>
      </c>
      <c r="B181" s="8"/>
      <c r="C181" s="8"/>
      <c r="D181" s="8"/>
      <c r="E181" s="8"/>
      <c r="F181" s="8"/>
      <c r="G181" s="6"/>
      <c r="H181" s="6"/>
      <c r="I181" s="6"/>
      <c r="J181" s="6"/>
      <c r="K181" s="6"/>
      <c r="L181" s="9"/>
      <c r="M181" s="9"/>
      <c r="N181" s="6"/>
      <c r="O181" s="6"/>
      <c r="P181" s="6"/>
      <c r="Q181" s="6"/>
    </row>
    <row r="182" spans="1:17" x14ac:dyDescent="0.25">
      <c r="A182" s="8"/>
      <c r="B182" s="8"/>
      <c r="C182" s="8"/>
      <c r="D182" s="8"/>
      <c r="E182" s="8"/>
      <c r="F182" s="8"/>
      <c r="G182" s="6"/>
      <c r="H182" s="6"/>
      <c r="I182" s="6"/>
      <c r="J182" s="6"/>
      <c r="K182" s="6"/>
      <c r="L182" s="9"/>
      <c r="M182" s="9"/>
      <c r="N182" s="6"/>
      <c r="O182" s="6"/>
      <c r="P182" s="6"/>
      <c r="Q182" s="6"/>
    </row>
    <row r="183" spans="1:17" x14ac:dyDescent="0.25">
      <c r="A183" s="8" t="s">
        <v>64</v>
      </c>
      <c r="B183" s="8"/>
      <c r="C183" s="8"/>
      <c r="D183" s="8"/>
      <c r="E183" s="8"/>
      <c r="F183" s="8"/>
      <c r="G183" s="6"/>
      <c r="H183" s="6"/>
      <c r="I183" s="6"/>
      <c r="J183" s="6"/>
      <c r="K183" s="6"/>
      <c r="L183" s="9"/>
      <c r="M183" s="9"/>
      <c r="N183" s="6"/>
      <c r="O183" s="6"/>
      <c r="P183" s="6"/>
      <c r="Q183" s="6"/>
    </row>
    <row r="184" spans="1:17" x14ac:dyDescent="0.25">
      <c r="A184" s="8" t="s">
        <v>51</v>
      </c>
      <c r="B184" s="8"/>
      <c r="C184" s="8"/>
      <c r="D184" s="8"/>
      <c r="E184" s="8"/>
      <c r="F184" s="8"/>
      <c r="G184" s="6"/>
      <c r="H184" s="6"/>
      <c r="I184" s="6"/>
      <c r="J184" s="6"/>
      <c r="K184" s="6"/>
      <c r="L184" s="9"/>
      <c r="M184" s="9"/>
      <c r="N184" s="6"/>
      <c r="O184" s="6"/>
      <c r="P184" s="6"/>
      <c r="Q184" s="6"/>
    </row>
    <row r="186" spans="1:17" x14ac:dyDescent="0.25">
      <c r="A186" s="1" t="s">
        <v>37</v>
      </c>
    </row>
    <row r="187" spans="1:17" x14ac:dyDescent="0.25">
      <c r="A187" s="2" t="s">
        <v>38</v>
      </c>
    </row>
    <row r="188" spans="1:17" x14ac:dyDescent="0.25">
      <c r="A188" s="1" t="s">
        <v>39</v>
      </c>
    </row>
    <row r="190" spans="1:17" s="8" customFormat="1" x14ac:dyDescent="0.25">
      <c r="L190" s="10"/>
      <c r="M190" s="10"/>
    </row>
    <row r="191" spans="1:17" s="8" customFormat="1" x14ac:dyDescent="0.25">
      <c r="L191" s="10"/>
      <c r="M191" s="10"/>
    </row>
    <row r="192" spans="1:17" x14ac:dyDescent="0.25">
      <c r="A192" s="11"/>
      <c r="B192" s="12"/>
      <c r="C192" s="6"/>
      <c r="D192" s="6"/>
      <c r="E192" s="6"/>
      <c r="F192" s="6"/>
      <c r="G192" s="6"/>
      <c r="H192" s="6"/>
      <c r="I192" s="6"/>
    </row>
    <row r="193" spans="1:13" s="6" customFormat="1" x14ac:dyDescent="0.25">
      <c r="L193" s="9"/>
      <c r="M193" s="9"/>
    </row>
    <row r="194" spans="1:13" s="13" customFormat="1" x14ac:dyDescent="0.25">
      <c r="A194" s="8"/>
      <c r="B194" s="8"/>
      <c r="C194" s="8"/>
      <c r="D194" s="8"/>
      <c r="E194" s="8"/>
      <c r="F194" s="8"/>
      <c r="G194" s="8"/>
      <c r="H194" s="8"/>
      <c r="I194" s="6"/>
      <c r="L194" s="14"/>
      <c r="M194" s="14"/>
    </row>
  </sheetData>
  <autoFilter ref="A5:Z157" xr:uid="{00000000-0001-0000-0200-00000000000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honeticPr fontId="17" type="noConversion"/>
  <printOptions horizontalCentered="1"/>
  <pageMargins left="0.70866141732283472" right="0.70866141732283472" top="0.78740157480314965" bottom="0.78740157480314965" header="0.31496062992125984" footer="0.31496062992125984"/>
  <pageSetup paperSize="8"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T49"/>
  <sheetViews>
    <sheetView view="pageBreakPreview" topLeftCell="B1" zoomScale="80" zoomScaleNormal="80" zoomScaleSheetLayoutView="80" workbookViewId="0">
      <pane xSplit="1" ySplit="5" topLeftCell="C6" activePane="bottomRight" state="frozen"/>
      <selection activeCell="B1" sqref="B1"/>
      <selection pane="topRight" activeCell="C1" sqref="C1"/>
      <selection pane="bottomLeft" activeCell="B6" sqref="B6"/>
      <selection pane="bottomRight" activeCell="C6" sqref="C6"/>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12" style="1" bestFit="1" customWidth="1"/>
    <col min="6" max="6" width="22.28515625" style="1" customWidth="1"/>
    <col min="7" max="8" width="13.7109375" style="1" customWidth="1"/>
    <col min="9" max="9" width="16.7109375" style="1" customWidth="1"/>
    <col min="10" max="10" width="39.42578125" style="1" customWidth="1"/>
    <col min="11" max="11" width="12.5703125" style="4" customWidth="1"/>
    <col min="12" max="12" width="13" style="4" customWidth="1"/>
    <col min="13" max="13" width="9" style="1" customWidth="1"/>
    <col min="14" max="14" width="8.7109375" style="1"/>
    <col min="15" max="18" width="11.140625" style="1" customWidth="1"/>
    <col min="19" max="20" width="10.5703125" style="1" customWidth="1"/>
    <col min="21" max="16384" width="8.7109375" style="1"/>
  </cols>
  <sheetData>
    <row r="1" spans="1:20" s="79" customFormat="1" ht="21.75" customHeight="1" x14ac:dyDescent="0.3">
      <c r="A1" s="183" t="s">
        <v>40</v>
      </c>
      <c r="B1" s="184"/>
      <c r="C1" s="184"/>
      <c r="D1" s="184"/>
      <c r="E1" s="184"/>
      <c r="F1" s="184"/>
      <c r="G1" s="184"/>
      <c r="H1" s="184"/>
      <c r="I1" s="184"/>
      <c r="J1" s="184"/>
      <c r="K1" s="184"/>
      <c r="L1" s="184"/>
      <c r="M1" s="184"/>
      <c r="N1" s="184"/>
      <c r="O1" s="184"/>
      <c r="P1" s="184"/>
      <c r="Q1" s="184"/>
      <c r="R1" s="184"/>
      <c r="S1" s="184"/>
      <c r="T1" s="185"/>
    </row>
    <row r="2" spans="1:20" s="79" customFormat="1" ht="30" customHeight="1" x14ac:dyDescent="0.25">
      <c r="A2" s="186" t="s">
        <v>41</v>
      </c>
      <c r="B2" s="176" t="s">
        <v>5</v>
      </c>
      <c r="C2" s="176" t="s">
        <v>42</v>
      </c>
      <c r="D2" s="176"/>
      <c r="E2" s="176"/>
      <c r="F2" s="176" t="s">
        <v>7</v>
      </c>
      <c r="G2" s="176" t="s">
        <v>29</v>
      </c>
      <c r="H2" s="176" t="s">
        <v>52</v>
      </c>
      <c r="I2" s="176" t="s">
        <v>9</v>
      </c>
      <c r="J2" s="176" t="s">
        <v>10</v>
      </c>
      <c r="K2" s="178" t="s">
        <v>556</v>
      </c>
      <c r="L2" s="178"/>
      <c r="M2" s="179" t="s">
        <v>557</v>
      </c>
      <c r="N2" s="179"/>
      <c r="O2" s="187" t="s">
        <v>558</v>
      </c>
      <c r="P2" s="187"/>
      <c r="Q2" s="187"/>
      <c r="R2" s="187"/>
      <c r="S2" s="179" t="s">
        <v>11</v>
      </c>
      <c r="T2" s="180"/>
    </row>
    <row r="3" spans="1:20" s="79" customFormat="1" ht="22.35" customHeight="1" x14ac:dyDescent="0.25">
      <c r="A3" s="186"/>
      <c r="B3" s="176"/>
      <c r="C3" s="176" t="s">
        <v>43</v>
      </c>
      <c r="D3" s="176" t="s">
        <v>44</v>
      </c>
      <c r="E3" s="176" t="s">
        <v>45</v>
      </c>
      <c r="F3" s="176"/>
      <c r="G3" s="176"/>
      <c r="H3" s="176"/>
      <c r="I3" s="176"/>
      <c r="J3" s="176"/>
      <c r="K3" s="182" t="s">
        <v>46</v>
      </c>
      <c r="L3" s="182" t="s">
        <v>68</v>
      </c>
      <c r="M3" s="177" t="s">
        <v>18</v>
      </c>
      <c r="N3" s="177" t="s">
        <v>19</v>
      </c>
      <c r="O3" s="177" t="s">
        <v>30</v>
      </c>
      <c r="P3" s="177"/>
      <c r="Q3" s="177"/>
      <c r="R3" s="177"/>
      <c r="S3" s="177" t="s">
        <v>559</v>
      </c>
      <c r="T3" s="181" t="s">
        <v>21</v>
      </c>
    </row>
    <row r="4" spans="1:20" s="79" customFormat="1" ht="68.25" customHeight="1" x14ac:dyDescent="0.25">
      <c r="A4" s="186"/>
      <c r="B4" s="176"/>
      <c r="C4" s="176"/>
      <c r="D4" s="176"/>
      <c r="E4" s="176"/>
      <c r="F4" s="176"/>
      <c r="G4" s="176"/>
      <c r="H4" s="176"/>
      <c r="I4" s="176"/>
      <c r="J4" s="176"/>
      <c r="K4" s="182"/>
      <c r="L4" s="182"/>
      <c r="M4" s="177"/>
      <c r="N4" s="177"/>
      <c r="O4" s="81" t="s">
        <v>47</v>
      </c>
      <c r="P4" s="81" t="s">
        <v>548</v>
      </c>
      <c r="Q4" s="81" t="s">
        <v>549</v>
      </c>
      <c r="R4" s="81" t="s">
        <v>550</v>
      </c>
      <c r="S4" s="177"/>
      <c r="T4" s="181"/>
    </row>
    <row r="5" spans="1:20" s="79" customFormat="1" ht="15" customHeight="1" thickBot="1" x14ac:dyDescent="0.3">
      <c r="A5" s="88"/>
      <c r="B5" s="84"/>
      <c r="C5" s="84"/>
      <c r="D5" s="84"/>
      <c r="E5" s="84"/>
      <c r="F5" s="84"/>
      <c r="G5" s="84"/>
      <c r="H5" s="84"/>
      <c r="I5" s="84"/>
      <c r="J5" s="84"/>
      <c r="K5" s="85"/>
      <c r="L5" s="85"/>
      <c r="M5" s="86"/>
      <c r="N5" s="86"/>
      <c r="O5" s="86"/>
      <c r="P5" s="86"/>
      <c r="Q5" s="86"/>
      <c r="R5" s="86"/>
      <c r="S5" s="86"/>
      <c r="T5" s="87"/>
    </row>
    <row r="6" spans="1:20" s="47" customFormat="1" ht="120.75" thickTop="1" x14ac:dyDescent="0.25">
      <c r="A6" s="161">
        <v>1</v>
      </c>
      <c r="B6" s="145">
        <v>1</v>
      </c>
      <c r="C6" s="141" t="s">
        <v>105</v>
      </c>
      <c r="D6" s="188" t="s">
        <v>106</v>
      </c>
      <c r="E6" s="142">
        <v>8090599</v>
      </c>
      <c r="F6" s="141" t="s">
        <v>107</v>
      </c>
      <c r="G6" s="141" t="s">
        <v>81</v>
      </c>
      <c r="H6" s="141" t="s">
        <v>103</v>
      </c>
      <c r="I6" s="141" t="s">
        <v>103</v>
      </c>
      <c r="J6" s="141" t="s">
        <v>108</v>
      </c>
      <c r="K6" s="189">
        <v>5000000</v>
      </c>
      <c r="L6" s="189">
        <f>K6/100*85</f>
        <v>4250000</v>
      </c>
      <c r="M6" s="190">
        <v>44927</v>
      </c>
      <c r="N6" s="190">
        <v>45627</v>
      </c>
      <c r="O6" s="145" t="s">
        <v>104</v>
      </c>
      <c r="P6" s="145" t="s">
        <v>104</v>
      </c>
      <c r="Q6" s="145" t="s">
        <v>104</v>
      </c>
      <c r="R6" s="145" t="s">
        <v>104</v>
      </c>
      <c r="S6" s="141" t="s">
        <v>109</v>
      </c>
      <c r="T6" s="146" t="s">
        <v>110</v>
      </c>
    </row>
    <row r="7" spans="1:20" s="47" customFormat="1" ht="120" x14ac:dyDescent="0.25">
      <c r="A7" s="161">
        <v>2</v>
      </c>
      <c r="B7" s="102">
        <v>2</v>
      </c>
      <c r="C7" s="98" t="s">
        <v>129</v>
      </c>
      <c r="D7" s="191" t="s">
        <v>106</v>
      </c>
      <c r="E7" s="99">
        <v>8895694</v>
      </c>
      <c r="F7" s="98" t="s">
        <v>130</v>
      </c>
      <c r="G7" s="98" t="s">
        <v>81</v>
      </c>
      <c r="H7" s="98" t="s">
        <v>103</v>
      </c>
      <c r="I7" s="98" t="s">
        <v>103</v>
      </c>
      <c r="J7" s="98" t="s">
        <v>131</v>
      </c>
      <c r="K7" s="100">
        <v>4000000</v>
      </c>
      <c r="L7" s="100">
        <f t="shared" ref="L7:L17" si="0">K7/100*85</f>
        <v>3400000</v>
      </c>
      <c r="M7" s="101">
        <v>45292</v>
      </c>
      <c r="N7" s="101">
        <v>46357</v>
      </c>
      <c r="O7" s="102" t="s">
        <v>104</v>
      </c>
      <c r="P7" s="102" t="s">
        <v>104</v>
      </c>
      <c r="Q7" s="102" t="s">
        <v>104</v>
      </c>
      <c r="R7" s="102"/>
      <c r="S7" s="98" t="s">
        <v>132</v>
      </c>
      <c r="T7" s="103" t="s">
        <v>110</v>
      </c>
    </row>
    <row r="8" spans="1:20" s="47" customFormat="1" ht="60" x14ac:dyDescent="0.25">
      <c r="A8" s="161">
        <v>3</v>
      </c>
      <c r="B8" s="102">
        <v>3</v>
      </c>
      <c r="C8" s="98" t="s">
        <v>186</v>
      </c>
      <c r="D8" s="98" t="s">
        <v>166</v>
      </c>
      <c r="E8" s="99">
        <v>576999</v>
      </c>
      <c r="F8" s="98" t="s">
        <v>184</v>
      </c>
      <c r="G8" s="98" t="s">
        <v>81</v>
      </c>
      <c r="H8" s="98" t="s">
        <v>103</v>
      </c>
      <c r="I8" s="98" t="s">
        <v>168</v>
      </c>
      <c r="J8" s="98" t="s">
        <v>187</v>
      </c>
      <c r="K8" s="100">
        <v>5500000</v>
      </c>
      <c r="L8" s="100">
        <f t="shared" si="0"/>
        <v>4675000</v>
      </c>
      <c r="M8" s="101">
        <v>43831</v>
      </c>
      <c r="N8" s="101">
        <v>46722</v>
      </c>
      <c r="O8" s="102" t="s">
        <v>104</v>
      </c>
      <c r="P8" s="102" t="s">
        <v>104</v>
      </c>
      <c r="Q8" s="102" t="s">
        <v>104</v>
      </c>
      <c r="R8" s="102"/>
      <c r="S8" s="98" t="s">
        <v>132</v>
      </c>
      <c r="T8" s="103" t="s">
        <v>110</v>
      </c>
    </row>
    <row r="9" spans="1:20" s="47" customFormat="1" ht="60" x14ac:dyDescent="0.25">
      <c r="A9" s="161"/>
      <c r="B9" s="102">
        <v>4</v>
      </c>
      <c r="C9" s="98" t="s">
        <v>186</v>
      </c>
      <c r="D9" s="98" t="s">
        <v>166</v>
      </c>
      <c r="E9" s="99">
        <v>576999</v>
      </c>
      <c r="F9" s="98" t="s">
        <v>185</v>
      </c>
      <c r="G9" s="98" t="s">
        <v>81</v>
      </c>
      <c r="H9" s="98" t="s">
        <v>103</v>
      </c>
      <c r="I9" s="98" t="s">
        <v>168</v>
      </c>
      <c r="J9" s="98" t="s">
        <v>188</v>
      </c>
      <c r="K9" s="100">
        <v>1500000</v>
      </c>
      <c r="L9" s="100">
        <f t="shared" si="0"/>
        <v>1275000</v>
      </c>
      <c r="M9" s="101">
        <v>43831</v>
      </c>
      <c r="N9" s="101">
        <v>46722</v>
      </c>
      <c r="O9" s="102"/>
      <c r="P9" s="102" t="s">
        <v>104</v>
      </c>
      <c r="Q9" s="102" t="s">
        <v>104</v>
      </c>
      <c r="R9" s="102"/>
      <c r="S9" s="98" t="s">
        <v>132</v>
      </c>
      <c r="T9" s="103" t="s">
        <v>145</v>
      </c>
    </row>
    <row r="10" spans="1:20" s="47" customFormat="1" ht="120" x14ac:dyDescent="0.25">
      <c r="A10" s="161"/>
      <c r="B10" s="102">
        <v>5</v>
      </c>
      <c r="C10" s="98" t="s">
        <v>199</v>
      </c>
      <c r="D10" s="191" t="s">
        <v>106</v>
      </c>
      <c r="E10" s="99">
        <v>2859343</v>
      </c>
      <c r="F10" s="98" t="s">
        <v>200</v>
      </c>
      <c r="G10" s="98" t="s">
        <v>81</v>
      </c>
      <c r="H10" s="98" t="s">
        <v>103</v>
      </c>
      <c r="I10" s="98" t="s">
        <v>103</v>
      </c>
      <c r="J10" s="98" t="s">
        <v>201</v>
      </c>
      <c r="K10" s="100">
        <v>40000000</v>
      </c>
      <c r="L10" s="100">
        <f t="shared" si="0"/>
        <v>34000000</v>
      </c>
      <c r="M10" s="101">
        <v>44713</v>
      </c>
      <c r="N10" s="101">
        <v>45870</v>
      </c>
      <c r="O10" s="102" t="s">
        <v>104</v>
      </c>
      <c r="P10" s="102" t="s">
        <v>104</v>
      </c>
      <c r="Q10" s="102" t="s">
        <v>104</v>
      </c>
      <c r="R10" s="102" t="s">
        <v>104</v>
      </c>
      <c r="S10" s="98" t="s">
        <v>109</v>
      </c>
      <c r="T10" s="103" t="s">
        <v>110</v>
      </c>
    </row>
    <row r="11" spans="1:20" s="47" customFormat="1" ht="90" x14ac:dyDescent="0.25">
      <c r="A11" s="161"/>
      <c r="B11" s="102">
        <v>6</v>
      </c>
      <c r="C11" s="98" t="s">
        <v>199</v>
      </c>
      <c r="D11" s="98" t="s">
        <v>106</v>
      </c>
      <c r="E11" s="99">
        <v>2859343</v>
      </c>
      <c r="F11" s="98" t="s">
        <v>202</v>
      </c>
      <c r="G11" s="98" t="s">
        <v>81</v>
      </c>
      <c r="H11" s="98" t="s">
        <v>103</v>
      </c>
      <c r="I11" s="98" t="s">
        <v>103</v>
      </c>
      <c r="J11" s="98" t="s">
        <v>207</v>
      </c>
      <c r="K11" s="100">
        <v>7000000</v>
      </c>
      <c r="L11" s="100">
        <f t="shared" si="0"/>
        <v>5950000</v>
      </c>
      <c r="M11" s="101">
        <v>44713</v>
      </c>
      <c r="N11" s="101">
        <v>45139</v>
      </c>
      <c r="O11" s="102" t="s">
        <v>104</v>
      </c>
      <c r="P11" s="102" t="s">
        <v>104</v>
      </c>
      <c r="Q11" s="102" t="s">
        <v>104</v>
      </c>
      <c r="R11" s="102" t="s">
        <v>104</v>
      </c>
      <c r="S11" s="98" t="s">
        <v>132</v>
      </c>
      <c r="T11" s="103" t="s">
        <v>110</v>
      </c>
    </row>
    <row r="12" spans="1:20" s="47" customFormat="1" ht="75" x14ac:dyDescent="0.25">
      <c r="A12" s="161"/>
      <c r="B12" s="102">
        <v>7</v>
      </c>
      <c r="C12" s="98" t="s">
        <v>199</v>
      </c>
      <c r="D12" s="98" t="s">
        <v>106</v>
      </c>
      <c r="E12" s="99">
        <v>2859343</v>
      </c>
      <c r="F12" s="98" t="s">
        <v>203</v>
      </c>
      <c r="G12" s="98" t="s">
        <v>81</v>
      </c>
      <c r="H12" s="98" t="s">
        <v>103</v>
      </c>
      <c r="I12" s="98" t="s">
        <v>103</v>
      </c>
      <c r="J12" s="98" t="s">
        <v>204</v>
      </c>
      <c r="K12" s="100">
        <v>10000000</v>
      </c>
      <c r="L12" s="100">
        <f t="shared" si="0"/>
        <v>8500000</v>
      </c>
      <c r="M12" s="101">
        <v>44927</v>
      </c>
      <c r="N12" s="101">
        <v>45627</v>
      </c>
      <c r="O12" s="102" t="s">
        <v>104</v>
      </c>
      <c r="P12" s="102" t="s">
        <v>104</v>
      </c>
      <c r="Q12" s="102" t="s">
        <v>104</v>
      </c>
      <c r="R12" s="102" t="s">
        <v>104</v>
      </c>
      <c r="S12" s="98" t="s">
        <v>132</v>
      </c>
      <c r="T12" s="103" t="s">
        <v>110</v>
      </c>
    </row>
    <row r="13" spans="1:20" s="47" customFormat="1" ht="105" x14ac:dyDescent="0.25">
      <c r="A13" s="161"/>
      <c r="B13" s="102">
        <v>8</v>
      </c>
      <c r="C13" s="98" t="s">
        <v>199</v>
      </c>
      <c r="D13" s="98" t="s">
        <v>106</v>
      </c>
      <c r="E13" s="99">
        <v>2859343</v>
      </c>
      <c r="F13" s="98" t="s">
        <v>205</v>
      </c>
      <c r="G13" s="98" t="s">
        <v>81</v>
      </c>
      <c r="H13" s="98" t="s">
        <v>103</v>
      </c>
      <c r="I13" s="98" t="s">
        <v>103</v>
      </c>
      <c r="J13" s="98" t="s">
        <v>206</v>
      </c>
      <c r="K13" s="100">
        <v>10000000</v>
      </c>
      <c r="L13" s="100">
        <f t="shared" si="0"/>
        <v>8500000</v>
      </c>
      <c r="M13" s="101">
        <v>45292</v>
      </c>
      <c r="N13" s="101">
        <v>45992</v>
      </c>
      <c r="O13" s="102" t="s">
        <v>104</v>
      </c>
      <c r="P13" s="102" t="s">
        <v>104</v>
      </c>
      <c r="Q13" s="102" t="s">
        <v>104</v>
      </c>
      <c r="R13" s="102" t="s">
        <v>104</v>
      </c>
      <c r="S13" s="98" t="s">
        <v>132</v>
      </c>
      <c r="T13" s="103" t="s">
        <v>110</v>
      </c>
    </row>
    <row r="14" spans="1:20" s="47" customFormat="1" ht="90" x14ac:dyDescent="0.25">
      <c r="A14" s="161"/>
      <c r="B14" s="102">
        <v>9</v>
      </c>
      <c r="C14" s="98" t="s">
        <v>365</v>
      </c>
      <c r="D14" s="98" t="s">
        <v>366</v>
      </c>
      <c r="E14" s="99">
        <v>75026864</v>
      </c>
      <c r="F14" s="98" t="s">
        <v>380</v>
      </c>
      <c r="G14" s="98" t="s">
        <v>81</v>
      </c>
      <c r="H14" s="98" t="s">
        <v>103</v>
      </c>
      <c r="I14" s="98" t="s">
        <v>367</v>
      </c>
      <c r="J14" s="98" t="s">
        <v>381</v>
      </c>
      <c r="K14" s="100">
        <v>40000000</v>
      </c>
      <c r="L14" s="100">
        <f t="shared" si="0"/>
        <v>34000000</v>
      </c>
      <c r="M14" s="101">
        <v>44713</v>
      </c>
      <c r="N14" s="101">
        <v>45992</v>
      </c>
      <c r="O14" s="102" t="s">
        <v>104</v>
      </c>
      <c r="P14" s="102" t="s">
        <v>104</v>
      </c>
      <c r="Q14" s="102" t="s">
        <v>104</v>
      </c>
      <c r="R14" s="102" t="s">
        <v>104</v>
      </c>
      <c r="S14" s="98" t="s">
        <v>382</v>
      </c>
      <c r="T14" s="103" t="s">
        <v>146</v>
      </c>
    </row>
    <row r="15" spans="1:20" s="47" customFormat="1" ht="300" x14ac:dyDescent="0.25">
      <c r="A15" s="161"/>
      <c r="B15" s="102">
        <v>10</v>
      </c>
      <c r="C15" s="98" t="s">
        <v>501</v>
      </c>
      <c r="D15" s="98" t="s">
        <v>459</v>
      </c>
      <c r="E15" s="99">
        <v>847071</v>
      </c>
      <c r="F15" s="98" t="s">
        <v>499</v>
      </c>
      <c r="G15" s="98" t="s">
        <v>81</v>
      </c>
      <c r="H15" s="98" t="s">
        <v>103</v>
      </c>
      <c r="I15" s="98" t="s">
        <v>103</v>
      </c>
      <c r="J15" s="98" t="s">
        <v>502</v>
      </c>
      <c r="K15" s="100">
        <v>5000000</v>
      </c>
      <c r="L15" s="100">
        <f t="shared" si="0"/>
        <v>4250000</v>
      </c>
      <c r="M15" s="101">
        <v>45292</v>
      </c>
      <c r="N15" s="101">
        <v>45992</v>
      </c>
      <c r="O15" s="102"/>
      <c r="P15" s="102" t="s">
        <v>104</v>
      </c>
      <c r="Q15" s="102" t="s">
        <v>104</v>
      </c>
      <c r="R15" s="102"/>
      <c r="S15" s="98" t="s">
        <v>109</v>
      </c>
      <c r="T15" s="103" t="s">
        <v>110</v>
      </c>
    </row>
    <row r="16" spans="1:20" s="47" customFormat="1" ht="60" x14ac:dyDescent="0.25">
      <c r="A16" s="161"/>
      <c r="B16" s="102">
        <v>11</v>
      </c>
      <c r="C16" s="98" t="s">
        <v>501</v>
      </c>
      <c r="D16" s="98" t="s">
        <v>459</v>
      </c>
      <c r="E16" s="99">
        <v>847071</v>
      </c>
      <c r="F16" s="98" t="s">
        <v>500</v>
      </c>
      <c r="G16" s="98" t="s">
        <v>81</v>
      </c>
      <c r="H16" s="98" t="s">
        <v>103</v>
      </c>
      <c r="I16" s="98" t="s">
        <v>103</v>
      </c>
      <c r="J16" s="98" t="s">
        <v>667</v>
      </c>
      <c r="K16" s="100">
        <v>5000000</v>
      </c>
      <c r="L16" s="100">
        <f t="shared" si="0"/>
        <v>4250000</v>
      </c>
      <c r="M16" s="101">
        <v>45292</v>
      </c>
      <c r="N16" s="101">
        <v>45992</v>
      </c>
      <c r="O16" s="102"/>
      <c r="P16" s="102"/>
      <c r="Q16" s="102"/>
      <c r="R16" s="102"/>
      <c r="S16" s="98" t="s">
        <v>128</v>
      </c>
      <c r="T16" s="103" t="s">
        <v>110</v>
      </c>
    </row>
    <row r="17" spans="1:20" s="47" customFormat="1" ht="75" x14ac:dyDescent="0.25">
      <c r="A17" s="161"/>
      <c r="B17" s="102">
        <v>12</v>
      </c>
      <c r="C17" s="98" t="s">
        <v>507</v>
      </c>
      <c r="D17" s="98" t="s">
        <v>503</v>
      </c>
      <c r="E17" s="99">
        <v>70978816</v>
      </c>
      <c r="F17" s="98" t="s">
        <v>519</v>
      </c>
      <c r="G17" s="98" t="s">
        <v>81</v>
      </c>
      <c r="H17" s="98" t="s">
        <v>103</v>
      </c>
      <c r="I17" s="98" t="s">
        <v>505</v>
      </c>
      <c r="J17" s="98" t="s">
        <v>520</v>
      </c>
      <c r="K17" s="100">
        <v>300000</v>
      </c>
      <c r="L17" s="100">
        <f t="shared" si="0"/>
        <v>255000</v>
      </c>
      <c r="M17" s="101">
        <v>44805</v>
      </c>
      <c r="N17" s="101">
        <v>45078</v>
      </c>
      <c r="O17" s="102" t="s">
        <v>104</v>
      </c>
      <c r="P17" s="102"/>
      <c r="Q17" s="102"/>
      <c r="R17" s="102" t="s">
        <v>104</v>
      </c>
      <c r="S17" s="98" t="s">
        <v>132</v>
      </c>
      <c r="T17" s="103" t="s">
        <v>145</v>
      </c>
    </row>
    <row r="18" spans="1:20" s="48" customFormat="1" ht="15.75" thickBot="1" x14ac:dyDescent="0.3">
      <c r="A18" s="49"/>
      <c r="B18" s="52" t="s">
        <v>22</v>
      </c>
      <c r="C18" s="50"/>
      <c r="D18" s="50"/>
      <c r="E18" s="57"/>
      <c r="F18" s="50"/>
      <c r="G18" s="50"/>
      <c r="H18" s="50"/>
      <c r="I18" s="50"/>
      <c r="J18" s="50"/>
      <c r="K18" s="89"/>
      <c r="L18" s="89"/>
      <c r="M18" s="50"/>
      <c r="N18" s="50"/>
      <c r="O18" s="52"/>
      <c r="P18" s="52"/>
      <c r="Q18" s="52"/>
      <c r="R18" s="52"/>
      <c r="S18" s="50"/>
      <c r="T18" s="51"/>
    </row>
    <row r="19" spans="1:20" x14ac:dyDescent="0.25">
      <c r="A19" s="15"/>
      <c r="B19" s="16"/>
      <c r="C19" s="15"/>
      <c r="D19" s="15"/>
      <c r="E19" s="15"/>
      <c r="F19" s="15"/>
      <c r="G19" s="15"/>
      <c r="H19" s="15"/>
      <c r="I19" s="15"/>
      <c r="J19" s="15"/>
      <c r="K19" s="17"/>
      <c r="L19" s="17"/>
      <c r="M19" s="15"/>
      <c r="N19" s="15"/>
      <c r="O19" s="15"/>
      <c r="P19" s="15"/>
      <c r="Q19" s="15"/>
      <c r="R19" s="15"/>
      <c r="S19" s="15"/>
      <c r="T19" s="15"/>
    </row>
    <row r="20" spans="1:20" x14ac:dyDescent="0.25">
      <c r="A20" s="15"/>
      <c r="B20" s="16"/>
      <c r="C20" s="15"/>
      <c r="D20" s="15"/>
      <c r="E20" s="15"/>
      <c r="F20" s="15"/>
      <c r="G20" s="15"/>
      <c r="H20" s="15"/>
      <c r="I20" s="15"/>
      <c r="J20" s="15"/>
      <c r="K20" s="17"/>
      <c r="L20" s="17"/>
      <c r="M20" s="15"/>
      <c r="N20" s="15"/>
      <c r="O20" s="15"/>
      <c r="P20" s="15"/>
      <c r="Q20" s="15"/>
      <c r="R20" s="15"/>
      <c r="S20" s="15"/>
      <c r="T20" s="15"/>
    </row>
    <row r="22" spans="1:20" x14ac:dyDescent="0.25">
      <c r="B22" s="5" t="s">
        <v>684</v>
      </c>
    </row>
    <row r="25" spans="1:20" x14ac:dyDescent="0.25">
      <c r="A25" s="15" t="s">
        <v>48</v>
      </c>
      <c r="B25" s="15"/>
    </row>
    <row r="26" spans="1:20" x14ac:dyDescent="0.25">
      <c r="A26" s="15"/>
      <c r="B26" s="18" t="s">
        <v>49</v>
      </c>
    </row>
    <row r="27" spans="1:20" ht="16.149999999999999" customHeight="1" x14ac:dyDescent="0.25">
      <c r="B27" s="1" t="s">
        <v>50</v>
      </c>
    </row>
    <row r="28" spans="1:20" x14ac:dyDescent="0.25">
      <c r="B28" s="5" t="s">
        <v>24</v>
      </c>
    </row>
    <row r="29" spans="1:20" x14ac:dyDescent="0.25">
      <c r="B29" s="5" t="s">
        <v>92</v>
      </c>
    </row>
    <row r="31" spans="1:20" x14ac:dyDescent="0.25">
      <c r="B31" s="1" t="s">
        <v>34</v>
      </c>
    </row>
    <row r="33" spans="1:12" x14ac:dyDescent="0.25">
      <c r="A33" s="3" t="s">
        <v>35</v>
      </c>
      <c r="B33" s="8" t="s">
        <v>66</v>
      </c>
      <c r="C33" s="8"/>
      <c r="D33" s="8"/>
      <c r="E33" s="8"/>
      <c r="F33" s="8"/>
      <c r="G33" s="8"/>
      <c r="H33" s="8"/>
      <c r="I33" s="8"/>
      <c r="J33" s="8"/>
      <c r="K33" s="10"/>
      <c r="L33" s="10"/>
    </row>
    <row r="34" spans="1:12" x14ac:dyDescent="0.25">
      <c r="A34" s="3" t="s">
        <v>36</v>
      </c>
      <c r="B34" s="8" t="s">
        <v>59</v>
      </c>
      <c r="C34" s="8"/>
      <c r="D34" s="8"/>
      <c r="E34" s="8"/>
      <c r="F34" s="8"/>
      <c r="G34" s="8"/>
      <c r="H34" s="8"/>
      <c r="I34" s="8"/>
      <c r="J34" s="8"/>
      <c r="K34" s="10"/>
      <c r="L34" s="10"/>
    </row>
    <row r="35" spans="1:12" x14ac:dyDescent="0.25">
      <c r="A35" s="3"/>
      <c r="B35" s="8" t="s">
        <v>55</v>
      </c>
      <c r="C35" s="8"/>
      <c r="D35" s="8"/>
      <c r="E35" s="8"/>
      <c r="F35" s="8"/>
      <c r="G35" s="8"/>
      <c r="H35" s="8"/>
      <c r="I35" s="8"/>
      <c r="J35" s="8"/>
      <c r="K35" s="10"/>
      <c r="L35" s="10"/>
    </row>
    <row r="36" spans="1:12" x14ac:dyDescent="0.25">
      <c r="A36" s="3"/>
      <c r="B36" s="8" t="s">
        <v>56</v>
      </c>
      <c r="C36" s="8"/>
      <c r="D36" s="8"/>
      <c r="E36" s="8"/>
      <c r="F36" s="8"/>
      <c r="G36" s="8"/>
      <c r="H36" s="8"/>
      <c r="I36" s="8"/>
      <c r="J36" s="8"/>
      <c r="K36" s="10"/>
      <c r="L36" s="10"/>
    </row>
    <row r="37" spans="1:12" x14ac:dyDescent="0.25">
      <c r="A37" s="3"/>
      <c r="B37" s="8" t="s">
        <v>57</v>
      </c>
      <c r="C37" s="8"/>
      <c r="D37" s="8"/>
      <c r="E37" s="8"/>
      <c r="F37" s="8"/>
      <c r="G37" s="8"/>
      <c r="H37" s="8"/>
      <c r="I37" s="8"/>
      <c r="J37" s="8"/>
      <c r="K37" s="10"/>
      <c r="L37" s="10"/>
    </row>
    <row r="38" spans="1:12" x14ac:dyDescent="0.25">
      <c r="A38" s="3"/>
      <c r="B38" s="8" t="s">
        <v>58</v>
      </c>
      <c r="C38" s="8"/>
      <c r="D38" s="8"/>
      <c r="E38" s="8"/>
      <c r="F38" s="8"/>
      <c r="G38" s="8"/>
      <c r="H38" s="8"/>
      <c r="I38" s="8"/>
      <c r="J38" s="8"/>
      <c r="K38" s="10"/>
      <c r="L38" s="10"/>
    </row>
    <row r="39" spans="1:12" x14ac:dyDescent="0.25">
      <c r="A39" s="3"/>
      <c r="B39" s="8" t="s">
        <v>61</v>
      </c>
      <c r="C39" s="8"/>
      <c r="D39" s="8"/>
      <c r="E39" s="8"/>
      <c r="F39" s="8"/>
      <c r="G39" s="8"/>
      <c r="H39" s="8"/>
      <c r="I39" s="8"/>
      <c r="J39" s="8"/>
      <c r="K39" s="10"/>
      <c r="L39" s="10"/>
    </row>
    <row r="40" spans="1:12" x14ac:dyDescent="0.25">
      <c r="A40" s="3"/>
      <c r="B40" s="8"/>
      <c r="C40" s="8"/>
      <c r="D40" s="8"/>
      <c r="E40" s="8"/>
      <c r="F40" s="8"/>
      <c r="G40" s="8"/>
      <c r="H40" s="8"/>
      <c r="I40" s="8"/>
      <c r="J40" s="8"/>
      <c r="K40" s="10"/>
      <c r="L40" s="10"/>
    </row>
    <row r="41" spans="1:12" x14ac:dyDescent="0.25">
      <c r="A41" s="3"/>
      <c r="B41" s="8" t="s">
        <v>65</v>
      </c>
      <c r="C41" s="8"/>
      <c r="D41" s="8"/>
      <c r="E41" s="8"/>
      <c r="F41" s="8"/>
      <c r="G41" s="8"/>
      <c r="H41" s="8"/>
      <c r="I41" s="8"/>
      <c r="J41" s="8"/>
      <c r="K41" s="10"/>
      <c r="L41" s="10"/>
    </row>
    <row r="42" spans="1:12" x14ac:dyDescent="0.25">
      <c r="A42" s="3"/>
      <c r="B42" s="8" t="s">
        <v>36</v>
      </c>
      <c r="C42" s="8"/>
      <c r="D42" s="8"/>
      <c r="E42" s="8"/>
      <c r="F42" s="8"/>
      <c r="G42" s="8"/>
      <c r="H42" s="8"/>
      <c r="I42" s="8"/>
      <c r="J42" s="8"/>
      <c r="K42" s="10"/>
      <c r="L42" s="10"/>
    </row>
    <row r="43" spans="1:12" x14ac:dyDescent="0.25">
      <c r="B43" s="8"/>
      <c r="C43" s="8"/>
      <c r="D43" s="8"/>
      <c r="E43" s="8"/>
      <c r="F43" s="8"/>
      <c r="G43" s="8"/>
      <c r="H43" s="8"/>
      <c r="I43" s="8"/>
      <c r="J43" s="8"/>
      <c r="K43" s="10"/>
      <c r="L43" s="10"/>
    </row>
    <row r="44" spans="1:12" x14ac:dyDescent="0.25">
      <c r="B44" s="8" t="s">
        <v>64</v>
      </c>
      <c r="C44" s="8"/>
      <c r="D44" s="8"/>
      <c r="E44" s="8"/>
      <c r="F44" s="8"/>
      <c r="G44" s="8"/>
      <c r="H44" s="8"/>
      <c r="I44" s="8"/>
      <c r="J44" s="8"/>
      <c r="K44" s="10"/>
      <c r="L44" s="10"/>
    </row>
    <row r="45" spans="1:12" x14ac:dyDescent="0.25">
      <c r="B45" s="8" t="s">
        <v>51</v>
      </c>
      <c r="C45" s="8"/>
      <c r="D45" s="8"/>
      <c r="E45" s="8"/>
      <c r="F45" s="8"/>
      <c r="G45" s="8"/>
      <c r="H45" s="8"/>
      <c r="I45" s="8"/>
      <c r="J45" s="8"/>
      <c r="K45" s="10"/>
      <c r="L45" s="10"/>
    </row>
    <row r="46" spans="1:12" ht="16.149999999999999" customHeight="1" x14ac:dyDescent="0.25"/>
    <row r="47" spans="1:12" x14ac:dyDescent="0.25">
      <c r="B47" s="1" t="s">
        <v>37</v>
      </c>
    </row>
    <row r="48" spans="1:12" x14ac:dyDescent="0.25">
      <c r="B48" s="1" t="s">
        <v>38</v>
      </c>
    </row>
    <row r="49" spans="2:2" x14ac:dyDescent="0.25">
      <c r="B49" s="1" t="s">
        <v>39</v>
      </c>
    </row>
  </sheetData>
  <autoFilter ref="A5:T18" xr:uid="{00000000-0001-0000-0300-00000000000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honeticPr fontId="17" type="noConversion"/>
  <printOptions horizontalCentered="1"/>
  <pageMargins left="0.70866141732283472" right="0.70866141732283472" top="0.78740157480314965" bottom="0.78740157480314965" header="0.31496062992125984" footer="0.31496062992125984"/>
  <pageSetup paperSize="8" scale="7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71475C52-C20B-4778-B923-B6C837C3C5C9}">
  <ds:schemaRefs>
    <ds:schemaRef ds:uri="http://purl.org/dc/dcmitype/"/>
    <ds:schemaRef ds:uri="http://schemas.microsoft.com/office/2006/metadata/properties"/>
    <ds:schemaRef ds:uri="0104a4cd-1400-468e-be1b-c7aad71d7d5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7E5A9A13-BF88-458F-AA79-F534F401C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 info</vt:lpstr>
      <vt:lpstr>MŠ</vt:lpstr>
      <vt:lpstr>ZŠ</vt:lpstr>
      <vt:lpstr>zajmové, neformalní, cel</vt:lpstr>
      <vt:lpstr>MŠ!Názvy_tisku</vt:lpstr>
      <vt:lpstr>'zajmové, neformalní, cel'!Názvy_tisku</vt:lpstr>
      <vt:lpstr>ZŠ!Názvy_tisku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David W. Novák</cp:lastModifiedBy>
  <cp:revision/>
  <cp:lastPrinted>2022-07-25T07:48:52Z</cp:lastPrinted>
  <dcterms:created xsi:type="dcterms:W3CDTF">2020-07-22T07:46:04Z</dcterms:created>
  <dcterms:modified xsi:type="dcterms:W3CDTF">2022-07-25T07:49:03Z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