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masjablunkovsko.sharepoint.com/sites/MASJablunkovsko/Sdilene dokumenty/MAS Jablunkovsko/Projekty MAS/Projekty v realizaci/MAP IV/Řídící výbor/0. ŘV_24.5.2024/"/>
    </mc:Choice>
  </mc:AlternateContent>
  <xr:revisionPtr revIDLastSave="102" documentId="13_ncr:1_{B1817C9C-A925-4E82-97F5-68D31E20CDB7}" xr6:coauthVersionLast="47" xr6:coauthVersionMax="47" xr10:uidLastSave="{F0F49741-A255-4EF4-AD97-188D8421FB0C}"/>
  <bookViews>
    <workbookView xWindow="-108" yWindow="-108" windowWidth="23256" windowHeight="12456" tabRatio="710" firstSheet="1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6" l="1"/>
  <c r="M30" i="7"/>
  <c r="M31" i="7"/>
  <c r="M29" i="7"/>
  <c r="M28" i="7"/>
  <c r="M27" i="7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6" i="8"/>
  <c r="L7" i="8"/>
  <c r="L8" i="8"/>
  <c r="L5" i="8"/>
</calcChain>
</file>

<file path=xl/sharedStrings.xml><?xml version="1.0" encoding="utf-8"?>
<sst xmlns="http://schemas.openxmlformats.org/spreadsheetml/2006/main" count="608" uniqueCount="205">
  <si>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</si>
  <si>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</si>
  <si>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</si>
  <si>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</si>
  <si>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</si>
  <si>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</si>
  <si>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</si>
  <si>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</si>
  <si>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</si>
  <si>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</si>
  <si>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</si>
  <si>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</si>
  <si>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</si>
  <si>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</si>
  <si>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</si>
  <si>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</si>
  <si>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</si>
  <si>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</si>
  <si>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</si>
  <si>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</si>
  <si>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</si>
  <si>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</si>
  <si>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</si>
  <si>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</si>
  <si>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</si>
  <si>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</si>
  <si>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</si>
  <si>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</si>
  <si>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</si>
  <si>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</si>
  <si>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</si>
  <si>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</si>
  <si>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</si>
  <si>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</si>
  <si>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</si>
  <si>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</si>
  <si>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</si>
  <si>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</si>
  <si>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</si>
  <si>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</si>
  <si>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</si>
  <si>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</si>
  <si>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</si>
  <si>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</si>
  <si>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</si>
  <si>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</si>
  <si>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</si>
  <si>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</si>
  <si>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</si>
  <si>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</si>
  <si>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</si>
  <si>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</si>
  <si>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</si>
  <si>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</si>
  <si>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</si>
  <si>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</si>
  <si>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</si>
  <si>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</si>
  <si>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</si>
  <si>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</si>
  <si>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</si>
  <si>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</si>
  <si>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</si>
  <si>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</si>
  <si>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</si>
  <si>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</si>
  <si>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</si>
  <si>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</si>
  <si>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</si>
  <si>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</si>
  <si>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</si>
  <si>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</si>
  <si>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</si>
  <si>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</si>
  <si>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</si>
  <si>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</si>
  <si>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</si>
  <si>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</si>
  <si>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</si>
  <si>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</si>
  <si>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</si>
  <si>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</si>
  <si>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</si>
  <si>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</si>
  <si>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</si>
  <si>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</si>
  <si>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</si>
  <si>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</si>
  <si>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</si>
  <si>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</si>
  <si>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</si>
  <si>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</si>
  <si>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</si>
  <si>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</si>
  <si>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</si>
  <si>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</si>
  <si>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</si>
  <si>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</si>
  <si>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</si>
  <si>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</si>
  <si>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</si>
  <si>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</si>
  <si>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</si>
  <si>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</si>
  <si>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</si>
  <si>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</si>
  <si>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</si>
  <si>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</si>
  <si>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</si>
  <si>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</si>
  <si>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</si>
  <si>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</si>
  <si>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</si>
  <si>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</si>
  <si>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</si>
  <si>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</si>
  <si>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</si>
  <si>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</si>
  <si>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</si>
  <si>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</si>
  <si>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</si>
  <si>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</si>
  <si>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</si>
  <si>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</si>
  <si>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</si>
  <si>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</si>
  <si>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</si>
  <si>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</si>
  <si>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</si>
  <si>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</si>
  <si>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</si>
  <si>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</si>
  <si>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</si>
  <si>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</si>
  <si>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</si>
  <si>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</si>
  <si>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</si>
  <si>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</si>
  <si>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</si>
  <si>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</si>
  <si>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</si>
  <si>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</si>
  <si>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</si>
  <si>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</si>
  <si>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</si>
  <si>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</si>
  <si>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</si>
  <si>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</si>
  <si>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</si>
  <si>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</si>
  <si>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</si>
  <si>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</si>
  <si>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</si>
  <si>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</si>
  <si>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</si>
  <si>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</si>
  <si>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</si>
  <si>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</si>
  <si>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</si>
  <si>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</si>
  <si>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</si>
  <si>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</si>
  <si>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</si>
  <si>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</si>
  <si>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</si>
  <si>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</si>
  <si>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</si>
  <si>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</si>
  <si>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</si>
  <si>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</si>
  <si>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</si>
  <si>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</si>
  <si>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</si>
  <si>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</si>
  <si>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</si>
  <si>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</si>
  <si>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</si>
  <si>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</si>
  <si>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</si>
  <si>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</si>
  <si>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</si>
  <si>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</si>
  <si>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</si>
  <si>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</si>
  <si>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</si>
  <si>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</si>
  <si>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</si>
  <si>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</si>
  <si>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</si>
  <si>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</si>
  <si>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</si>
  <si>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</si>
  <si>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Rekonstrukce venkovního hřiště (areál ZŠ) </t>
  </si>
  <si>
    <t xml:space="preserve">Výměna povrchu, doskočiště. </t>
  </si>
  <si>
    <t>Rekonstrukce školní kuchyně a školní jídelny</t>
  </si>
  <si>
    <t>Výměna a dokoupení zařízení ve školní kuchyni a výměna podlahy ve školní jídelně</t>
  </si>
  <si>
    <t xml:space="preserve">Dovybavení odborných učeben </t>
  </si>
  <si>
    <t>Předmětem projektu je dovybavení stavající PC učebny o produkty VR a IT techniky. Dále bude dovybavena stávající učebna Che/FY o IT techniku a o pomůcky k výuce Che/Fy.</t>
  </si>
  <si>
    <t>Vybudování zázemí pro dětskou skupinu a třídy školní družiny</t>
  </si>
  <si>
    <t xml:space="preserve">Součástí projektu je zakoupení objektu a jeho rekonstrukce v blízkosti školy. </t>
  </si>
  <si>
    <r>
      <rPr>
        <sz val="11"/>
        <color rgb="FFFF0000"/>
        <rFont val="Calibri"/>
        <family val="2"/>
        <charset val="238"/>
        <scheme val="minor"/>
      </rPr>
      <t>Probíhají dokončovací práce, předpoklad ukončení je v srpnu 2024.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</si>
  <si>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Rozšíření kapacity MŠ s polským jazykem vyučovacím</t>
  </si>
  <si>
    <t>Bukovec</t>
  </si>
  <si>
    <t>Schváleno v Jablunkově dne 24.05.2024  Řídícím výborem projektu Místní akční plán pro ORP Jablunkov III                                        Podpis předsedy ŘV</t>
  </si>
  <si>
    <t>Schváleno v Jablunkově dne 24.5.2024 Řídícím výborem projektu Místní akční plán pro ORP Jablunkov III                                        Podpis předsedy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</si>
</sst>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</font>
    <font>
      <sz val="10"/>
      <color rgb="FF000000"/>
      <name val="Calibri"/>
    </font>
    <font>
      <vertAlign val="superscript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21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6" fontId="0" fillId="0" borderId="24" xfId="0" applyNumberForma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6" fontId="0" fillId="0" borderId="8" xfId="0" applyNumberFormat="1" applyBorder="1" applyAlignment="1">
      <alignment horizontal="left" vertical="top" wrapText="1"/>
    </xf>
    <xf numFmtId="6" fontId="0" fillId="0" borderId="53" xfId="0" applyNumberForma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6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5" xfId="0" applyFont="1" applyBorder="1" applyAlignment="1">
      <alignment horizontal="left" vertical="top" wrapText="1"/>
    </xf>
    <xf numFmtId="6" fontId="29" fillId="0" borderId="55" xfId="0" applyNumberFormat="1" applyFont="1" applyBorder="1" applyAlignment="1">
      <alignment horizontal="right" vertical="top" wrapText="1"/>
    </xf>
    <xf numFmtId="0" fontId="28" fillId="0" borderId="55" xfId="0" applyFont="1" applyBorder="1" applyAlignment="1">
      <alignment horizontal="right" vertical="top" wrapText="1"/>
    </xf>
    <xf numFmtId="164" fontId="28" fillId="0" borderId="55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5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3" xfId="0" applyNumberFormat="1" applyBorder="1" applyAlignment="1">
      <alignment horizontal="right" vertical="top" wrapText="1"/>
    </xf>
    <xf numFmtId="0" fontId="0" fillId="0" borderId="5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18" xfId="0" applyFont="1" applyBorder="1" applyAlignment="1">
      <alignment horizontal="left" vertical="top" wrapText="1"/>
    </xf>
    <xf numFmtId="0" fontId="31" fillId="0" borderId="56" xfId="0" applyFont="1" applyBorder="1" applyAlignment="1">
      <alignment vertical="top" wrapText="1"/>
    </xf>
    <xf numFmtId="6" fontId="31" fillId="0" borderId="56" xfId="0" applyNumberFormat="1" applyFont="1" applyBorder="1" applyAlignment="1">
      <alignment vertical="top" wrapText="1"/>
    </xf>
    <xf numFmtId="6" fontId="25" fillId="4" borderId="59" xfId="0" applyNumberFormat="1" applyFont="1" applyFill="1" applyBorder="1" applyAlignment="1">
      <alignment vertical="top" wrapText="1"/>
    </xf>
    <xf numFmtId="0" fontId="32" fillId="4" borderId="56" xfId="0" applyFont="1" applyFill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/>
    </xf>
    <xf numFmtId="164" fontId="7" fillId="0" borderId="24" xfId="0" applyNumberFormat="1" applyFont="1" applyBorder="1" applyAlignment="1">
      <alignment vertical="top"/>
    </xf>
    <xf numFmtId="6" fontId="34" fillId="0" borderId="24" xfId="0" applyNumberFormat="1" applyFont="1" applyBorder="1" applyAlignment="1">
      <alignment horizontal="right" vertical="top"/>
    </xf>
    <xf numFmtId="0" fontId="35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left" vertical="top" wrapText="1"/>
    </xf>
    <xf numFmtId="6" fontId="25" fillId="0" borderId="55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5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6" fontId="7" fillId="0" borderId="24" xfId="0" applyNumberFormat="1" applyFont="1" applyBorder="1" applyAlignment="1">
      <alignment horizontal="right" vertical="top" wrapText="1"/>
    </xf>
    <xf numFmtId="0" fontId="35" fillId="0" borderId="55" xfId="0" applyFont="1" applyBorder="1" applyAlignment="1">
      <alignment horizontal="left" vertical="top" wrapText="1"/>
    </xf>
    <xf numFmtId="165" fontId="35" fillId="0" borderId="55" xfId="0" applyNumberFormat="1" applyFont="1" applyBorder="1" applyAlignment="1">
      <alignment horizontal="right" vertical="top" wrapText="1"/>
    </xf>
    <xf numFmtId="0" fontId="7" fillId="0" borderId="23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57" xfId="0" applyFont="1" applyBorder="1" applyAlignment="1">
      <alignment vertical="top" wrapText="1"/>
    </xf>
    <xf numFmtId="6" fontId="7" fillId="0" borderId="43" xfId="0" applyNumberFormat="1" applyFont="1" applyBorder="1" applyAlignment="1">
      <alignment vertical="top" wrapText="1"/>
    </xf>
    <xf numFmtId="6" fontId="7" fillId="0" borderId="24" xfId="0" applyNumberFormat="1" applyFont="1" applyBorder="1" applyAlignment="1">
      <alignment vertical="top" wrapText="1"/>
    </xf>
    <xf numFmtId="164" fontId="33" fillId="0" borderId="55" xfId="0" applyNumberFormat="1" applyFont="1" applyBorder="1" applyAlignment="1">
      <alignment horizontal="right" vertical="top" wrapText="1"/>
    </xf>
    <xf numFmtId="6" fontId="36" fillId="0" borderId="55" xfId="0" applyNumberFormat="1" applyFont="1" applyBorder="1" applyAlignment="1">
      <alignment horizontal="right" vertical="top" wrapText="1"/>
    </xf>
    <xf numFmtId="0" fontId="33" fillId="0" borderId="55" xfId="0" applyFont="1" applyBorder="1" applyAlignment="1">
      <alignment horizontal="right" vertical="top" wrapText="1"/>
    </xf>
    <xf numFmtId="0" fontId="37" fillId="0" borderId="44" xfId="0" applyFont="1" applyBorder="1" applyAlignment="1">
      <alignment horizontal="left"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35" fillId="0" borderId="24" xfId="0" applyFont="1" applyBorder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7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/>
  </sheetViews>
  <sheetFormatPr defaultRowHeight="14.4" x14ac:dyDescent="0.3"/>
  <sheetData>
    <row r="1" spans="1:1" ht="21" x14ac:dyDescent="0.4">
      <c r="A1" s="6" t="s">
        <v>0</v>
      </c>
    </row>
    <row r="2" spans="1: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x14ac:dyDescent="0.3">
      <c r="A6" s="4"/>
    </row>
    <row r="7" spans="1:1" x14ac:dyDescent="0.3">
      <c r="A7" s="4"/>
    </row>
    <row r="8" spans="1:1" ht="130.94999999999999" customHeight="1" x14ac:dyDescent="0.3">
      <c r="A8" s="1"/>
    </row>
    <row r="9" spans="1:1" ht="38.25" customHeight="1" x14ac:dyDescent="0.3">
      <c r="A9" s="1"/>
    </row>
    <row r="10" spans="1:1" x14ac:dyDescent="0.3">
      <c r="A10" s="5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5" t="s">
        <v>7</v>
      </c>
    </row>
    <row r="15" spans="1:1" x14ac:dyDescent="0.3">
      <c r="A15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11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opLeftCell="A5" zoomScale="70" zoomScaleNormal="70" workbookViewId="0">
      <selection activeCell="U8" sqref="U8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39" customFormat="1" ht="18.600000000000001" thickBot="1" x14ac:dyDescent="0.35">
      <c r="A1" s="133" t="s">
        <v>12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5"/>
    </row>
    <row r="2" spans="1:20" s="17" customFormat="1" ht="27.45" customHeight="1" x14ac:dyDescent="0.3">
      <c r="A2" s="136" t="s">
        <v>13</v>
      </c>
      <c r="B2" s="138" t="s">
        <v>14</v>
      </c>
      <c r="C2" s="139"/>
      <c r="D2" s="139"/>
      <c r="E2" s="139"/>
      <c r="F2" s="140"/>
      <c r="G2" s="136" t="s">
        <v>15</v>
      </c>
      <c r="H2" s="141" t="s">
        <v>16</v>
      </c>
      <c r="I2" s="143" t="s">
        <v>17</v>
      </c>
      <c r="J2" s="136" t="s">
        <v>18</v>
      </c>
      <c r="K2" s="136" t="s">
        <v>19</v>
      </c>
      <c r="L2" s="131" t="s">
        <v>20</v>
      </c>
      <c r="M2" s="132"/>
      <c r="N2" s="131" t="s">
        <v>21</v>
      </c>
      <c r="O2" s="132"/>
      <c r="P2" s="131" t="s">
        <v>22</v>
      </c>
      <c r="Q2" s="132"/>
      <c r="R2" s="131" t="s">
        <v>23</v>
      </c>
      <c r="S2" s="132"/>
    </row>
    <row r="3" spans="1:20" s="17" customFormat="1" ht="111" thickBot="1" x14ac:dyDescent="0.35">
      <c r="A3" s="137"/>
      <c r="B3" s="61" t="s">
        <v>24</v>
      </c>
      <c r="C3" s="62" t="s">
        <v>25</v>
      </c>
      <c r="D3" s="62" t="s">
        <v>26</v>
      </c>
      <c r="E3" s="62" t="s">
        <v>27</v>
      </c>
      <c r="F3" s="63" t="s">
        <v>28</v>
      </c>
      <c r="G3" s="137"/>
      <c r="H3" s="142"/>
      <c r="I3" s="144"/>
      <c r="J3" s="137"/>
      <c r="K3" s="137"/>
      <c r="L3" s="40" t="s">
        <v>29</v>
      </c>
      <c r="M3" s="41" t="s">
        <v>30</v>
      </c>
      <c r="N3" s="40" t="s">
        <v>31</v>
      </c>
      <c r="O3" s="41" t="s">
        <v>32</v>
      </c>
      <c r="P3" s="64" t="s">
        <v>33</v>
      </c>
      <c r="Q3" s="65" t="s">
        <v>34</v>
      </c>
      <c r="R3" s="66" t="s">
        <v>35</v>
      </c>
      <c r="S3" s="41" t="s">
        <v>36</v>
      </c>
    </row>
    <row r="4" spans="1:20" s="17" customFormat="1" ht="173.4" thickBot="1" x14ac:dyDescent="0.35">
      <c r="A4" s="12">
        <v>1</v>
      </c>
      <c r="B4" s="13" t="s">
        <v>37</v>
      </c>
      <c r="C4" s="14" t="s">
        <v>38</v>
      </c>
      <c r="D4" s="14">
        <v>70640050</v>
      </c>
      <c r="E4" s="14">
        <v>107621851</v>
      </c>
      <c r="F4" s="15">
        <v>600133486</v>
      </c>
      <c r="G4" s="12" t="s">
        <v>39</v>
      </c>
      <c r="H4" s="12" t="s">
        <v>40</v>
      </c>
      <c r="I4" s="12" t="s">
        <v>41</v>
      </c>
      <c r="J4" s="12" t="s">
        <v>38</v>
      </c>
      <c r="K4" s="12" t="s">
        <v>42</v>
      </c>
      <c r="L4" s="67">
        <v>25000000</v>
      </c>
      <c r="M4" s="68">
        <f xml:space="preserve"> L4*0.85</f>
        <v>21250000</v>
      </c>
      <c r="N4" s="69">
        <v>2018</v>
      </c>
      <c r="O4" s="70">
        <v>2027</v>
      </c>
      <c r="P4" s="71" t="s">
        <v>43</v>
      </c>
      <c r="Q4" s="72" t="s">
        <v>43</v>
      </c>
      <c r="R4" s="12" t="s">
        <v>44</v>
      </c>
      <c r="S4" s="12" t="s">
        <v>45</v>
      </c>
    </row>
    <row r="5" spans="1:20" s="17" customFormat="1" ht="129.6" x14ac:dyDescent="0.3">
      <c r="A5" s="18">
        <v>2</v>
      </c>
      <c r="B5" s="19" t="s">
        <v>46</v>
      </c>
      <c r="C5" s="73" t="s">
        <v>38</v>
      </c>
      <c r="D5" s="20">
        <v>70640041</v>
      </c>
      <c r="E5" s="20" t="s">
        <v>47</v>
      </c>
      <c r="F5" s="21">
        <v>674000251</v>
      </c>
      <c r="G5" s="74" t="s">
        <v>39</v>
      </c>
      <c r="H5" s="74" t="s">
        <v>40</v>
      </c>
      <c r="I5" s="74" t="s">
        <v>41</v>
      </c>
      <c r="J5" s="74" t="s">
        <v>38</v>
      </c>
      <c r="K5" s="74" t="s">
        <v>42</v>
      </c>
      <c r="L5" s="75">
        <v>25000000</v>
      </c>
      <c r="M5" s="52">
        <f t="shared" ref="M5:M12" si="0" xml:space="preserve"> L5*0.85</f>
        <v>21250000</v>
      </c>
      <c r="N5" s="76">
        <v>2018</v>
      </c>
      <c r="O5" s="77">
        <v>2027</v>
      </c>
      <c r="P5" s="78" t="s">
        <v>43</v>
      </c>
      <c r="Q5" s="79" t="s">
        <v>43</v>
      </c>
      <c r="R5" s="12" t="s">
        <v>44</v>
      </c>
      <c r="S5" s="12" t="s">
        <v>45</v>
      </c>
    </row>
    <row r="6" spans="1:20" s="17" customFormat="1" ht="60.75" customHeight="1" x14ac:dyDescent="0.3">
      <c r="A6" s="18">
        <v>3</v>
      </c>
      <c r="B6" s="19" t="s">
        <v>48</v>
      </c>
      <c r="C6" s="20" t="s">
        <v>49</v>
      </c>
      <c r="D6" s="20">
        <v>70640289</v>
      </c>
      <c r="E6" s="20">
        <v>107621827</v>
      </c>
      <c r="F6" s="21">
        <v>600133915</v>
      </c>
      <c r="G6" s="18" t="s">
        <v>50</v>
      </c>
      <c r="H6" s="18" t="s">
        <v>40</v>
      </c>
      <c r="I6" s="18" t="s">
        <v>41</v>
      </c>
      <c r="J6" s="18" t="s">
        <v>49</v>
      </c>
      <c r="K6" s="18" t="s">
        <v>51</v>
      </c>
      <c r="L6" s="75">
        <v>300000</v>
      </c>
      <c r="M6" s="52">
        <f t="shared" si="0"/>
        <v>255000</v>
      </c>
      <c r="N6" s="76">
        <v>2022</v>
      </c>
      <c r="O6" s="77">
        <v>2027</v>
      </c>
      <c r="P6" s="19" t="s">
        <v>43</v>
      </c>
      <c r="Q6" s="21" t="s">
        <v>43</v>
      </c>
      <c r="R6" s="18" t="s">
        <v>52</v>
      </c>
      <c r="S6" s="18" t="s">
        <v>45</v>
      </c>
    </row>
    <row r="7" spans="1:20" s="17" customFormat="1" ht="158.4" x14ac:dyDescent="0.3">
      <c r="A7" s="80">
        <v>4</v>
      </c>
      <c r="B7" s="81" t="s">
        <v>53</v>
      </c>
      <c r="C7" s="82" t="s">
        <v>54</v>
      </c>
      <c r="D7" s="82">
        <v>75029901</v>
      </c>
      <c r="E7" s="82">
        <v>102092133</v>
      </c>
      <c r="F7" s="83">
        <v>600134008</v>
      </c>
      <c r="G7" s="80" t="s">
        <v>55</v>
      </c>
      <c r="H7" s="80" t="s">
        <v>40</v>
      </c>
      <c r="I7" s="80" t="s">
        <v>41</v>
      </c>
      <c r="J7" s="80" t="s">
        <v>56</v>
      </c>
      <c r="K7" s="80" t="s">
        <v>42</v>
      </c>
      <c r="L7" s="84">
        <v>36000000</v>
      </c>
      <c r="M7" s="52">
        <f t="shared" si="0"/>
        <v>30600000</v>
      </c>
      <c r="N7" s="85">
        <v>2021</v>
      </c>
      <c r="O7" s="86">
        <v>2025</v>
      </c>
      <c r="P7" s="81"/>
      <c r="Q7" s="83"/>
      <c r="R7" s="80" t="s">
        <v>57</v>
      </c>
      <c r="S7" s="80" t="s">
        <v>45</v>
      </c>
    </row>
    <row r="8" spans="1:20" s="17" customFormat="1" ht="158.4" x14ac:dyDescent="0.3">
      <c r="A8" s="18">
        <v>5</v>
      </c>
      <c r="B8" s="19" t="s">
        <v>53</v>
      </c>
      <c r="C8" s="20" t="s">
        <v>54</v>
      </c>
      <c r="D8" s="20">
        <v>75029901</v>
      </c>
      <c r="E8" s="20">
        <v>102092133</v>
      </c>
      <c r="F8" s="21">
        <v>600134008</v>
      </c>
      <c r="G8" s="18" t="s">
        <v>58</v>
      </c>
      <c r="H8" s="18" t="s">
        <v>40</v>
      </c>
      <c r="I8" s="18" t="s">
        <v>41</v>
      </c>
      <c r="J8" s="18" t="s">
        <v>56</v>
      </c>
      <c r="K8" s="18" t="s">
        <v>42</v>
      </c>
      <c r="L8" s="75">
        <v>32000000</v>
      </c>
      <c r="M8" s="52">
        <f t="shared" si="0"/>
        <v>27200000</v>
      </c>
      <c r="N8" s="76">
        <v>2021</v>
      </c>
      <c r="O8" s="77">
        <v>2025</v>
      </c>
      <c r="P8" s="19"/>
      <c r="Q8" s="21"/>
      <c r="R8" s="18" t="s">
        <v>57</v>
      </c>
      <c r="S8" s="18" t="s">
        <v>45</v>
      </c>
    </row>
    <row r="9" spans="1:20" s="17" customFormat="1" ht="158.4" x14ac:dyDescent="0.3">
      <c r="A9" s="80">
        <v>6</v>
      </c>
      <c r="B9" s="81" t="s">
        <v>53</v>
      </c>
      <c r="C9" s="82" t="s">
        <v>54</v>
      </c>
      <c r="D9" s="82">
        <v>75029901</v>
      </c>
      <c r="E9" s="82">
        <v>102092133</v>
      </c>
      <c r="F9" s="83">
        <v>600134008</v>
      </c>
      <c r="G9" s="80" t="s">
        <v>59</v>
      </c>
      <c r="H9" s="80" t="s">
        <v>40</v>
      </c>
      <c r="I9" s="80" t="s">
        <v>41</v>
      </c>
      <c r="J9" s="80" t="s">
        <v>56</v>
      </c>
      <c r="K9" s="80" t="s">
        <v>42</v>
      </c>
      <c r="L9" s="84">
        <v>45000000</v>
      </c>
      <c r="M9" s="52">
        <f t="shared" si="0"/>
        <v>38250000</v>
      </c>
      <c r="N9" s="85">
        <v>2021</v>
      </c>
      <c r="O9" s="86">
        <v>2025</v>
      </c>
      <c r="P9" s="81"/>
      <c r="Q9" s="83"/>
      <c r="R9" s="80" t="s">
        <v>57</v>
      </c>
      <c r="S9" s="80" t="s">
        <v>45</v>
      </c>
    </row>
    <row r="10" spans="1:20" s="17" customFormat="1" ht="158.4" x14ac:dyDescent="0.3">
      <c r="A10" s="80">
        <v>7</v>
      </c>
      <c r="B10" s="81" t="s">
        <v>53</v>
      </c>
      <c r="C10" s="82" t="s">
        <v>54</v>
      </c>
      <c r="D10" s="82">
        <v>75029901</v>
      </c>
      <c r="E10" s="82">
        <v>102092133</v>
      </c>
      <c r="F10" s="83">
        <v>600134008</v>
      </c>
      <c r="G10" s="80" t="s">
        <v>60</v>
      </c>
      <c r="H10" s="80" t="s">
        <v>40</v>
      </c>
      <c r="I10" s="80" t="s">
        <v>41</v>
      </c>
      <c r="J10" s="80" t="s">
        <v>56</v>
      </c>
      <c r="K10" s="80" t="s">
        <v>61</v>
      </c>
      <c r="L10" s="84">
        <v>6000000</v>
      </c>
      <c r="M10" s="52">
        <f t="shared" si="0"/>
        <v>5100000</v>
      </c>
      <c r="N10" s="85">
        <v>2020</v>
      </c>
      <c r="O10" s="86">
        <v>2025</v>
      </c>
      <c r="P10" s="81"/>
      <c r="Q10" s="83"/>
      <c r="R10" s="80" t="s">
        <v>57</v>
      </c>
      <c r="S10" s="80" t="s">
        <v>45</v>
      </c>
    </row>
    <row r="11" spans="1:20" s="17" customFormat="1" ht="158.4" x14ac:dyDescent="0.3">
      <c r="A11" s="80">
        <v>8</v>
      </c>
      <c r="B11" s="81" t="s">
        <v>53</v>
      </c>
      <c r="C11" s="82" t="s">
        <v>54</v>
      </c>
      <c r="D11" s="82">
        <v>75029901</v>
      </c>
      <c r="E11" s="82">
        <v>102092133</v>
      </c>
      <c r="F11" s="83">
        <v>600134008</v>
      </c>
      <c r="G11" s="80" t="s">
        <v>62</v>
      </c>
      <c r="H11" s="80" t="s">
        <v>40</v>
      </c>
      <c r="I11" s="80" t="s">
        <v>41</v>
      </c>
      <c r="J11" s="80" t="s">
        <v>56</v>
      </c>
      <c r="K11" s="80" t="s">
        <v>61</v>
      </c>
      <c r="L11" s="84">
        <v>10000000</v>
      </c>
      <c r="M11" s="52">
        <f t="shared" si="0"/>
        <v>8500000</v>
      </c>
      <c r="N11" s="85">
        <v>2020</v>
      </c>
      <c r="O11" s="86">
        <v>2025</v>
      </c>
      <c r="P11" s="81"/>
      <c r="Q11" s="83"/>
      <c r="R11" s="80" t="s">
        <v>57</v>
      </c>
      <c r="S11" s="80" t="s">
        <v>45</v>
      </c>
    </row>
    <row r="12" spans="1:20" s="17" customFormat="1" ht="158.4" x14ac:dyDescent="0.3">
      <c r="A12" s="80">
        <v>9</v>
      </c>
      <c r="B12" s="81" t="s">
        <v>53</v>
      </c>
      <c r="C12" s="82" t="s">
        <v>54</v>
      </c>
      <c r="D12" s="82">
        <v>75029901</v>
      </c>
      <c r="E12" s="82">
        <v>102092133</v>
      </c>
      <c r="F12" s="83">
        <v>600134008</v>
      </c>
      <c r="G12" s="80" t="s">
        <v>63</v>
      </c>
      <c r="H12" s="80" t="s">
        <v>40</v>
      </c>
      <c r="I12" s="80" t="s">
        <v>41</v>
      </c>
      <c r="J12" s="80" t="s">
        <v>56</v>
      </c>
      <c r="K12" s="80" t="s">
        <v>61</v>
      </c>
      <c r="L12" s="84">
        <v>5000000</v>
      </c>
      <c r="M12" s="87">
        <f t="shared" si="0"/>
        <v>4250000</v>
      </c>
      <c r="N12" s="85">
        <v>2020</v>
      </c>
      <c r="O12" s="86">
        <v>2025</v>
      </c>
      <c r="P12" s="81"/>
      <c r="Q12" s="83"/>
      <c r="R12" s="80" t="s">
        <v>57</v>
      </c>
      <c r="S12" s="80" t="s">
        <v>45</v>
      </c>
    </row>
    <row r="13" spans="1:20" ht="86.4" x14ac:dyDescent="0.3">
      <c r="A13" s="129">
        <v>10</v>
      </c>
      <c r="B13" s="114" t="s">
        <v>64</v>
      </c>
      <c r="C13" s="98" t="s">
        <v>65</v>
      </c>
      <c r="D13" s="98">
        <v>70640050</v>
      </c>
      <c r="E13" s="98">
        <v>107621851</v>
      </c>
      <c r="F13" s="115">
        <v>600133486</v>
      </c>
      <c r="G13" s="116" t="s">
        <v>66</v>
      </c>
      <c r="H13" s="117" t="s">
        <v>40</v>
      </c>
      <c r="I13" s="118" t="s">
        <v>41</v>
      </c>
      <c r="J13" s="116" t="s">
        <v>67</v>
      </c>
      <c r="K13" s="117" t="s">
        <v>42</v>
      </c>
      <c r="L13" s="119">
        <v>3000000</v>
      </c>
      <c r="M13" s="120">
        <v>1700000</v>
      </c>
      <c r="N13" s="98">
        <v>2023</v>
      </c>
      <c r="O13" s="115">
        <v>2025</v>
      </c>
      <c r="P13" s="114" t="s">
        <v>43</v>
      </c>
      <c r="Q13" s="115" t="s">
        <v>43</v>
      </c>
      <c r="R13" s="116" t="s">
        <v>68</v>
      </c>
      <c r="S13" s="116" t="s">
        <v>45</v>
      </c>
      <c r="T13" s="88"/>
    </row>
    <row r="14" spans="1:20" ht="201.6" x14ac:dyDescent="0.3">
      <c r="A14" s="130">
        <v>11</v>
      </c>
      <c r="B14" s="127" t="s">
        <v>94</v>
      </c>
      <c r="C14" s="91" t="s">
        <v>95</v>
      </c>
      <c r="D14" s="98">
        <v>75027291</v>
      </c>
      <c r="E14" s="98">
        <v>107622173</v>
      </c>
      <c r="F14" s="115">
        <v>600133613</v>
      </c>
      <c r="G14" s="116" t="s">
        <v>201</v>
      </c>
      <c r="H14" s="117" t="s">
        <v>40</v>
      </c>
      <c r="I14" s="118" t="s">
        <v>41</v>
      </c>
      <c r="J14" s="116" t="s">
        <v>202</v>
      </c>
      <c r="K14" s="117" t="s">
        <v>42</v>
      </c>
      <c r="L14" s="119">
        <v>1000000</v>
      </c>
      <c r="M14" s="120">
        <f>L14*0.85</f>
        <v>850000</v>
      </c>
      <c r="N14" s="98">
        <v>2025</v>
      </c>
      <c r="O14" s="115">
        <v>2027</v>
      </c>
      <c r="P14" s="114" t="s">
        <v>43</v>
      </c>
      <c r="Q14" s="115" t="s">
        <v>43</v>
      </c>
      <c r="R14" s="116" t="s">
        <v>121</v>
      </c>
      <c r="S14" s="116" t="s">
        <v>45</v>
      </c>
      <c r="T14" s="88"/>
    </row>
    <row r="16" spans="1:20" x14ac:dyDescent="0.3">
      <c r="A16" t="s">
        <v>203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5" spans="1:1" x14ac:dyDescent="0.3">
      <c r="A25" t="s">
        <v>72</v>
      </c>
    </row>
    <row r="27" spans="1:1" s="9" customFormat="1" x14ac:dyDescent="0.3">
      <c r="A27" s="4" t="s">
        <v>73</v>
      </c>
    </row>
    <row r="29" spans="1:1" x14ac:dyDescent="0.3">
      <c r="A29" s="4" t="s">
        <v>74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3"/>
  <sheetViews>
    <sheetView tabSelected="1" zoomScale="69" zoomScaleNormal="69" workbookViewId="0">
      <pane xSplit="1" ySplit="4" topLeftCell="F6" activePane="bottomRight" state="frozen"/>
      <selection pane="topRight" activeCell="B1" sqref="B1"/>
      <selection pane="bottomLeft" activeCell="A5" sqref="A5"/>
      <selection pane="bottomRight" activeCell="A9" sqref="A9:Z9"/>
    </sheetView>
  </sheetViews>
  <sheetFormatPr defaultColWidth="9.33203125" defaultRowHeight="14.4" x14ac:dyDescent="0.3"/>
  <cols>
    <col min="1" max="1" width="6.5546875" customWidth="1"/>
    <col min="2" max="2" width="13.3320312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s="39" customFormat="1" ht="18" customHeight="1" thickBot="1" x14ac:dyDescent="0.35">
      <c r="A1" s="167" t="s">
        <v>75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6" ht="29.1" customHeight="1" thickBot="1" x14ac:dyDescent="0.35">
      <c r="A2" s="170" t="s">
        <v>13</v>
      </c>
      <c r="B2" s="145" t="s">
        <v>14</v>
      </c>
      <c r="C2" s="146"/>
      <c r="D2" s="146"/>
      <c r="E2" s="146"/>
      <c r="F2" s="147"/>
      <c r="G2" s="177" t="s">
        <v>15</v>
      </c>
      <c r="H2" s="160" t="s">
        <v>76</v>
      </c>
      <c r="I2" s="165" t="s">
        <v>17</v>
      </c>
      <c r="J2" s="180" t="s">
        <v>18</v>
      </c>
      <c r="K2" s="192" t="s">
        <v>19</v>
      </c>
      <c r="L2" s="148" t="s">
        <v>77</v>
      </c>
      <c r="M2" s="149"/>
      <c r="N2" s="150" t="s">
        <v>21</v>
      </c>
      <c r="O2" s="151"/>
      <c r="P2" s="187" t="s">
        <v>78</v>
      </c>
      <c r="Q2" s="188"/>
      <c r="R2" s="188"/>
      <c r="S2" s="188"/>
      <c r="T2" s="188"/>
      <c r="U2" s="188"/>
      <c r="V2" s="188"/>
      <c r="W2" s="189"/>
      <c r="X2" s="189"/>
      <c r="Y2" s="131" t="s">
        <v>23</v>
      </c>
      <c r="Z2" s="132"/>
    </row>
    <row r="3" spans="1:26" ht="14.85" customHeight="1" x14ac:dyDescent="0.3">
      <c r="A3" s="171"/>
      <c r="B3" s="177" t="s">
        <v>24</v>
      </c>
      <c r="C3" s="173" t="s">
        <v>25</v>
      </c>
      <c r="D3" s="173" t="s">
        <v>26</v>
      </c>
      <c r="E3" s="173" t="s">
        <v>27</v>
      </c>
      <c r="F3" s="175" t="s">
        <v>28</v>
      </c>
      <c r="G3" s="178"/>
      <c r="H3" s="161"/>
      <c r="I3" s="166"/>
      <c r="J3" s="181"/>
      <c r="K3" s="193"/>
      <c r="L3" s="156" t="s">
        <v>29</v>
      </c>
      <c r="M3" s="157" t="s">
        <v>79</v>
      </c>
      <c r="N3" s="158" t="s">
        <v>31</v>
      </c>
      <c r="O3" s="159" t="s">
        <v>32</v>
      </c>
      <c r="P3" s="190" t="s">
        <v>80</v>
      </c>
      <c r="Q3" s="191"/>
      <c r="R3" s="191"/>
      <c r="S3" s="192"/>
      <c r="T3" s="163" t="s">
        <v>81</v>
      </c>
      <c r="U3" s="183" t="s">
        <v>82</v>
      </c>
      <c r="V3" s="183" t="s">
        <v>83</v>
      </c>
      <c r="W3" s="163" t="s">
        <v>84</v>
      </c>
      <c r="X3" s="185" t="s">
        <v>85</v>
      </c>
      <c r="Y3" s="152" t="s">
        <v>35</v>
      </c>
      <c r="Z3" s="154" t="s">
        <v>36</v>
      </c>
    </row>
    <row r="4" spans="1:26" ht="79.95" customHeight="1" x14ac:dyDescent="0.3">
      <c r="A4" s="172"/>
      <c r="B4" s="179"/>
      <c r="C4" s="174"/>
      <c r="D4" s="174"/>
      <c r="E4" s="174"/>
      <c r="F4" s="176"/>
      <c r="G4" s="179"/>
      <c r="H4" s="162"/>
      <c r="I4" s="166"/>
      <c r="J4" s="182"/>
      <c r="K4" s="194"/>
      <c r="L4" s="152"/>
      <c r="M4" s="154"/>
      <c r="N4" s="152"/>
      <c r="O4" s="154"/>
      <c r="P4" s="42" t="s">
        <v>86</v>
      </c>
      <c r="Q4" s="43" t="s">
        <v>87</v>
      </c>
      <c r="R4" s="43" t="s">
        <v>88</v>
      </c>
      <c r="S4" s="124" t="s">
        <v>89</v>
      </c>
      <c r="T4" s="164"/>
      <c r="U4" s="184"/>
      <c r="V4" s="184"/>
      <c r="W4" s="164"/>
      <c r="X4" s="186"/>
      <c r="Y4" s="153"/>
      <c r="Z4" s="155"/>
    </row>
    <row r="5" spans="1:26" ht="222.6" customHeight="1" x14ac:dyDescent="0.3">
      <c r="A5" s="20">
        <v>1</v>
      </c>
      <c r="B5" s="20" t="s">
        <v>90</v>
      </c>
      <c r="C5" s="20" t="s">
        <v>91</v>
      </c>
      <c r="D5" s="20">
        <v>70640181</v>
      </c>
      <c r="E5" s="20">
        <v>102068861</v>
      </c>
      <c r="F5" s="20">
        <v>600134636</v>
      </c>
      <c r="G5" s="20" t="s">
        <v>92</v>
      </c>
      <c r="H5" s="20" t="s">
        <v>40</v>
      </c>
      <c r="I5" s="20" t="s">
        <v>41</v>
      </c>
      <c r="J5" s="20" t="s">
        <v>91</v>
      </c>
      <c r="K5" s="20" t="s">
        <v>93</v>
      </c>
      <c r="L5" s="44">
        <v>25000000</v>
      </c>
      <c r="M5" s="45">
        <f xml:space="preserve"> L5*0.85</f>
        <v>21250000</v>
      </c>
      <c r="N5" s="46">
        <v>2022</v>
      </c>
      <c r="O5" s="46">
        <v>2024</v>
      </c>
      <c r="P5" s="20" t="s">
        <v>43</v>
      </c>
      <c r="Q5" s="20" t="s">
        <v>43</v>
      </c>
      <c r="R5" s="20" t="s">
        <v>43</v>
      </c>
      <c r="S5" s="20" t="s">
        <v>43</v>
      </c>
      <c r="T5" s="20" t="s">
        <v>43</v>
      </c>
      <c r="U5" s="20"/>
      <c r="V5" s="20"/>
      <c r="W5" s="20" t="s">
        <v>43</v>
      </c>
      <c r="X5" s="20" t="s">
        <v>43</v>
      </c>
      <c r="Y5" s="20" t="s">
        <v>200</v>
      </c>
      <c r="Z5" s="91" t="s">
        <v>105</v>
      </c>
    </row>
    <row r="6" spans="1:26" ht="295.95" customHeight="1" x14ac:dyDescent="0.3">
      <c r="A6" s="20">
        <v>2</v>
      </c>
      <c r="B6" s="20" t="s">
        <v>94</v>
      </c>
      <c r="C6" s="20" t="s">
        <v>95</v>
      </c>
      <c r="D6" s="20">
        <v>75027291</v>
      </c>
      <c r="E6" s="20">
        <v>102068801</v>
      </c>
      <c r="F6" s="20">
        <v>600133613</v>
      </c>
      <c r="G6" s="47" t="s">
        <v>96</v>
      </c>
      <c r="H6" s="20" t="s">
        <v>40</v>
      </c>
      <c r="I6" s="20" t="s">
        <v>41</v>
      </c>
      <c r="J6" s="20" t="s">
        <v>97</v>
      </c>
      <c r="K6" s="20" t="s">
        <v>98</v>
      </c>
      <c r="L6" s="44">
        <v>24000000</v>
      </c>
      <c r="M6" s="45">
        <f xml:space="preserve"> L6*0.85</f>
        <v>20400000</v>
      </c>
      <c r="N6" s="46">
        <v>2020</v>
      </c>
      <c r="O6" s="46">
        <v>2027</v>
      </c>
      <c r="P6" s="20" t="s">
        <v>43</v>
      </c>
      <c r="Q6" s="20" t="s">
        <v>43</v>
      </c>
      <c r="R6" s="20" t="s">
        <v>43</v>
      </c>
      <c r="S6" s="20" t="s">
        <v>43</v>
      </c>
      <c r="T6" s="20" t="s">
        <v>43</v>
      </c>
      <c r="U6" s="20"/>
      <c r="V6" s="20" t="s">
        <v>43</v>
      </c>
      <c r="W6" s="20" t="s">
        <v>43</v>
      </c>
      <c r="X6" s="20" t="s">
        <v>43</v>
      </c>
      <c r="Y6" s="20" t="s">
        <v>99</v>
      </c>
      <c r="Z6" s="20" t="s">
        <v>45</v>
      </c>
    </row>
    <row r="7" spans="1:26" ht="43.2" x14ac:dyDescent="0.3">
      <c r="A7" s="20">
        <v>3</v>
      </c>
      <c r="B7" s="20" t="s">
        <v>100</v>
      </c>
      <c r="C7" s="20" t="s">
        <v>38</v>
      </c>
      <c r="D7" s="20">
        <v>68334265</v>
      </c>
      <c r="E7" s="20">
        <v>102080933</v>
      </c>
      <c r="F7" s="20">
        <v>600133907</v>
      </c>
      <c r="G7" s="20" t="s">
        <v>101</v>
      </c>
      <c r="H7" s="20" t="s">
        <v>40</v>
      </c>
      <c r="I7" s="20" t="s">
        <v>41</v>
      </c>
      <c r="J7" s="20" t="s">
        <v>38</v>
      </c>
      <c r="K7" s="20"/>
      <c r="L7" s="44">
        <v>17000000</v>
      </c>
      <c r="M7" s="45">
        <f xml:space="preserve"> L7*0.85</f>
        <v>14450000</v>
      </c>
      <c r="N7" s="46">
        <v>2018</v>
      </c>
      <c r="O7" s="46">
        <v>2027</v>
      </c>
      <c r="P7" s="20" t="s">
        <v>43</v>
      </c>
      <c r="Q7" s="20" t="s">
        <v>43</v>
      </c>
      <c r="R7" s="20"/>
      <c r="S7" s="20" t="s">
        <v>43</v>
      </c>
      <c r="T7" s="20"/>
      <c r="U7" s="20"/>
      <c r="V7" s="20"/>
      <c r="W7" s="20"/>
      <c r="X7" s="20" t="s">
        <v>43</v>
      </c>
      <c r="Y7" s="20"/>
      <c r="Z7" s="20" t="s">
        <v>45</v>
      </c>
    </row>
    <row r="8" spans="1:26" ht="195" customHeight="1" x14ac:dyDescent="0.3">
      <c r="A8" s="20">
        <v>4</v>
      </c>
      <c r="B8" s="20" t="s">
        <v>102</v>
      </c>
      <c r="C8" s="20" t="s">
        <v>103</v>
      </c>
      <c r="D8" s="20">
        <v>75026406</v>
      </c>
      <c r="E8" s="20">
        <v>102068577</v>
      </c>
      <c r="F8" s="20">
        <v>600134601</v>
      </c>
      <c r="G8" s="91" t="s">
        <v>104</v>
      </c>
      <c r="H8" s="20" t="s">
        <v>40</v>
      </c>
      <c r="I8" s="20" t="s">
        <v>41</v>
      </c>
      <c r="J8" s="20" t="s">
        <v>103</v>
      </c>
      <c r="K8" s="20"/>
      <c r="L8" s="111">
        <v>22000000</v>
      </c>
      <c r="M8" s="45">
        <f t="shared" ref="M8:M11" si="0" xml:space="preserve"> L8*0.85</f>
        <v>18700000</v>
      </c>
      <c r="N8" s="46">
        <v>2022</v>
      </c>
      <c r="O8" s="46">
        <v>2027</v>
      </c>
      <c r="P8" s="20"/>
      <c r="Q8" s="20" t="s">
        <v>43</v>
      </c>
      <c r="R8" s="20" t="s">
        <v>43</v>
      </c>
      <c r="S8" s="20" t="s">
        <v>43</v>
      </c>
      <c r="T8" s="20"/>
      <c r="U8" s="20"/>
      <c r="V8" s="20"/>
      <c r="W8" s="20"/>
      <c r="X8" s="20"/>
      <c r="Y8" s="20"/>
      <c r="Z8" s="20" t="s">
        <v>105</v>
      </c>
    </row>
    <row r="9" spans="1:26" ht="195" customHeight="1" x14ac:dyDescent="0.3">
      <c r="A9" s="20">
        <v>5</v>
      </c>
      <c r="B9" s="20" t="s">
        <v>106</v>
      </c>
      <c r="C9" s="20" t="s">
        <v>103</v>
      </c>
      <c r="D9" s="20">
        <v>75026406</v>
      </c>
      <c r="E9" s="20">
        <v>102068577</v>
      </c>
      <c r="F9" s="20">
        <v>600134601</v>
      </c>
      <c r="G9" s="20" t="s">
        <v>107</v>
      </c>
      <c r="H9" s="20" t="s">
        <v>40</v>
      </c>
      <c r="I9" s="20" t="s">
        <v>41</v>
      </c>
      <c r="J9" s="20" t="s">
        <v>103</v>
      </c>
      <c r="K9" s="20"/>
      <c r="L9" s="44">
        <v>1000000</v>
      </c>
      <c r="M9" s="45">
        <f t="shared" si="0"/>
        <v>850000</v>
      </c>
      <c r="N9" s="46">
        <v>2023</v>
      </c>
      <c r="O9" s="46">
        <v>2027</v>
      </c>
      <c r="P9" s="20"/>
      <c r="Q9" s="20" t="s">
        <v>43</v>
      </c>
      <c r="R9" s="20" t="s">
        <v>43</v>
      </c>
      <c r="S9" s="20" t="s">
        <v>43</v>
      </c>
      <c r="T9" s="20"/>
      <c r="U9" s="20"/>
      <c r="V9" s="20"/>
      <c r="W9" s="20" t="s">
        <v>43</v>
      </c>
      <c r="X9" s="20"/>
      <c r="Y9" s="20"/>
      <c r="Z9" s="20" t="s">
        <v>45</v>
      </c>
    </row>
    <row r="10" spans="1:26" ht="135" customHeight="1" x14ac:dyDescent="0.3">
      <c r="A10" s="20">
        <v>6</v>
      </c>
      <c r="B10" s="20" t="s">
        <v>108</v>
      </c>
      <c r="C10" s="20" t="s">
        <v>103</v>
      </c>
      <c r="D10" s="20">
        <v>75026392</v>
      </c>
      <c r="E10" s="20">
        <v>102068593</v>
      </c>
      <c r="F10" s="20">
        <v>600134431</v>
      </c>
      <c r="G10" s="91" t="s">
        <v>109</v>
      </c>
      <c r="H10" s="20" t="s">
        <v>40</v>
      </c>
      <c r="I10" s="20" t="s">
        <v>41</v>
      </c>
      <c r="J10" s="20" t="s">
        <v>103</v>
      </c>
      <c r="K10" s="20"/>
      <c r="L10" s="111">
        <v>22000000</v>
      </c>
      <c r="M10" s="45">
        <f t="shared" si="0"/>
        <v>18700000</v>
      </c>
      <c r="N10" s="46">
        <v>2022</v>
      </c>
      <c r="O10" s="46">
        <v>2027</v>
      </c>
      <c r="P10" s="20"/>
      <c r="Q10" s="20" t="s">
        <v>43</v>
      </c>
      <c r="R10" s="20" t="s">
        <v>43</v>
      </c>
      <c r="S10" s="20" t="s">
        <v>43</v>
      </c>
      <c r="T10" s="20"/>
      <c r="U10" s="20"/>
      <c r="V10" s="20"/>
      <c r="W10" s="20"/>
      <c r="X10" s="20"/>
      <c r="Y10" s="20"/>
      <c r="Z10" s="20" t="s">
        <v>105</v>
      </c>
    </row>
    <row r="11" spans="1:26" s="4" customFormat="1" ht="133.19999999999999" customHeight="1" x14ac:dyDescent="0.3">
      <c r="A11" s="48">
        <v>7</v>
      </c>
      <c r="B11" s="48" t="s">
        <v>108</v>
      </c>
      <c r="C11" s="48" t="s">
        <v>103</v>
      </c>
      <c r="D11" s="48">
        <v>75026392</v>
      </c>
      <c r="E11" s="48">
        <v>102068593</v>
      </c>
      <c r="F11" s="48">
        <v>600134431</v>
      </c>
      <c r="G11" s="48" t="s">
        <v>107</v>
      </c>
      <c r="H11" s="48" t="s">
        <v>40</v>
      </c>
      <c r="I11" s="48" t="s">
        <v>41</v>
      </c>
      <c r="J11" s="48" t="s">
        <v>103</v>
      </c>
      <c r="K11" s="48"/>
      <c r="L11" s="49">
        <v>1000000</v>
      </c>
      <c r="M11" s="50">
        <f t="shared" si="0"/>
        <v>850000</v>
      </c>
      <c r="N11" s="51">
        <v>2023</v>
      </c>
      <c r="O11" s="46">
        <v>2027</v>
      </c>
      <c r="P11" s="48"/>
      <c r="Q11" s="48" t="s">
        <v>43</v>
      </c>
      <c r="R11" s="48" t="s">
        <v>43</v>
      </c>
      <c r="S11" s="48" t="s">
        <v>43</v>
      </c>
      <c r="T11" s="48"/>
      <c r="U11" s="48"/>
      <c r="V11" s="48"/>
      <c r="W11" s="48" t="s">
        <v>43</v>
      </c>
      <c r="X11" s="48"/>
      <c r="Y11" s="48"/>
      <c r="Z11" s="48" t="s">
        <v>45</v>
      </c>
    </row>
    <row r="12" spans="1:26" s="4" customFormat="1" ht="135.6" customHeight="1" x14ac:dyDescent="0.3">
      <c r="A12" s="48">
        <v>8</v>
      </c>
      <c r="B12" s="48" t="s">
        <v>110</v>
      </c>
      <c r="C12" s="48" t="s">
        <v>91</v>
      </c>
      <c r="D12" s="48">
        <v>70640173</v>
      </c>
      <c r="E12" s="48">
        <v>102068844</v>
      </c>
      <c r="F12" s="48">
        <v>600133877</v>
      </c>
      <c r="G12" s="48" t="s">
        <v>111</v>
      </c>
      <c r="H12" s="48" t="s">
        <v>40</v>
      </c>
      <c r="I12" s="48" t="s">
        <v>41</v>
      </c>
      <c r="J12" s="48" t="s">
        <v>91</v>
      </c>
      <c r="K12" s="48"/>
      <c r="L12" s="49">
        <v>60000000</v>
      </c>
      <c r="M12" s="50">
        <f t="shared" ref="M12:M16" si="1" xml:space="preserve"> L12*0.85</f>
        <v>51000000</v>
      </c>
      <c r="N12" s="51">
        <v>2024</v>
      </c>
      <c r="O12" s="51">
        <v>2027</v>
      </c>
      <c r="P12" s="48" t="s">
        <v>43</v>
      </c>
      <c r="Q12" s="48" t="s">
        <v>43</v>
      </c>
      <c r="R12" s="48" t="s">
        <v>43</v>
      </c>
      <c r="S12" s="48" t="s">
        <v>43</v>
      </c>
      <c r="T12" s="48"/>
      <c r="U12" s="48"/>
      <c r="V12" s="48"/>
      <c r="W12" s="48"/>
      <c r="X12" s="48"/>
      <c r="Y12" s="48"/>
      <c r="Z12" s="48" t="s">
        <v>45</v>
      </c>
    </row>
    <row r="13" spans="1:26" s="4" customFormat="1" ht="133.94999999999999" customHeight="1" x14ac:dyDescent="0.3">
      <c r="A13" s="48">
        <v>9</v>
      </c>
      <c r="B13" s="48" t="s">
        <v>110</v>
      </c>
      <c r="C13" s="48" t="s">
        <v>91</v>
      </c>
      <c r="D13" s="48">
        <v>70640173</v>
      </c>
      <c r="E13" s="48">
        <v>102068844</v>
      </c>
      <c r="F13" s="48">
        <v>600133877</v>
      </c>
      <c r="G13" s="48" t="s">
        <v>112</v>
      </c>
      <c r="H13" s="48" t="s">
        <v>40</v>
      </c>
      <c r="I13" s="48" t="s">
        <v>41</v>
      </c>
      <c r="J13" s="48" t="s">
        <v>91</v>
      </c>
      <c r="K13" s="48"/>
      <c r="L13" s="49">
        <v>1000000</v>
      </c>
      <c r="M13" s="50">
        <f t="shared" si="1"/>
        <v>850000</v>
      </c>
      <c r="N13" s="51">
        <v>2023</v>
      </c>
      <c r="O13" s="51">
        <v>2026</v>
      </c>
      <c r="P13" s="48"/>
      <c r="Q13" s="48" t="s">
        <v>43</v>
      </c>
      <c r="R13" s="48" t="s">
        <v>43</v>
      </c>
      <c r="S13" s="48" t="s">
        <v>43</v>
      </c>
      <c r="T13" s="48"/>
      <c r="U13" s="48"/>
      <c r="V13" s="48"/>
      <c r="W13" s="48"/>
      <c r="X13" s="48"/>
      <c r="Y13" s="48"/>
      <c r="Z13" s="48" t="s">
        <v>45</v>
      </c>
    </row>
    <row r="14" spans="1:26" s="4" customFormat="1" ht="133.94999999999999" customHeight="1" x14ac:dyDescent="0.3">
      <c r="A14" s="48">
        <v>10</v>
      </c>
      <c r="B14" s="48" t="s">
        <v>110</v>
      </c>
      <c r="C14" s="48" t="s">
        <v>91</v>
      </c>
      <c r="D14" s="48">
        <v>70640173</v>
      </c>
      <c r="E14" s="48">
        <v>102068844</v>
      </c>
      <c r="F14" s="48">
        <v>600133877</v>
      </c>
      <c r="G14" s="48" t="s">
        <v>113</v>
      </c>
      <c r="H14" s="48" t="s">
        <v>40</v>
      </c>
      <c r="I14" s="48" t="s">
        <v>41</v>
      </c>
      <c r="J14" s="48" t="s">
        <v>91</v>
      </c>
      <c r="K14" s="48"/>
      <c r="L14" s="49">
        <v>1000000</v>
      </c>
      <c r="M14" s="50">
        <f t="shared" si="1"/>
        <v>850000</v>
      </c>
      <c r="N14" s="51">
        <v>2022</v>
      </c>
      <c r="O14" s="51">
        <v>2024</v>
      </c>
      <c r="P14" s="48" t="s">
        <v>43</v>
      </c>
      <c r="Q14" s="48" t="s">
        <v>43</v>
      </c>
      <c r="R14" s="48" t="s">
        <v>43</v>
      </c>
      <c r="S14" s="48" t="s">
        <v>43</v>
      </c>
      <c r="T14" s="48"/>
      <c r="U14" s="48"/>
      <c r="V14" s="48"/>
      <c r="W14" s="48"/>
      <c r="X14" s="48"/>
      <c r="Y14" s="48"/>
      <c r="Z14" s="48" t="s">
        <v>45</v>
      </c>
    </row>
    <row r="15" spans="1:26" s="4" customFormat="1" ht="136.19999999999999" customHeight="1" x14ac:dyDescent="0.3">
      <c r="A15" s="48">
        <v>11</v>
      </c>
      <c r="B15" s="48" t="s">
        <v>110</v>
      </c>
      <c r="C15" s="48" t="s">
        <v>91</v>
      </c>
      <c r="D15" s="48">
        <v>70640173</v>
      </c>
      <c r="E15" s="48">
        <v>102068844</v>
      </c>
      <c r="F15" s="48">
        <v>600133877</v>
      </c>
      <c r="G15" s="48" t="s">
        <v>114</v>
      </c>
      <c r="H15" s="48" t="s">
        <v>40</v>
      </c>
      <c r="I15" s="48" t="s">
        <v>41</v>
      </c>
      <c r="J15" s="48" t="s">
        <v>91</v>
      </c>
      <c r="K15" s="48"/>
      <c r="L15" s="49">
        <v>2500000</v>
      </c>
      <c r="M15" s="50">
        <f t="shared" si="1"/>
        <v>2125000</v>
      </c>
      <c r="N15" s="51">
        <v>2024</v>
      </c>
      <c r="O15" s="51">
        <v>2027</v>
      </c>
      <c r="P15" s="48"/>
      <c r="Q15" s="48" t="s">
        <v>43</v>
      </c>
      <c r="R15" s="48"/>
      <c r="S15" s="48" t="s">
        <v>43</v>
      </c>
      <c r="T15" s="48"/>
      <c r="U15" s="48"/>
      <c r="V15" s="48"/>
      <c r="W15" s="48"/>
      <c r="X15" s="48"/>
      <c r="Y15" s="48"/>
      <c r="Z15" s="48" t="s">
        <v>45</v>
      </c>
    </row>
    <row r="16" spans="1:26" ht="105" customHeight="1" x14ac:dyDescent="0.3">
      <c r="A16" s="48">
        <v>12</v>
      </c>
      <c r="B16" s="48" t="s">
        <v>115</v>
      </c>
      <c r="C16" s="48" t="s">
        <v>49</v>
      </c>
      <c r="D16" s="48">
        <v>70640289</v>
      </c>
      <c r="E16" s="20">
        <v>102068879</v>
      </c>
      <c r="F16" s="20">
        <v>600133915</v>
      </c>
      <c r="G16" s="48" t="s">
        <v>116</v>
      </c>
      <c r="H16" s="48" t="s">
        <v>40</v>
      </c>
      <c r="I16" s="48" t="s">
        <v>41</v>
      </c>
      <c r="J16" s="48" t="s">
        <v>49</v>
      </c>
      <c r="K16" s="20"/>
      <c r="L16" s="52">
        <v>6500000</v>
      </c>
      <c r="M16" s="50">
        <f t="shared" si="1"/>
        <v>5525000</v>
      </c>
      <c r="N16" s="46">
        <v>2022</v>
      </c>
      <c r="O16" s="46">
        <v>2025</v>
      </c>
      <c r="P16" s="20" t="s">
        <v>43</v>
      </c>
      <c r="Q16" s="20" t="s">
        <v>43</v>
      </c>
      <c r="R16" s="20" t="s">
        <v>43</v>
      </c>
      <c r="S16" s="20" t="s">
        <v>43</v>
      </c>
      <c r="T16" s="91" t="s">
        <v>43</v>
      </c>
      <c r="U16" s="20"/>
      <c r="V16" s="20"/>
      <c r="W16" s="20"/>
      <c r="X16" s="20"/>
      <c r="Y16" s="20" t="s">
        <v>99</v>
      </c>
      <c r="Z16" s="20" t="s">
        <v>45</v>
      </c>
    </row>
    <row r="17" spans="1:27" ht="134.69999999999999" customHeight="1" x14ac:dyDescent="0.3">
      <c r="A17" s="20">
        <v>13</v>
      </c>
      <c r="B17" s="20" t="s">
        <v>117</v>
      </c>
      <c r="C17" s="20" t="s">
        <v>118</v>
      </c>
      <c r="D17" s="20">
        <v>75026937</v>
      </c>
      <c r="E17" s="20">
        <v>102068887</v>
      </c>
      <c r="F17" s="20">
        <v>600134083</v>
      </c>
      <c r="G17" s="20" t="s">
        <v>119</v>
      </c>
      <c r="H17" s="20" t="s">
        <v>40</v>
      </c>
      <c r="I17" s="20" t="s">
        <v>41</v>
      </c>
      <c r="J17" s="20" t="s">
        <v>118</v>
      </c>
      <c r="K17" s="20" t="s">
        <v>120</v>
      </c>
      <c r="L17" s="125">
        <v>30000000</v>
      </c>
      <c r="M17" s="50">
        <f>L17*0.85</f>
        <v>25500000</v>
      </c>
      <c r="N17" s="46">
        <v>2024</v>
      </c>
      <c r="O17" s="46">
        <v>2030</v>
      </c>
      <c r="P17" s="20" t="s">
        <v>43</v>
      </c>
      <c r="Q17" s="20" t="s">
        <v>43</v>
      </c>
      <c r="R17" s="20" t="s">
        <v>43</v>
      </c>
      <c r="S17" s="20" t="s">
        <v>43</v>
      </c>
      <c r="T17" s="20"/>
      <c r="U17" s="20"/>
      <c r="V17" s="20"/>
      <c r="W17" s="20"/>
      <c r="X17" s="20" t="s">
        <v>43</v>
      </c>
      <c r="Y17" s="20" t="s">
        <v>121</v>
      </c>
      <c r="Z17" s="20" t="s">
        <v>45</v>
      </c>
    </row>
    <row r="18" spans="1:27" ht="238.2" customHeight="1" x14ac:dyDescent="0.3">
      <c r="A18" s="48">
        <v>14</v>
      </c>
      <c r="B18" s="48" t="s">
        <v>100</v>
      </c>
      <c r="C18" s="48" t="s">
        <v>38</v>
      </c>
      <c r="D18" s="48">
        <v>68334265</v>
      </c>
      <c r="E18" s="48">
        <v>102080933</v>
      </c>
      <c r="F18" s="48">
        <v>600133907</v>
      </c>
      <c r="G18" s="48" t="s">
        <v>122</v>
      </c>
      <c r="H18" s="48" t="s">
        <v>40</v>
      </c>
      <c r="I18" s="48" t="s">
        <v>41</v>
      </c>
      <c r="J18" s="48" t="s">
        <v>38</v>
      </c>
      <c r="K18" s="48" t="s">
        <v>123</v>
      </c>
      <c r="L18" s="103">
        <v>6000000</v>
      </c>
      <c r="M18" s="50">
        <f>L18*0.85</f>
        <v>5100000</v>
      </c>
      <c r="N18" s="51">
        <v>2023</v>
      </c>
      <c r="O18" s="51">
        <v>2026</v>
      </c>
      <c r="P18" s="48" t="s">
        <v>43</v>
      </c>
      <c r="Q18" s="48" t="s">
        <v>43</v>
      </c>
      <c r="R18" s="48" t="s">
        <v>43</v>
      </c>
      <c r="S18" s="48" t="s">
        <v>43</v>
      </c>
      <c r="T18" s="91"/>
      <c r="U18" s="91"/>
      <c r="V18" s="91"/>
      <c r="W18" s="91"/>
      <c r="X18" s="91"/>
      <c r="Y18" s="91" t="s">
        <v>124</v>
      </c>
      <c r="Z18" s="91" t="s">
        <v>45</v>
      </c>
    </row>
    <row r="19" spans="1:27" ht="103.95" customHeight="1" x14ac:dyDescent="0.3">
      <c r="A19" s="104">
        <v>15</v>
      </c>
      <c r="B19" s="104" t="s">
        <v>125</v>
      </c>
      <c r="C19" s="104" t="s">
        <v>126</v>
      </c>
      <c r="D19" s="104">
        <v>68334257</v>
      </c>
      <c r="E19" s="104">
        <v>102080992</v>
      </c>
      <c r="F19" s="104">
        <v>600134024</v>
      </c>
      <c r="G19" s="112" t="s">
        <v>127</v>
      </c>
      <c r="H19" s="104" t="s">
        <v>40</v>
      </c>
      <c r="I19" s="104" t="s">
        <v>41</v>
      </c>
      <c r="J19" s="104" t="s">
        <v>126</v>
      </c>
      <c r="K19" s="104" t="s">
        <v>128</v>
      </c>
      <c r="L19" s="113">
        <v>12000000</v>
      </c>
      <c r="M19" s="105">
        <f t="shared" ref="M19:M24" si="2">L19*0.85</f>
        <v>10200000</v>
      </c>
      <c r="N19" s="106">
        <v>2024</v>
      </c>
      <c r="O19" s="106">
        <v>2027</v>
      </c>
      <c r="P19" s="104" t="s">
        <v>43</v>
      </c>
      <c r="Q19" s="104" t="s">
        <v>43</v>
      </c>
      <c r="R19" s="104" t="s">
        <v>43</v>
      </c>
      <c r="S19" s="104" t="s">
        <v>43</v>
      </c>
      <c r="T19" s="90"/>
      <c r="U19" s="90"/>
      <c r="V19" s="90"/>
      <c r="W19" s="90"/>
      <c r="X19" s="90" t="s">
        <v>43</v>
      </c>
      <c r="Y19" s="90" t="s">
        <v>121</v>
      </c>
      <c r="Z19" s="90" t="s">
        <v>45</v>
      </c>
    </row>
    <row r="20" spans="1:27" ht="76.2" customHeight="1" x14ac:dyDescent="0.3">
      <c r="A20" s="53">
        <v>16</v>
      </c>
      <c r="B20" s="53" t="s">
        <v>125</v>
      </c>
      <c r="C20" s="53" t="s">
        <v>126</v>
      </c>
      <c r="D20" s="53">
        <v>68334257</v>
      </c>
      <c r="E20" s="53">
        <v>102080992</v>
      </c>
      <c r="F20" s="53">
        <v>600134024</v>
      </c>
      <c r="G20" s="53" t="s">
        <v>129</v>
      </c>
      <c r="H20" s="53" t="s">
        <v>40</v>
      </c>
      <c r="I20" s="53" t="s">
        <v>41</v>
      </c>
      <c r="J20" s="53" t="s">
        <v>126</v>
      </c>
      <c r="K20" s="53" t="s">
        <v>130</v>
      </c>
      <c r="L20" s="56">
        <v>10000000</v>
      </c>
      <c r="M20" s="54">
        <f t="shared" si="2"/>
        <v>8500000</v>
      </c>
      <c r="N20" s="55">
        <v>2022</v>
      </c>
      <c r="O20" s="55">
        <v>2024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7" ht="251.7" customHeight="1" x14ac:dyDescent="0.3">
      <c r="A21" s="107">
        <v>17</v>
      </c>
      <c r="B21" s="107" t="s">
        <v>131</v>
      </c>
      <c r="C21" s="107" t="s">
        <v>132</v>
      </c>
      <c r="D21" s="107">
        <v>70640076</v>
      </c>
      <c r="E21" s="107">
        <v>102080895</v>
      </c>
      <c r="F21" s="107">
        <v>650016351</v>
      </c>
      <c r="G21" s="107" t="s">
        <v>133</v>
      </c>
      <c r="H21" s="107" t="s">
        <v>40</v>
      </c>
      <c r="I21" s="107" t="s">
        <v>41</v>
      </c>
      <c r="J21" s="107" t="s">
        <v>38</v>
      </c>
      <c r="K21" s="107" t="s">
        <v>134</v>
      </c>
      <c r="L21" s="108" t="s">
        <v>135</v>
      </c>
      <c r="M21" s="109">
        <f t="shared" si="2"/>
        <v>5100000</v>
      </c>
      <c r="N21" s="110">
        <v>2023</v>
      </c>
      <c r="O21" s="110">
        <v>2026</v>
      </c>
      <c r="P21" s="107" t="s">
        <v>43</v>
      </c>
      <c r="Q21" s="107" t="s">
        <v>43</v>
      </c>
      <c r="R21" s="107" t="s">
        <v>43</v>
      </c>
      <c r="S21" s="107" t="s">
        <v>43</v>
      </c>
      <c r="T21" s="89"/>
      <c r="U21" s="89"/>
      <c r="V21" s="89"/>
      <c r="W21" s="89"/>
      <c r="X21" s="89"/>
      <c r="Y21" s="89" t="s">
        <v>136</v>
      </c>
      <c r="Z21" s="89"/>
    </row>
    <row r="22" spans="1:27" ht="122.7" customHeight="1" x14ac:dyDescent="0.3">
      <c r="A22" s="20">
        <v>18</v>
      </c>
      <c r="B22" s="20" t="s">
        <v>53</v>
      </c>
      <c r="C22" s="20" t="s">
        <v>56</v>
      </c>
      <c r="D22" s="20">
        <v>75029901</v>
      </c>
      <c r="E22" s="20">
        <v>102092133</v>
      </c>
      <c r="F22" s="20">
        <v>600134008</v>
      </c>
      <c r="G22" s="20" t="s">
        <v>137</v>
      </c>
      <c r="H22" s="20" t="s">
        <v>40</v>
      </c>
      <c r="I22" s="20" t="s">
        <v>41</v>
      </c>
      <c r="J22" s="20" t="s">
        <v>56</v>
      </c>
      <c r="K22" s="20"/>
      <c r="L22" s="52">
        <v>50000000</v>
      </c>
      <c r="M22" s="54">
        <f t="shared" si="2"/>
        <v>42500000</v>
      </c>
      <c r="N22" s="46">
        <v>2022</v>
      </c>
      <c r="O22" s="46">
        <v>2027</v>
      </c>
      <c r="P22" s="20" t="s">
        <v>43</v>
      </c>
      <c r="Q22" s="20" t="s">
        <v>43</v>
      </c>
      <c r="R22" s="20" t="s">
        <v>43</v>
      </c>
      <c r="S22" s="20" t="s">
        <v>43</v>
      </c>
      <c r="T22" s="20"/>
      <c r="U22" s="20"/>
      <c r="V22" s="20"/>
      <c r="W22" s="20"/>
      <c r="X22" s="20"/>
      <c r="Y22" s="20" t="s">
        <v>138</v>
      </c>
      <c r="Z22" s="20" t="s">
        <v>105</v>
      </c>
    </row>
    <row r="23" spans="1:27" ht="118.2" customHeight="1" x14ac:dyDescent="0.3">
      <c r="A23" s="20">
        <v>19</v>
      </c>
      <c r="B23" s="20" t="s">
        <v>53</v>
      </c>
      <c r="C23" s="20" t="s">
        <v>54</v>
      </c>
      <c r="D23" s="20">
        <v>75029901</v>
      </c>
      <c r="E23" s="20">
        <v>102092133</v>
      </c>
      <c r="F23" s="20">
        <v>600134008</v>
      </c>
      <c r="G23" s="20" t="s">
        <v>139</v>
      </c>
      <c r="H23" s="20" t="s">
        <v>40</v>
      </c>
      <c r="I23" s="20" t="s">
        <v>41</v>
      </c>
      <c r="J23" s="20" t="s">
        <v>56</v>
      </c>
      <c r="K23" s="20" t="s">
        <v>51</v>
      </c>
      <c r="L23" s="52">
        <v>10000000</v>
      </c>
      <c r="M23" s="54">
        <f t="shared" si="2"/>
        <v>8500000</v>
      </c>
      <c r="N23" s="46">
        <v>2021</v>
      </c>
      <c r="O23" s="46">
        <v>2025</v>
      </c>
      <c r="P23" s="20" t="s">
        <v>43</v>
      </c>
      <c r="Q23" s="20" t="s">
        <v>43</v>
      </c>
      <c r="R23" s="20" t="s">
        <v>43</v>
      </c>
      <c r="S23" s="20" t="s">
        <v>43</v>
      </c>
      <c r="T23" s="20"/>
      <c r="U23" s="20"/>
      <c r="V23" s="20"/>
      <c r="W23" s="20"/>
      <c r="X23" s="20" t="s">
        <v>43</v>
      </c>
      <c r="Y23" s="20" t="s">
        <v>57</v>
      </c>
      <c r="Z23" s="20" t="s">
        <v>45</v>
      </c>
    </row>
    <row r="24" spans="1:27" s="17" customFormat="1" ht="103.2" customHeight="1" x14ac:dyDescent="0.3">
      <c r="A24" s="20">
        <v>20</v>
      </c>
      <c r="B24" s="57" t="s">
        <v>115</v>
      </c>
      <c r="C24" s="57" t="s">
        <v>49</v>
      </c>
      <c r="D24" s="57">
        <v>70640289</v>
      </c>
      <c r="E24" s="57">
        <v>102068879</v>
      </c>
      <c r="F24" s="57">
        <v>600133915</v>
      </c>
      <c r="G24" s="57" t="s">
        <v>140</v>
      </c>
      <c r="H24" s="57" t="s">
        <v>40</v>
      </c>
      <c r="I24" s="57" t="s">
        <v>41</v>
      </c>
      <c r="J24" s="57" t="s">
        <v>49</v>
      </c>
      <c r="K24" s="57"/>
      <c r="L24" s="58">
        <v>1000000</v>
      </c>
      <c r="M24" s="59">
        <f t="shared" si="2"/>
        <v>850000</v>
      </c>
      <c r="N24" s="60">
        <v>2023</v>
      </c>
      <c r="O24" s="60">
        <v>2026</v>
      </c>
      <c r="P24" s="57" t="s">
        <v>43</v>
      </c>
      <c r="Q24" s="57" t="s">
        <v>43</v>
      </c>
      <c r="R24" s="57" t="s">
        <v>43</v>
      </c>
      <c r="S24" s="57" t="s">
        <v>43</v>
      </c>
      <c r="T24" s="20"/>
      <c r="U24" s="20"/>
      <c r="V24" s="91" t="s">
        <v>43</v>
      </c>
      <c r="W24" s="91" t="s">
        <v>43</v>
      </c>
      <c r="X24" s="20"/>
      <c r="Y24" s="20" t="s">
        <v>57</v>
      </c>
      <c r="Z24" s="20" t="s">
        <v>45</v>
      </c>
    </row>
    <row r="25" spans="1:27" ht="201.6" x14ac:dyDescent="0.3">
      <c r="A25" s="93">
        <v>21</v>
      </c>
      <c r="B25" s="94" t="s">
        <v>141</v>
      </c>
      <c r="C25" s="94" t="s">
        <v>91</v>
      </c>
      <c r="D25" s="94">
        <v>70640181</v>
      </c>
      <c r="E25" s="94">
        <v>102068861</v>
      </c>
      <c r="F25" s="94">
        <v>600134636</v>
      </c>
      <c r="G25" s="94" t="s">
        <v>142</v>
      </c>
      <c r="H25" s="94" t="s">
        <v>40</v>
      </c>
      <c r="I25" s="94" t="s">
        <v>41</v>
      </c>
      <c r="J25" s="94" t="s">
        <v>91</v>
      </c>
      <c r="K25" s="94" t="s">
        <v>143</v>
      </c>
      <c r="L25" s="95">
        <v>3000000</v>
      </c>
      <c r="M25" s="96">
        <v>2550000</v>
      </c>
      <c r="N25" s="97">
        <v>2024</v>
      </c>
      <c r="O25" s="97">
        <v>2026</v>
      </c>
      <c r="P25" s="94" t="s">
        <v>144</v>
      </c>
      <c r="Q25" s="94" t="s">
        <v>43</v>
      </c>
      <c r="R25" s="94" t="s">
        <v>43</v>
      </c>
      <c r="S25" s="94" t="s">
        <v>144</v>
      </c>
      <c r="T25" s="94" t="s">
        <v>144</v>
      </c>
      <c r="U25" s="94" t="s">
        <v>144</v>
      </c>
      <c r="V25" s="94" t="s">
        <v>43</v>
      </c>
      <c r="W25" s="94" t="s">
        <v>43</v>
      </c>
      <c r="X25" s="94" t="s">
        <v>144</v>
      </c>
      <c r="Y25" s="94" t="s">
        <v>57</v>
      </c>
      <c r="Z25" s="94" t="s">
        <v>45</v>
      </c>
    </row>
    <row r="26" spans="1:27" s="1" customFormat="1" ht="238.95" customHeight="1" x14ac:dyDescent="0.3">
      <c r="A26" s="91">
        <v>22</v>
      </c>
      <c r="B26" s="89" t="s">
        <v>145</v>
      </c>
      <c r="C26" s="89" t="s">
        <v>38</v>
      </c>
      <c r="D26" s="89" t="s">
        <v>146</v>
      </c>
      <c r="E26" s="89" t="s">
        <v>147</v>
      </c>
      <c r="F26" s="89" t="s">
        <v>148</v>
      </c>
      <c r="G26" s="98" t="s">
        <v>149</v>
      </c>
      <c r="H26" s="99" t="s">
        <v>40</v>
      </c>
      <c r="I26" s="102" t="s">
        <v>41</v>
      </c>
      <c r="J26" s="89" t="s">
        <v>38</v>
      </c>
      <c r="K26" s="98" t="s">
        <v>150</v>
      </c>
      <c r="L26" s="100">
        <v>11500000</v>
      </c>
      <c r="M26" s="101">
        <f>L26*0.85</f>
        <v>9775000</v>
      </c>
      <c r="N26" s="99">
        <v>2024</v>
      </c>
      <c r="O26" s="99">
        <v>2026</v>
      </c>
      <c r="P26" s="99" t="s">
        <v>43</v>
      </c>
      <c r="Q26" s="99" t="s">
        <v>43</v>
      </c>
      <c r="R26" s="99" t="s">
        <v>43</v>
      </c>
      <c r="S26" s="99" t="s">
        <v>43</v>
      </c>
      <c r="T26" s="99"/>
      <c r="U26" s="99"/>
      <c r="V26" s="99"/>
      <c r="W26" s="99"/>
      <c r="X26" s="99"/>
      <c r="Y26" s="98" t="s">
        <v>124</v>
      </c>
      <c r="Z26" s="99" t="s">
        <v>45</v>
      </c>
      <c r="AA26" s="92"/>
    </row>
    <row r="27" spans="1:27" ht="72" x14ac:dyDescent="0.3">
      <c r="A27" s="90">
        <v>23</v>
      </c>
      <c r="B27" s="90" t="s">
        <v>125</v>
      </c>
      <c r="C27" s="90" t="s">
        <v>126</v>
      </c>
      <c r="D27" s="90">
        <v>68334257</v>
      </c>
      <c r="E27" s="90">
        <v>102080992</v>
      </c>
      <c r="F27" s="90">
        <v>600134024</v>
      </c>
      <c r="G27" s="90" t="s">
        <v>151</v>
      </c>
      <c r="H27" s="90" t="s">
        <v>40</v>
      </c>
      <c r="I27" s="90" t="s">
        <v>41</v>
      </c>
      <c r="J27" s="90" t="s">
        <v>126</v>
      </c>
      <c r="K27" s="90" t="s">
        <v>152</v>
      </c>
      <c r="L27" s="121">
        <v>1000000</v>
      </c>
      <c r="M27" s="122">
        <f t="shared" ref="M27:M31" si="3">L27*0.85</f>
        <v>850000</v>
      </c>
      <c r="N27" s="123">
        <v>2023</v>
      </c>
      <c r="O27" s="123">
        <v>2026</v>
      </c>
      <c r="P27" s="90" t="s">
        <v>43</v>
      </c>
      <c r="Q27" s="90" t="s">
        <v>43</v>
      </c>
      <c r="R27" s="90" t="s">
        <v>43</v>
      </c>
      <c r="S27" s="90" t="s">
        <v>43</v>
      </c>
      <c r="T27" s="90"/>
      <c r="U27" s="90"/>
      <c r="V27" s="90"/>
      <c r="W27" s="90"/>
      <c r="X27" s="90"/>
      <c r="Y27" s="90" t="s">
        <v>57</v>
      </c>
      <c r="Z27" s="90" t="s">
        <v>45</v>
      </c>
    </row>
    <row r="28" spans="1:27" ht="90" customHeight="1" x14ac:dyDescent="0.3">
      <c r="A28" s="126">
        <v>24</v>
      </c>
      <c r="B28" s="126" t="s">
        <v>117</v>
      </c>
      <c r="C28" s="126" t="s">
        <v>118</v>
      </c>
      <c r="D28" s="91">
        <v>75026937</v>
      </c>
      <c r="E28" s="91">
        <v>102068887</v>
      </c>
      <c r="F28" s="127">
        <v>600134083</v>
      </c>
      <c r="G28" s="91" t="s">
        <v>192</v>
      </c>
      <c r="H28" s="91" t="s">
        <v>40</v>
      </c>
      <c r="I28" s="91" t="s">
        <v>41</v>
      </c>
      <c r="J28" s="91" t="s">
        <v>118</v>
      </c>
      <c r="K28" s="91" t="s">
        <v>193</v>
      </c>
      <c r="L28" s="125">
        <v>4000000</v>
      </c>
      <c r="M28" s="122">
        <f t="shared" si="3"/>
        <v>3400000</v>
      </c>
      <c r="N28" s="128">
        <v>2024</v>
      </c>
      <c r="O28" s="128">
        <v>2030</v>
      </c>
      <c r="P28" s="91"/>
      <c r="Q28" s="91"/>
      <c r="R28" s="91"/>
      <c r="S28" s="91"/>
      <c r="T28" s="91"/>
      <c r="U28" s="91"/>
      <c r="V28" s="91"/>
      <c r="W28" s="91" t="s">
        <v>43</v>
      </c>
      <c r="X28" s="91"/>
      <c r="Y28" s="91" t="s">
        <v>121</v>
      </c>
      <c r="Z28" s="91" t="s">
        <v>45</v>
      </c>
    </row>
    <row r="29" spans="1:27" ht="94.8" customHeight="1" x14ac:dyDescent="0.3">
      <c r="A29" s="126">
        <v>25</v>
      </c>
      <c r="B29" s="126" t="s">
        <v>117</v>
      </c>
      <c r="C29" s="126" t="s">
        <v>118</v>
      </c>
      <c r="D29" s="91">
        <v>75026937</v>
      </c>
      <c r="E29" s="91">
        <v>102068887</v>
      </c>
      <c r="F29" s="127">
        <v>600134083</v>
      </c>
      <c r="G29" s="91" t="s">
        <v>196</v>
      </c>
      <c r="H29" s="91" t="s">
        <v>40</v>
      </c>
      <c r="I29" s="91" t="s">
        <v>41</v>
      </c>
      <c r="J29" s="91" t="s">
        <v>118</v>
      </c>
      <c r="K29" s="91" t="s">
        <v>197</v>
      </c>
      <c r="L29" s="125">
        <v>1100000</v>
      </c>
      <c r="M29" s="122">
        <f t="shared" si="3"/>
        <v>935000</v>
      </c>
      <c r="N29" s="128">
        <v>2023</v>
      </c>
      <c r="O29" s="128">
        <v>2030</v>
      </c>
      <c r="P29" s="91" t="s">
        <v>43</v>
      </c>
      <c r="Q29" s="91" t="s">
        <v>43</v>
      </c>
      <c r="R29" s="91" t="s">
        <v>43</v>
      </c>
      <c r="S29" s="91" t="s">
        <v>43</v>
      </c>
      <c r="T29" s="91"/>
      <c r="U29" s="91"/>
      <c r="V29" s="91"/>
      <c r="W29" s="91"/>
      <c r="X29" s="91" t="s">
        <v>43</v>
      </c>
      <c r="Y29" s="91" t="s">
        <v>121</v>
      </c>
      <c r="Z29" s="91" t="s">
        <v>45</v>
      </c>
    </row>
    <row r="30" spans="1:27" ht="95.4" customHeight="1" x14ac:dyDescent="0.3">
      <c r="A30" s="126">
        <v>26</v>
      </c>
      <c r="B30" s="126" t="s">
        <v>117</v>
      </c>
      <c r="C30" s="126" t="s">
        <v>118</v>
      </c>
      <c r="D30" s="91">
        <v>75026937</v>
      </c>
      <c r="E30" s="91">
        <v>102068887</v>
      </c>
      <c r="F30" s="127">
        <v>600134083</v>
      </c>
      <c r="G30" s="91" t="s">
        <v>198</v>
      </c>
      <c r="H30" s="91" t="s">
        <v>40</v>
      </c>
      <c r="I30" s="91" t="s">
        <v>41</v>
      </c>
      <c r="J30" s="91" t="s">
        <v>118</v>
      </c>
      <c r="K30" s="91" t="s">
        <v>199</v>
      </c>
      <c r="L30" s="125">
        <v>25000000</v>
      </c>
      <c r="M30" s="122">
        <f t="shared" si="3"/>
        <v>21250000</v>
      </c>
      <c r="N30" s="128">
        <v>2024</v>
      </c>
      <c r="O30" s="128">
        <v>2030</v>
      </c>
      <c r="P30" s="91" t="s">
        <v>43</v>
      </c>
      <c r="Q30" s="91" t="s">
        <v>43</v>
      </c>
      <c r="R30" s="91" t="s">
        <v>43</v>
      </c>
      <c r="S30" s="91" t="s">
        <v>43</v>
      </c>
      <c r="T30" s="91"/>
      <c r="U30" s="91"/>
      <c r="V30" s="91"/>
      <c r="W30" s="91" t="s">
        <v>43</v>
      </c>
      <c r="X30" s="91" t="s">
        <v>43</v>
      </c>
      <c r="Y30" s="91" t="s">
        <v>121</v>
      </c>
      <c r="Z30" s="91" t="s">
        <v>45</v>
      </c>
    </row>
    <row r="31" spans="1:27" ht="72" x14ac:dyDescent="0.3">
      <c r="A31" s="126">
        <v>27</v>
      </c>
      <c r="B31" s="126" t="s">
        <v>117</v>
      </c>
      <c r="C31" s="126" t="s">
        <v>118</v>
      </c>
      <c r="D31" s="91">
        <v>75026937</v>
      </c>
      <c r="E31" s="91">
        <v>102068887</v>
      </c>
      <c r="F31" s="127">
        <v>600134083</v>
      </c>
      <c r="G31" s="91" t="s">
        <v>194</v>
      </c>
      <c r="H31" s="91" t="s">
        <v>40</v>
      </c>
      <c r="I31" s="91" t="s">
        <v>41</v>
      </c>
      <c r="J31" s="91" t="s">
        <v>118</v>
      </c>
      <c r="K31" s="91" t="s">
        <v>195</v>
      </c>
      <c r="L31" s="125">
        <v>2000000</v>
      </c>
      <c r="M31" s="122">
        <f t="shared" si="3"/>
        <v>1700000</v>
      </c>
      <c r="N31" s="128">
        <v>2024</v>
      </c>
      <c r="O31" s="128">
        <v>2030</v>
      </c>
      <c r="P31" s="91"/>
      <c r="Q31" s="91"/>
      <c r="R31" s="91"/>
      <c r="S31" s="91"/>
      <c r="T31" s="91"/>
      <c r="U31" s="91"/>
      <c r="V31" s="91"/>
      <c r="W31" s="91"/>
      <c r="X31" s="91"/>
      <c r="Y31" s="91" t="s">
        <v>121</v>
      </c>
      <c r="Z31" s="91" t="s">
        <v>45</v>
      </c>
    </row>
    <row r="32" spans="1:27" x14ac:dyDescent="0.3">
      <c r="A32" t="s">
        <v>204</v>
      </c>
    </row>
    <row r="34" spans="1:8" x14ac:dyDescent="0.3">
      <c r="A34" t="s">
        <v>69</v>
      </c>
    </row>
    <row r="35" spans="1:8" x14ac:dyDescent="0.3">
      <c r="A35" s="2" t="s">
        <v>153</v>
      </c>
    </row>
    <row r="36" spans="1:8" x14ac:dyDescent="0.3">
      <c r="A36" t="s">
        <v>70</v>
      </c>
    </row>
    <row r="37" spans="1:8" x14ac:dyDescent="0.3">
      <c r="A37" t="s">
        <v>71</v>
      </c>
    </row>
    <row r="39" spans="1:8" x14ac:dyDescent="0.3">
      <c r="A39" t="s">
        <v>154</v>
      </c>
    </row>
    <row r="41" spans="1:8" x14ac:dyDescent="0.3">
      <c r="A41" s="4" t="s">
        <v>155</v>
      </c>
      <c r="B41" s="4"/>
      <c r="C41" s="4"/>
      <c r="D41" s="4"/>
      <c r="E41" s="4"/>
      <c r="F41" s="4"/>
      <c r="G41" s="4"/>
      <c r="H41" s="4"/>
    </row>
    <row r="42" spans="1:8" x14ac:dyDescent="0.3">
      <c r="A42" s="4" t="s">
        <v>156</v>
      </c>
      <c r="B42" s="4"/>
      <c r="C42" s="4"/>
      <c r="D42" s="4"/>
      <c r="E42" s="4"/>
      <c r="F42" s="4"/>
      <c r="G42" s="4"/>
      <c r="H42" s="4"/>
    </row>
    <row r="43" spans="1:8" x14ac:dyDescent="0.3">
      <c r="A43" s="4" t="s">
        <v>157</v>
      </c>
      <c r="B43" s="4"/>
      <c r="C43" s="4"/>
      <c r="D43" s="4"/>
      <c r="E43" s="4"/>
      <c r="F43" s="4"/>
      <c r="G43" s="4"/>
      <c r="H43" s="4"/>
    </row>
    <row r="44" spans="1:8" x14ac:dyDescent="0.3">
      <c r="A44" s="4" t="s">
        <v>158</v>
      </c>
      <c r="B44" s="4"/>
      <c r="C44" s="4"/>
      <c r="D44" s="4"/>
      <c r="E44" s="4"/>
      <c r="F44" s="4"/>
      <c r="G44" s="4"/>
      <c r="H44" s="4"/>
    </row>
    <row r="45" spans="1:8" x14ac:dyDescent="0.3">
      <c r="A45" s="4" t="s">
        <v>159</v>
      </c>
      <c r="B45" s="4"/>
      <c r="C45" s="4"/>
      <c r="D45" s="4"/>
      <c r="E45" s="4"/>
      <c r="F45" s="4"/>
      <c r="G45" s="4"/>
      <c r="H45" s="4"/>
    </row>
    <row r="46" spans="1:8" x14ac:dyDescent="0.3">
      <c r="A46" s="4" t="s">
        <v>160</v>
      </c>
      <c r="B46" s="4"/>
      <c r="C46" s="4"/>
      <c r="D46" s="4"/>
      <c r="E46" s="4"/>
      <c r="F46" s="4"/>
      <c r="G46" s="4"/>
      <c r="H46" s="4"/>
    </row>
    <row r="47" spans="1:8" x14ac:dyDescent="0.3">
      <c r="A47" s="4" t="s">
        <v>161</v>
      </c>
      <c r="B47" s="4"/>
      <c r="C47" s="4"/>
      <c r="D47" s="4"/>
      <c r="E47" s="4"/>
      <c r="F47" s="4"/>
      <c r="G47" s="4"/>
      <c r="H47" s="4"/>
    </row>
    <row r="48" spans="1:8" x14ac:dyDescent="0.3">
      <c r="A48" s="1" t="s">
        <v>162</v>
      </c>
      <c r="B48" s="1"/>
      <c r="C48" s="1"/>
      <c r="D48" s="1"/>
      <c r="E48" s="1"/>
    </row>
    <row r="49" spans="1:26" x14ac:dyDescent="0.3">
      <c r="A49" s="4" t="s">
        <v>163</v>
      </c>
      <c r="B49" s="4"/>
      <c r="C49" s="4"/>
      <c r="D49" s="4"/>
      <c r="E49" s="4"/>
      <c r="F49" s="4"/>
    </row>
    <row r="50" spans="1:26" x14ac:dyDescent="0.3">
      <c r="A50" s="4" t="s">
        <v>164</v>
      </c>
      <c r="B50" s="4"/>
      <c r="C50" s="4"/>
      <c r="D50" s="4"/>
      <c r="E50" s="4"/>
      <c r="F50" s="4"/>
    </row>
    <row r="51" spans="1:26" x14ac:dyDescent="0.3">
      <c r="A51" s="4"/>
      <c r="B51" s="4"/>
      <c r="C51" s="4"/>
      <c r="D51" s="4"/>
      <c r="E51" s="4"/>
      <c r="F51" s="4"/>
    </row>
    <row r="52" spans="1:26" x14ac:dyDescent="0.3">
      <c r="A52" s="4" t="s">
        <v>165</v>
      </c>
      <c r="B52" s="4"/>
      <c r="C52" s="4"/>
      <c r="D52" s="4"/>
      <c r="E52" s="4"/>
      <c r="F52" s="4"/>
    </row>
    <row r="53" spans="1:26" x14ac:dyDescent="0.3">
      <c r="A53" s="4" t="s">
        <v>166</v>
      </c>
      <c r="B53" s="4"/>
      <c r="C53" s="4"/>
      <c r="D53" s="4"/>
      <c r="E53" s="4"/>
      <c r="F53" s="4"/>
    </row>
    <row r="55" spans="1:26" x14ac:dyDescent="0.3">
      <c r="A55" t="s">
        <v>167</v>
      </c>
    </row>
    <row r="56" spans="1:26" s="4" customFormat="1" x14ac:dyDescent="0.3">
      <c r="A56" s="4" t="s">
        <v>168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x14ac:dyDescent="0.3">
      <c r="A57" t="s">
        <v>169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9" spans="1:26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10" customForma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">
      <c r="A61" s="1"/>
    </row>
    <row r="63" spans="1:26" x14ac:dyDescent="0.3">
      <c r="A63" s="4"/>
      <c r="B63" s="4"/>
      <c r="C63" s="4"/>
      <c r="D63" s="4"/>
      <c r="E63" s="4"/>
      <c r="F63" s="4"/>
      <c r="G63" s="4"/>
      <c r="H63" s="4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5" right="0.25" top="0.75" bottom="0.75" header="0.3" footer="0.3"/>
  <pageSetup paperSize="9" scale="44" fitToHeight="0" orientation="landscape" r:id="rId1"/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3" sqref="B1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6640625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195" t="s">
        <v>170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7"/>
    </row>
    <row r="2" spans="1:20" ht="30" customHeight="1" thickBot="1" x14ac:dyDescent="0.35">
      <c r="A2" s="138" t="s">
        <v>171</v>
      </c>
      <c r="B2" s="136" t="s">
        <v>13</v>
      </c>
      <c r="C2" s="177" t="s">
        <v>172</v>
      </c>
      <c r="D2" s="173"/>
      <c r="E2" s="173"/>
      <c r="F2" s="200" t="s">
        <v>15</v>
      </c>
      <c r="G2" s="217" t="s">
        <v>76</v>
      </c>
      <c r="H2" s="143" t="s">
        <v>17</v>
      </c>
      <c r="I2" s="141" t="s">
        <v>18</v>
      </c>
      <c r="J2" s="200" t="s">
        <v>173</v>
      </c>
      <c r="K2" s="131" t="s">
        <v>174</v>
      </c>
      <c r="L2" s="132"/>
      <c r="M2" s="148" t="s">
        <v>21</v>
      </c>
      <c r="N2" s="149"/>
      <c r="O2" s="209" t="s">
        <v>175</v>
      </c>
      <c r="P2" s="210"/>
      <c r="Q2" s="210"/>
      <c r="R2" s="210"/>
      <c r="S2" s="148" t="s">
        <v>23</v>
      </c>
      <c r="T2" s="149"/>
    </row>
    <row r="3" spans="1:20" ht="22.35" customHeight="1" thickBot="1" x14ac:dyDescent="0.35">
      <c r="A3" s="198"/>
      <c r="B3" s="206"/>
      <c r="C3" s="179" t="s">
        <v>176</v>
      </c>
      <c r="D3" s="174" t="s">
        <v>177</v>
      </c>
      <c r="E3" s="174" t="s">
        <v>178</v>
      </c>
      <c r="F3" s="201"/>
      <c r="G3" s="218"/>
      <c r="H3" s="220"/>
      <c r="I3" s="203"/>
      <c r="J3" s="201"/>
      <c r="K3" s="152" t="s">
        <v>179</v>
      </c>
      <c r="L3" s="214" t="s">
        <v>180</v>
      </c>
      <c r="M3" s="152" t="s">
        <v>31</v>
      </c>
      <c r="N3" s="154" t="s">
        <v>32</v>
      </c>
      <c r="O3" s="211" t="s">
        <v>80</v>
      </c>
      <c r="P3" s="212"/>
      <c r="Q3" s="212"/>
      <c r="R3" s="212"/>
      <c r="S3" s="156" t="s">
        <v>181</v>
      </c>
      <c r="T3" s="157" t="s">
        <v>36</v>
      </c>
    </row>
    <row r="4" spans="1:20" ht="68.25" customHeight="1" thickBot="1" x14ac:dyDescent="0.35">
      <c r="A4" s="199"/>
      <c r="B4" s="137"/>
      <c r="C4" s="207"/>
      <c r="D4" s="208"/>
      <c r="E4" s="208"/>
      <c r="F4" s="202"/>
      <c r="G4" s="219"/>
      <c r="H4" s="144"/>
      <c r="I4" s="142"/>
      <c r="J4" s="202"/>
      <c r="K4" s="213"/>
      <c r="L4" s="215"/>
      <c r="M4" s="213"/>
      <c r="N4" s="216"/>
      <c r="O4" s="29" t="s">
        <v>86</v>
      </c>
      <c r="P4" s="30" t="s">
        <v>87</v>
      </c>
      <c r="Q4" s="31" t="s">
        <v>88</v>
      </c>
      <c r="R4" s="32" t="s">
        <v>182</v>
      </c>
      <c r="S4" s="204"/>
      <c r="T4" s="205"/>
    </row>
    <row r="5" spans="1:20" ht="72" x14ac:dyDescent="0.3">
      <c r="A5" s="33">
        <v>1</v>
      </c>
      <c r="B5" s="12">
        <v>1</v>
      </c>
      <c r="C5" s="13" t="s">
        <v>183</v>
      </c>
      <c r="D5" s="14" t="s">
        <v>38</v>
      </c>
      <c r="E5" s="15">
        <v>47999764</v>
      </c>
      <c r="F5" s="12" t="s">
        <v>184</v>
      </c>
      <c r="G5" s="12" t="s">
        <v>40</v>
      </c>
      <c r="H5" s="12" t="s">
        <v>41</v>
      </c>
      <c r="I5" s="12" t="s">
        <v>38</v>
      </c>
      <c r="J5" s="12" t="s">
        <v>42</v>
      </c>
      <c r="K5" s="34">
        <v>50000000</v>
      </c>
      <c r="L5" s="35">
        <f>K5*0.85</f>
        <v>42500000</v>
      </c>
      <c r="M5" s="16">
        <v>2021</v>
      </c>
      <c r="N5" s="15">
        <v>2027</v>
      </c>
      <c r="O5" s="13" t="s">
        <v>43</v>
      </c>
      <c r="P5" s="14" t="s">
        <v>43</v>
      </c>
      <c r="Q5" s="14" t="s">
        <v>43</v>
      </c>
      <c r="R5" s="15" t="s">
        <v>43</v>
      </c>
      <c r="S5" s="13" t="s">
        <v>44</v>
      </c>
      <c r="T5" s="15" t="s">
        <v>45</v>
      </c>
    </row>
    <row r="6" spans="1:20" x14ac:dyDescent="0.3">
      <c r="A6" s="33">
        <v>2</v>
      </c>
      <c r="B6" s="18">
        <v>2</v>
      </c>
      <c r="C6" s="19"/>
      <c r="D6" s="20"/>
      <c r="E6" s="21"/>
      <c r="F6" s="18"/>
      <c r="G6" s="18"/>
      <c r="H6" s="18"/>
      <c r="I6" s="18"/>
      <c r="J6" s="18"/>
      <c r="K6" s="36"/>
      <c r="L6" s="28">
        <f t="shared" ref="L6:L8" si="0">K6*0.85</f>
        <v>0</v>
      </c>
      <c r="M6" s="22"/>
      <c r="N6" s="21"/>
      <c r="O6" s="19"/>
      <c r="P6" s="20"/>
      <c r="Q6" s="20"/>
      <c r="R6" s="21"/>
      <c r="S6" s="19"/>
      <c r="T6" s="21"/>
    </row>
    <row r="7" spans="1:20" x14ac:dyDescent="0.3">
      <c r="A7" s="33">
        <v>3</v>
      </c>
      <c r="B7" s="18">
        <v>3</v>
      </c>
      <c r="C7" s="19"/>
      <c r="D7" s="20"/>
      <c r="E7" s="21"/>
      <c r="F7" s="18"/>
      <c r="G7" s="18"/>
      <c r="H7" s="18"/>
      <c r="I7" s="18"/>
      <c r="J7" s="18"/>
      <c r="K7" s="36"/>
      <c r="L7" s="28">
        <f t="shared" si="0"/>
        <v>0</v>
      </c>
      <c r="M7" s="22"/>
      <c r="N7" s="21"/>
      <c r="O7" s="19"/>
      <c r="P7" s="20"/>
      <c r="Q7" s="20"/>
      <c r="R7" s="21"/>
      <c r="S7" s="19"/>
      <c r="T7" s="21"/>
    </row>
    <row r="8" spans="1:20" ht="15" thickBot="1" x14ac:dyDescent="0.35">
      <c r="A8" s="33"/>
      <c r="B8" s="23" t="s">
        <v>185</v>
      </c>
      <c r="C8" s="24"/>
      <c r="D8" s="25"/>
      <c r="E8" s="26"/>
      <c r="F8" s="23"/>
      <c r="G8" s="23"/>
      <c r="H8" s="23"/>
      <c r="I8" s="23"/>
      <c r="J8" s="23"/>
      <c r="K8" s="37"/>
      <c r="L8" s="38">
        <f t="shared" si="0"/>
        <v>0</v>
      </c>
      <c r="M8" s="27"/>
      <c r="N8" s="26"/>
      <c r="O8" s="24"/>
      <c r="P8" s="25"/>
      <c r="Q8" s="25"/>
      <c r="R8" s="26"/>
      <c r="S8" s="24"/>
      <c r="T8" s="26"/>
    </row>
    <row r="9" spans="1:20" x14ac:dyDescent="0.3">
      <c r="B9" s="3"/>
      <c r="L9" s="11"/>
    </row>
    <row r="10" spans="1:20" x14ac:dyDescent="0.3">
      <c r="B10" s="3"/>
      <c r="L10" s="11"/>
    </row>
    <row r="11" spans="1:20" x14ac:dyDescent="0.3">
      <c r="B11" s="3"/>
      <c r="L11" s="11"/>
    </row>
    <row r="13" spans="1:20" x14ac:dyDescent="0.3">
      <c r="B13" t="s">
        <v>204</v>
      </c>
    </row>
    <row r="16" spans="1:20" x14ac:dyDescent="0.3">
      <c r="A16" t="s">
        <v>186</v>
      </c>
    </row>
    <row r="17" spans="1:12" x14ac:dyDescent="0.3">
      <c r="B17" t="s">
        <v>187</v>
      </c>
    </row>
    <row r="18" spans="1:12" ht="16.2" customHeight="1" x14ac:dyDescent="0.3">
      <c r="B18" t="s">
        <v>188</v>
      </c>
    </row>
    <row r="19" spans="1:12" x14ac:dyDescent="0.3">
      <c r="B19" t="s">
        <v>70</v>
      </c>
    </row>
    <row r="20" spans="1:12" x14ac:dyDescent="0.3">
      <c r="B20" t="s">
        <v>71</v>
      </c>
    </row>
    <row r="22" spans="1:12" x14ac:dyDescent="0.3">
      <c r="B22" t="s">
        <v>154</v>
      </c>
    </row>
    <row r="24" spans="1:12" x14ac:dyDescent="0.3">
      <c r="A24" s="1" t="s">
        <v>189</v>
      </c>
      <c r="B24" s="4" t="s">
        <v>190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164</v>
      </c>
      <c r="B25" s="4" t="s">
        <v>156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157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158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159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160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161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191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164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165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166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167</v>
      </c>
    </row>
    <row r="39" spans="1:12" x14ac:dyDescent="0.3">
      <c r="B39" t="s">
        <v>168</v>
      </c>
    </row>
    <row r="40" spans="1:12" x14ac:dyDescent="0.3">
      <c r="B40" t="s">
        <v>169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5" ma:contentTypeDescription="Vytvoří nový dokument" ma:contentTypeScope="" ma:versionID="73bac4c75d3e51c142ea6f27402bb7e2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0b721680980a93e4f2f0a77ca55d798f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Props1.xml><?xml version="1.0" encoding="utf-8"?>
<ds:datastoreItem xmlns:ds="http://schemas.openxmlformats.org/officeDocument/2006/customXml" ds:itemID="{7DE326EE-94F4-4610-AD6A-B2919AC63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5F7A8-5F3D-4AA4-AD01-292FEBEDD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AB4BB-F588-4F6C-BD32-18357529D550}">
  <ds:schemaRefs>
    <ds:schemaRef ds:uri="http://schemas.microsoft.com/office/2006/metadata/properties"/>
    <ds:schemaRef ds:uri="http://schemas.microsoft.com/office/infopath/2007/PartnerControls"/>
    <ds:schemaRef ds:uri="d832f99a-ec35-48f4-becb-5276efe12eb5"/>
    <ds:schemaRef ds:uri="cf4f97eb-5d28-49eb-8972-8f8a2972c6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Stachurová</cp:lastModifiedBy>
  <cp:revision/>
  <cp:lastPrinted>2024-05-27T09:12:24Z</cp:lastPrinted>
  <dcterms:created xsi:type="dcterms:W3CDTF">2020-07-22T07:46:04Z</dcterms:created>
  <dcterms:modified xsi:type="dcterms:W3CDTF">2024-05-27T09:12:33Z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