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d.docs.live.net/c75322e93b0a1106/Plocha/Práce/MAP III/Karviná/Řídící výbor/4. ŘV_březen 2023_per rollam/"/>
    </mc:Choice>
  </mc:AlternateContent>
  <xr:revisionPtr revIDLastSave="245" documentId="8_{37611A60-521E-4979-A61D-A4E7E1BB1790}" xr6:coauthVersionLast="47" xr6:coauthVersionMax="47" xr10:uidLastSave="{805C881A-1CB1-42B7-B243-CDC0A4083685}"/>
  <bookViews>
    <workbookView xWindow="-108" yWindow="-108" windowWidth="23256" windowHeight="12456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8" l="1"/>
  <c r="L7" i="8"/>
  <c r="M27" i="7"/>
  <c r="M26" i="7"/>
  <c r="M25" i="7" l="1"/>
  <c r="M24" i="7"/>
  <c r="M23" i="7"/>
  <c r="M22" i="7"/>
  <c r="M21" i="7"/>
  <c r="M20" i="7"/>
  <c r="M19" i="7"/>
  <c r="M18" i="7"/>
  <c r="M17" i="7"/>
  <c r="M16" i="7"/>
  <c r="M15" i="7"/>
  <c r="M14" i="7"/>
  <c r="M13" i="7"/>
  <c r="M12" i="7" l="1"/>
  <c r="M11" i="7"/>
  <c r="M10" i="7"/>
  <c r="M9" i="7"/>
  <c r="M8" i="7"/>
  <c r="M7" i="7"/>
  <c r="M6" i="7"/>
  <c r="L6" i="8"/>
  <c r="L5" i="8"/>
</calcChain>
</file>

<file path=xl/sharedStrings.xml><?xml version="1.0" encoding="utf-8"?>
<sst xmlns="http://schemas.openxmlformats.org/spreadsheetml/2006/main" count="567" uniqueCount="234">
  <si>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</si>
  <si>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</si>
  <si>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</si>
  <si>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</si>
  <si>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</si>
  <si>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</si>
  <si>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</si>
  <si>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</si>
  <si>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</si>
  <si>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</si>
  <si>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</si>
  <si>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</si>
  <si>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</si>
  <si>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</si>
  <si>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</si>
  <si>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</si>
  <si>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</si>
  <si>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</si>
  <si>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</si>
  <si>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</si>
  <si>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</si>
  <si>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</si>
  <si>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</si>
  <si>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</si>
  <si>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</si>
  <si>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</si>
  <si>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</si>
  <si>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</si>
  <si>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</si>
  <si>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</si>
  <si>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</si>
  <si>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</si>
  <si>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</si>
  <si>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</si>
  <si>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</si>
  <si>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</si>
  <si>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</si>
  <si>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</si>
  <si>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</si>
  <si>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</si>
  <si>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</si>
  <si>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</si>
  <si>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</si>
  <si>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</si>
  <si>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</si>
  <si>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</si>
  <si>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</si>
  <si>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</si>
  <si>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</si>
  <si>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</si>
  <si>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</si>
  <si>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</si>
  <si>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</si>
  <si>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</si>
  <si>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</si>
  <si>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</si>
  <si>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</si>
  <si>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</si>
  <si>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</si>
  <si>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</si>
  <si>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</si>
  <si>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</si>
  <si>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</si>
  <si>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</si>
  <si>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</si>
  <si>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</si>
  <si>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</si>
  <si>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</si>
  <si>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</si>
  <si>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</si>
  <si>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</si>
  <si>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</si>
  <si>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</si>
  <si>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</si>
  <si>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</si>
  <si>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</si>
  <si>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</si>
  <si>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</si>
  <si>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</si>
  <si>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</si>
  <si>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</si>
  <si>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</si>
  <si>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</si>
  <si>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</si>
  <si>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</si>
  <si>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</si>
  <si>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</si>
  <si>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</si>
  <si>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</si>
  <si>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</si>
  <si>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</si>
  <si>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</si>
  <si>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</si>
  <si>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</si>
  <si>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</si>
  <si>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</si>
  <si>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</si>
  <si>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</si>
  <si>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</si>
  <si>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</si>
  <si>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</si>
  <si>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</si>
  <si>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</si>
  <si>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</si>
  <si>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</si>
  <si>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</si>
  <si>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</si>
  <si>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</si>
  <si>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</si>
  <si>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</si>
  <si>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</si>
  <si>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</si>
  <si>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</si>
  <si>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</si>
  <si>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</si>
  <si>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</si>
  <si>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</si>
  <si>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</si>
  <si>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</si>
  <si>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</si>
  <si>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</si>
  <si>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•           Umění a kultura (pouze obor Výtvarná výchova), </t>
  </si>
  <si>
    <t>Výpočty EFRR v SR MAP jsou orientační a nemají vliv na hodnocení v IROP.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</si>
  <si>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</si>
  <si>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SLEZSKÉ VZDĚLÁVACÍ CENTRUM s.r.o.</t>
  </si>
  <si>
    <t>Přírodovědná venkovní učebna</t>
  </si>
  <si>
    <t>Karviná</t>
  </si>
  <si>
    <t>Vybudování nové venkovní přírodovědné učebny, pořízení vybavení a výukových pomůcek k rozvoji klíčových kompetencí v oblasti přírodních věd</t>
  </si>
  <si>
    <t>x</t>
  </si>
  <si>
    <t>projektový záměr</t>
  </si>
  <si>
    <t>ne</t>
  </si>
  <si>
    <t xml:space="preserve">Schváleno řídícím výborem MAP ORP Karviná dne 06.03.2023. </t>
  </si>
  <si>
    <t>Regionální knihovna Karviná, p. o.</t>
  </si>
  <si>
    <t>Statutární město Karviná</t>
  </si>
  <si>
    <t>00306355</t>
  </si>
  <si>
    <t xml:space="preserve">Technické vybavení Regionální knihovny Karviná </t>
  </si>
  <si>
    <t>Pořízení technického vybavení k rozvoji technické gramotnosti a seznámení s novými trendy v oblasti digitálních kompetencí a dovedností, rozvoje kreativity a informatického myšlení u všech věkových kategorií.</t>
  </si>
  <si>
    <t>Základní škola a Mateřská škola Mendelova, Karviná, příspěvková organizace</t>
  </si>
  <si>
    <t>statutární město Karviná</t>
  </si>
  <si>
    <t>Učebny virtuální reality na ZŠ v Karviné</t>
  </si>
  <si>
    <t>Moravskoslezský kraj</t>
  </si>
  <si>
    <t>V rámci projektu bude zmodernizována jedna odborně-multimediální učebna vč. celkové konektivity na ZŠ Mendelova v Karviné. (Pořízení pomůcek IT a polytechniky, nábytek, konektivita, stavební úpravy).</t>
  </si>
  <si>
    <t>VII. 25</t>
  </si>
  <si>
    <t>1) Vypracování orientačních rozpočtů (konektivita, nábytek, drobné stavební práce a učební pomůcky),
2) Vyhotoven projektový záměr,
3) Odsouhlaseno v orgánech města. Zařazení projektového záměru virtuálních učeben do investičních priorit MAP Karviné,
4) Příprava aktualizace ŠVP školy.</t>
  </si>
  <si>
    <t>nerelevantní</t>
  </si>
  <si>
    <t xml:space="preserve">Základní škola a Mateřská škola Borovského, Karviná, příspěvková organizace </t>
  </si>
  <si>
    <t>Učebny virtuální reality na ZŠ v Karviné</t>
  </si>
  <si>
    <t>Předmětem projektu je zmodernizování jedné odborné (virtuálně-multimediální) učebny vč. pořízení vyučovacích pomůcek pro potřeby podpory klíčových kompetencí IROP. Jedná se o pořízení nábytku, učebních pomůcek a drobné stavební práce.</t>
  </si>
  <si>
    <t>1) Vypracování orientačních rozpočtů (nábytek, drobné stavební práce a učební pomůcky),
2) Vyhotoven projektový záměr,
3) Odsouhlaseno v orgánech města. Zařazení projektového záměru virtuálních učeben do investičních priorit MAP Karviné,
4) Příprava aktualizace ŠVP školy.</t>
  </si>
  <si>
    <t>Základní škola a Mateřská škola U Lesa, Karviná, příspěvková organizace</t>
  </si>
  <si>
    <t>048004529</t>
  </si>
  <si>
    <t>V rámci projektu bude zmodernizována jedna virtuálně odborná učebna ZŠ U Lesa v Karviné. Dojde k nákupu učebních pomůcek, pořízení nábytku a k drobným stavebním úpravám.</t>
  </si>
  <si>
    <t>Základní škola a Mateřská škola Dělnická, Karviná, příspěvková organizace</t>
  </si>
  <si>
    <t>V rámci projektu bude zmodernizována jedna virtuálně odborná učebna ZŠ Dělnická v Karviné. Dojde k nákupu učebních pomůcek, pořízení nábytku a k drobným stavebním úpravám.</t>
  </si>
  <si>
    <t>Základní škola a Mateřská škola Stonava</t>
  </si>
  <si>
    <t>obec Stonava</t>
  </si>
  <si>
    <t>Venkovní učebna v ZŠ ve Stonavě</t>
  </si>
  <si>
    <t>Stonava</t>
  </si>
  <si>
    <t>Předmětem projektu je vybudování venkovní učebny (ve formě altánu) především pro výuku přírodních věd a pro výuku pěstitelských prací. Součástí projektu je i vybudování bezbariérového venkovního WC. Zahrada  bude koncipována tak, aby žákům a učitelkám přinášela nové možnosti výuky v nejrůznějších předmětech. Bude zde mnoho zákoutí a prvků, kde děti budou moci pracovat na svých projektech a  řešit úkoly ve skupinkách.</t>
  </si>
  <si>
    <t>1) Vypracování projektových dokumentací k venkovní účebně (stavební práce, bezbariérové WC, vybavení, mobiliář, učební pomůcky, venkovní zázemí/prostranství),
2) Vyhotoven projektový záměr,
3) Zařazení projektového záměru venkovní učebny do investičních priorit MAP Karviné,
4) Příprava aktualizace ŠVP školy.</t>
  </si>
  <si>
    <t>územní souhlas</t>
  </si>
  <si>
    <t>Základní škola a Mateřská škola Petrovice u Karviné, příspěvková organizace</t>
  </si>
  <si>
    <t>obec Petrovice u Karviné</t>
  </si>
  <si>
    <t>Odborná multimediální učebna</t>
  </si>
  <si>
    <t>Petrovice u Karviné</t>
  </si>
  <si>
    <t>Předmětem projektu je rekonstrukce a moderizace odborné multimediální učebny. Realizovány budou drobné stavební úpravy, elektro rozvody, podlaha, výmalba, zastínění, nábytkové vybavení, ICT vybavení, výukové vybavení. Bezbariérovost - výtah, WC.</t>
  </si>
  <si>
    <t>I.2023</t>
  </si>
  <si>
    <t>VI.2023</t>
  </si>
  <si>
    <t>1) Vypracování orientačních rozpočtů,
2) Práce na projektovém záměru,
3) Odsouhlaseno v orgánech města. Zařazení projektového záměru virtuálních učeben do investičních priorit MAP Karviné.</t>
  </si>
  <si>
    <t>Počítačová učebna pro 21. století</t>
  </si>
  <si>
    <t>Předmětem projektu je modernizace odborné IT učebny. Pořízeno bude ICT vybavení - PC sestavy, notebooky, robotika, virtuální realita, software, nábytkové vybavení, drobné stavební úpravy, výmalba, zastínění.</t>
  </si>
  <si>
    <t>IX.2024</t>
  </si>
  <si>
    <t>XII.2024</t>
  </si>
  <si>
    <t>Základní škola a Mateřská škola Dětmarovice, příspěvková organizace</t>
  </si>
  <si>
    <t>Obec Dětmarovice</t>
  </si>
  <si>
    <t>Modernizace odborných učeben v ZŠ Dětmarovice</t>
  </si>
  <si>
    <t>Dětmarovice</t>
  </si>
  <si>
    <t xml:space="preserve">Předmětem projektu je rekonstrukce školní infrastruktury pro zvýšení kvality odborné výuky. Budou rekonstruovány celkem 3 učebny: učebna pro humanitní výuku, multimediální učebna s prvky polytechniky a jazyková učebna s učitelským kabinetem. V rámci rekonstrukce budou učebny vybaveny novým nábytkem, AV a ICT technikou, moderními učebními pomůckami, dále budou v učebnách provedeny související stavební práce a upgrade vnitřní konektivity. </t>
  </si>
  <si>
    <t>investiční záměr</t>
  </si>
  <si>
    <t>102168164</t>
  </si>
  <si>
    <t>600136531</t>
  </si>
  <si>
    <t>119701243</t>
  </si>
  <si>
    <t>Rekonstrukce učebny přírodopisu na ZŠ Mendelova v Karviné</t>
  </si>
  <si>
    <t>Předmětem projektu je zmodernizování učebny přírodopisu (pořízení nábytku, učebních pomůcek, IT vybavení a drobné stavební práce) na ZŠ Mendelova v Karviné, konektivita.</t>
  </si>
  <si>
    <t>XII.27</t>
  </si>
  <si>
    <t>příprava projektového záměru</t>
  </si>
  <si>
    <t>Modernizace prostor školní družiny a vybudování zázemí pro komunitní aktivity (studovna) na ZŠ Mendelova v Karviné</t>
  </si>
  <si>
    <t>Předmětem projektu je renovace tříd školní družiny a vybudování zázení pro komunitní aktivity (pořízení nábytku, učbních pomůcek,  IT vybavení a drobné stavební práce) na ZŠ Mendelova v Karviné.</t>
  </si>
  <si>
    <t>Rekonstrukce jazykové učebny na ZŠ Borovského v Karviné</t>
  </si>
  <si>
    <t>Předmětem projektu je zmodernizování učebny pro výuku cizích jazyků (pořízení nábytku, učebních pomůcek, IT vybavení a drobné stavební práce) na ZŠ Borovského v Karviné.</t>
  </si>
  <si>
    <t>Rekonstrukce učebny pro předmět člověk a svět práce na ZŠ Borovského v Karviné</t>
  </si>
  <si>
    <t>Předmětem projektu je zmodernizování učebny pro výuku předmětu člověk a svět práce (pořízení nábytku, učebních pomůcek, IT vybavení a drobné stavební práce) na ZŠ v Karviné.</t>
  </si>
  <si>
    <t>Základní škola a Mateřská škola s polským jazykem vyučovacím - Szkoła Podstawowa i Przedszkole, Karviná, příspěvková organizace</t>
  </si>
  <si>
    <t xml:space="preserve">
600136566</t>
  </si>
  <si>
    <t>Rekonstrukce jazykové učebny na PZŠ Dr. Olszaka v Karviné</t>
  </si>
  <si>
    <t>Předmětem projektu je zmodernizování učebny pro výuku cizích jazyků (pořízení nábytku, učebních pomůcek, IT vybavení a drobné stavební práce) a vybudování konektivity na PZŠ Dr. Olszaka v Karviné.</t>
  </si>
  <si>
    <t>VII.24</t>
  </si>
  <si>
    <t>Vybudování venkovní přírodovědné učebny na PZŠ Dr. Olszaka v Karviné</t>
  </si>
  <si>
    <t>Předmětem projektu je vybudování venkovní přírodovědné učebny na PZŠ Dr. Olszaka v Karviné.</t>
  </si>
  <si>
    <t>Základní škola a Mateřská škola Školská, Karviná, příspěvková organizace</t>
  </si>
  <si>
    <t>  048004545</t>
  </si>
  <si>
    <t>Rekonstrukce učebny přírodopisu na ZŠ Školská v Karviné</t>
  </si>
  <si>
    <t>Předmětem projektu je zmodernizování učebny přírodopisu (pořízení nábytku, učebních pomůcek, IT vybavení a drobné stavební práce) na ZŠ Školská v Karviné.</t>
  </si>
  <si>
    <t>Rekonstrukce učebny IT na ZŠ Školská v Karviné</t>
  </si>
  <si>
    <t>Předmětem projektu je zmodernizování učebny IT (pořízení nábytku, učebních pomůcek, IT vybavení a drobné stavební práce) na ZŠ Školská v Karviné.</t>
  </si>
  <si>
    <t>Rekonstrukce učebny dílen na ZŠ Školská v Karviné</t>
  </si>
  <si>
    <t>Předmětem projektu je zmodernizování učebny dílen (pořízení nábytku, učebních pomůcek, IT vybavení a drobné stavební práce) na ZŠ Školská v Karviné.</t>
  </si>
  <si>
    <t>Základní škola a Mateřská škola Prameny, Karviná, příspěvková organizace</t>
  </si>
  <si>
    <t>Rekonstrukce učebny IT a kabinetu výchovného poradce 1. stupně na ZŠ Prameny v Karviné</t>
  </si>
  <si>
    <t>Předmětem projektu je zmodernizování učebny IT (pořízení nábytku, učebních pomůcek, IT vybavení a drobné stavební práce) a zmodernizování kabinetu výchovného poradce 1. stupně (stavební úpravy, poízení nábytku a IT techniky) na ZŠ Prameny v Karviné.</t>
  </si>
  <si>
    <t>VII.23</t>
  </si>
  <si>
    <t>Rekonstrukce učebny přírodních věd na ZŠ Prameny v Karviné</t>
  </si>
  <si>
    <t>Předmětem projektu je zmodernizování učebny přírodních věd (pořízení nábytku, učebních pomůcek, IT vybavení a drobné stavební práce) na ZŠ Prameny v Karviné.</t>
  </si>
  <si>
    <t>Základní škola a Mateřská škola Slovenská, Karviná, příspěvková organizace</t>
  </si>
  <si>
    <t>   102168172</t>
  </si>
  <si>
    <t>Rekonstrukce učebny přírodních věd na ZŠ Slovenská v Karviné</t>
  </si>
  <si>
    <t>Předmětem projektu je zmodernizování učebny přírodních věd (pořízení nábytku, učebních pomůcek, IT vybavení a drobné stavební práce) na ZŠ Slovenská v Karviné.</t>
  </si>
  <si>
    <t>Základní škola a Mateřská škola Majakovského, Karviná, příspěvková organizace</t>
  </si>
  <si>
    <t>  048004561</t>
  </si>
  <si>
    <t>Rekonstrukce učebny IT na ZŠ Majakovského v Karviné</t>
  </si>
  <si>
    <t>Předmětem projektu je zmodernizování učebny IT (pořízení nábytku, učebních pomůcek, IT vybavení a drobné stavební práce) a vybudování konektivity školy na ZŠ Majakovského v Karviné.</t>
  </si>
  <si>
    <t>Konektivita PZŠ Dr. Olszaka v Karviné</t>
  </si>
  <si>
    <t>Předmětem projektu je vybudování konektivity na PZŠ Dr. Olszaka v Karviné a pořízení koncových zařízení.</t>
  </si>
  <si>
    <t>XII.25</t>
  </si>
  <si>
    <t>Modernizace vnitřní konektivity v ZŠ Dětmarovice</t>
  </si>
  <si>
    <t xml:space="preserve">Předmětem projektu je upgrade vnitřní konektivity a připojení k internetu. </t>
  </si>
  <si>
    <t>zpracovaná PD</t>
  </si>
  <si>
    <t>S.O.S.Karviná, z.s.</t>
  </si>
  <si>
    <t>Revitalizace starého nádraží Karviná - Město</t>
  </si>
  <si>
    <t>V rámci projektu dojde k celkové rekonstrukci objektu historického nádraží Karviná-Město, dříve Fryštát a pořízení nutného vybavení. Důraz při rekonstrukci bude kladen na minimalizaci energetické náročnosti stavby a implementaci moderních ekologických forem hospodaření s energiemi i vodou se zachováním původních architektonických hodnot a cihlové fasády. Objekt proměníme v komunitní, kulturní a vzdělávací centrum, vhodné také k rozvoji sdílené ekonomiky a podnikání. Součástí projektu by měla být také revitalizace přilehlých ploch, zejména zahrady. Objekt i pozemku jsou nyní ve výhradním vlastnictví spolku, který je díky penězům vybraným v rámci veřejné sbírky odkoupil od Správy železnic a zabránil tak plánované demolici historického objektu.</t>
  </si>
  <si>
    <t>00297534</t>
  </si>
  <si>
    <t>Community Hub</t>
  </si>
  <si>
    <t>Komunitní centrum k pořádání vzdělávacích, kulturních a společenských akcí.</t>
  </si>
  <si>
    <t>Podpis předsedy ŘV - Mgr. Andrzej Bizoń: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</si>
</sst>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358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3" fontId="0" fillId="0" borderId="13" xfId="0" applyNumberFormat="1" applyBorder="1" applyAlignment="1" applyProtection="1">
      <alignment horizontal="center" vertical="center"/>
      <protection locked="0"/>
    </xf>
    <xf numFmtId="3" fontId="0" fillId="0" borderId="9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vertical="center" wrapText="1"/>
      <protection locked="0"/>
    </xf>
    <xf numFmtId="0" fontId="7" fillId="0" borderId="23" xfId="0" applyFont="1" applyBorder="1" applyAlignment="1" applyProtection="1">
      <alignment vertical="center" wrapText="1"/>
      <protection locked="0"/>
    </xf>
    <xf numFmtId="0" fontId="7" fillId="0" borderId="24" xfId="0" applyFont="1" applyBorder="1" applyAlignment="1" applyProtection="1">
      <alignment vertical="center" wrapText="1"/>
      <protection locked="0"/>
    </xf>
    <xf numFmtId="49" fontId="7" fillId="0" borderId="25" xfId="0" applyNumberFormat="1" applyFont="1" applyBorder="1" applyAlignment="1" applyProtection="1">
      <alignment horizontal="right"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3" fontId="7" fillId="0" borderId="31" xfId="0" applyNumberFormat="1" applyFont="1" applyBorder="1" applyAlignment="1" applyProtection="1">
      <alignment horizontal="center" vertical="center"/>
      <protection locked="0"/>
    </xf>
    <xf numFmtId="3" fontId="7" fillId="0" borderId="9" xfId="0" applyNumberFormat="1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53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49" fontId="0" fillId="0" borderId="53" xfId="0" applyNumberFormat="1" applyBorder="1" applyAlignment="1" applyProtection="1">
      <alignment horizontal="center" vertical="center" wrapText="1"/>
      <protection locked="0"/>
    </xf>
    <xf numFmtId="49" fontId="0" fillId="0" borderId="46" xfId="0" applyNumberFormat="1" applyBorder="1" applyAlignment="1" applyProtection="1">
      <alignment horizontal="center" vertical="center" wrapText="1"/>
      <protection locked="0"/>
    </xf>
    <xf numFmtId="17" fontId="0" fillId="0" borderId="37" xfId="0" applyNumberFormat="1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0" fontId="15" fillId="0" borderId="48" xfId="0" applyFont="1" applyBorder="1" applyAlignment="1" applyProtection="1">
      <alignment horizontal="center" vertical="center" wrapText="1"/>
      <protection locked="0"/>
    </xf>
    <xf numFmtId="0" fontId="15" fillId="0" borderId="53" xfId="0" applyFont="1" applyBorder="1" applyAlignment="1" applyProtection="1">
      <alignment horizontal="center" vertical="center" wrapText="1"/>
      <protection locked="0"/>
    </xf>
    <xf numFmtId="0" fontId="0" fillId="0" borderId="51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49" xfId="0" applyBorder="1" applyAlignment="1" applyProtection="1">
      <alignment horizontal="center" vertical="center" wrapText="1"/>
      <protection locked="0"/>
    </xf>
    <xf numFmtId="164" fontId="0" fillId="0" borderId="23" xfId="0" applyNumberFormat="1" applyBorder="1" applyAlignment="1" applyProtection="1">
      <alignment horizontal="center" vertical="center" wrapText="1"/>
      <protection locked="0"/>
    </xf>
    <xf numFmtId="164" fontId="0" fillId="0" borderId="25" xfId="0" applyNumberFormat="1" applyBorder="1" applyAlignment="1" applyProtection="1">
      <alignment horizontal="center" vertical="center" wrapText="1"/>
      <protection locked="0"/>
    </xf>
    <xf numFmtId="0" fontId="15" fillId="0" borderId="51" xfId="0" applyFont="1" applyBorder="1" applyAlignment="1" applyProtection="1">
      <alignment horizontal="center" vertical="center" wrapText="1"/>
      <protection locked="0"/>
    </xf>
    <xf numFmtId="0" fontId="15" fillId="0" borderId="24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0" fillId="0" borderId="24" xfId="0" applyNumberFormat="1" applyBorder="1" applyAlignment="1" applyProtection="1">
      <alignment horizontal="center" vertical="center" wrapText="1"/>
      <protection locked="0"/>
    </xf>
    <xf numFmtId="49" fontId="0" fillId="0" borderId="23" xfId="0" applyNumberFormat="1" applyBorder="1" applyAlignment="1" applyProtection="1">
      <alignment horizontal="center" vertical="center" wrapText="1"/>
      <protection locked="0"/>
    </xf>
    <xf numFmtId="49" fontId="0" fillId="0" borderId="25" xfId="0" applyNumberFormat="1" applyBorder="1" applyAlignment="1" applyProtection="1">
      <alignment horizontal="center" vertical="center" wrapText="1"/>
      <protection locked="0"/>
    </xf>
    <xf numFmtId="0" fontId="15" fillId="0" borderId="49" xfId="0" applyFont="1" applyBorder="1" applyAlignment="1" applyProtection="1">
      <alignment horizontal="center" vertical="center" wrapText="1"/>
      <protection locked="0"/>
    </xf>
    <xf numFmtId="0" fontId="0" fillId="0" borderId="5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164" fontId="0" fillId="0" borderId="4" xfId="0" applyNumberFormat="1" applyBorder="1" applyAlignment="1" applyProtection="1">
      <alignment horizontal="center" vertical="center" wrapText="1"/>
      <protection locked="0"/>
    </xf>
    <xf numFmtId="164" fontId="0" fillId="0" borderId="6" xfId="0" applyNumberFormat="1" applyBorder="1" applyAlignment="1" applyProtection="1">
      <alignment horizontal="center" vertical="center" wrapText="1"/>
      <protection locked="0"/>
    </xf>
    <xf numFmtId="49" fontId="0" fillId="0" borderId="4" xfId="0" applyNumberFormat="1" applyBorder="1" applyAlignment="1" applyProtection="1">
      <alignment horizontal="center" vertical="center" wrapText="1"/>
      <protection locked="0"/>
    </xf>
    <xf numFmtId="49" fontId="0" fillId="0" borderId="6" xfId="0" applyNumberFormat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15" fillId="0" borderId="34" xfId="0" applyFont="1" applyBorder="1" applyAlignment="1" applyProtection="1">
      <alignment horizontal="center" vertical="center" wrapText="1"/>
      <protection locked="0"/>
    </xf>
    <xf numFmtId="3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4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3" fontId="14" fillId="0" borderId="0" xfId="0" applyNumberFormat="1" applyFont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3" fontId="0" fillId="2" borderId="0" xfId="0" applyNumberFormat="1" applyFill="1" applyAlignment="1" applyProtection="1">
      <alignment wrapText="1"/>
      <protection locked="0"/>
    </xf>
    <xf numFmtId="49" fontId="0" fillId="0" borderId="49" xfId="0" applyNumberFormat="1" applyBorder="1" applyAlignment="1" applyProtection="1">
      <alignment horizontal="center" vertical="center" wrapText="1"/>
      <protection locked="0"/>
    </xf>
    <xf numFmtId="49" fontId="0" fillId="0" borderId="5" xfId="0" applyNumberFormat="1" applyBorder="1" applyAlignment="1" applyProtection="1">
      <alignment horizontal="center" vertical="center" wrapText="1"/>
      <protection locked="0"/>
    </xf>
    <xf numFmtId="49" fontId="0" fillId="0" borderId="34" xfId="0" applyNumberForma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3" fontId="0" fillId="0" borderId="1" xfId="0" applyNumberFormat="1" applyBorder="1" applyAlignment="1" applyProtection="1">
      <alignment vertical="center" wrapText="1"/>
      <protection locked="0"/>
    </xf>
    <xf numFmtId="3" fontId="0" fillId="0" borderId="3" xfId="0" applyNumberFormat="1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49" xfId="0" applyBorder="1" applyAlignment="1" applyProtection="1">
      <alignment vertical="center" wrapText="1"/>
      <protection locked="0"/>
    </xf>
    <xf numFmtId="0" fontId="0" fillId="0" borderId="54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2" fontId="0" fillId="0" borderId="23" xfId="0" applyNumberFormat="1" applyBorder="1" applyAlignment="1" applyProtection="1">
      <alignment horizontal="center" vertical="center" wrapText="1"/>
      <protection locked="0"/>
    </xf>
    <xf numFmtId="0" fontId="7" fillId="0" borderId="52" xfId="0" applyFont="1" applyBorder="1" applyAlignment="1" applyProtection="1">
      <alignment horizontal="center" vertical="center" wrapText="1"/>
      <protection locked="0"/>
    </xf>
    <xf numFmtId="0" fontId="7" fillId="0" borderId="37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2" borderId="23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0" borderId="53" xfId="0" applyFont="1" applyBorder="1" applyAlignment="1" applyProtection="1">
      <alignment horizontal="center" vertical="center" wrapText="1"/>
      <protection locked="0"/>
    </xf>
    <xf numFmtId="0" fontId="7" fillId="0" borderId="46" xfId="0" applyFont="1" applyBorder="1" applyAlignment="1" applyProtection="1">
      <alignment horizontal="center" vertical="center" wrapText="1"/>
      <protection locked="0"/>
    </xf>
    <xf numFmtId="164" fontId="7" fillId="0" borderId="48" xfId="0" applyNumberFormat="1" applyFont="1" applyBorder="1" applyAlignment="1" applyProtection="1">
      <alignment horizontal="center" vertical="center" wrapText="1"/>
      <protection locked="0"/>
    </xf>
    <xf numFmtId="164" fontId="7" fillId="0" borderId="38" xfId="0" applyNumberFormat="1" applyFont="1" applyBorder="1" applyAlignment="1" applyProtection="1">
      <alignment horizontal="center" vertical="center" wrapText="1"/>
      <protection locked="0"/>
    </xf>
    <xf numFmtId="17" fontId="7" fillId="0" borderId="48" xfId="0" applyNumberFormat="1" applyFont="1" applyBorder="1" applyAlignment="1" applyProtection="1">
      <alignment horizontal="center" vertical="center" wrapText="1"/>
      <protection locked="0"/>
    </xf>
    <xf numFmtId="0" fontId="7" fillId="0" borderId="38" xfId="0" applyFont="1" applyBorder="1" applyAlignment="1" applyProtection="1">
      <alignment horizontal="center" vertical="center" wrapText="1"/>
      <protection locked="0"/>
    </xf>
    <xf numFmtId="0" fontId="24" fillId="2" borderId="48" xfId="0" applyFont="1" applyFill="1" applyBorder="1" applyAlignment="1" applyProtection="1">
      <alignment horizontal="center" vertical="center" wrapText="1"/>
      <protection locked="0"/>
    </xf>
    <xf numFmtId="0" fontId="24" fillId="2" borderId="53" xfId="0" applyFont="1" applyFill="1" applyBorder="1" applyAlignment="1" applyProtection="1">
      <alignment horizontal="center" vertical="center" wrapText="1"/>
      <protection locked="0"/>
    </xf>
    <xf numFmtId="0" fontId="7" fillId="2" borderId="53" xfId="0" applyFont="1" applyFill="1" applyBorder="1" applyAlignment="1" applyProtection="1">
      <alignment horizontal="center" vertical="center" wrapText="1"/>
      <protection locked="0"/>
    </xf>
    <xf numFmtId="0" fontId="24" fillId="2" borderId="46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49" xfId="0" applyFont="1" applyBorder="1" applyAlignment="1" applyProtection="1">
      <alignment horizontal="center" vertical="center" wrapText="1"/>
      <protection locked="0"/>
    </xf>
    <xf numFmtId="164" fontId="7" fillId="0" borderId="51" xfId="0" applyNumberFormat="1" applyFont="1" applyBorder="1" applyAlignment="1" applyProtection="1">
      <alignment horizontal="center" vertical="center" wrapText="1"/>
      <protection locked="0"/>
    </xf>
    <xf numFmtId="164" fontId="7" fillId="0" borderId="25" xfId="0" applyNumberFormat="1" applyFont="1" applyBorder="1" applyAlignment="1" applyProtection="1">
      <alignment horizontal="center" vertical="center" wrapText="1"/>
      <protection locked="0"/>
    </xf>
    <xf numFmtId="0" fontId="24" fillId="2" borderId="51" xfId="0" applyFont="1" applyFill="1" applyBorder="1" applyAlignment="1" applyProtection="1">
      <alignment horizontal="center" vertical="center" wrapText="1"/>
      <protection locked="0"/>
    </xf>
    <xf numFmtId="0" fontId="24" fillId="2" borderId="24" xfId="0" applyFont="1" applyFill="1" applyBorder="1" applyAlignment="1" applyProtection="1">
      <alignment horizontal="center" vertical="center" wrapText="1"/>
      <protection locked="0"/>
    </xf>
    <xf numFmtId="0" fontId="7" fillId="2" borderId="24" xfId="0" applyFont="1" applyFill="1" applyBorder="1" applyAlignment="1" applyProtection="1">
      <alignment horizontal="center" vertical="center" wrapText="1"/>
      <protection locked="0"/>
    </xf>
    <xf numFmtId="0" fontId="7" fillId="2" borderId="49" xfId="0" applyFont="1" applyFill="1" applyBorder="1" applyAlignment="1" applyProtection="1">
      <alignment horizontal="center" vertical="center" wrapText="1"/>
      <protection locked="0"/>
    </xf>
    <xf numFmtId="0" fontId="24" fillId="2" borderId="49" xfId="0" applyFont="1" applyFill="1" applyBorder="1" applyAlignment="1" applyProtection="1">
      <alignment horizontal="center" vertical="center" wrapText="1"/>
      <protection locked="0"/>
    </xf>
    <xf numFmtId="164" fontId="7" fillId="2" borderId="51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25" xfId="0" applyNumberFormat="1" applyFont="1" applyFill="1" applyBorder="1" applyAlignment="1" applyProtection="1">
      <alignment horizontal="center" vertical="center" wrapText="1"/>
      <protection locked="0"/>
    </xf>
    <xf numFmtId="17" fontId="7" fillId="2" borderId="48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38" xfId="0" applyFont="1" applyFill="1" applyBorder="1" applyAlignment="1" applyProtection="1">
      <alignment horizontal="center" vertical="center" wrapText="1"/>
      <protection locked="0"/>
    </xf>
    <xf numFmtId="0" fontId="7" fillId="2" borderId="25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164" fontId="7" fillId="2" borderId="54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6" xfId="0" applyNumberFormat="1" applyFont="1" applyFill="1" applyBorder="1" applyAlignment="1" applyProtection="1">
      <alignment horizontal="center" vertical="center" wrapText="1"/>
      <protection locked="0"/>
    </xf>
    <xf numFmtId="17" fontId="7" fillId="2" borderId="5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2" xfId="0" applyFont="1" applyFill="1" applyBorder="1" applyAlignment="1" applyProtection="1">
      <alignment horizontal="center" vertical="center" wrapText="1"/>
      <protection locked="0"/>
    </xf>
    <xf numFmtId="0" fontId="24" fillId="2" borderId="54" xfId="0" applyFont="1" applyFill="1" applyBorder="1" applyAlignment="1" applyProtection="1">
      <alignment horizontal="center" vertical="center" wrapText="1"/>
      <protection locked="0"/>
    </xf>
    <xf numFmtId="0" fontId="24" fillId="2" borderId="5" xfId="0" applyFont="1" applyFill="1" applyBorder="1" applyAlignment="1" applyProtection="1">
      <alignment horizontal="center" vertical="center" wrapText="1"/>
      <protection locked="0"/>
    </xf>
    <xf numFmtId="0" fontId="24" fillId="2" borderId="3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7" fillId="0" borderId="35" xfId="0" applyFont="1" applyBorder="1" applyAlignment="1" applyProtection="1">
      <alignment horizontal="center" vertical="center" wrapText="1"/>
      <protection locked="0"/>
    </xf>
    <xf numFmtId="0" fontId="7" fillId="0" borderId="58" xfId="0" applyFont="1" applyBorder="1" applyAlignment="1" applyProtection="1">
      <alignment horizontal="center" vertical="center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7" fillId="0" borderId="59" xfId="0" applyFont="1" applyBorder="1" applyAlignment="1" applyProtection="1">
      <alignment horizontal="center" vertical="center" wrapText="1"/>
      <protection locked="0"/>
    </xf>
    <xf numFmtId="164" fontId="7" fillId="0" borderId="60" xfId="0" applyNumberFormat="1" applyFont="1" applyBorder="1" applyAlignment="1" applyProtection="1">
      <alignment horizontal="center" vertical="center" wrapText="1"/>
      <protection locked="0"/>
    </xf>
    <xf numFmtId="164" fontId="7" fillId="0" borderId="36" xfId="0" applyNumberFormat="1" applyFont="1" applyBorder="1" applyAlignment="1" applyProtection="1">
      <alignment horizontal="center" vertical="center" wrapText="1"/>
      <protection locked="0"/>
    </xf>
    <xf numFmtId="17" fontId="7" fillId="0" borderId="60" xfId="0" applyNumberFormat="1" applyFont="1" applyBorder="1" applyAlignment="1" applyProtection="1">
      <alignment horizontal="center" vertical="center" wrapText="1"/>
      <protection locked="0"/>
    </xf>
    <xf numFmtId="0" fontId="7" fillId="0" borderId="36" xfId="0" applyFont="1" applyBorder="1" applyAlignment="1" applyProtection="1">
      <alignment horizontal="center" vertical="center" wrapText="1"/>
      <protection locked="0"/>
    </xf>
    <xf numFmtId="0" fontId="24" fillId="2" borderId="60" xfId="0" applyFont="1" applyFill="1" applyBorder="1" applyAlignment="1" applyProtection="1">
      <alignment horizontal="center" vertical="center" wrapText="1"/>
      <protection locked="0"/>
    </xf>
    <xf numFmtId="0" fontId="24" fillId="2" borderId="43" xfId="0" applyFont="1" applyFill="1" applyBorder="1" applyAlignment="1" applyProtection="1">
      <alignment horizontal="center" vertical="center" wrapText="1"/>
      <protection locked="0"/>
    </xf>
    <xf numFmtId="0" fontId="7" fillId="2" borderId="43" xfId="0" applyFont="1" applyFill="1" applyBorder="1" applyAlignment="1" applyProtection="1">
      <alignment horizontal="center" vertical="center" wrapText="1"/>
      <protection locked="0"/>
    </xf>
    <xf numFmtId="0" fontId="24" fillId="2" borderId="59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vertical="center" wrapText="1"/>
      <protection locked="0"/>
    </xf>
    <xf numFmtId="9" fontId="7" fillId="0" borderId="0" xfId="2" applyFont="1" applyAlignment="1" applyProtection="1">
      <alignment vertical="center" wrapText="1"/>
      <protection locked="0"/>
    </xf>
    <xf numFmtId="164" fontId="7" fillId="0" borderId="23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 shrinkToFit="1"/>
      <protection locked="0"/>
    </xf>
    <xf numFmtId="0" fontId="7" fillId="0" borderId="37" xfId="0" applyFont="1" applyBorder="1" applyAlignment="1" applyProtection="1">
      <alignment horizontal="left" vertical="center" wrapText="1"/>
      <protection locked="0"/>
    </xf>
    <xf numFmtId="0" fontId="7" fillId="0" borderId="23" xfId="0" applyFont="1" applyBorder="1" applyAlignment="1" applyProtection="1">
      <alignment horizontal="left" vertical="center" wrapText="1"/>
      <protection locked="0"/>
    </xf>
    <xf numFmtId="0" fontId="7" fillId="2" borderId="23" xfId="0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0" borderId="35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 shrinkToFi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7" fillId="0" borderId="53" xfId="0" applyFont="1" applyBorder="1" applyAlignment="1" applyProtection="1">
      <alignment horizontal="left" vertical="center" wrapText="1"/>
      <protection locked="0"/>
    </xf>
    <xf numFmtId="0" fontId="7" fillId="0" borderId="24" xfId="0" applyFont="1" applyBorder="1" applyAlignment="1" applyProtection="1">
      <alignment horizontal="left" vertical="center" wrapText="1"/>
      <protection locked="0"/>
    </xf>
    <xf numFmtId="0" fontId="7" fillId="2" borderId="2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43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7" fillId="0" borderId="47" xfId="0" applyFont="1" applyBorder="1" applyAlignment="1" applyProtection="1">
      <alignment horizontal="left" vertical="center" wrapText="1"/>
      <protection locked="0"/>
    </xf>
    <xf numFmtId="0" fontId="7" fillId="0" borderId="52" xfId="0" applyFont="1" applyBorder="1" applyAlignment="1" applyProtection="1">
      <alignment horizontal="left" vertical="center" wrapText="1"/>
      <protection locked="0"/>
    </xf>
    <xf numFmtId="0" fontId="7" fillId="0" borderId="55" xfId="0" applyFont="1" applyBorder="1" applyAlignment="1" applyProtection="1">
      <alignment horizontal="left" vertical="center" wrapText="1"/>
      <protection locked="0"/>
    </xf>
    <xf numFmtId="0" fontId="7" fillId="0" borderId="50" xfId="0" applyFont="1" applyBorder="1" applyAlignment="1" applyProtection="1">
      <alignment horizontal="left" vertical="center" wrapText="1"/>
      <protection locked="0"/>
    </xf>
    <xf numFmtId="0" fontId="7" fillId="0" borderId="31" xfId="0" applyFont="1" applyBorder="1" applyAlignment="1" applyProtection="1">
      <alignment horizontal="left" vertical="center" wrapText="1"/>
      <protection locked="0"/>
    </xf>
    <xf numFmtId="0" fontId="7" fillId="0" borderId="41" xfId="0" applyFont="1" applyBorder="1" applyAlignment="1" applyProtection="1">
      <alignment horizontal="left" vertical="center" wrapText="1"/>
      <protection locked="0"/>
    </xf>
    <xf numFmtId="0" fontId="7" fillId="2" borderId="31" xfId="0" applyFont="1" applyFill="1" applyBorder="1" applyAlignment="1" applyProtection="1">
      <alignment horizontal="left" vertical="center" wrapText="1"/>
      <protection locked="0"/>
    </xf>
    <xf numFmtId="0" fontId="7" fillId="2" borderId="50" xfId="0" applyFont="1" applyFill="1" applyBorder="1" applyAlignment="1" applyProtection="1">
      <alignment horizontal="left" vertical="center" wrapText="1"/>
      <protection locked="0"/>
    </xf>
    <xf numFmtId="0" fontId="7" fillId="2" borderId="41" xfId="0" applyFont="1" applyFill="1" applyBorder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7" fillId="2" borderId="56" xfId="0" applyFont="1" applyFill="1" applyBorder="1" applyAlignment="1" applyProtection="1">
      <alignment horizontal="left" vertical="center" wrapText="1"/>
      <protection locked="0"/>
    </xf>
    <xf numFmtId="0" fontId="7" fillId="2" borderId="42" xfId="0" applyFont="1" applyFill="1" applyBorder="1" applyAlignment="1" applyProtection="1">
      <alignment horizontal="left" vertical="center" wrapText="1"/>
      <protection locked="0"/>
    </xf>
    <xf numFmtId="0" fontId="7" fillId="0" borderId="58" xfId="0" applyFont="1" applyBorder="1" applyAlignment="1" applyProtection="1">
      <alignment horizontal="left" vertical="center" wrapText="1"/>
      <protection locked="0"/>
    </xf>
    <xf numFmtId="0" fontId="7" fillId="0" borderId="28" xfId="0" applyFont="1" applyBorder="1" applyAlignment="1" applyProtection="1">
      <alignment horizontal="left" vertical="center" wrapText="1"/>
      <protection locked="0"/>
    </xf>
    <xf numFmtId="0" fontId="7" fillId="0" borderId="29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3" fontId="7" fillId="0" borderId="14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49" fontId="7" fillId="0" borderId="6" xfId="0" applyNumberFormat="1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 wrapText="1"/>
      <protection locked="0"/>
    </xf>
    <xf numFmtId="3" fontId="1" fillId="0" borderId="43" xfId="0" applyNumberFormat="1" applyFont="1" applyBorder="1" applyAlignment="1" applyProtection="1">
      <alignment horizontal="center" wrapText="1"/>
      <protection locked="0"/>
    </xf>
    <xf numFmtId="3" fontId="1" fillId="0" borderId="36" xfId="0" applyNumberFormat="1" applyFont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9" zoomScale="90" zoomScaleNormal="90" workbookViewId="0">
      <selection activeCell="E30" sqref="E30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31" t="s">
        <v>0</v>
      </c>
    </row>
    <row r="2" spans="1:14" ht="14.25" customHeight="1" x14ac:dyDescent="0.3"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14.25" customHeight="1" x14ac:dyDescent="0.3">
      <c r="A3" s="33" t="s">
        <v>116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ht="14.25" customHeight="1" x14ac:dyDescent="0.3">
      <c r="A4" s="32" t="s">
        <v>117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 ht="14.25" customHeight="1" x14ac:dyDescent="0.3"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ht="14.25" customHeight="1" x14ac:dyDescent="0.3">
      <c r="A6" s="33" t="s">
        <v>115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4.25" customHeight="1" x14ac:dyDescent="0.3">
      <c r="A7" s="32" t="s">
        <v>107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14.25" customHeight="1" x14ac:dyDescent="0.3">
      <c r="A8" s="32" t="s">
        <v>95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spans="1:14" ht="14.25" customHeight="1" x14ac:dyDescent="0.3">
      <c r="A9" s="34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4" ht="14.25" customHeight="1" x14ac:dyDescent="0.3">
      <c r="A10" s="35" t="s">
        <v>85</v>
      </c>
      <c r="B10" s="36" t="s">
        <v>86</v>
      </c>
      <c r="C10" s="37" t="s">
        <v>87</v>
      </c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spans="1:14" ht="14.25" customHeight="1" x14ac:dyDescent="0.3">
      <c r="A11" s="38" t="s">
        <v>102</v>
      </c>
      <c r="B11" s="32" t="s">
        <v>103</v>
      </c>
      <c r="C11" s="39" t="s">
        <v>106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</row>
    <row r="12" spans="1:14" ht="14.25" customHeight="1" x14ac:dyDescent="0.3">
      <c r="A12" s="40" t="s">
        <v>88</v>
      </c>
      <c r="B12" s="41" t="s">
        <v>100</v>
      </c>
      <c r="C12" s="42" t="s">
        <v>104</v>
      </c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</row>
    <row r="13" spans="1:14" ht="14.25" customHeight="1" x14ac:dyDescent="0.3">
      <c r="A13" s="40" t="s">
        <v>89</v>
      </c>
      <c r="B13" s="41" t="s">
        <v>100</v>
      </c>
      <c r="C13" s="42" t="s">
        <v>104</v>
      </c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</row>
    <row r="14" spans="1:14" ht="14.25" customHeight="1" x14ac:dyDescent="0.3">
      <c r="A14" s="40" t="s">
        <v>91</v>
      </c>
      <c r="B14" s="41" t="s">
        <v>100</v>
      </c>
      <c r="C14" s="42" t="s">
        <v>104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</row>
    <row r="15" spans="1:14" ht="14.25" customHeight="1" x14ac:dyDescent="0.3">
      <c r="A15" s="40" t="s">
        <v>92</v>
      </c>
      <c r="B15" s="41" t="s">
        <v>100</v>
      </c>
      <c r="C15" s="42" t="s">
        <v>104</v>
      </c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</row>
    <row r="16" spans="1:14" ht="14.25" customHeight="1" x14ac:dyDescent="0.3">
      <c r="A16" s="40" t="s">
        <v>93</v>
      </c>
      <c r="B16" s="41" t="s">
        <v>100</v>
      </c>
      <c r="C16" s="42" t="s">
        <v>104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</row>
    <row r="17" spans="1:14" ht="14.25" customHeight="1" x14ac:dyDescent="0.3">
      <c r="A17" s="43" t="s">
        <v>90</v>
      </c>
      <c r="B17" s="44" t="s">
        <v>101</v>
      </c>
      <c r="C17" s="45" t="s">
        <v>105</v>
      </c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</row>
    <row r="18" spans="1:14" ht="14.25" customHeight="1" x14ac:dyDescent="0.3">
      <c r="A18" s="43" t="s">
        <v>94</v>
      </c>
      <c r="B18" s="44" t="s">
        <v>101</v>
      </c>
      <c r="C18" s="45" t="s">
        <v>105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</row>
    <row r="19" spans="1:14" ht="14.25" customHeight="1" x14ac:dyDescent="0.3">
      <c r="A19" s="43" t="s">
        <v>96</v>
      </c>
      <c r="B19" s="44" t="s">
        <v>101</v>
      </c>
      <c r="C19" s="45" t="s">
        <v>105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</row>
    <row r="20" spans="1:14" ht="14.25" customHeight="1" x14ac:dyDescent="0.3">
      <c r="A20" s="43" t="s">
        <v>97</v>
      </c>
      <c r="B20" s="44" t="s">
        <v>101</v>
      </c>
      <c r="C20" s="45" t="s">
        <v>105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</row>
    <row r="21" spans="1:14" ht="14.25" customHeight="1" x14ac:dyDescent="0.3">
      <c r="A21" s="43" t="s">
        <v>98</v>
      </c>
      <c r="B21" s="44" t="s">
        <v>101</v>
      </c>
      <c r="C21" s="45" t="s">
        <v>105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</row>
    <row r="22" spans="1:14" ht="14.25" customHeight="1" x14ac:dyDescent="0.3">
      <c r="A22" s="43" t="s">
        <v>112</v>
      </c>
      <c r="B22" s="44" t="s">
        <v>101</v>
      </c>
      <c r="C22" s="45" t="s">
        <v>105</v>
      </c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</row>
    <row r="23" spans="1:14" ht="14.25" customHeight="1" x14ac:dyDescent="0.3">
      <c r="A23" s="43" t="s">
        <v>113</v>
      </c>
      <c r="B23" s="44" t="s">
        <v>101</v>
      </c>
      <c r="C23" s="45" t="s">
        <v>105</v>
      </c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</row>
    <row r="24" spans="1:14" ht="14.25" customHeight="1" x14ac:dyDescent="0.3">
      <c r="A24" s="46" t="s">
        <v>99</v>
      </c>
      <c r="B24" s="47" t="s">
        <v>101</v>
      </c>
      <c r="C24" s="48" t="s">
        <v>105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</row>
    <row r="25" spans="1:14" ht="14.25" customHeight="1" x14ac:dyDescent="0.3">
      <c r="B25" s="32"/>
      <c r="C25" s="49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</row>
    <row r="26" spans="1:14" ht="15" x14ac:dyDescent="0.3">
      <c r="A26" s="32"/>
    </row>
    <row r="27" spans="1:14" x14ac:dyDescent="0.3">
      <c r="A27" s="33" t="s">
        <v>1</v>
      </c>
    </row>
    <row r="28" spans="1:14" x14ac:dyDescent="0.3">
      <c r="A28" s="32" t="s">
        <v>2</v>
      </c>
    </row>
    <row r="29" spans="1:14" x14ac:dyDescent="0.3">
      <c r="A29" s="32" t="s">
        <v>118</v>
      </c>
    </row>
    <row r="30" spans="1:14" x14ac:dyDescent="0.3">
      <c r="A30" s="32"/>
    </row>
    <row r="31" spans="1:14" ht="130.65" customHeight="1" x14ac:dyDescent="0.3">
      <c r="A31" s="32"/>
    </row>
    <row r="32" spans="1:14" ht="38.25" customHeight="1" x14ac:dyDescent="0.3">
      <c r="A32" s="34"/>
    </row>
    <row r="33" spans="1:7" x14ac:dyDescent="0.3">
      <c r="A33" s="34"/>
    </row>
    <row r="34" spans="1:7" x14ac:dyDescent="0.3">
      <c r="A34" s="50" t="s">
        <v>111</v>
      </c>
    </row>
    <row r="35" spans="1:7" x14ac:dyDescent="0.3">
      <c r="A35" t="s">
        <v>114</v>
      </c>
    </row>
    <row r="37" spans="1:7" x14ac:dyDescent="0.3">
      <c r="A37" s="50" t="s">
        <v>3</v>
      </c>
    </row>
    <row r="38" spans="1:7" x14ac:dyDescent="0.3">
      <c r="A38" t="s">
        <v>109</v>
      </c>
    </row>
    <row r="40" spans="1:7" x14ac:dyDescent="0.3">
      <c r="A40" s="33" t="s">
        <v>4</v>
      </c>
    </row>
    <row r="41" spans="1:7" x14ac:dyDescent="0.3">
      <c r="A41" s="32" t="s">
        <v>110</v>
      </c>
    </row>
    <row r="42" spans="1:7" x14ac:dyDescent="0.3">
      <c r="A42" s="51" t="s">
        <v>67</v>
      </c>
    </row>
    <row r="43" spans="1:7" x14ac:dyDescent="0.3">
      <c r="B43" s="34"/>
      <c r="C43" s="34"/>
      <c r="D43" s="34"/>
      <c r="E43" s="34"/>
      <c r="F43" s="34"/>
      <c r="G43" s="34"/>
    </row>
    <row r="44" spans="1:7" x14ac:dyDescent="0.3">
      <c r="A44" s="52"/>
      <c r="B44" s="34"/>
      <c r="C44" s="34"/>
      <c r="D44" s="34"/>
      <c r="E44" s="34"/>
      <c r="F44" s="34"/>
      <c r="G44" s="34"/>
    </row>
    <row r="45" spans="1:7" x14ac:dyDescent="0.3">
      <c r="B45" s="34"/>
      <c r="C45" s="34"/>
      <c r="D45" s="34"/>
      <c r="E45" s="34"/>
      <c r="F45" s="34"/>
      <c r="G45" s="34"/>
    </row>
    <row r="46" spans="1:7" x14ac:dyDescent="0.3">
      <c r="A46" s="34"/>
      <c r="B46" s="34"/>
      <c r="C46" s="34"/>
      <c r="D46" s="34"/>
      <c r="E46" s="34"/>
      <c r="F46" s="34"/>
      <c r="G46" s="34"/>
    </row>
    <row r="47" spans="1:7" x14ac:dyDescent="0.3">
      <c r="A47" s="34"/>
      <c r="B47" s="34"/>
      <c r="C47" s="34"/>
      <c r="D47" s="34"/>
      <c r="E47" s="34"/>
      <c r="F47" s="34"/>
      <c r="G47" s="34"/>
    </row>
    <row r="48" spans="1:7" x14ac:dyDescent="0.3">
      <c r="A48" s="34"/>
      <c r="B48" s="34"/>
      <c r="C48" s="34"/>
      <c r="D48" s="34"/>
      <c r="E48" s="34"/>
      <c r="F48" s="34"/>
      <c r="G48" s="34"/>
    </row>
    <row r="49" spans="1:7" x14ac:dyDescent="0.3">
      <c r="A49" s="34"/>
      <c r="B49" s="34"/>
      <c r="C49" s="34"/>
      <c r="D49" s="34"/>
      <c r="E49" s="34"/>
      <c r="F49" s="34"/>
      <c r="G49" s="34"/>
    </row>
    <row r="50" spans="1:7" x14ac:dyDescent="0.3">
      <c r="A50" s="34"/>
      <c r="B50" s="34"/>
      <c r="C50" s="34"/>
      <c r="D50" s="34"/>
      <c r="E50" s="34"/>
      <c r="F50" s="34"/>
      <c r="G50" s="34"/>
    </row>
    <row r="51" spans="1:7" x14ac:dyDescent="0.3">
      <c r="A51" s="34"/>
      <c r="B51" s="34"/>
      <c r="C51" s="34"/>
      <c r="D51" s="34"/>
      <c r="E51" s="34"/>
      <c r="F51" s="34"/>
      <c r="G51" s="34"/>
    </row>
    <row r="52" spans="1:7" x14ac:dyDescent="0.3">
      <c r="A52" s="34"/>
      <c r="B52" s="34"/>
      <c r="C52" s="34"/>
      <c r="D52" s="34"/>
      <c r="E52" s="34"/>
      <c r="F52" s="34"/>
      <c r="G52" s="34"/>
    </row>
    <row r="53" spans="1:7" x14ac:dyDescent="0.3">
      <c r="A53" s="34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1"/>
  <sheetViews>
    <sheetView workbookViewId="0">
      <selection sqref="A1:S31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6" width="9.33203125" style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25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258" t="s">
        <v>5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60"/>
    </row>
    <row r="2" spans="1:19" ht="27.3" customHeight="1" x14ac:dyDescent="0.3">
      <c r="A2" s="261" t="s">
        <v>6</v>
      </c>
      <c r="B2" s="263" t="s">
        <v>7</v>
      </c>
      <c r="C2" s="264"/>
      <c r="D2" s="264"/>
      <c r="E2" s="264"/>
      <c r="F2" s="265"/>
      <c r="G2" s="261" t="s">
        <v>8</v>
      </c>
      <c r="H2" s="268" t="s">
        <v>9</v>
      </c>
      <c r="I2" s="270" t="s">
        <v>66</v>
      </c>
      <c r="J2" s="261" t="s">
        <v>10</v>
      </c>
      <c r="K2" s="261" t="s">
        <v>11</v>
      </c>
      <c r="L2" s="266" t="s">
        <v>12</v>
      </c>
      <c r="M2" s="267"/>
      <c r="N2" s="254" t="s">
        <v>13</v>
      </c>
      <c r="O2" s="255"/>
      <c r="P2" s="256" t="s">
        <v>14</v>
      </c>
      <c r="Q2" s="257"/>
      <c r="R2" s="254" t="s">
        <v>15</v>
      </c>
      <c r="S2" s="255"/>
    </row>
    <row r="3" spans="1:19" ht="111" thickBot="1" x14ac:dyDescent="0.35">
      <c r="A3" s="262"/>
      <c r="B3" s="53" t="s">
        <v>16</v>
      </c>
      <c r="C3" s="54" t="s">
        <v>17</v>
      </c>
      <c r="D3" s="54" t="s">
        <v>18</v>
      </c>
      <c r="E3" s="54" t="s">
        <v>19</v>
      </c>
      <c r="F3" s="55" t="s">
        <v>20</v>
      </c>
      <c r="G3" s="262"/>
      <c r="H3" s="269"/>
      <c r="I3" s="271"/>
      <c r="J3" s="262"/>
      <c r="K3" s="262"/>
      <c r="L3" s="56" t="s">
        <v>21</v>
      </c>
      <c r="M3" s="57" t="s">
        <v>83</v>
      </c>
      <c r="N3" s="58" t="s">
        <v>22</v>
      </c>
      <c r="O3" s="59" t="s">
        <v>23</v>
      </c>
      <c r="P3" s="60" t="s">
        <v>24</v>
      </c>
      <c r="Q3" s="61" t="s">
        <v>25</v>
      </c>
      <c r="R3" s="62" t="s">
        <v>26</v>
      </c>
      <c r="S3" s="59" t="s">
        <v>27</v>
      </c>
    </row>
    <row r="4" spans="1:19" x14ac:dyDescent="0.3">
      <c r="A4" s="4">
        <v>1</v>
      </c>
      <c r="B4" s="5"/>
      <c r="C4" s="6"/>
      <c r="D4" s="6"/>
      <c r="E4" s="6"/>
      <c r="F4" s="7"/>
      <c r="G4" s="8"/>
      <c r="H4" s="8"/>
      <c r="I4" s="8"/>
      <c r="J4" s="8"/>
      <c r="K4" s="8"/>
      <c r="L4" s="9"/>
      <c r="M4" s="10"/>
      <c r="N4" s="5"/>
      <c r="O4" s="7"/>
      <c r="P4" s="5"/>
      <c r="Q4" s="7"/>
      <c r="R4" s="8"/>
      <c r="S4" s="8"/>
    </row>
    <row r="5" spans="1:19" x14ac:dyDescent="0.3">
      <c r="A5" s="11">
        <v>2</v>
      </c>
      <c r="B5" s="12"/>
      <c r="C5" s="13"/>
      <c r="D5" s="13"/>
      <c r="E5" s="13"/>
      <c r="F5" s="14"/>
      <c r="G5" s="15"/>
      <c r="H5" s="15"/>
      <c r="I5" s="15"/>
      <c r="J5" s="15"/>
      <c r="K5" s="15"/>
      <c r="L5" s="16"/>
      <c r="M5" s="17"/>
      <c r="N5" s="12"/>
      <c r="O5" s="14"/>
      <c r="P5" s="12"/>
      <c r="Q5" s="14"/>
      <c r="R5" s="15"/>
      <c r="S5" s="15"/>
    </row>
    <row r="6" spans="1:19" ht="15" x14ac:dyDescent="0.3">
      <c r="A6" s="11">
        <v>3</v>
      </c>
      <c r="B6" s="12"/>
      <c r="C6" s="13"/>
      <c r="D6" s="13"/>
      <c r="E6" s="13"/>
      <c r="F6" s="14"/>
      <c r="G6" s="15"/>
      <c r="H6" s="15"/>
      <c r="I6" s="15"/>
      <c r="J6" s="15"/>
      <c r="K6" s="15"/>
      <c r="L6" s="16"/>
      <c r="M6" s="17"/>
      <c r="N6" s="12"/>
      <c r="O6" s="14"/>
      <c r="P6" s="12"/>
      <c r="Q6" s="14"/>
      <c r="R6" s="15"/>
      <c r="S6" s="15"/>
    </row>
    <row r="7" spans="1:19" ht="15" thickBot="1" x14ac:dyDescent="0.35">
      <c r="A7" s="18" t="s">
        <v>28</v>
      </c>
      <c r="B7" s="19"/>
      <c r="C7" s="20"/>
      <c r="D7" s="20"/>
      <c r="E7" s="20"/>
      <c r="F7" s="21"/>
      <c r="G7" s="22"/>
      <c r="H7" s="22"/>
      <c r="I7" s="22"/>
      <c r="J7" s="22"/>
      <c r="K7" s="22"/>
      <c r="L7" s="23"/>
      <c r="M7" s="24"/>
      <c r="N7" s="19"/>
      <c r="O7" s="21"/>
      <c r="P7" s="19"/>
      <c r="Q7" s="21"/>
      <c r="R7" s="22"/>
      <c r="S7" s="22"/>
    </row>
    <row r="12" spans="1:19" ht="15" x14ac:dyDescent="0.3">
      <c r="A12" s="3"/>
      <c r="B12" s="3"/>
      <c r="C12" s="3"/>
    </row>
    <row r="15" spans="1:19" x14ac:dyDescent="0.3">
      <c r="A15" s="1" t="s">
        <v>131</v>
      </c>
      <c r="G15" s="1" t="s">
        <v>233</v>
      </c>
    </row>
    <row r="20" spans="1:13" x14ac:dyDescent="0.3">
      <c r="A20" s="1" t="s">
        <v>29</v>
      </c>
    </row>
    <row r="21" spans="1:13" x14ac:dyDescent="0.3">
      <c r="A21" s="1" t="s">
        <v>119</v>
      </c>
    </row>
    <row r="22" spans="1:13" x14ac:dyDescent="0.3">
      <c r="A22" s="1" t="s">
        <v>123</v>
      </c>
    </row>
    <row r="23" spans="1:13" x14ac:dyDescent="0.3">
      <c r="A23" s="1" t="s">
        <v>122</v>
      </c>
    </row>
    <row r="25" spans="1:13" x14ac:dyDescent="0.3">
      <c r="A25" s="1" t="s">
        <v>30</v>
      </c>
    </row>
    <row r="27" spans="1:13" s="26" customFormat="1" x14ac:dyDescent="0.3">
      <c r="A27" s="2" t="s">
        <v>31</v>
      </c>
      <c r="B27" s="2"/>
      <c r="C27" s="2"/>
      <c r="L27" s="27"/>
      <c r="M27" s="27"/>
    </row>
    <row r="29" spans="1:13" x14ac:dyDescent="0.3">
      <c r="A29" s="2" t="s">
        <v>32</v>
      </c>
      <c r="B29" s="2"/>
      <c r="C29" s="2"/>
    </row>
    <row r="31" spans="1:13" x14ac:dyDescent="0.3">
      <c r="A31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66"/>
  <sheetViews>
    <sheetView tabSelected="1" topLeftCell="A36" zoomScale="80" zoomScaleNormal="80" workbookViewId="0">
      <selection sqref="A1:Z65"/>
    </sheetView>
  </sheetViews>
  <sheetFormatPr defaultColWidth="9.33203125" defaultRowHeight="14.4" x14ac:dyDescent="0.3"/>
  <cols>
    <col min="1" max="1" width="6.5546875" style="103" customWidth="1"/>
    <col min="2" max="4" width="9.33203125" style="103"/>
    <col min="5" max="6" width="10" style="103" bestFit="1" customWidth="1"/>
    <col min="7" max="7" width="16.33203125" style="103" customWidth="1"/>
    <col min="8" max="9" width="14.33203125" style="103" customWidth="1"/>
    <col min="10" max="10" width="14.6640625" style="103" customWidth="1"/>
    <col min="11" max="11" width="39.44140625" style="103" customWidth="1"/>
    <col min="12" max="12" width="13.88671875" style="130" customWidth="1"/>
    <col min="13" max="13" width="15.44140625" style="130" customWidth="1"/>
    <col min="14" max="15" width="9.33203125" style="103"/>
    <col min="16" max="16" width="8.44140625" style="103" customWidth="1"/>
    <col min="17" max="19" width="10.44140625" style="103" customWidth="1"/>
    <col min="20" max="21" width="13.44140625" style="103" customWidth="1"/>
    <col min="22" max="23" width="14" style="103" customWidth="1"/>
    <col min="24" max="24" width="12.33203125" style="103" customWidth="1"/>
    <col min="25" max="26" width="10.33203125" style="103" customWidth="1"/>
    <col min="27" max="16384" width="9.33203125" style="103"/>
  </cols>
  <sheetData>
    <row r="1" spans="1:26" ht="18" customHeight="1" thickBot="1" x14ac:dyDescent="0.4">
      <c r="A1" s="299" t="s">
        <v>33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1"/>
    </row>
    <row r="2" spans="1:26" ht="29.1" customHeight="1" thickBot="1" x14ac:dyDescent="0.35">
      <c r="A2" s="302" t="s">
        <v>6</v>
      </c>
      <c r="B2" s="272" t="s">
        <v>7</v>
      </c>
      <c r="C2" s="273"/>
      <c r="D2" s="273"/>
      <c r="E2" s="273"/>
      <c r="F2" s="274"/>
      <c r="G2" s="309" t="s">
        <v>8</v>
      </c>
      <c r="H2" s="291" t="s">
        <v>34</v>
      </c>
      <c r="I2" s="296" t="s">
        <v>66</v>
      </c>
      <c r="J2" s="312" t="s">
        <v>10</v>
      </c>
      <c r="K2" s="324" t="s">
        <v>11</v>
      </c>
      <c r="L2" s="275" t="s">
        <v>35</v>
      </c>
      <c r="M2" s="276"/>
      <c r="N2" s="277" t="s">
        <v>13</v>
      </c>
      <c r="O2" s="278"/>
      <c r="P2" s="319" t="s">
        <v>36</v>
      </c>
      <c r="Q2" s="320"/>
      <c r="R2" s="320"/>
      <c r="S2" s="320"/>
      <c r="T2" s="320"/>
      <c r="U2" s="320"/>
      <c r="V2" s="320"/>
      <c r="W2" s="321"/>
      <c r="X2" s="321"/>
      <c r="Y2" s="254" t="s">
        <v>15</v>
      </c>
      <c r="Z2" s="255"/>
    </row>
    <row r="3" spans="1:26" ht="14.85" customHeight="1" x14ac:dyDescent="0.3">
      <c r="A3" s="303"/>
      <c r="B3" s="309" t="s">
        <v>16</v>
      </c>
      <c r="C3" s="305" t="s">
        <v>17</v>
      </c>
      <c r="D3" s="305" t="s">
        <v>18</v>
      </c>
      <c r="E3" s="305" t="s">
        <v>19</v>
      </c>
      <c r="F3" s="307" t="s">
        <v>20</v>
      </c>
      <c r="G3" s="310"/>
      <c r="H3" s="292"/>
      <c r="I3" s="297"/>
      <c r="J3" s="313"/>
      <c r="K3" s="325"/>
      <c r="L3" s="283" t="s">
        <v>21</v>
      </c>
      <c r="M3" s="285" t="s">
        <v>84</v>
      </c>
      <c r="N3" s="287" t="s">
        <v>22</v>
      </c>
      <c r="O3" s="289" t="s">
        <v>23</v>
      </c>
      <c r="P3" s="322" t="s">
        <v>37</v>
      </c>
      <c r="Q3" s="323"/>
      <c r="R3" s="323"/>
      <c r="S3" s="324"/>
      <c r="T3" s="294" t="s">
        <v>38</v>
      </c>
      <c r="U3" s="315" t="s">
        <v>81</v>
      </c>
      <c r="V3" s="315" t="s">
        <v>82</v>
      </c>
      <c r="W3" s="294" t="s">
        <v>39</v>
      </c>
      <c r="X3" s="317" t="s">
        <v>68</v>
      </c>
      <c r="Y3" s="279" t="s">
        <v>26</v>
      </c>
      <c r="Z3" s="281" t="s">
        <v>27</v>
      </c>
    </row>
    <row r="4" spans="1:26" ht="80.099999999999994" customHeight="1" thickBot="1" x14ac:dyDescent="0.35">
      <c r="A4" s="304"/>
      <c r="B4" s="311"/>
      <c r="C4" s="306"/>
      <c r="D4" s="306"/>
      <c r="E4" s="306"/>
      <c r="F4" s="308"/>
      <c r="G4" s="311"/>
      <c r="H4" s="293"/>
      <c r="I4" s="298"/>
      <c r="J4" s="314"/>
      <c r="K4" s="326"/>
      <c r="L4" s="284"/>
      <c r="M4" s="286"/>
      <c r="N4" s="288"/>
      <c r="O4" s="290"/>
      <c r="P4" s="63" t="s">
        <v>60</v>
      </c>
      <c r="Q4" s="64" t="s">
        <v>40</v>
      </c>
      <c r="R4" s="64" t="s">
        <v>41</v>
      </c>
      <c r="S4" s="65" t="s">
        <v>42</v>
      </c>
      <c r="T4" s="295"/>
      <c r="U4" s="316"/>
      <c r="V4" s="316"/>
      <c r="W4" s="295"/>
      <c r="X4" s="318"/>
      <c r="Y4" s="280"/>
      <c r="Z4" s="282"/>
    </row>
    <row r="5" spans="1:26" s="131" customFormat="1" ht="409.6" x14ac:dyDescent="0.3">
      <c r="A5" s="100">
        <v>1</v>
      </c>
      <c r="B5" s="206" t="s">
        <v>137</v>
      </c>
      <c r="C5" s="214" t="s">
        <v>138</v>
      </c>
      <c r="D5" s="102">
        <v>62331388</v>
      </c>
      <c r="E5" s="104" t="s">
        <v>179</v>
      </c>
      <c r="F5" s="105" t="s">
        <v>180</v>
      </c>
      <c r="G5" s="223" t="s">
        <v>139</v>
      </c>
      <c r="H5" s="223" t="s">
        <v>140</v>
      </c>
      <c r="I5" s="223" t="s">
        <v>138</v>
      </c>
      <c r="J5" s="223" t="s">
        <v>138</v>
      </c>
      <c r="K5" s="223" t="s">
        <v>141</v>
      </c>
      <c r="L5" s="141">
        <v>8000000</v>
      </c>
      <c r="M5" s="142">
        <v>6800000</v>
      </c>
      <c r="N5" s="106">
        <v>45108</v>
      </c>
      <c r="O5" s="107" t="s">
        <v>142</v>
      </c>
      <c r="P5" s="108" t="s">
        <v>128</v>
      </c>
      <c r="Q5" s="109" t="s">
        <v>128</v>
      </c>
      <c r="R5" s="109" t="s">
        <v>128</v>
      </c>
      <c r="S5" s="109" t="s">
        <v>128</v>
      </c>
      <c r="T5" s="76"/>
      <c r="U5" s="76"/>
      <c r="V5" s="76"/>
      <c r="W5" s="76"/>
      <c r="X5" s="100" t="s">
        <v>128</v>
      </c>
      <c r="Y5" s="95" t="s">
        <v>143</v>
      </c>
      <c r="Z5" s="140" t="s">
        <v>144</v>
      </c>
    </row>
    <row r="6" spans="1:26" s="117" customFormat="1" ht="409.6" x14ac:dyDescent="0.3">
      <c r="A6" s="96">
        <v>2</v>
      </c>
      <c r="B6" s="110" t="s">
        <v>145</v>
      </c>
      <c r="C6" s="215" t="s">
        <v>138</v>
      </c>
      <c r="D6" s="111">
        <v>62331353</v>
      </c>
      <c r="E6" s="118">
        <v>102832803</v>
      </c>
      <c r="F6" s="137">
        <v>600136680</v>
      </c>
      <c r="G6" s="224" t="s">
        <v>146</v>
      </c>
      <c r="H6" s="224" t="s">
        <v>140</v>
      </c>
      <c r="I6" s="224" t="s">
        <v>138</v>
      </c>
      <c r="J6" s="224" t="s">
        <v>138</v>
      </c>
      <c r="K6" s="224" t="s">
        <v>147</v>
      </c>
      <c r="L6" s="113">
        <v>4500000</v>
      </c>
      <c r="M6" s="114">
        <f>L6/100*85</f>
        <v>3825000</v>
      </c>
      <c r="N6" s="106">
        <v>45108</v>
      </c>
      <c r="O6" s="107" t="s">
        <v>142</v>
      </c>
      <c r="P6" s="115" t="s">
        <v>128</v>
      </c>
      <c r="Q6" s="116" t="s">
        <v>128</v>
      </c>
      <c r="R6" s="116" t="s">
        <v>128</v>
      </c>
      <c r="S6" s="116" t="s">
        <v>128</v>
      </c>
      <c r="T6" s="111"/>
      <c r="U6" s="111"/>
      <c r="V6" s="111"/>
      <c r="W6" s="111"/>
      <c r="X6" s="112"/>
      <c r="Y6" s="97" t="s">
        <v>148</v>
      </c>
      <c r="Z6" s="101" t="s">
        <v>144</v>
      </c>
    </row>
    <row r="7" spans="1:26" s="117" customFormat="1" ht="409.6" x14ac:dyDescent="0.3">
      <c r="A7" s="96">
        <v>3</v>
      </c>
      <c r="B7" s="110" t="s">
        <v>149</v>
      </c>
      <c r="C7" s="215" t="s">
        <v>138</v>
      </c>
      <c r="D7" s="111">
        <v>48004529</v>
      </c>
      <c r="E7" s="118" t="s">
        <v>150</v>
      </c>
      <c r="F7" s="137">
        <v>600135942</v>
      </c>
      <c r="G7" s="224" t="s">
        <v>146</v>
      </c>
      <c r="H7" s="224" t="s">
        <v>140</v>
      </c>
      <c r="I7" s="224" t="s">
        <v>138</v>
      </c>
      <c r="J7" s="224" t="s">
        <v>138</v>
      </c>
      <c r="K7" s="224" t="s">
        <v>151</v>
      </c>
      <c r="L7" s="113">
        <v>4500000</v>
      </c>
      <c r="M7" s="114">
        <f>L7/100*85</f>
        <v>3825000</v>
      </c>
      <c r="N7" s="106">
        <v>45108</v>
      </c>
      <c r="O7" s="107" t="s">
        <v>142</v>
      </c>
      <c r="P7" s="115" t="s">
        <v>128</v>
      </c>
      <c r="Q7" s="116" t="s">
        <v>128</v>
      </c>
      <c r="R7" s="116" t="s">
        <v>128</v>
      </c>
      <c r="S7" s="116" t="s">
        <v>128</v>
      </c>
      <c r="T7" s="111"/>
      <c r="U7" s="111"/>
      <c r="V7" s="111"/>
      <c r="W7" s="111"/>
      <c r="X7" s="112"/>
      <c r="Y7" s="97" t="s">
        <v>148</v>
      </c>
      <c r="Z7" s="101" t="s">
        <v>144</v>
      </c>
    </row>
    <row r="8" spans="1:26" s="117" customFormat="1" ht="409.6" x14ac:dyDescent="0.3">
      <c r="A8" s="96">
        <v>4</v>
      </c>
      <c r="B8" s="110" t="s">
        <v>152</v>
      </c>
      <c r="C8" s="215" t="s">
        <v>138</v>
      </c>
      <c r="D8" s="111">
        <v>62331418</v>
      </c>
      <c r="E8" s="118">
        <v>102168083</v>
      </c>
      <c r="F8" s="137">
        <v>600136523</v>
      </c>
      <c r="G8" s="224" t="s">
        <v>146</v>
      </c>
      <c r="H8" s="224" t="s">
        <v>140</v>
      </c>
      <c r="I8" s="224" t="s">
        <v>138</v>
      </c>
      <c r="J8" s="224" t="s">
        <v>138</v>
      </c>
      <c r="K8" s="224" t="s">
        <v>153</v>
      </c>
      <c r="L8" s="113">
        <v>3000000</v>
      </c>
      <c r="M8" s="114">
        <f>L8/100*85</f>
        <v>2550000</v>
      </c>
      <c r="N8" s="106">
        <v>45108</v>
      </c>
      <c r="O8" s="107" t="s">
        <v>142</v>
      </c>
      <c r="P8" s="115" t="s">
        <v>128</v>
      </c>
      <c r="Q8" s="116" t="s">
        <v>128</v>
      </c>
      <c r="R8" s="116" t="s">
        <v>128</v>
      </c>
      <c r="S8" s="116" t="s">
        <v>128</v>
      </c>
      <c r="T8" s="111"/>
      <c r="U8" s="111"/>
      <c r="V8" s="111"/>
      <c r="W8" s="111"/>
      <c r="X8" s="112"/>
      <c r="Y8" s="97" t="s">
        <v>148</v>
      </c>
      <c r="Z8" s="101" t="s">
        <v>144</v>
      </c>
    </row>
    <row r="9" spans="1:26" s="131" customFormat="1" ht="409.6" x14ac:dyDescent="0.3">
      <c r="A9" s="96">
        <v>5</v>
      </c>
      <c r="B9" s="110" t="s">
        <v>154</v>
      </c>
      <c r="C9" s="215" t="s">
        <v>155</v>
      </c>
      <c r="D9" s="111">
        <v>64628531</v>
      </c>
      <c r="E9" s="118" t="s">
        <v>181</v>
      </c>
      <c r="F9" s="137">
        <v>600136299</v>
      </c>
      <c r="G9" s="224" t="s">
        <v>156</v>
      </c>
      <c r="H9" s="224" t="s">
        <v>140</v>
      </c>
      <c r="I9" s="224" t="s">
        <v>138</v>
      </c>
      <c r="J9" s="224" t="s">
        <v>157</v>
      </c>
      <c r="K9" s="224" t="s">
        <v>158</v>
      </c>
      <c r="L9" s="113">
        <v>6500000</v>
      </c>
      <c r="M9" s="114">
        <f>L9/100*85</f>
        <v>5525000</v>
      </c>
      <c r="N9" s="106">
        <v>45108</v>
      </c>
      <c r="O9" s="107" t="s">
        <v>142</v>
      </c>
      <c r="P9" s="115" t="s">
        <v>128</v>
      </c>
      <c r="Q9" s="116" t="s">
        <v>128</v>
      </c>
      <c r="R9" s="116" t="s">
        <v>128</v>
      </c>
      <c r="S9" s="116" t="s">
        <v>128</v>
      </c>
      <c r="T9" s="143"/>
      <c r="U9" s="143"/>
      <c r="V9" s="116" t="s">
        <v>128</v>
      </c>
      <c r="W9" s="116" t="s">
        <v>128</v>
      </c>
      <c r="X9" s="144"/>
      <c r="Y9" s="97" t="s">
        <v>159</v>
      </c>
      <c r="Z9" s="101" t="s">
        <v>160</v>
      </c>
    </row>
    <row r="10" spans="1:26" s="131" customFormat="1" ht="316.8" x14ac:dyDescent="0.3">
      <c r="A10" s="96">
        <v>6</v>
      </c>
      <c r="B10" s="110" t="s">
        <v>161</v>
      </c>
      <c r="C10" s="215" t="s">
        <v>162</v>
      </c>
      <c r="D10" s="111">
        <v>75028913</v>
      </c>
      <c r="E10" s="118">
        <v>102168326</v>
      </c>
      <c r="F10" s="137">
        <v>650023919</v>
      </c>
      <c r="G10" s="224" t="s">
        <v>163</v>
      </c>
      <c r="H10" s="224" t="s">
        <v>140</v>
      </c>
      <c r="I10" s="224" t="s">
        <v>138</v>
      </c>
      <c r="J10" s="224" t="s">
        <v>164</v>
      </c>
      <c r="K10" s="224" t="s">
        <v>165</v>
      </c>
      <c r="L10" s="113">
        <v>2500000</v>
      </c>
      <c r="M10" s="114">
        <f t="shared" ref="M10:M11" si="0">L10/100*85</f>
        <v>2125000</v>
      </c>
      <c r="N10" s="119" t="s">
        <v>166</v>
      </c>
      <c r="O10" s="120" t="s">
        <v>167</v>
      </c>
      <c r="P10" s="115" t="s">
        <v>128</v>
      </c>
      <c r="Q10" s="116" t="s">
        <v>128</v>
      </c>
      <c r="R10" s="116" t="s">
        <v>128</v>
      </c>
      <c r="S10" s="116" t="s">
        <v>128</v>
      </c>
      <c r="T10" s="143"/>
      <c r="U10" s="143"/>
      <c r="V10" s="143"/>
      <c r="W10" s="143"/>
      <c r="X10" s="121" t="s">
        <v>128</v>
      </c>
      <c r="Y10" s="97" t="s">
        <v>168</v>
      </c>
      <c r="Z10" s="101"/>
    </row>
    <row r="11" spans="1:26" s="131" customFormat="1" ht="317.39999999999998" thickBot="1" x14ac:dyDescent="0.35">
      <c r="A11" s="98">
        <v>7</v>
      </c>
      <c r="B11" s="122" t="s">
        <v>161</v>
      </c>
      <c r="C11" s="216" t="s">
        <v>162</v>
      </c>
      <c r="D11" s="123">
        <v>75028913</v>
      </c>
      <c r="E11" s="138">
        <v>102168326</v>
      </c>
      <c r="F11" s="139">
        <v>650023919</v>
      </c>
      <c r="G11" s="225" t="s">
        <v>169</v>
      </c>
      <c r="H11" s="225" t="s">
        <v>140</v>
      </c>
      <c r="I11" s="225" t="s">
        <v>138</v>
      </c>
      <c r="J11" s="225" t="s">
        <v>164</v>
      </c>
      <c r="K11" s="225" t="s">
        <v>170</v>
      </c>
      <c r="L11" s="124">
        <v>8500000</v>
      </c>
      <c r="M11" s="125">
        <f t="shared" si="0"/>
        <v>7225000</v>
      </c>
      <c r="N11" s="126" t="s">
        <v>171</v>
      </c>
      <c r="O11" s="127" t="s">
        <v>172</v>
      </c>
      <c r="P11" s="145"/>
      <c r="Q11" s="128" t="s">
        <v>128</v>
      </c>
      <c r="R11" s="128" t="s">
        <v>128</v>
      </c>
      <c r="S11" s="128" t="s">
        <v>128</v>
      </c>
      <c r="T11" s="146"/>
      <c r="U11" s="146"/>
      <c r="V11" s="146"/>
      <c r="W11" s="146"/>
      <c r="X11" s="129" t="s">
        <v>128</v>
      </c>
      <c r="Y11" s="97" t="s">
        <v>168</v>
      </c>
      <c r="Z11" s="147"/>
    </row>
    <row r="12" spans="1:26" s="117" customFormat="1" ht="159" thickBot="1" x14ac:dyDescent="0.35">
      <c r="A12" s="96">
        <v>8</v>
      </c>
      <c r="B12" s="207" t="s">
        <v>173</v>
      </c>
      <c r="C12" s="214" t="s">
        <v>174</v>
      </c>
      <c r="D12" s="99">
        <v>73184501</v>
      </c>
      <c r="E12" s="118">
        <v>102156727</v>
      </c>
      <c r="F12" s="120">
        <v>600136388</v>
      </c>
      <c r="G12" s="224" t="s">
        <v>175</v>
      </c>
      <c r="H12" s="223" t="s">
        <v>97</v>
      </c>
      <c r="I12" s="223" t="s">
        <v>126</v>
      </c>
      <c r="J12" s="223" t="s">
        <v>176</v>
      </c>
      <c r="K12" s="224" t="s">
        <v>177</v>
      </c>
      <c r="L12" s="148">
        <v>10000000</v>
      </c>
      <c r="M12" s="114">
        <f>L12/100*85</f>
        <v>8500000</v>
      </c>
      <c r="N12" s="97">
        <v>2023</v>
      </c>
      <c r="O12" s="101">
        <v>2025</v>
      </c>
      <c r="P12" s="97" t="s">
        <v>128</v>
      </c>
      <c r="Q12" s="111" t="s">
        <v>128</v>
      </c>
      <c r="R12" s="111" t="s">
        <v>128</v>
      </c>
      <c r="S12" s="101" t="s">
        <v>128</v>
      </c>
      <c r="T12" s="96"/>
      <c r="U12" s="96"/>
      <c r="V12" s="96"/>
      <c r="W12" s="96"/>
      <c r="X12" s="96" t="s">
        <v>128</v>
      </c>
      <c r="Y12" s="97" t="s">
        <v>178</v>
      </c>
      <c r="Z12" s="101" t="s">
        <v>130</v>
      </c>
    </row>
    <row r="13" spans="1:26" s="166" customFormat="1" ht="159.6" customHeight="1" x14ac:dyDescent="0.3">
      <c r="A13" s="149">
        <v>9</v>
      </c>
      <c r="B13" s="208" t="s">
        <v>137</v>
      </c>
      <c r="C13" s="217" t="s">
        <v>138</v>
      </c>
      <c r="D13" s="156">
        <v>62331388</v>
      </c>
      <c r="E13" s="156">
        <v>102168164</v>
      </c>
      <c r="F13" s="157">
        <v>600136531</v>
      </c>
      <c r="G13" s="226" t="s">
        <v>182</v>
      </c>
      <c r="H13" s="227" t="s">
        <v>140</v>
      </c>
      <c r="I13" s="228" t="s">
        <v>138</v>
      </c>
      <c r="J13" s="229" t="s">
        <v>138</v>
      </c>
      <c r="K13" s="228" t="s">
        <v>183</v>
      </c>
      <c r="L13" s="158">
        <v>4500000</v>
      </c>
      <c r="M13" s="159">
        <f>L13/100*85</f>
        <v>3825000</v>
      </c>
      <c r="N13" s="160">
        <v>45474</v>
      </c>
      <c r="O13" s="161" t="s">
        <v>184</v>
      </c>
      <c r="P13" s="162"/>
      <c r="Q13" s="163" t="s">
        <v>128</v>
      </c>
      <c r="R13" s="163"/>
      <c r="S13" s="163"/>
      <c r="T13" s="164"/>
      <c r="U13" s="164"/>
      <c r="V13" s="164"/>
      <c r="W13" s="164"/>
      <c r="X13" s="165" t="s">
        <v>128</v>
      </c>
      <c r="Y13" s="150" t="s">
        <v>185</v>
      </c>
      <c r="Z13" s="161" t="s">
        <v>144</v>
      </c>
    </row>
    <row r="14" spans="1:26" s="166" customFormat="1" ht="159.6" customHeight="1" x14ac:dyDescent="0.3">
      <c r="A14" s="149">
        <v>10</v>
      </c>
      <c r="B14" s="208" t="s">
        <v>137</v>
      </c>
      <c r="C14" s="217" t="s">
        <v>138</v>
      </c>
      <c r="D14" s="156">
        <v>62331388</v>
      </c>
      <c r="E14" s="156">
        <v>102168164</v>
      </c>
      <c r="F14" s="157">
        <v>600136531</v>
      </c>
      <c r="G14" s="228" t="s">
        <v>186</v>
      </c>
      <c r="H14" s="230" t="s">
        <v>140</v>
      </c>
      <c r="I14" s="228" t="s">
        <v>138</v>
      </c>
      <c r="J14" s="229" t="s">
        <v>138</v>
      </c>
      <c r="K14" s="228" t="s">
        <v>187</v>
      </c>
      <c r="L14" s="158">
        <v>9000000</v>
      </c>
      <c r="M14" s="159">
        <f>L14/100*85</f>
        <v>7650000</v>
      </c>
      <c r="N14" s="160">
        <v>45474</v>
      </c>
      <c r="O14" s="161" t="s">
        <v>184</v>
      </c>
      <c r="P14" s="162"/>
      <c r="Q14" s="163"/>
      <c r="R14" s="163"/>
      <c r="S14" s="163"/>
      <c r="T14" s="164"/>
      <c r="U14" s="163"/>
      <c r="V14" s="163" t="s">
        <v>128</v>
      </c>
      <c r="W14" s="163" t="s">
        <v>128</v>
      </c>
      <c r="X14" s="165"/>
      <c r="Y14" s="150" t="s">
        <v>185</v>
      </c>
      <c r="Z14" s="161" t="s">
        <v>144</v>
      </c>
    </row>
    <row r="15" spans="1:26" s="166" customFormat="1" ht="159.6" customHeight="1" x14ac:dyDescent="0.3">
      <c r="A15" s="151">
        <v>11</v>
      </c>
      <c r="B15" s="209" t="s">
        <v>145</v>
      </c>
      <c r="C15" s="218" t="s">
        <v>138</v>
      </c>
      <c r="D15" s="167">
        <v>62331353</v>
      </c>
      <c r="E15" s="167">
        <v>102832803</v>
      </c>
      <c r="F15" s="168">
        <v>600136680</v>
      </c>
      <c r="G15" s="231" t="s">
        <v>188</v>
      </c>
      <c r="H15" s="230" t="s">
        <v>140</v>
      </c>
      <c r="I15" s="231" t="s">
        <v>138</v>
      </c>
      <c r="J15" s="232" t="s">
        <v>138</v>
      </c>
      <c r="K15" s="231" t="s">
        <v>189</v>
      </c>
      <c r="L15" s="169">
        <v>4500000</v>
      </c>
      <c r="M15" s="170">
        <f>L15/100*85</f>
        <v>3825000</v>
      </c>
      <c r="N15" s="160">
        <v>45474</v>
      </c>
      <c r="O15" s="161" t="s">
        <v>184</v>
      </c>
      <c r="P15" s="171" t="s">
        <v>128</v>
      </c>
      <c r="Q15" s="172"/>
      <c r="R15" s="172"/>
      <c r="S15" s="172"/>
      <c r="T15" s="173"/>
      <c r="U15" s="173"/>
      <c r="V15" s="172" t="s">
        <v>128</v>
      </c>
      <c r="W15" s="173"/>
      <c r="X15" s="174"/>
      <c r="Y15" s="93" t="s">
        <v>185</v>
      </c>
      <c r="Z15" s="94" t="s">
        <v>144</v>
      </c>
    </row>
    <row r="16" spans="1:26" s="166" customFormat="1" ht="159.6" customHeight="1" x14ac:dyDescent="0.3">
      <c r="A16" s="151">
        <v>12</v>
      </c>
      <c r="B16" s="209" t="s">
        <v>145</v>
      </c>
      <c r="C16" s="218" t="s">
        <v>138</v>
      </c>
      <c r="D16" s="167">
        <v>62331353</v>
      </c>
      <c r="E16" s="167">
        <v>102832803</v>
      </c>
      <c r="F16" s="168">
        <v>600136680</v>
      </c>
      <c r="G16" s="231" t="s">
        <v>190</v>
      </c>
      <c r="H16" s="230" t="s">
        <v>140</v>
      </c>
      <c r="I16" s="231" t="s">
        <v>138</v>
      </c>
      <c r="J16" s="232" t="s">
        <v>138</v>
      </c>
      <c r="K16" s="231" t="s">
        <v>191</v>
      </c>
      <c r="L16" s="169">
        <v>4500000</v>
      </c>
      <c r="M16" s="170">
        <f t="shared" ref="M16:M24" si="1">L16/100*85</f>
        <v>3825000</v>
      </c>
      <c r="N16" s="160">
        <v>45474</v>
      </c>
      <c r="O16" s="161" t="s">
        <v>184</v>
      </c>
      <c r="P16" s="171"/>
      <c r="Q16" s="172" t="s">
        <v>128</v>
      </c>
      <c r="R16" s="172" t="s">
        <v>128</v>
      </c>
      <c r="S16" s="172"/>
      <c r="T16" s="173"/>
      <c r="U16" s="173"/>
      <c r="V16" s="173"/>
      <c r="W16" s="173"/>
      <c r="X16" s="174"/>
      <c r="Y16" s="93" t="s">
        <v>185</v>
      </c>
      <c r="Z16" s="94" t="s">
        <v>144</v>
      </c>
    </row>
    <row r="17" spans="1:26" s="166" customFormat="1" ht="159.6" customHeight="1" x14ac:dyDescent="0.3">
      <c r="A17" s="151">
        <v>13</v>
      </c>
      <c r="B17" s="209" t="s">
        <v>192</v>
      </c>
      <c r="C17" s="218" t="s">
        <v>138</v>
      </c>
      <c r="D17" s="167">
        <v>64628680</v>
      </c>
      <c r="E17" s="167">
        <v>102168202</v>
      </c>
      <c r="F17" s="168" t="s">
        <v>193</v>
      </c>
      <c r="G17" s="231" t="s">
        <v>194</v>
      </c>
      <c r="H17" s="230" t="s">
        <v>140</v>
      </c>
      <c r="I17" s="231" t="s">
        <v>138</v>
      </c>
      <c r="J17" s="232" t="s">
        <v>138</v>
      </c>
      <c r="K17" s="231" t="s">
        <v>195</v>
      </c>
      <c r="L17" s="169">
        <v>9000000</v>
      </c>
      <c r="M17" s="170">
        <f t="shared" si="1"/>
        <v>7650000</v>
      </c>
      <c r="N17" s="160" t="s">
        <v>196</v>
      </c>
      <c r="O17" s="161" t="s">
        <v>184</v>
      </c>
      <c r="P17" s="171" t="s">
        <v>128</v>
      </c>
      <c r="Q17" s="172"/>
      <c r="R17" s="172"/>
      <c r="S17" s="172"/>
      <c r="T17" s="173"/>
      <c r="U17" s="173"/>
      <c r="V17" s="173"/>
      <c r="W17" s="173"/>
      <c r="X17" s="175" t="s">
        <v>128</v>
      </c>
      <c r="Y17" s="93" t="s">
        <v>185</v>
      </c>
      <c r="Z17" s="94" t="s">
        <v>144</v>
      </c>
    </row>
    <row r="18" spans="1:26" s="166" customFormat="1" ht="159.6" customHeight="1" x14ac:dyDescent="0.3">
      <c r="A18" s="151">
        <v>14</v>
      </c>
      <c r="B18" s="209" t="s">
        <v>192</v>
      </c>
      <c r="C18" s="218" t="s">
        <v>138</v>
      </c>
      <c r="D18" s="167">
        <v>64628680</v>
      </c>
      <c r="E18" s="167">
        <v>102168202</v>
      </c>
      <c r="F18" s="168" t="s">
        <v>193</v>
      </c>
      <c r="G18" s="231" t="s">
        <v>197</v>
      </c>
      <c r="H18" s="230" t="s">
        <v>140</v>
      </c>
      <c r="I18" s="231" t="s">
        <v>138</v>
      </c>
      <c r="J18" s="232" t="s">
        <v>138</v>
      </c>
      <c r="K18" s="231" t="s">
        <v>198</v>
      </c>
      <c r="L18" s="169">
        <v>7000000</v>
      </c>
      <c r="M18" s="170">
        <f t="shared" si="1"/>
        <v>5950000</v>
      </c>
      <c r="N18" s="160" t="s">
        <v>196</v>
      </c>
      <c r="O18" s="161" t="s">
        <v>184</v>
      </c>
      <c r="P18" s="171"/>
      <c r="Q18" s="172" t="s">
        <v>128</v>
      </c>
      <c r="R18" s="172"/>
      <c r="S18" s="172"/>
      <c r="T18" s="173"/>
      <c r="U18" s="173"/>
      <c r="V18" s="172" t="s">
        <v>128</v>
      </c>
      <c r="W18" s="173"/>
      <c r="X18" s="175" t="s">
        <v>128</v>
      </c>
      <c r="Y18" s="93" t="s">
        <v>185</v>
      </c>
      <c r="Z18" s="94" t="s">
        <v>130</v>
      </c>
    </row>
    <row r="19" spans="1:26" s="166" customFormat="1" ht="159.6" customHeight="1" x14ac:dyDescent="0.3">
      <c r="A19" s="151">
        <v>15</v>
      </c>
      <c r="B19" s="209" t="s">
        <v>199</v>
      </c>
      <c r="C19" s="218" t="s">
        <v>138</v>
      </c>
      <c r="D19" s="167">
        <v>48004545</v>
      </c>
      <c r="E19" s="167" t="s">
        <v>200</v>
      </c>
      <c r="F19" s="168">
        <v>600135969</v>
      </c>
      <c r="G19" s="231" t="s">
        <v>201</v>
      </c>
      <c r="H19" s="230" t="s">
        <v>140</v>
      </c>
      <c r="I19" s="231" t="s">
        <v>138</v>
      </c>
      <c r="J19" s="232" t="s">
        <v>138</v>
      </c>
      <c r="K19" s="231" t="s">
        <v>202</v>
      </c>
      <c r="L19" s="169">
        <v>4500000</v>
      </c>
      <c r="M19" s="170">
        <f t="shared" si="1"/>
        <v>3825000</v>
      </c>
      <c r="N19" s="160" t="s">
        <v>196</v>
      </c>
      <c r="O19" s="161" t="s">
        <v>184</v>
      </c>
      <c r="P19" s="171"/>
      <c r="Q19" s="172" t="s">
        <v>128</v>
      </c>
      <c r="R19" s="172"/>
      <c r="S19" s="172"/>
      <c r="T19" s="173"/>
      <c r="U19" s="173"/>
      <c r="V19" s="173"/>
      <c r="W19" s="173"/>
      <c r="X19" s="174"/>
      <c r="Y19" s="93" t="s">
        <v>185</v>
      </c>
      <c r="Z19" s="94" t="s">
        <v>144</v>
      </c>
    </row>
    <row r="20" spans="1:26" s="181" customFormat="1" ht="159.6" customHeight="1" x14ac:dyDescent="0.3">
      <c r="A20" s="153">
        <v>16</v>
      </c>
      <c r="B20" s="210" t="s">
        <v>199</v>
      </c>
      <c r="C20" s="219" t="s">
        <v>138</v>
      </c>
      <c r="D20" s="173">
        <v>48004545</v>
      </c>
      <c r="E20" s="173" t="s">
        <v>200</v>
      </c>
      <c r="F20" s="174">
        <v>600135969</v>
      </c>
      <c r="G20" s="233" t="s">
        <v>203</v>
      </c>
      <c r="H20" s="234" t="s">
        <v>140</v>
      </c>
      <c r="I20" s="233" t="s">
        <v>138</v>
      </c>
      <c r="J20" s="235" t="s">
        <v>138</v>
      </c>
      <c r="K20" s="233" t="s">
        <v>204</v>
      </c>
      <c r="L20" s="176">
        <v>4500000</v>
      </c>
      <c r="M20" s="177">
        <f t="shared" si="1"/>
        <v>3825000</v>
      </c>
      <c r="N20" s="178" t="s">
        <v>196</v>
      </c>
      <c r="O20" s="179" t="s">
        <v>184</v>
      </c>
      <c r="P20" s="171"/>
      <c r="Q20" s="172"/>
      <c r="R20" s="172" t="s">
        <v>128</v>
      </c>
      <c r="S20" s="172" t="s">
        <v>128</v>
      </c>
      <c r="T20" s="173"/>
      <c r="U20" s="173"/>
      <c r="V20" s="173"/>
      <c r="W20" s="173"/>
      <c r="X20" s="174"/>
      <c r="Y20" s="152" t="s">
        <v>185</v>
      </c>
      <c r="Z20" s="180" t="s">
        <v>144</v>
      </c>
    </row>
    <row r="21" spans="1:26" s="166" customFormat="1" ht="159.6" customHeight="1" x14ac:dyDescent="0.3">
      <c r="A21" s="151">
        <v>17</v>
      </c>
      <c r="B21" s="209" t="s">
        <v>199</v>
      </c>
      <c r="C21" s="218" t="s">
        <v>138</v>
      </c>
      <c r="D21" s="167">
        <v>48004545</v>
      </c>
      <c r="E21" s="167" t="s">
        <v>200</v>
      </c>
      <c r="F21" s="168">
        <v>600135969</v>
      </c>
      <c r="G21" s="231" t="s">
        <v>205</v>
      </c>
      <c r="H21" s="230" t="s">
        <v>140</v>
      </c>
      <c r="I21" s="231" t="s">
        <v>138</v>
      </c>
      <c r="J21" s="232" t="s">
        <v>138</v>
      </c>
      <c r="K21" s="231" t="s">
        <v>206</v>
      </c>
      <c r="L21" s="169">
        <v>4500000</v>
      </c>
      <c r="M21" s="170">
        <f t="shared" si="1"/>
        <v>3825000</v>
      </c>
      <c r="N21" s="160" t="s">
        <v>196</v>
      </c>
      <c r="O21" s="161" t="s">
        <v>184</v>
      </c>
      <c r="P21" s="171"/>
      <c r="Q21" s="172"/>
      <c r="R21" s="172" t="s">
        <v>128</v>
      </c>
      <c r="S21" s="172"/>
      <c r="T21" s="173"/>
      <c r="U21" s="173"/>
      <c r="V21" s="173"/>
      <c r="W21" s="173"/>
      <c r="X21" s="174"/>
      <c r="Y21" s="93" t="s">
        <v>185</v>
      </c>
      <c r="Z21" s="94" t="s">
        <v>144</v>
      </c>
    </row>
    <row r="22" spans="1:26" s="181" customFormat="1" ht="159.6" customHeight="1" x14ac:dyDescent="0.3">
      <c r="A22" s="153">
        <v>18</v>
      </c>
      <c r="B22" s="210" t="s">
        <v>207</v>
      </c>
      <c r="C22" s="219" t="s">
        <v>138</v>
      </c>
      <c r="D22" s="173">
        <v>72035480</v>
      </c>
      <c r="E22" s="173">
        <v>48004502</v>
      </c>
      <c r="F22" s="174">
        <v>691000867</v>
      </c>
      <c r="G22" s="233" t="s">
        <v>208</v>
      </c>
      <c r="H22" s="234" t="s">
        <v>140</v>
      </c>
      <c r="I22" s="233" t="s">
        <v>138</v>
      </c>
      <c r="J22" s="235" t="s">
        <v>138</v>
      </c>
      <c r="K22" s="233" t="s">
        <v>209</v>
      </c>
      <c r="L22" s="176">
        <v>6500000</v>
      </c>
      <c r="M22" s="177">
        <f t="shared" si="1"/>
        <v>5525000</v>
      </c>
      <c r="N22" s="178" t="s">
        <v>210</v>
      </c>
      <c r="O22" s="179" t="s">
        <v>184</v>
      </c>
      <c r="P22" s="171"/>
      <c r="Q22" s="172"/>
      <c r="R22" s="172" t="s">
        <v>128</v>
      </c>
      <c r="S22" s="172" t="s">
        <v>128</v>
      </c>
      <c r="T22" s="173"/>
      <c r="U22" s="172" t="s">
        <v>128</v>
      </c>
      <c r="V22" s="173"/>
      <c r="W22" s="173"/>
      <c r="X22" s="174"/>
      <c r="Y22" s="152" t="s">
        <v>185</v>
      </c>
      <c r="Z22" s="180" t="s">
        <v>144</v>
      </c>
    </row>
    <row r="23" spans="1:26" s="166" customFormat="1" ht="159.6" customHeight="1" x14ac:dyDescent="0.3">
      <c r="A23" s="151">
        <v>19</v>
      </c>
      <c r="B23" s="209" t="s">
        <v>207</v>
      </c>
      <c r="C23" s="218" t="s">
        <v>138</v>
      </c>
      <c r="D23" s="167">
        <v>72035480</v>
      </c>
      <c r="E23" s="167">
        <v>48004502</v>
      </c>
      <c r="F23" s="168">
        <v>691000867</v>
      </c>
      <c r="G23" s="231" t="s">
        <v>211</v>
      </c>
      <c r="H23" s="230" t="s">
        <v>140</v>
      </c>
      <c r="I23" s="231" t="s">
        <v>138</v>
      </c>
      <c r="J23" s="232" t="s">
        <v>138</v>
      </c>
      <c r="K23" s="231" t="s">
        <v>212</v>
      </c>
      <c r="L23" s="169">
        <v>4500000</v>
      </c>
      <c r="M23" s="170">
        <f t="shared" si="1"/>
        <v>3825000</v>
      </c>
      <c r="N23" s="160" t="s">
        <v>210</v>
      </c>
      <c r="O23" s="161" t="s">
        <v>184</v>
      </c>
      <c r="P23" s="171"/>
      <c r="Q23" s="172" t="s">
        <v>128</v>
      </c>
      <c r="R23" s="172"/>
      <c r="S23" s="172"/>
      <c r="T23" s="173"/>
      <c r="U23" s="173"/>
      <c r="V23" s="173"/>
      <c r="W23" s="173"/>
      <c r="X23" s="174"/>
      <c r="Y23" s="93" t="s">
        <v>185</v>
      </c>
      <c r="Z23" s="94" t="s">
        <v>144</v>
      </c>
    </row>
    <row r="24" spans="1:26" s="166" customFormat="1" ht="159.6" customHeight="1" x14ac:dyDescent="0.3">
      <c r="A24" s="151">
        <v>20</v>
      </c>
      <c r="B24" s="209" t="s">
        <v>213</v>
      </c>
      <c r="C24" s="218" t="s">
        <v>138</v>
      </c>
      <c r="D24" s="167">
        <v>62331361</v>
      </c>
      <c r="E24" s="167" t="s">
        <v>214</v>
      </c>
      <c r="F24" s="167">
        <v>600136540</v>
      </c>
      <c r="G24" s="231" t="s">
        <v>215</v>
      </c>
      <c r="H24" s="230" t="s">
        <v>140</v>
      </c>
      <c r="I24" s="231" t="s">
        <v>138</v>
      </c>
      <c r="J24" s="232" t="s">
        <v>138</v>
      </c>
      <c r="K24" s="231" t="s">
        <v>216</v>
      </c>
      <c r="L24" s="169">
        <v>4500000</v>
      </c>
      <c r="M24" s="170">
        <f t="shared" si="1"/>
        <v>3825000</v>
      </c>
      <c r="N24" s="160" t="s">
        <v>196</v>
      </c>
      <c r="O24" s="161" t="s">
        <v>184</v>
      </c>
      <c r="P24" s="171"/>
      <c r="Q24" s="172" t="s">
        <v>128</v>
      </c>
      <c r="R24" s="172"/>
      <c r="S24" s="172"/>
      <c r="T24" s="173"/>
      <c r="U24" s="173"/>
      <c r="V24" s="173"/>
      <c r="W24" s="173"/>
      <c r="X24" s="174"/>
      <c r="Y24" s="93" t="s">
        <v>185</v>
      </c>
      <c r="Z24" s="94" t="s">
        <v>144</v>
      </c>
    </row>
    <row r="25" spans="1:26" s="181" customFormat="1" ht="159.6" customHeight="1" thickBot="1" x14ac:dyDescent="0.35">
      <c r="A25" s="154">
        <v>21</v>
      </c>
      <c r="B25" s="211" t="s">
        <v>217</v>
      </c>
      <c r="C25" s="220" t="s">
        <v>138</v>
      </c>
      <c r="D25" s="182">
        <v>48004561</v>
      </c>
      <c r="E25" s="182" t="s">
        <v>218</v>
      </c>
      <c r="F25" s="182">
        <v>600135977</v>
      </c>
      <c r="G25" s="236" t="s">
        <v>219</v>
      </c>
      <c r="H25" s="237" t="s">
        <v>140</v>
      </c>
      <c r="I25" s="236" t="s">
        <v>138</v>
      </c>
      <c r="J25" s="238" t="s">
        <v>138</v>
      </c>
      <c r="K25" s="236" t="s">
        <v>220</v>
      </c>
      <c r="L25" s="183">
        <v>9000000</v>
      </c>
      <c r="M25" s="184">
        <f>L25/100*85</f>
        <v>7650000</v>
      </c>
      <c r="N25" s="185" t="s">
        <v>196</v>
      </c>
      <c r="O25" s="186" t="s">
        <v>184</v>
      </c>
      <c r="P25" s="187"/>
      <c r="Q25" s="188"/>
      <c r="R25" s="188" t="s">
        <v>128</v>
      </c>
      <c r="S25" s="188" t="s">
        <v>128</v>
      </c>
      <c r="T25" s="182"/>
      <c r="U25" s="182"/>
      <c r="V25" s="182"/>
      <c r="W25" s="182"/>
      <c r="X25" s="189" t="s">
        <v>128</v>
      </c>
      <c r="Y25" s="155" t="s">
        <v>185</v>
      </c>
      <c r="Z25" s="190" t="s">
        <v>144</v>
      </c>
    </row>
    <row r="26" spans="1:26" s="133" customFormat="1" ht="245.4" thickBot="1" x14ac:dyDescent="0.35">
      <c r="A26" s="192">
        <v>22</v>
      </c>
      <c r="B26" s="212" t="s">
        <v>192</v>
      </c>
      <c r="C26" s="221" t="s">
        <v>138</v>
      </c>
      <c r="D26" s="193">
        <v>64628680</v>
      </c>
      <c r="E26" s="193">
        <v>102168202</v>
      </c>
      <c r="F26" s="194">
        <v>600136566</v>
      </c>
      <c r="G26" s="239" t="s">
        <v>221</v>
      </c>
      <c r="H26" s="240" t="s">
        <v>140</v>
      </c>
      <c r="I26" s="239" t="s">
        <v>138</v>
      </c>
      <c r="J26" s="241" t="s">
        <v>138</v>
      </c>
      <c r="K26" s="239" t="s">
        <v>222</v>
      </c>
      <c r="L26" s="195">
        <v>3000000</v>
      </c>
      <c r="M26" s="196">
        <f t="shared" ref="M26" si="2">L26/100*85</f>
        <v>2550000</v>
      </c>
      <c r="N26" s="197" t="s">
        <v>196</v>
      </c>
      <c r="O26" s="198" t="s">
        <v>223</v>
      </c>
      <c r="P26" s="199"/>
      <c r="Q26" s="200"/>
      <c r="R26" s="200"/>
      <c r="S26" s="200"/>
      <c r="T26" s="201"/>
      <c r="U26" s="201"/>
      <c r="V26" s="201"/>
      <c r="W26" s="201"/>
      <c r="X26" s="202" t="s">
        <v>128</v>
      </c>
      <c r="Y26" s="191" t="s">
        <v>185</v>
      </c>
      <c r="Z26" s="198" t="s">
        <v>144</v>
      </c>
    </row>
    <row r="27" spans="1:26" s="204" customFormat="1" ht="144" x14ac:dyDescent="0.3">
      <c r="A27" s="151">
        <v>23</v>
      </c>
      <c r="B27" s="213" t="s">
        <v>173</v>
      </c>
      <c r="C27" s="222" t="s">
        <v>174</v>
      </c>
      <c r="D27" s="203">
        <v>73184501</v>
      </c>
      <c r="E27" s="86">
        <v>102156727</v>
      </c>
      <c r="F27" s="92">
        <v>600136388</v>
      </c>
      <c r="G27" s="231" t="s">
        <v>224</v>
      </c>
      <c r="H27" s="226" t="s">
        <v>97</v>
      </c>
      <c r="I27" s="226" t="s">
        <v>138</v>
      </c>
      <c r="J27" s="226" t="s">
        <v>176</v>
      </c>
      <c r="K27" s="231" t="s">
        <v>225</v>
      </c>
      <c r="L27" s="205">
        <v>4000000</v>
      </c>
      <c r="M27" s="170">
        <f>L27/100*85</f>
        <v>3400000</v>
      </c>
      <c r="N27" s="93">
        <v>2023</v>
      </c>
      <c r="O27" s="94">
        <v>2025</v>
      </c>
      <c r="P27" s="85"/>
      <c r="Q27" s="86"/>
      <c r="R27" s="86"/>
      <c r="S27" s="92"/>
      <c r="T27" s="84"/>
      <c r="U27" s="84"/>
      <c r="V27" s="84"/>
      <c r="W27" s="84"/>
      <c r="X27" s="151" t="s">
        <v>128</v>
      </c>
      <c r="Y27" s="93" t="s">
        <v>226</v>
      </c>
      <c r="Z27" s="94" t="s">
        <v>130</v>
      </c>
    </row>
    <row r="29" spans="1:26" x14ac:dyDescent="0.3">
      <c r="L29" s="103"/>
    </row>
    <row r="30" spans="1:26" x14ac:dyDescent="0.3">
      <c r="A30" s="1" t="s">
        <v>131</v>
      </c>
      <c r="G30" s="1" t="s">
        <v>233</v>
      </c>
    </row>
    <row r="34" spans="1:8" x14ac:dyDescent="0.3">
      <c r="A34" s="1" t="s">
        <v>29</v>
      </c>
    </row>
    <row r="35" spans="1:8" x14ac:dyDescent="0.3">
      <c r="A35" s="28" t="s">
        <v>43</v>
      </c>
    </row>
    <row r="36" spans="1:8" x14ac:dyDescent="0.3">
      <c r="A36" s="1"/>
    </row>
    <row r="37" spans="1:8" x14ac:dyDescent="0.3">
      <c r="A37" s="1" t="s">
        <v>120</v>
      </c>
    </row>
    <row r="38" spans="1:8" x14ac:dyDescent="0.3">
      <c r="A38" s="1" t="s">
        <v>123</v>
      </c>
    </row>
    <row r="39" spans="1:8" x14ac:dyDescent="0.3">
      <c r="A39" s="1" t="s">
        <v>122</v>
      </c>
    </row>
    <row r="40" spans="1:8" x14ac:dyDescent="0.3">
      <c r="A40" s="1"/>
    </row>
    <row r="41" spans="1:8" x14ac:dyDescent="0.3">
      <c r="A41" s="1" t="s">
        <v>44</v>
      </c>
    </row>
    <row r="42" spans="1:8" x14ac:dyDescent="0.3">
      <c r="A42" s="1"/>
    </row>
    <row r="43" spans="1:8" x14ac:dyDescent="0.3">
      <c r="A43" s="2" t="s">
        <v>77</v>
      </c>
      <c r="B43" s="132"/>
      <c r="C43" s="132"/>
      <c r="D43" s="132"/>
      <c r="E43" s="132"/>
      <c r="F43" s="132"/>
      <c r="G43" s="132"/>
      <c r="H43" s="132"/>
    </row>
    <row r="44" spans="1:8" x14ac:dyDescent="0.3">
      <c r="A44" s="2" t="s">
        <v>73</v>
      </c>
      <c r="B44" s="132"/>
      <c r="C44" s="132"/>
      <c r="D44" s="132"/>
      <c r="E44" s="132"/>
      <c r="F44" s="132"/>
      <c r="G44" s="132"/>
      <c r="H44" s="132"/>
    </row>
    <row r="45" spans="1:8" x14ac:dyDescent="0.3">
      <c r="A45" s="2" t="s">
        <v>69</v>
      </c>
      <c r="B45" s="132"/>
      <c r="C45" s="132"/>
      <c r="D45" s="132"/>
      <c r="E45" s="132"/>
      <c r="F45" s="132"/>
      <c r="G45" s="132"/>
      <c r="H45" s="132"/>
    </row>
    <row r="46" spans="1:8" x14ac:dyDescent="0.3">
      <c r="A46" s="2" t="s">
        <v>70</v>
      </c>
      <c r="B46" s="132"/>
      <c r="C46" s="132"/>
      <c r="D46" s="132"/>
      <c r="E46" s="132"/>
      <c r="F46" s="132"/>
      <c r="G46" s="132"/>
      <c r="H46" s="132"/>
    </row>
    <row r="47" spans="1:8" x14ac:dyDescent="0.3">
      <c r="A47" s="2" t="s">
        <v>71</v>
      </c>
      <c r="B47" s="132"/>
      <c r="C47" s="132"/>
      <c r="D47" s="132"/>
      <c r="E47" s="132"/>
      <c r="F47" s="132"/>
      <c r="G47" s="132"/>
      <c r="H47" s="132"/>
    </row>
    <row r="48" spans="1:8" x14ac:dyDescent="0.3">
      <c r="A48" s="2" t="s">
        <v>72</v>
      </c>
      <c r="B48" s="132"/>
      <c r="C48" s="132"/>
      <c r="D48" s="132"/>
      <c r="E48" s="132"/>
      <c r="F48" s="132"/>
      <c r="G48" s="132"/>
      <c r="H48" s="132"/>
    </row>
    <row r="49" spans="1:13" x14ac:dyDescent="0.3">
      <c r="A49" s="2" t="s">
        <v>121</v>
      </c>
      <c r="B49" s="132"/>
      <c r="C49" s="132"/>
      <c r="D49" s="132"/>
      <c r="E49" s="132"/>
      <c r="F49" s="132"/>
      <c r="G49" s="132"/>
      <c r="H49" s="132"/>
    </row>
    <row r="50" spans="1:13" x14ac:dyDescent="0.3">
      <c r="A50" s="2" t="s">
        <v>75</v>
      </c>
      <c r="B50" s="132"/>
      <c r="C50" s="132"/>
      <c r="D50" s="132"/>
      <c r="E50" s="132"/>
      <c r="F50" s="132"/>
      <c r="G50" s="132"/>
      <c r="H50" s="132"/>
    </row>
    <row r="51" spans="1:13" x14ac:dyDescent="0.3">
      <c r="A51" s="3" t="s">
        <v>74</v>
      </c>
      <c r="B51" s="133"/>
      <c r="C51" s="133"/>
      <c r="D51" s="133"/>
      <c r="E51" s="133"/>
    </row>
    <row r="52" spans="1:13" x14ac:dyDescent="0.3">
      <c r="A52" s="2" t="s">
        <v>76</v>
      </c>
      <c r="B52" s="132"/>
      <c r="C52" s="132"/>
      <c r="D52" s="132"/>
      <c r="E52" s="132"/>
      <c r="F52" s="132"/>
    </row>
    <row r="53" spans="1:13" x14ac:dyDescent="0.3">
      <c r="A53" s="2" t="s">
        <v>46</v>
      </c>
      <c r="B53" s="132"/>
      <c r="C53" s="132"/>
      <c r="D53" s="132"/>
      <c r="E53" s="132"/>
      <c r="F53" s="132"/>
    </row>
    <row r="54" spans="1:13" x14ac:dyDescent="0.3">
      <c r="A54" s="2"/>
      <c r="B54" s="132"/>
      <c r="C54" s="132"/>
      <c r="D54" s="132"/>
      <c r="E54" s="132"/>
      <c r="F54" s="132"/>
    </row>
    <row r="55" spans="1:13" x14ac:dyDescent="0.3">
      <c r="A55" s="2" t="s">
        <v>78</v>
      </c>
      <c r="B55" s="132"/>
      <c r="C55" s="132"/>
      <c r="D55" s="132"/>
      <c r="E55" s="132"/>
      <c r="F55" s="132"/>
    </row>
    <row r="56" spans="1:13" x14ac:dyDescent="0.3">
      <c r="A56" s="2" t="s">
        <v>65</v>
      </c>
      <c r="B56" s="132"/>
      <c r="C56" s="132"/>
      <c r="D56" s="132"/>
      <c r="E56" s="132"/>
      <c r="F56" s="132"/>
    </row>
    <row r="57" spans="1:13" x14ac:dyDescent="0.3">
      <c r="A57" s="1"/>
    </row>
    <row r="58" spans="1:13" x14ac:dyDescent="0.3">
      <c r="A58" s="1" t="s">
        <v>47</v>
      </c>
    </row>
    <row r="59" spans="1:13" x14ac:dyDescent="0.3">
      <c r="A59" s="2" t="s">
        <v>48</v>
      </c>
    </row>
    <row r="60" spans="1:13" x14ac:dyDescent="0.3">
      <c r="A60" s="1" t="s">
        <v>49</v>
      </c>
    </row>
    <row r="61" spans="1:13" x14ac:dyDescent="0.3">
      <c r="A61" s="1"/>
    </row>
    <row r="62" spans="1:13" s="132" customFormat="1" x14ac:dyDescent="0.3">
      <c r="A62" s="2"/>
      <c r="L62" s="134"/>
      <c r="M62" s="134"/>
    </row>
    <row r="63" spans="1:13" s="132" customFormat="1" x14ac:dyDescent="0.3">
      <c r="L63" s="134"/>
      <c r="M63" s="134"/>
    </row>
    <row r="64" spans="1:13" x14ac:dyDescent="0.3">
      <c r="A64" s="133"/>
    </row>
    <row r="66" spans="1:13" s="135" customFormat="1" x14ac:dyDescent="0.3">
      <c r="A66" s="132"/>
      <c r="B66" s="132"/>
      <c r="C66" s="132"/>
      <c r="D66" s="132"/>
      <c r="E66" s="132"/>
      <c r="F66" s="132"/>
      <c r="G66" s="132"/>
      <c r="H66" s="132"/>
      <c r="I66" s="103"/>
      <c r="L66" s="136"/>
      <c r="M66" s="136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0866141732283472" right="0.70866141732283472" top="0.78740157480314965" bottom="0.78740157480314965" header="0.31496062992125984" footer="0.31496062992125984"/>
  <pageSetup paperSize="9" scale="37" fitToHeight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2"/>
  <sheetViews>
    <sheetView topLeftCell="B1" zoomScaleNormal="100" workbookViewId="0">
      <selection activeCell="H12" sqref="H12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25" customWidth="1"/>
    <col min="12" max="12" width="13" style="25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327" t="s">
        <v>50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9"/>
    </row>
    <row r="2" spans="1:20" ht="30" customHeight="1" thickBot="1" x14ac:dyDescent="0.35">
      <c r="A2" s="263" t="s">
        <v>51</v>
      </c>
      <c r="B2" s="261" t="s">
        <v>6</v>
      </c>
      <c r="C2" s="309" t="s">
        <v>52</v>
      </c>
      <c r="D2" s="305"/>
      <c r="E2" s="305"/>
      <c r="F2" s="332" t="s">
        <v>8</v>
      </c>
      <c r="G2" s="354" t="s">
        <v>34</v>
      </c>
      <c r="H2" s="270" t="s">
        <v>66</v>
      </c>
      <c r="I2" s="268" t="s">
        <v>10</v>
      </c>
      <c r="J2" s="336" t="s">
        <v>11</v>
      </c>
      <c r="K2" s="266" t="s">
        <v>53</v>
      </c>
      <c r="L2" s="267"/>
      <c r="M2" s="339" t="s">
        <v>13</v>
      </c>
      <c r="N2" s="340"/>
      <c r="O2" s="348" t="s">
        <v>54</v>
      </c>
      <c r="P2" s="349"/>
      <c r="Q2" s="349"/>
      <c r="R2" s="349"/>
      <c r="S2" s="339" t="s">
        <v>15</v>
      </c>
      <c r="T2" s="340"/>
    </row>
    <row r="3" spans="1:20" ht="22.35" customHeight="1" thickBot="1" x14ac:dyDescent="0.35">
      <c r="A3" s="330"/>
      <c r="B3" s="343"/>
      <c r="C3" s="344" t="s">
        <v>55</v>
      </c>
      <c r="D3" s="346" t="s">
        <v>56</v>
      </c>
      <c r="E3" s="346" t="s">
        <v>57</v>
      </c>
      <c r="F3" s="333"/>
      <c r="G3" s="355"/>
      <c r="H3" s="357"/>
      <c r="I3" s="335"/>
      <c r="J3" s="337"/>
      <c r="K3" s="352" t="s">
        <v>58</v>
      </c>
      <c r="L3" s="352" t="s">
        <v>108</v>
      </c>
      <c r="M3" s="279" t="s">
        <v>22</v>
      </c>
      <c r="N3" s="281" t="s">
        <v>23</v>
      </c>
      <c r="O3" s="350" t="s">
        <v>37</v>
      </c>
      <c r="P3" s="351"/>
      <c r="Q3" s="351"/>
      <c r="R3" s="351"/>
      <c r="S3" s="341" t="s">
        <v>59</v>
      </c>
      <c r="T3" s="342" t="s">
        <v>27</v>
      </c>
    </row>
    <row r="4" spans="1:20" ht="68.25" customHeight="1" thickBot="1" x14ac:dyDescent="0.35">
      <c r="A4" s="331"/>
      <c r="B4" s="262"/>
      <c r="C4" s="345"/>
      <c r="D4" s="347"/>
      <c r="E4" s="347"/>
      <c r="F4" s="334"/>
      <c r="G4" s="356"/>
      <c r="H4" s="271"/>
      <c r="I4" s="269"/>
      <c r="J4" s="338"/>
      <c r="K4" s="353"/>
      <c r="L4" s="353"/>
      <c r="M4" s="280"/>
      <c r="N4" s="282"/>
      <c r="O4" s="66" t="s">
        <v>60</v>
      </c>
      <c r="P4" s="67" t="s">
        <v>40</v>
      </c>
      <c r="Q4" s="68" t="s">
        <v>41</v>
      </c>
      <c r="R4" s="69" t="s">
        <v>61</v>
      </c>
      <c r="S4" s="288"/>
      <c r="T4" s="290"/>
    </row>
    <row r="5" spans="1:20" ht="58.2" thickBot="1" x14ac:dyDescent="0.35">
      <c r="A5" s="1">
        <v>1</v>
      </c>
      <c r="B5" s="88">
        <v>1</v>
      </c>
      <c r="C5" s="78" t="s">
        <v>124</v>
      </c>
      <c r="D5" s="79"/>
      <c r="E5" s="80">
        <v>28616677</v>
      </c>
      <c r="F5" s="76" t="s">
        <v>125</v>
      </c>
      <c r="G5" s="76" t="s">
        <v>97</v>
      </c>
      <c r="H5" s="77" t="s">
        <v>126</v>
      </c>
      <c r="I5" s="77" t="s">
        <v>126</v>
      </c>
      <c r="J5" s="76" t="s">
        <v>127</v>
      </c>
      <c r="K5" s="73">
        <v>3000000</v>
      </c>
      <c r="L5" s="74">
        <f>K5*0.85</f>
        <v>2550000</v>
      </c>
      <c r="M5" s="70">
        <v>2023</v>
      </c>
      <c r="N5" s="72">
        <v>2025</v>
      </c>
      <c r="O5" s="70"/>
      <c r="P5" s="71" t="s">
        <v>128</v>
      </c>
      <c r="Q5" s="71" t="s">
        <v>128</v>
      </c>
      <c r="R5" s="72" t="s">
        <v>128</v>
      </c>
      <c r="S5" s="75" t="s">
        <v>129</v>
      </c>
      <c r="T5" s="72" t="s">
        <v>130</v>
      </c>
    </row>
    <row r="6" spans="1:20" s="3" customFormat="1" ht="87" thickBot="1" x14ac:dyDescent="0.35">
      <c r="A6" s="3">
        <v>2</v>
      </c>
      <c r="B6" s="89">
        <v>2</v>
      </c>
      <c r="C6" s="85" t="s">
        <v>132</v>
      </c>
      <c r="D6" s="86" t="s">
        <v>133</v>
      </c>
      <c r="E6" s="87" t="s">
        <v>134</v>
      </c>
      <c r="F6" s="84" t="s">
        <v>135</v>
      </c>
      <c r="G6" s="84" t="s">
        <v>97</v>
      </c>
      <c r="H6" s="84" t="s">
        <v>126</v>
      </c>
      <c r="I6" s="84" t="s">
        <v>126</v>
      </c>
      <c r="J6" s="84" t="s">
        <v>136</v>
      </c>
      <c r="K6" s="90">
        <v>2241200</v>
      </c>
      <c r="L6" s="91">
        <f>K6*0.85</f>
        <v>1905020</v>
      </c>
      <c r="M6" s="81">
        <v>2023</v>
      </c>
      <c r="N6" s="83">
        <v>2024</v>
      </c>
      <c r="O6" s="81"/>
      <c r="P6" s="82"/>
      <c r="Q6" s="82" t="s">
        <v>128</v>
      </c>
      <c r="R6" s="83" t="s">
        <v>128</v>
      </c>
      <c r="S6" s="93" t="s">
        <v>129</v>
      </c>
      <c r="T6" s="94" t="s">
        <v>130</v>
      </c>
    </row>
    <row r="7" spans="1:20" s="242" customFormat="1" ht="259.8" thickBot="1" x14ac:dyDescent="0.35">
      <c r="A7" s="242">
        <v>3</v>
      </c>
      <c r="B7" s="89">
        <v>3</v>
      </c>
      <c r="C7" s="209" t="s">
        <v>227</v>
      </c>
      <c r="D7" s="218"/>
      <c r="E7" s="243">
        <v>22759093</v>
      </c>
      <c r="F7" s="231" t="s">
        <v>228</v>
      </c>
      <c r="G7" s="231" t="s">
        <v>97</v>
      </c>
      <c r="H7" s="231" t="s">
        <v>126</v>
      </c>
      <c r="I7" s="231" t="s">
        <v>126</v>
      </c>
      <c r="J7" s="231" t="s">
        <v>229</v>
      </c>
      <c r="K7" s="90">
        <v>20000000</v>
      </c>
      <c r="L7" s="91">
        <f>K7*0.85</f>
        <v>17000000</v>
      </c>
      <c r="M7" s="81">
        <v>2023</v>
      </c>
      <c r="N7" s="83">
        <v>2028</v>
      </c>
      <c r="O7" s="81" t="s">
        <v>128</v>
      </c>
      <c r="P7" s="82" t="s">
        <v>128</v>
      </c>
      <c r="Q7" s="82" t="s">
        <v>128</v>
      </c>
      <c r="R7" s="83" t="s">
        <v>128</v>
      </c>
      <c r="S7" s="93" t="s">
        <v>129</v>
      </c>
      <c r="T7" s="83" t="s">
        <v>130</v>
      </c>
    </row>
    <row r="8" spans="1:20" s="242" customFormat="1" ht="29.4" thickBot="1" x14ac:dyDescent="0.35">
      <c r="B8" s="244">
        <v>4</v>
      </c>
      <c r="C8" s="251" t="s">
        <v>133</v>
      </c>
      <c r="D8" s="250"/>
      <c r="E8" s="252" t="s">
        <v>230</v>
      </c>
      <c r="F8" s="253" t="s">
        <v>231</v>
      </c>
      <c r="G8" s="253" t="s">
        <v>97</v>
      </c>
      <c r="H8" s="253" t="s">
        <v>126</v>
      </c>
      <c r="I8" s="253" t="s">
        <v>126</v>
      </c>
      <c r="J8" s="253" t="s">
        <v>232</v>
      </c>
      <c r="K8" s="248">
        <v>250000000</v>
      </c>
      <c r="L8" s="91">
        <f>K8*0.85</f>
        <v>212500000</v>
      </c>
      <c r="M8" s="245">
        <v>2023</v>
      </c>
      <c r="N8" s="247">
        <v>2027</v>
      </c>
      <c r="O8" s="245" t="s">
        <v>128</v>
      </c>
      <c r="P8" s="246" t="s">
        <v>128</v>
      </c>
      <c r="Q8" s="246" t="s">
        <v>128</v>
      </c>
      <c r="R8" s="247" t="s">
        <v>128</v>
      </c>
      <c r="S8" s="249" t="s">
        <v>129</v>
      </c>
      <c r="T8" s="247" t="s">
        <v>130</v>
      </c>
    </row>
    <row r="9" spans="1:20" x14ac:dyDescent="0.3">
      <c r="B9" s="30"/>
    </row>
    <row r="10" spans="1:20" x14ac:dyDescent="0.3">
      <c r="B10" s="30"/>
    </row>
    <row r="11" spans="1:20" x14ac:dyDescent="0.3">
      <c r="B11" s="30"/>
    </row>
    <row r="13" spans="1:20" x14ac:dyDescent="0.3">
      <c r="B13" s="1" t="s">
        <v>131</v>
      </c>
      <c r="F13" s="1" t="s">
        <v>233</v>
      </c>
    </row>
    <row r="16" spans="1:20" x14ac:dyDescent="0.3">
      <c r="A16" s="1" t="s">
        <v>62</v>
      </c>
    </row>
    <row r="17" spans="1:12" x14ac:dyDescent="0.3">
      <c r="B17" s="1" t="s">
        <v>63</v>
      </c>
    </row>
    <row r="18" spans="1:12" ht="16.2" customHeight="1" x14ac:dyDescent="0.3">
      <c r="B18" s="1" t="s">
        <v>64</v>
      </c>
    </row>
    <row r="19" spans="1:12" x14ac:dyDescent="0.3">
      <c r="B19" s="1" t="s">
        <v>120</v>
      </c>
    </row>
    <row r="20" spans="1:12" x14ac:dyDescent="0.3">
      <c r="B20" s="1" t="s">
        <v>123</v>
      </c>
    </row>
    <row r="21" spans="1:12" x14ac:dyDescent="0.3">
      <c r="B21" s="1" t="s">
        <v>122</v>
      </c>
    </row>
    <row r="23" spans="1:12" x14ac:dyDescent="0.3">
      <c r="B23" s="1" t="s">
        <v>44</v>
      </c>
    </row>
    <row r="25" spans="1:12" x14ac:dyDescent="0.3">
      <c r="A25" s="3" t="s">
        <v>45</v>
      </c>
      <c r="B25" s="2" t="s">
        <v>80</v>
      </c>
      <c r="C25" s="2"/>
      <c r="D25" s="2"/>
      <c r="E25" s="2"/>
      <c r="F25" s="2"/>
      <c r="G25" s="2"/>
      <c r="H25" s="2"/>
      <c r="I25" s="2"/>
      <c r="J25" s="2"/>
      <c r="K25" s="29"/>
      <c r="L25" s="29"/>
    </row>
    <row r="26" spans="1:12" x14ac:dyDescent="0.3">
      <c r="A26" s="3" t="s">
        <v>46</v>
      </c>
      <c r="B26" s="2" t="s">
        <v>73</v>
      </c>
      <c r="C26" s="2"/>
      <c r="D26" s="2"/>
      <c r="E26" s="2"/>
      <c r="F26" s="2"/>
      <c r="G26" s="2"/>
      <c r="H26" s="2"/>
      <c r="I26" s="2"/>
      <c r="J26" s="2"/>
      <c r="K26" s="29"/>
      <c r="L26" s="29"/>
    </row>
    <row r="27" spans="1:12" x14ac:dyDescent="0.3">
      <c r="A27" s="3"/>
      <c r="B27" s="2" t="s">
        <v>69</v>
      </c>
      <c r="C27" s="2"/>
      <c r="D27" s="2"/>
      <c r="E27" s="2"/>
      <c r="F27" s="2"/>
      <c r="G27" s="2"/>
      <c r="H27" s="2"/>
      <c r="I27" s="2"/>
      <c r="J27" s="2"/>
      <c r="K27" s="29"/>
      <c r="L27" s="29"/>
    </row>
    <row r="28" spans="1:12" x14ac:dyDescent="0.3">
      <c r="A28" s="3"/>
      <c r="B28" s="2" t="s">
        <v>70</v>
      </c>
      <c r="C28" s="2"/>
      <c r="D28" s="2"/>
      <c r="E28" s="2"/>
      <c r="F28" s="2"/>
      <c r="G28" s="2"/>
      <c r="H28" s="2"/>
      <c r="I28" s="2"/>
      <c r="J28" s="2"/>
      <c r="K28" s="29"/>
      <c r="L28" s="29"/>
    </row>
    <row r="29" spans="1:12" x14ac:dyDescent="0.3">
      <c r="A29" s="3"/>
      <c r="B29" s="2" t="s">
        <v>71</v>
      </c>
      <c r="C29" s="2"/>
      <c r="D29" s="2"/>
      <c r="E29" s="2"/>
      <c r="F29" s="2"/>
      <c r="G29" s="2"/>
      <c r="H29" s="2"/>
      <c r="I29" s="2"/>
      <c r="J29" s="2"/>
      <c r="K29" s="29"/>
      <c r="L29" s="29"/>
    </row>
    <row r="30" spans="1:12" x14ac:dyDescent="0.3">
      <c r="A30" s="3"/>
      <c r="B30" s="2" t="s">
        <v>72</v>
      </c>
      <c r="C30" s="2"/>
      <c r="D30" s="2"/>
      <c r="E30" s="2"/>
      <c r="F30" s="2"/>
      <c r="G30" s="2"/>
      <c r="H30" s="2"/>
      <c r="I30" s="2"/>
      <c r="J30" s="2"/>
      <c r="K30" s="29"/>
      <c r="L30" s="29"/>
    </row>
    <row r="31" spans="1:12" x14ac:dyDescent="0.3">
      <c r="A31" s="3"/>
      <c r="B31" s="2" t="s">
        <v>121</v>
      </c>
      <c r="C31" s="2"/>
      <c r="D31" s="2"/>
      <c r="E31" s="2"/>
      <c r="F31" s="2"/>
      <c r="G31" s="2"/>
      <c r="H31" s="2"/>
      <c r="I31" s="2"/>
      <c r="J31" s="2"/>
      <c r="K31" s="29"/>
      <c r="L31" s="29"/>
    </row>
    <row r="32" spans="1:12" x14ac:dyDescent="0.3">
      <c r="A32" s="3"/>
      <c r="B32" s="2" t="s">
        <v>75</v>
      </c>
      <c r="C32" s="2"/>
      <c r="D32" s="2"/>
      <c r="E32" s="2"/>
      <c r="F32" s="2"/>
      <c r="G32" s="2"/>
      <c r="H32" s="2"/>
      <c r="I32" s="2"/>
      <c r="J32" s="2"/>
      <c r="K32" s="29"/>
      <c r="L32" s="29"/>
    </row>
    <row r="33" spans="1:12" x14ac:dyDescent="0.3">
      <c r="A33" s="3"/>
      <c r="B33" s="2"/>
      <c r="C33" s="2"/>
      <c r="D33" s="2"/>
      <c r="E33" s="2"/>
      <c r="F33" s="2"/>
      <c r="G33" s="2"/>
      <c r="H33" s="2"/>
      <c r="I33" s="2"/>
      <c r="J33" s="2"/>
      <c r="K33" s="29"/>
      <c r="L33" s="29"/>
    </row>
    <row r="34" spans="1:12" x14ac:dyDescent="0.3">
      <c r="A34" s="3"/>
      <c r="B34" s="2" t="s">
        <v>79</v>
      </c>
      <c r="C34" s="2"/>
      <c r="D34" s="2"/>
      <c r="E34" s="2"/>
      <c r="F34" s="2"/>
      <c r="G34" s="2"/>
      <c r="H34" s="2"/>
      <c r="I34" s="2"/>
      <c r="J34" s="2"/>
      <c r="K34" s="29"/>
      <c r="L34" s="29"/>
    </row>
    <row r="35" spans="1:12" x14ac:dyDescent="0.3">
      <c r="A35" s="3"/>
      <c r="B35" s="2" t="s">
        <v>46</v>
      </c>
      <c r="C35" s="2"/>
      <c r="D35" s="2"/>
      <c r="E35" s="2"/>
      <c r="F35" s="2"/>
      <c r="G35" s="2"/>
      <c r="H35" s="2"/>
      <c r="I35" s="2"/>
      <c r="J35" s="2"/>
      <c r="K35" s="29"/>
      <c r="L35" s="29"/>
    </row>
    <row r="36" spans="1:12" x14ac:dyDescent="0.3">
      <c r="B36" s="2"/>
      <c r="C36" s="2"/>
      <c r="D36" s="2"/>
      <c r="E36" s="2"/>
      <c r="F36" s="2"/>
      <c r="G36" s="2"/>
      <c r="H36" s="2"/>
      <c r="I36" s="2"/>
      <c r="J36" s="2"/>
      <c r="K36" s="29"/>
      <c r="L36" s="29"/>
    </row>
    <row r="37" spans="1:12" x14ac:dyDescent="0.3">
      <c r="B37" s="2" t="s">
        <v>78</v>
      </c>
      <c r="C37" s="2"/>
      <c r="D37" s="2"/>
      <c r="E37" s="2"/>
      <c r="F37" s="2"/>
      <c r="G37" s="2"/>
      <c r="H37" s="2"/>
      <c r="I37" s="2"/>
      <c r="J37" s="2"/>
      <c r="K37" s="29"/>
      <c r="L37" s="29"/>
    </row>
    <row r="38" spans="1:12" x14ac:dyDescent="0.3">
      <c r="B38" s="2" t="s">
        <v>65</v>
      </c>
      <c r="C38" s="2"/>
      <c r="D38" s="2"/>
      <c r="E38" s="2"/>
      <c r="F38" s="2"/>
      <c r="G38" s="2"/>
      <c r="H38" s="2"/>
      <c r="I38" s="2"/>
      <c r="J38" s="2"/>
      <c r="K38" s="29"/>
      <c r="L38" s="29"/>
    </row>
    <row r="39" spans="1:12" ht="16.2" customHeight="1" x14ac:dyDescent="0.3"/>
    <row r="40" spans="1:12" x14ac:dyDescent="0.3">
      <c r="B40" s="1" t="s">
        <v>47</v>
      </c>
    </row>
    <row r="41" spans="1:12" x14ac:dyDescent="0.3">
      <c r="B41" s="1" t="s">
        <v>48</v>
      </c>
    </row>
    <row r="42" spans="1:12" x14ac:dyDescent="0.3">
      <c r="B42" s="1" t="s">
        <v>49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4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schemas.microsoft.com/office/infopath/2007/PartnerControls"/>
    <ds:schemaRef ds:uri="0104a4cd-1400-468e-be1b-c7aad71d7d5a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Petra Kantorová</cp:lastModifiedBy>
  <cp:revision/>
  <cp:lastPrinted>2023-04-03T14:56:21Z</cp:lastPrinted>
  <dcterms:created xsi:type="dcterms:W3CDTF">2020-07-22T07:46:04Z</dcterms:created>
  <dcterms:modified xsi:type="dcterms:W3CDTF">2023-04-03T14:56:30Z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