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C:\Users\bronislav.podlaha\Documents\MAP III\ŘV leden 2023\"/>
    </mc:Choice>
  </mc:AlternateContent>
  <xr:revisionPtr revIDLastSave="0" documentId="13_ncr:1_{B900F17B-7BA4-4BCC-8068-9B03D6BB21B3}" xr6:coauthVersionLast="36" xr6:coauthVersionMax="47" xr10:uidLastSave="{00000000-0000-0000-0000-000000000000}"/>
  <bookViews>
    <workbookView xWindow="-108" yWindow="-108" windowWidth="23256" windowHeight="12576" tabRatio="710" activeTab="1" xr2:uid="{00000000-000D-0000-FFFF-FFFF00000000}"/>
  </bookViews>
  <sheets>
    <sheet name="Pokyny, info" sheetId="9" r:id="rId1"/>
    <sheet name="MŠ" sheetId="6" r:id="rId2"/>
    <sheet name="ZŠ" sheetId="7" r:id="rId3"/>
    <sheet name="zajmové, neformalní, cel" sheetId="8" r:id="rId4"/>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5" i="6" l="1"/>
  <c r="M24" i="6"/>
  <c r="M58" i="7"/>
  <c r="M57" i="7" l="1"/>
  <c r="M23" i="6" l="1"/>
  <c r="L14" i="8" l="1"/>
  <c r="L13" i="8"/>
  <c r="L12" i="8"/>
  <c r="L11" i="8"/>
  <c r="L10" i="8"/>
  <c r="L9" i="8"/>
  <c r="L8" i="8"/>
  <c r="L7" i="8"/>
  <c r="L6" i="8"/>
  <c r="L5" i="8"/>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2" i="6"/>
  <c r="M21" i="6"/>
  <c r="M20" i="6"/>
  <c r="M19" i="6"/>
  <c r="M17" i="6" l="1"/>
  <c r="M16" i="6"/>
  <c r="M15" i="6"/>
  <c r="M14" i="6"/>
  <c r="M13" i="6"/>
  <c r="M12" i="6"/>
  <c r="M11" i="6"/>
  <c r="M10" i="6"/>
  <c r="M9" i="6"/>
  <c r="M8" i="6"/>
  <c r="M7" i="6"/>
  <c r="M6" i="6" l="1"/>
  <c r="M5" i="6"/>
  <c r="M22" i="7"/>
  <c r="M21" i="7"/>
  <c r="M20" i="7"/>
  <c r="M19" i="7"/>
  <c r="M18" i="7"/>
  <c r="M17" i="7"/>
  <c r="M16" i="7"/>
  <c r="M15" i="7"/>
  <c r="M14" i="7"/>
  <c r="M13" i="7"/>
  <c r="M12" i="7"/>
  <c r="M11" i="7"/>
  <c r="M10" i="7"/>
  <c r="M9" i="7"/>
  <c r="M4" i="6" l="1"/>
  <c r="M8" i="7"/>
  <c r="M7" i="7"/>
  <c r="M6" i="7" l="1"/>
</calcChain>
</file>

<file path=xl/sharedStrings.xml><?xml version="1.0" encoding="utf-8"?>
<sst xmlns="http://schemas.openxmlformats.org/spreadsheetml/2006/main" count="1189" uniqueCount="330">
  <si>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</si>
  <si>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</si>
  <si>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</si>
  <si>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</si>
  <si>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</si>
  <si>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</si>
  <si>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</si>
  <si>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</si>
  <si>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</si>
  <si>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</si>
  <si>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</si>
  <si>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</si>
  <si>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</si>
  <si>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</si>
  <si>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</si>
  <si>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</si>
  <si>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</si>
  <si>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</si>
  <si>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</si>
  <si>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</si>
  <si>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</si>
  <si>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</si>
  <si>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</si>
  <si>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</si>
  <si>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</si>
  <si>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</si>
  <si>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</si>
  <si>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</si>
  <si>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Schváleno v …obec/město... dne dd.mm.rrrr …"název schvalovacího orgánu"… Podpis</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</si>
  <si>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</si>
  <si>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</si>
  <si>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</si>
  <si>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</si>
  <si>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</si>
  <si>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</si>
  <si>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</si>
  <si>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</si>
  <si>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</si>
  <si>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</si>
  <si>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</si>
  <si>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</si>
  <si>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</si>
  <si>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</si>
  <si>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</si>
  <si>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</si>
  <si>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</si>
  <si>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</si>
  <si>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</si>
  <si>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</si>
  <si>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</si>
  <si>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</si>
  <si>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</si>
  <si>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</si>
  <si>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</si>
  <si>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</si>
  <si>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</si>
  <si>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</si>
  <si>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</si>
  <si>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</si>
  <si>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</si>
  <si>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</si>
  <si>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</si>
  <si>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</si>
  <si>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</si>
  <si>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</si>
  <si>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</si>
  <si>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</si>
  <si>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</si>
  <si>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</si>
  <si>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</si>
  <si>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</si>
  <si>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</si>
  <si>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</si>
  <si>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</si>
  <si>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</si>
  <si>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</si>
  <si>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</si>
  <si>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</si>
  <si>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</si>
  <si>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</si>
  <si>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</si>
  <si>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r>
      <t>zázemí pro školní poradenské pracoviště</t>
    </r>
    <r>
      <rPr>
        <sz val="10"/>
        <color theme="1"/>
        <rFont val="Calibri"/>
        <family val="2"/>
        <scheme val="minor"/>
      </rPr>
      <t xml:space="preserve"> </t>
    </r>
  </si>
  <si>
    <t>vnitřní/venkovní zázemí pro komunitní aktivity vedoucí k sociální inkluzi</t>
  </si>
  <si>
    <t>z toho předpokládané výdaje EFRR</t>
  </si>
  <si>
    <r>
      <t xml:space="preserve">z toho předpokládané výdaje </t>
    </r>
    <r>
      <rPr>
        <sz val="10"/>
        <rFont val="Calibri"/>
        <family val="2"/>
        <charset val="238"/>
        <scheme val="minor"/>
      </rPr>
      <t>EFRR</t>
    </r>
  </si>
  <si>
    <t>Kraj</t>
  </si>
  <si>
    <t>Typ regionu</t>
  </si>
  <si>
    <t>Podíl EFRR</t>
  </si>
  <si>
    <t>Jihočeský</t>
  </si>
  <si>
    <t>Jihomoravský</t>
  </si>
  <si>
    <t>Karlovarský</t>
  </si>
  <si>
    <t>Plzeňský</t>
  </si>
  <si>
    <t>Středočeský</t>
  </si>
  <si>
    <t>Vysočina</t>
  </si>
  <si>
    <t>Královéhradecký</t>
  </si>
  <si>
    <t>Předpokládané výdaje EFRR jsou závislé na míře spolufinancování v jednotlivých regionech:</t>
  </si>
  <si>
    <t>Liberecký</t>
  </si>
  <si>
    <t>Moravskoslezský</t>
  </si>
  <si>
    <t>Pardubický</t>
  </si>
  <si>
    <t>Ústecký</t>
  </si>
  <si>
    <t>přechodový</t>
  </si>
  <si>
    <t>méně rozvinutý</t>
  </si>
  <si>
    <t>Praha</t>
  </si>
  <si>
    <t>více rozvinutý</t>
  </si>
  <si>
    <t>70 %</t>
  </si>
  <si>
    <t>85 %</t>
  </si>
  <si>
    <t>40 %</t>
  </si>
  <si>
    <t>Vyplňujte bez ohledu na očekávaný zdroj financování.</t>
  </si>
  <si>
    <r>
      <t>z toho předpokládané výdaje</t>
    </r>
    <r>
      <rPr>
        <sz val="10"/>
        <color rgb="FFFF0000"/>
        <rFont val="Calibri"/>
        <family val="2"/>
        <charset val="238"/>
        <scheme val="minor"/>
      </rPr>
      <t xml:space="preserve"> </t>
    </r>
    <r>
      <rPr>
        <sz val="10"/>
        <color theme="1"/>
        <rFont val="Calibri"/>
        <family val="2"/>
        <charset val="238"/>
        <scheme val="minor"/>
      </rPr>
      <t>EFRR</t>
    </r>
  </si>
  <si>
    <t xml:space="preserve"> EFRR bude vypočteno dle podílu spolufinancování z EU v daném kraji. Uvedená částka EFRR bude maximální částkou dotace z EFRR v žádosti o podporu v IROP.</t>
  </si>
  <si>
    <t>Vzorec méně rozvinutý (85 % EFRR)</t>
  </si>
  <si>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</si>
  <si>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</si>
  <si>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Základní umělecké školy (ZUŠ)</t>
  </si>
  <si>
    <t>Zlínský</t>
  </si>
  <si>
    <t>Olomoucký</t>
  </si>
  <si>
    <t>Sloupec Výdaje projektu - z toho předpokládané výdaje EFRR</t>
  </si>
  <si>
    <t>Sloupec Výdaje projektu - celkové výdaje projektu</t>
  </si>
  <si>
    <t xml:space="preserve">Investiční záměr předložený do výzvy IROP nebude moci být předložen na částku vyšší, než bude částka zde uvedená.  </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</si>
  <si>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</si>
  <si>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r>
      <t>V případě, že je plánováno žádat o podporu investičního záměru do IROP, je třeba uvést záměr ZUŠ na listě "</t>
    </r>
    <r>
      <rPr>
        <i/>
        <sz val="12"/>
        <color theme="1"/>
        <rFont val="Calibri"/>
        <family val="2"/>
        <charset val="238"/>
        <scheme val="minor"/>
      </rPr>
      <t>zájmové, neformální, celoživotní učení</t>
    </r>
    <r>
      <rPr>
        <sz val="12"/>
        <color theme="1"/>
        <rFont val="Calibri"/>
        <family val="2"/>
        <charset val="238"/>
        <scheme val="minor"/>
      </rPr>
      <t>"</t>
    </r>
  </si>
  <si>
    <r>
      <rPr>
        <sz val="12"/>
        <rFont val="Calibri"/>
        <family val="2"/>
        <charset val="238"/>
        <scheme val="minor"/>
      </rPr>
      <t>je zveřejněn na stránkách</t>
    </r>
    <r>
      <rPr>
        <u/>
        <sz val="12"/>
        <rFont val="Calibri"/>
        <family val="2"/>
        <charset val="238"/>
        <scheme val="minor"/>
      </rPr>
      <t xml:space="preserve"> </t>
    </r>
    <r>
      <rPr>
        <u/>
        <sz val="12"/>
        <color theme="4" tint="-0.499984740745262"/>
        <rFont val="Calibri"/>
        <family val="2"/>
        <charset val="238"/>
        <scheme val="minor"/>
      </rPr>
      <t xml:space="preserve"> https://www.mmr.cz/cs/microsites/uzemni-dimenze/map-kap/stratigicke_ramce_map </t>
    </r>
    <r>
      <rPr>
        <u/>
        <sz val="12"/>
        <rFont val="Calibri"/>
        <family val="2"/>
        <charset val="238"/>
        <scheme val="minor"/>
      </rPr>
      <t xml:space="preserve">. </t>
    </r>
    <r>
      <rPr>
        <sz val="12"/>
        <rFont val="Calibri"/>
        <family val="2"/>
        <charset val="238"/>
        <scheme val="minor"/>
      </rPr>
      <t xml:space="preserve">Na území hlavního města Prahy je SR MAP uveřejněn na webových stránkách městské části, resp. správního obvodu ORP. </t>
    </r>
  </si>
  <si>
    <t>ZŠ Údlice</t>
  </si>
  <si>
    <t>obec Údlice46787267</t>
  </si>
  <si>
    <t>Chomutov</t>
  </si>
  <si>
    <t>Údlice</t>
  </si>
  <si>
    <t>x</t>
  </si>
  <si>
    <t>ne</t>
  </si>
  <si>
    <t>obec Údlice</t>
  </si>
  <si>
    <t>Odborná učebna pro  žáky 1. st. Ve které se budouvyučovat přírodovědné předměty, práce s dig. technologiemi a v druhé části dne bude sloužit jako školní družina. Včetně vybavení .</t>
  </si>
  <si>
    <t>Rekonstrukce stávajícího zázemí pro pedagogy - sborovna.</t>
  </si>
  <si>
    <t>Učebna informatiky, přírodovědných předmětů a školní družina pro 1. st. ZŠ</t>
  </si>
  <si>
    <t>Stávající školní sborovna s nárůstem pedagogů a AP nestačí svým vybavením ani koncepcí. Záměrem je prostorové rozšíření - přístavba k stávající sborovně. Součástí bude i zázemí pro školní poradenské pracoviště + nové vybavení.</t>
  </si>
  <si>
    <t>stavební náčrt a popis řešení</t>
  </si>
  <si>
    <t>Základní škola Jirkov, Budovatelů 1563, okres Chomutov</t>
  </si>
  <si>
    <t>Město Jirkov</t>
  </si>
  <si>
    <t>00830275</t>
  </si>
  <si>
    <t>Modernizace odborných učeben ZŠ Jirkov, Budovatelů 1563</t>
  </si>
  <si>
    <t>Modernizace odborných učeben ZŠ Jirkov, Budovatelů 1563 II</t>
  </si>
  <si>
    <t>Jirkov</t>
  </si>
  <si>
    <t>Modernizace učeben pro výuku pracovních činností (cvičná kuchyňka, šití, dílny), chemické laboratoře, jazykových učeben, ICT učebny vč. modernizace kabinetů.</t>
  </si>
  <si>
    <t>Modernizace učeben pro výuku polytechnického vzdělávání, cizích jazyků a přírodních věd vč. modernizace kabinetů.</t>
  </si>
  <si>
    <t>rozpracovaná SP a PD</t>
  </si>
  <si>
    <t>nerelevantní</t>
  </si>
  <si>
    <t>Montessori rodinná mateřská škola o.p.s.</t>
  </si>
  <si>
    <t>Navýšení kapacity Montessori rodinné, mateřské školy o.p.s.</t>
  </si>
  <si>
    <t>Chomutov/okolní obce?</t>
  </si>
  <si>
    <t>navýšení kapacity</t>
  </si>
  <si>
    <t>projektový záměr</t>
  </si>
  <si>
    <t>Jedná se o navýšení kapcity v nových prostorách na minimálně 45 dětí</t>
  </si>
  <si>
    <t>Základní škola a mateřská škola Svět, Chomutov s.r.o.</t>
  </si>
  <si>
    <t>PhDr. Mgr. Eva Anna Popíková</t>
  </si>
  <si>
    <t>Vybudování nových prostor pro školní družinu</t>
  </si>
  <si>
    <t>Vybudování školní kuchyně a jídelny - bezbariérový vstup</t>
  </si>
  <si>
    <t>Modernizace
učeben ZŠ Svět
Učebna fyziky a
chemie pro výuku
přírodních věd a
pracovních
činností;
Multimediální
učebna pro výuku
cizích jazyků a
přírodních věd;
Učebna informatiky
pro výuku
informatiky,
přírodních věd a
cizích jazyků.
Projekt zajistí
bezbariérovou
dostupnost budovy
školy. Součástí
budou úpravy
venkovního
prostranství a
zajištění konektivity
školy k internetu.</t>
  </si>
  <si>
    <t>Vybudování odborných učeben</t>
  </si>
  <si>
    <t>Polytechnické hřiště</t>
  </si>
  <si>
    <t>Zateplení budovy ZŠ a MŠ, rekonstrukce a zateplení střechy budovy</t>
  </si>
  <si>
    <t>Stavební úpravy sklepních prostor, zázemí pro pedagogy</t>
  </si>
  <si>
    <t>Rekonstrukce a zařízení prostor
školy (dílny pro výuku
PČ, šatny pro žáky,
rekonstrukce
stávajících půdních
prostor - víceúčelové,
kanceláře, kabinety)</t>
  </si>
  <si>
    <t>Oprava a rekonstrukce podlahových krytin ve třídách v ZŠ v 1.patře a 2. patře</t>
  </si>
  <si>
    <t>Výtah (pro kuchyň)</t>
  </si>
  <si>
    <t>Parkovací stání</t>
  </si>
  <si>
    <t>Nový plot s podezdívkou</t>
  </si>
  <si>
    <t>Výměna osvětlení v budově MŠ a ZŠ</t>
  </si>
  <si>
    <t>Vybudování
knihovny a čítárny</t>
  </si>
  <si>
    <t>plánováno</t>
  </si>
  <si>
    <t xml:space="preserve">Rekonstrukce a
modernizace 
učeben ve vazbě na
klíčové kompetence – práce s
digitálními
technologiemi,
komunikace v
cizích jazycích,
technické a
řemeslné obory,
přírodní vědy a
bezbariérové
přístupy a
modernizace
konektivity
</t>
  </si>
  <si>
    <t>Venkovní učebna</t>
  </si>
  <si>
    <t xml:space="preserve">Zahrada - rekonstrukce </t>
  </si>
  <si>
    <t>Sauna</t>
  </si>
  <si>
    <t>Solná jeskyně</t>
  </si>
  <si>
    <t>Výukové herní prvky na zahradu</t>
  </si>
  <si>
    <t>Revitalizace školního hřiště</t>
  </si>
  <si>
    <t>Rekonstrukce vnitřních dveří, zárubní a prosklené stěny v zádveří</t>
  </si>
  <si>
    <t>Navýšení kapacity MŠ</t>
  </si>
  <si>
    <t xml:space="preserve">Rekonstrukce a výstavba šatny pro MŠ </t>
  </si>
  <si>
    <t>Oprava podlahových krytin v přízemí a třídách v MŠ</t>
  </si>
  <si>
    <t>Úprava venkovního prostředí</t>
  </si>
  <si>
    <t>Revitalizace pískoviště</t>
  </si>
  <si>
    <t xml:space="preserve">ZŠ Chomutov, Hornická, </t>
  </si>
  <si>
    <t>Město Chomutov</t>
  </si>
  <si>
    <t>Budování zázemí družiny</t>
  </si>
  <si>
    <t xml:space="preserve">Vytvoření oddělení školní družiny ze šatny, chodby. </t>
  </si>
  <si>
    <t>Mateřská škola Černovice 97 okres Chomutov, příspěvková organizace</t>
  </si>
  <si>
    <t>Obec Černovice</t>
  </si>
  <si>
    <t>Enviromentální zahrada a pořízení herních prvků</t>
  </si>
  <si>
    <t>Černovice</t>
  </si>
  <si>
    <t>Vybudovat novou zahradu pro děti - enviromentální prvky a herní prvky pro jejich rozvoj.</t>
  </si>
  <si>
    <t>Plánováno</t>
  </si>
  <si>
    <t>Ne</t>
  </si>
  <si>
    <t>Montessori rodinná, mateřská škola o.p.s.</t>
  </si>
  <si>
    <t>Zajištění bezbariérovosti MRMŠ</t>
  </si>
  <si>
    <t>Útecký</t>
  </si>
  <si>
    <t>Vybudování bezbariérového vstupu, schodiště s nájezdem, výtah</t>
  </si>
  <si>
    <t>záměr</t>
  </si>
  <si>
    <t>NE</t>
  </si>
  <si>
    <t>Revitalizace okolí MRMŠ</t>
  </si>
  <si>
    <t>Rekonstrukce zahrady,revitaliztace hřiště, výukové herní prvky na zahradu, nové oplocení</t>
  </si>
  <si>
    <t>Stavební úpravy vnitřních prostror MRMŠ</t>
  </si>
  <si>
    <t>Propojení třid, modernizace učeben, digitální technologie, rekonstrukce podlahových krytin atd.</t>
  </si>
  <si>
    <t>X</t>
  </si>
  <si>
    <t>Vybudování venkovní učebny MRMŠ</t>
  </si>
  <si>
    <t xml:space="preserve"> Vybudování venkovní učebny pro přírodní vědy, technické a řemeslné činnosti</t>
  </si>
  <si>
    <t>ZŠ Strupčice</t>
  </si>
  <si>
    <t>Obec Strupčice</t>
  </si>
  <si>
    <t>Přístavba ZŠ Strupčice</t>
  </si>
  <si>
    <t>Strupčice</t>
  </si>
  <si>
    <t>Přístavba pro třídy 2. stupně - rozšíření školního komplexu v podobě pavilonu 2. stupně. Stávající kapacita školy nepostačuje potřebám spádových obcí.</t>
  </si>
  <si>
    <t>zpracována studie, připravuje se PD</t>
  </si>
  <si>
    <t>ZŠ Údlice, okres Chomutov</t>
  </si>
  <si>
    <t>Obec Údlice</t>
  </si>
  <si>
    <t>Nástavba školní budovy</t>
  </si>
  <si>
    <t>Obsahem projektu je nástavba školní budovy, ve které vzniknou dvě učebny družiny, dvě odborné učebny, prostor pro poradenské centrum, relaxační zóna a kabinety. Pro nové prostory bude řešeno zajištění jejich bezbariérovosti a standardu konektivity.</t>
  </si>
  <si>
    <t>zpracovává se PD a SP</t>
  </si>
  <si>
    <t>Modernizace a vybavení odborných učeben (chemická laboratoř, jazyková učebna, učebna šití, žákovská kuchyňka) a kabinetů.</t>
  </si>
  <si>
    <t>zpracovaná SP a PD</t>
  </si>
  <si>
    <t>Městské gymnázium a Základní škola Jirkov</t>
  </si>
  <si>
    <t>00830232</t>
  </si>
  <si>
    <t>Modernizace dílen</t>
  </si>
  <si>
    <t>Ústecký kraj</t>
  </si>
  <si>
    <t>Modernizace školních dílen, pořízení nového vybavení.</t>
  </si>
  <si>
    <t>01/2023</t>
  </si>
  <si>
    <t>12/2025</t>
  </si>
  <si>
    <t>příprava rozpočtu</t>
  </si>
  <si>
    <t>Jazykové učebny</t>
  </si>
  <si>
    <t>Stavební úpravy a pořízení nábytku a IT vybavení do dvou jazykových učeben.</t>
  </si>
  <si>
    <t>Odbbroné učebny přírodních věd</t>
  </si>
  <si>
    <t>Stavební úpravy a pořízení nábytku, IT vybavení a vzdělávacích pomůcek do dvou učeben přírodních věd.</t>
  </si>
  <si>
    <t>Modernizace laboratoře chemie</t>
  </si>
  <si>
    <t>Stavební úpravy a pořízení nábytku, IT vybavení a vzdělávacích pomůcek pro laboratoř chemie.</t>
  </si>
  <si>
    <t>Mobilní robotická učebna</t>
  </si>
  <si>
    <t>Pořízení robotických sestav a stavebnic pro mobilní robotickou učebnu.</t>
  </si>
  <si>
    <t>Realizace venkovních učeben</t>
  </si>
  <si>
    <t>Vytvoření dvou venkovnívh učeben jako prosotru pro realizaci sociálně inkluzivních aktivit.</t>
  </si>
  <si>
    <t>Vybavení vnitřního zázemí sociální inkluze.</t>
  </si>
  <si>
    <t>Vybavení vnitřního zázemí sociální inkluze - pořízení vybavení a kompenzačních pomůcek.</t>
  </si>
  <si>
    <t>Modernizace školního poradenského pracoviště</t>
  </si>
  <si>
    <t>Pořízení vybavení a případné drobné stavební úpravy školního poradenského pracoviště.</t>
  </si>
  <si>
    <t>Modernizace a vybavení školní družiny</t>
  </si>
  <si>
    <t>Drobné stavební úpravy a pořízení vybavení pro jednotlivá oddělení školní družiny.</t>
  </si>
  <si>
    <t>Základní škola Jirkov, Nerudova</t>
  </si>
  <si>
    <t>00830283</t>
  </si>
  <si>
    <t>Rekonstrukce dílen</t>
  </si>
  <si>
    <t>Stavební úpravy a pořízení nábytku, pořízení nového vybavení.</t>
  </si>
  <si>
    <t>Příprava rozpočtu</t>
  </si>
  <si>
    <t>Vybavení vnitřního zázemí sociální inkluze</t>
  </si>
  <si>
    <t>Stavební úpravy a pořízení vybavení pro oddělení školní družiny.</t>
  </si>
  <si>
    <t>Realizace dětského hřiště pro školní družiny</t>
  </si>
  <si>
    <t>Stavební úpravy, dodávka a montáž, konstrukce hriště včetně vybavení</t>
  </si>
  <si>
    <t>ZÁKLADNÍ ŠKOLA A MATEŘSKÁ ŠKOLA DUHOVÁ CESTA, s.r.o.</t>
  </si>
  <si>
    <t>Učebna v přírodě</t>
  </si>
  <si>
    <t>Venkovní učebna bude využívána při výuce jazyků, přírodních věd a polytechnických oborů s využitím digit. vyb.</t>
  </si>
  <si>
    <t>Školní kuchyňka</t>
  </si>
  <si>
    <t>Školní kuchyňka za účelem zatraktivnění řemeslných oborů.</t>
  </si>
  <si>
    <t>Základní škola a Mateřská škola, Chomutov, 17. listopadu 4728, příspěvková organizace</t>
  </si>
  <si>
    <t>Statutární město Chomutov</t>
  </si>
  <si>
    <t>vybudování, modernizace a vybavení zázemí základní školy 17. Listopadu</t>
  </si>
  <si>
    <t xml:space="preserve">Ústecký </t>
  </si>
  <si>
    <t>1. vybudování, modernizace a vybavení 2 učeben pro práci s digitálními technologiemi (1x pavilon B přízemí, 1x pavilon B 2. patro)
2. vybudování, modernizace a vybavení 1 učebny multimediální pro výuku přírodních věd a  cizího jazyka (pavilon B 2. patro)
3. vybudování, modernizace a vybavení 3 učeben pro polytechnické vzdělávání (pavilon B přízemí dílny, 1x kovodílna, 2x dřevodílna)
4. vybudování, modernizace a vybavení 1 učebny polytechnického vzdělávání – práce v domácnosti – cvičná kuchyňka (pavilon A 1. patro)
5. vybudování, modernizace a vybavení 1 učebny polytechnického vzdělávání – práce v domácnosti – učebna šití (pavilon B 2. patro)
6. vybudování, modernizace a vybavení zázemí pro 3 oddělení školní družiny (pavilon B přízemí)                                                                                                                                                                                                                                                          7. vybudování, modernizace a vybavení zázemí pro školní poradenské pracoviště (pavilon B 2. patro)
8. vybudování, modernizace a vybavení zázemí pro práci se žáky se speciálními vzdělávacími potřebami reedukační a relaxační učebna (pavilon B přízemí)
9. vybudování, modernizace a vybavení zázemí pro pedagogické pracovníky -  sborovna (pavilon B přízemí)
10. vybudování, modernizace a vybavení venkovního zázemí pro sportovní aktivity (pozemek u školy v majetku města Chomutova)
11. vybudování, modernizace a vybavení venkovního zázemí pro dopravní hřiště (pozemek ve správě školy)</t>
  </si>
  <si>
    <t>popis pro zadání PD</t>
  </si>
  <si>
    <t>Základní škola Chomutov, Akademika Heyrovského 4539</t>
  </si>
  <si>
    <t xml:space="preserve">102129363
</t>
  </si>
  <si>
    <t>vybudování, modernizace a vybavení zázemí základní školy Ak. Heyrovského</t>
  </si>
  <si>
    <t>Základní škola Chomutov, Březenecká 4679</t>
  </si>
  <si>
    <t>Rekonstrukce učebny přírodopisu</t>
  </si>
  <si>
    <t>Základní škola Chomutov, Hornická 4387</t>
  </si>
  <si>
    <t>vybudování, modernizace a vybavení zázemí základní školy Hornická</t>
  </si>
  <si>
    <t>Základní škola Chomutov, Kadaňská 2334</t>
  </si>
  <si>
    <t>Přístavba školní družiny (vybudování nových učeben)
Základní škola Chomutov, Kadaňská 2334</t>
  </si>
  <si>
    <t>Základní škola Chomutov, Na Příkopech 895</t>
  </si>
  <si>
    <t>Školní klub ZŠ Na Příkopech</t>
  </si>
  <si>
    <t>Základní škola Chomutov, Písečná 5144</t>
  </si>
  <si>
    <t xml:space="preserve">
600077411</t>
  </si>
  <si>
    <t>Budování zázemí pro školní družinu a školní klub – pavilon A</t>
  </si>
  <si>
    <t>Základní škola Chomutov, Školní 1480</t>
  </si>
  <si>
    <t>vybudování, modernizace a vybavení zázemí základní školy Školní</t>
  </si>
  <si>
    <t>VRC Lesná o.p.s.</t>
  </si>
  <si>
    <t>28666721</t>
  </si>
  <si>
    <t>Venkovní učebny - venkovní laboratoř pro badatelskou výuku</t>
  </si>
  <si>
    <t>Litvínov</t>
  </si>
  <si>
    <t>Nová Ves v Horách - Lesná</t>
  </si>
  <si>
    <t xml:space="preserve">Venkovní laboratoř pro badatelskou výuku, učebny vystavené v přírodě na kraji rybníka. Dřevostavba s kapacitou 30 žáků, dřevěná terasa, molo. Učebna pro přírodní vědy, polytechn. vzdělávání, digitální technologie. Ekologická stavba se solárními panely, eologickým WC a dešťovou vodou. Učebna bude využita pro bádání, programy zaměřené na vodní zkoumání, louku, les. V místnosti budou moci kolektivy přespávat. </t>
  </si>
  <si>
    <t>pozemek zajištěný, připravené pro stavební povolení</t>
  </si>
  <si>
    <t>Amfitéatr - venkovní přednáškový prostor s malým pódiem</t>
  </si>
  <si>
    <t>Venkovní přednáškový prostor pro kapacitu 100 sedících osob. Amfiteátr a malým pódiem zajistí důstojný prostor pro přednášky lektorů, vystupující na akcích VRC Lesná. Vzorec méně rozvinutý (85 % EFRR)</t>
  </si>
  <si>
    <t>Polytechnické hřiště - Rozvoj senzomotorického a technického myšlení</t>
  </si>
  <si>
    <t>Prostor pro polytechnickou výuku.
V rámci areálu u VRC by se vybudovalo – písková laboratoř, hmyzí domeček, vodní hrátky, lopatkový větrník, kuličkové bludiště, páka.  Vzorec méně rozvinutý (85 % EFRR)</t>
  </si>
  <si>
    <t>Naučná stezka v okolí Lesné – malý okruh naučné stezky pro MŠ a ZŠ</t>
  </si>
  <si>
    <t>Naučná stezka jako doplněk výuky pro MŠ, ZŠ, prostor pro výuku v terénu, pro rodiny s dětmi
Prvky zabudované na hřišti u VRC a v blízkém okolí Lesné. Vzorec méně rozvinutý (85 % EFRR)</t>
  </si>
  <si>
    <t>Přestavba půdních prostor pro moderní vzdělávací zařízení</t>
  </si>
  <si>
    <t>Přestavba půdních prostor a oprava střechy, trámy
Vznik vzdušné půdní místnosti se střešními okny, prostor pro badatelství
Možnost noclehárny školních kolektivů
Umělecky a zajímavě pojatý prostor – naplnění cílů – přírodní vědy, polytechn. vzděl., digit. technologie  Vzorec méně rozvinutý (85 % EFRR)</t>
  </si>
  <si>
    <t>projektová dokumentace připravena</t>
  </si>
  <si>
    <t>ano</t>
  </si>
  <si>
    <t>Vzdělávací věž - rozhledna s výukovými prvky – krajina a historie Krušných Hor</t>
  </si>
  <si>
    <t>Rozhledna se vzdělávacími prvky – dvě spodní patra zastřešená s možností schovat se před deštěm. Podporovaná oblast – přírodní vědy, práce s digit. techn., cizí jazyk
Vzdělávací věž bude zapojena do výuky – krajina a historie Krušných hor, UNESCO, projekce fotografií na podlahu, stěnu místnosti, 3D brýle. Vzdělávací moderní prvky – po stěnách a v prostoru – výstavy umělců, fotografií, …  Vzorec méně rozvinutý (85 % EFRR)</t>
  </si>
  <si>
    <t>pozemek zajištěný, stav pro povolení</t>
  </si>
  <si>
    <t>Vybudování lyžárny, cyklistárny</t>
  </si>
  <si>
    <t>Cílem projektu by bylo vybudování lyžárny a cyklistárny pro žáky VRC Lesná
Během pobytu na Lesné bývají využity i běžky, kola, či sněžnice pro poznávání krajiny a přesunu na jinou lokalitu k výuce. Poznávání Krušných hor a ekologická výuka je tímto umocněna. Zažít Krušné hory je mottem projektu.
Součástí projektu by byl nákup základního vybavení pro enviromentální zkoumání žáků v terénu – 25x sněžnice, 25x běžky, 25x kolo. 
Stojany na běžky, háky na kola, sušáky na boty, zamykatelné skříňky
Budova bude umístěna za vzdělávací budovu - propojení dveřmi – kterými se bude vcházet na pódium sálu budovy B  Vzorec méně rozvinutý (85 % EFRR)</t>
  </si>
  <si>
    <t>Venkovní učebna bude využívána v době volnočasových aktivit. Podpora rozvoje jazykové gramtonosti, přírodních věd, polytechnické oblasti a práce s digitálními tech.</t>
  </si>
  <si>
    <t>Ve volném čase šéfkuchařem!</t>
  </si>
  <si>
    <t>Vybudování školní kuchyňky, která bude využívána v době volnočasových aktivit. Půjde o podporu rozvoje jazykové gramtonosti, přírodních věd, polytechnické oblasti a práce s digitálními tech.</t>
  </si>
  <si>
    <t>Středisko volného času Domeček Chomutov, příspěvková organizace</t>
  </si>
  <si>
    <t>přírodovědné zájmové útvary Chovatelství a Teraristika</t>
  </si>
  <si>
    <t>Modernizace dvou učeben, ve kterých probíhají přírodovědné zájmové útvary Chovatelství a Teraristika. Lepší životní podmínky chovaných zvířat a moderní učebny pro děti.</t>
  </si>
  <si>
    <t>Mateřská škola Hora Svatého Šebestiána</t>
  </si>
  <si>
    <t>Obec Hora Svatého Šebestiána</t>
  </si>
  <si>
    <t>Hora Svatého Šebestiána</t>
  </si>
  <si>
    <t>Dřevěná venkovní učebna pro max. kapacitu 30 osob. Díky vybudování venkovní učebny bude předškolní vzdělávání inovované v tom, že výuka bude probíhat na zahradě MŠ. Do venkovní učebny bude zahrnut nový nábytek a nové prvky, které obohatí vzdělávání dětí. Tyto prvky a aktivity s nimi spojené, by měly směřovat k ochraně životního prostředí a ke vztahu k přírodě, k vlastní osobě a k péči o zdraví a životosprávu. Patří sem Vodní hřiště, potůček s vodními stavidly, vývšené záhony, skleník a vrbové domečky. Cílem projektu je zvýšení povědomí o kvalitě životního prostředí a o úctě k životu. V návaznosti na hlavní cíl, bude kladen důraz na upevňování vztahů dítěte k fauně i flóře, získávání nových informací a znalostí praktickou formou vzdělávání. Projekt jednoznačně přispěje k prosperitě školy. </t>
  </si>
  <si>
    <t>Venkovní učebna se zaměřením na EVVO výchovu</t>
  </si>
  <si>
    <t>Realizace polytechnického hřiště</t>
  </si>
  <si>
    <t>Stavební úpravy,vybudování, dodávka a montáž, konstrukce včetně vybavení</t>
  </si>
  <si>
    <r>
      <rPr>
        <b/>
        <sz val="11"/>
        <rFont val="Calibri"/>
        <family val="2"/>
        <charset val="238"/>
        <scheme val="minor"/>
      </rPr>
      <t xml:space="preserve">ZŠ Školní </t>
    </r>
    <r>
      <rPr>
        <sz val="11"/>
        <rFont val="Calibri"/>
        <family val="2"/>
        <charset val="238"/>
        <scheme val="minor"/>
      </rPr>
      <t xml:space="preserve">Rekonstrukce a vybavení učebny pro výuku </t>
    </r>
    <r>
      <rPr>
        <b/>
        <sz val="11"/>
        <rFont val="Calibri"/>
        <family val="2"/>
        <charset val="238"/>
        <scheme val="minor"/>
      </rPr>
      <t>přírodopisu a dalších přírodních věd</t>
    </r>
    <r>
      <rPr>
        <sz val="11"/>
        <rFont val="Calibri"/>
        <family val="2"/>
        <charset val="238"/>
        <scheme val="minor"/>
      </rPr>
      <t xml:space="preserve">  – modernizace a vybavení učebny a přilehlého kabinetu 
</t>
    </r>
    <r>
      <rPr>
        <b/>
        <sz val="11"/>
        <rFont val="Calibri"/>
        <family val="2"/>
        <charset val="238"/>
        <scheme val="minor"/>
      </rPr>
      <t xml:space="preserve">Vybudování učebny pro práci s digitálními technologiemi </t>
    </r>
    <r>
      <rPr>
        <sz val="11"/>
        <rFont val="Calibri"/>
        <family val="2"/>
        <charset val="238"/>
        <scheme val="minor"/>
      </rPr>
      <t xml:space="preserve">pro formální i neformální vzdělávání 
</t>
    </r>
    <r>
      <rPr>
        <b/>
        <sz val="11"/>
        <rFont val="Calibri"/>
        <family val="2"/>
        <charset val="238"/>
        <scheme val="minor"/>
      </rPr>
      <t xml:space="preserve">Reedukační a relaxační místnost </t>
    </r>
    <r>
      <rPr>
        <sz val="11"/>
        <rFont val="Calibri"/>
        <family val="2"/>
        <charset val="238"/>
        <scheme val="minor"/>
      </rPr>
      <t xml:space="preserve">pro žáky speciálními vzdělávacími potřebami žáci se speciálními vzdělávacími potřebami ve speciálních třídách a integrovaní žáci v běžných třídách,
Vzhledem k velikosti místnosti by bylo možné spojit s cvičným bytem ( + školní cvičná kuchyň)                                                                                                                                                                                                                                                   </t>
    </r>
    <r>
      <rPr>
        <b/>
        <sz val="11"/>
        <rFont val="Calibri"/>
        <family val="2"/>
        <charset val="238"/>
        <scheme val="minor"/>
      </rPr>
      <t>ZŠ BEET</t>
    </r>
    <r>
      <rPr>
        <sz val="11"/>
        <rFont val="Calibri"/>
        <family val="2"/>
        <charset val="238"/>
        <scheme val="minor"/>
      </rPr>
      <t xml:space="preserve"> </t>
    </r>
    <r>
      <rPr>
        <b/>
        <sz val="11"/>
        <rFont val="Calibri"/>
        <family val="2"/>
        <charset val="238"/>
        <scheme val="minor"/>
      </rPr>
      <t xml:space="preserve">Rekonstrukce a vybavení učebny na přírodní vědy </t>
    </r>
    <r>
      <rPr>
        <sz val="11"/>
        <rFont val="Calibri"/>
        <family val="2"/>
        <charset val="238"/>
        <scheme val="minor"/>
      </rPr>
      <t xml:space="preserve">–- modernizace a vybavení učebny - v souvislosti se školním vzdělávacím programem – předmět Člověk a svět - cílová skupina žáci 1. stupně
</t>
    </r>
    <r>
      <rPr>
        <b/>
        <sz val="11"/>
        <rFont val="Calibri"/>
        <family val="2"/>
        <charset val="238"/>
        <scheme val="minor"/>
      </rPr>
      <t xml:space="preserve">Sborovna pro pedagogické pracovníky </t>
    </r>
    <r>
      <rPr>
        <sz val="11"/>
        <rFont val="Calibri"/>
        <family val="2"/>
        <charset val="238"/>
        <scheme val="minor"/>
      </rPr>
      <t xml:space="preserve">– nyní nedostatečné zázemí pro kvalitní práci pedagogických pracovníků – cílová skupina zaměstnanci školy v Beethovenově ulici 
</t>
    </r>
    <r>
      <rPr>
        <b/>
        <sz val="11"/>
        <rFont val="Calibri"/>
        <family val="2"/>
        <charset val="238"/>
        <scheme val="minor"/>
      </rPr>
      <t>Reedukační a relaxační místnost pro žáky se speciálními vzdělávacími potřebami</t>
    </r>
    <r>
      <rPr>
        <sz val="11"/>
        <rFont val="Calibri"/>
        <family val="2"/>
        <charset val="238"/>
        <scheme val="minor"/>
      </rPr>
      <t xml:space="preserve"> (sloužila by i jako místnost pro komunitní aktivity) - žáci školy se speciálními vzdělávacími potřebami 
(speciální třídy 1.-5. ročník+ integrovaní žáci v běžných třídách), návaznost na školní poradenské pracoviště 
Školní družina 2x – zlepšení zázemí a zvýšení kvality poskytovaných služeb 
Vybudování venkovního zázemí za budovou v Beethovenově ulici – využití pro výuku, venkovní zázemí pro ŠD – dopravní hřiště, herní prvky </t>
    </r>
  </si>
  <si>
    <r>
      <t xml:space="preserve">Součástí školy je </t>
    </r>
    <r>
      <rPr>
        <b/>
        <sz val="11"/>
        <rFont val="Calibri"/>
        <family val="2"/>
        <charset val="238"/>
        <scheme val="minor"/>
      </rPr>
      <t>školní družina a školní klu</t>
    </r>
    <r>
      <rPr>
        <sz val="11"/>
        <rFont val="Calibri"/>
        <family val="2"/>
        <charset val="238"/>
        <scheme val="minor"/>
      </rPr>
      <t>b, který slouží také jako zázemí pro dvě přípravné třídy školy a školní studovnu
a pěvecký sbor. Školní družina a školní klub jsou umístěny v 1.NP pavilonu A.
Vzhledem k počtu zájmových útvarů a jejich naplněností dětmi a žáky, kteří také navštěvují školní družinu, se
každoročně potýkáme s nedostatečným zázemím. Škola by měla poskytovat kvalitní školní i mimoškolní vzdělávání
v moderním, bezpečném a motivujícím prostředí.</t>
    </r>
  </si>
  <si>
    <r>
      <t xml:space="preserve">Projekt vybudování </t>
    </r>
    <r>
      <rPr>
        <b/>
        <sz val="11"/>
        <rFont val="Calibri"/>
        <family val="2"/>
        <charset val="238"/>
        <scheme val="minor"/>
      </rPr>
      <t>školního klub</t>
    </r>
    <r>
      <rPr>
        <sz val="11"/>
        <rFont val="Calibri"/>
        <family val="2"/>
        <charset val="238"/>
        <scheme val="minor"/>
      </rPr>
      <t xml:space="preserve">u počítá nejenom s vybudováním vhodných prostor, ale v první fázi především s vybavením potřebnými hudebními nástroji, pomůckami a nezbytnou technikou a zvukovou aparaturou. </t>
    </r>
  </si>
  <si>
    <r>
      <t xml:space="preserve">budování zázemí pro </t>
    </r>
    <r>
      <rPr>
        <b/>
        <sz val="11"/>
        <rFont val="Calibri"/>
        <family val="2"/>
        <charset val="238"/>
        <scheme val="minor"/>
      </rPr>
      <t>školní družiny a školní kluby</t>
    </r>
    <r>
      <rPr>
        <sz val="11"/>
        <rFont val="Calibri"/>
        <family val="2"/>
        <charset val="238"/>
        <scheme val="minor"/>
      </rPr>
      <t xml:space="preserve"> umožňující zvyšování kvality
poskytovaných služeb</t>
    </r>
  </si>
  <si>
    <r>
      <t xml:space="preserve">Cílem této renovace je zlepšit kvalitu a dostupnost </t>
    </r>
    <r>
      <rPr>
        <b/>
        <sz val="11"/>
        <rFont val="Calibri"/>
        <family val="2"/>
        <charset val="238"/>
        <scheme val="minor"/>
      </rPr>
      <t>vzdělávání žáků školy v rámci výuky přírodních věd a cizích jazyků</t>
    </r>
    <r>
      <rPr>
        <sz val="11"/>
        <rFont val="Calibri"/>
        <family val="2"/>
        <charset val="238"/>
        <scheme val="minor"/>
      </rPr>
      <t xml:space="preserve">. Byly by tak vytvořeny optimální podmínky pro výuku zeměpisu, anglického a německého jazyka. Tato učebna by byla využívána také v rámci ostatních předmětů – natáčení videí před zeleným plátnem. </t>
    </r>
    <r>
      <rPr>
        <b/>
        <sz val="11"/>
        <rFont val="Calibri"/>
        <family val="2"/>
        <charset val="238"/>
        <scheme val="minor"/>
      </rPr>
      <t>Školní družina</t>
    </r>
    <r>
      <rPr>
        <sz val="11"/>
        <rFont val="Calibri"/>
        <family val="2"/>
        <charset val="238"/>
        <scheme val="minor"/>
      </rPr>
      <t xml:space="preserve"> je školské zařízení pro zájmové vzdělávání, poskytuje žákům naplnění volného času zájmovými činnostmi na zájmové oblasti navazující na školní výuku. Hlavním posláním školní družiny je zabezpečení zájmové činnosti, rekreace a odpočinek žáků. Modernizace </t>
    </r>
    <r>
      <rPr>
        <b/>
        <sz val="11"/>
        <rFont val="Calibri"/>
        <family val="2"/>
        <charset val="238"/>
        <scheme val="minor"/>
      </rPr>
      <t xml:space="preserve">zázemí pro pedagogické i nepedagogické pracovníky škol </t>
    </r>
    <r>
      <rPr>
        <sz val="11"/>
        <rFont val="Calibri"/>
        <family val="2"/>
        <charset val="238"/>
        <scheme val="minor"/>
      </rPr>
      <t xml:space="preserve">vedoucí k vyšší kvalitě vzdělávání ve školách s využitím zařízení pro práci s digitálními technologiemi pro formální, zájmové a neformální vzdělávání a celoživotní učení. </t>
    </r>
  </si>
  <si>
    <r>
      <t xml:space="preserve">Zmodernizované prostory budou odpovídat současnému vývoji a umožní realizaci nových výukových metod a forem práce </t>
    </r>
    <r>
      <rPr>
        <b/>
        <sz val="11"/>
        <rFont val="Calibri"/>
        <family val="2"/>
        <charset val="238"/>
        <scheme val="minor"/>
      </rPr>
      <t>výuky přírodních věd.</t>
    </r>
    <r>
      <rPr>
        <sz val="11"/>
        <rFont val="Calibri"/>
        <family val="2"/>
        <charset val="238"/>
        <scheme val="minor"/>
      </rPr>
      <t xml:space="preserve"> Nové prostory zvýší atraktivnost vyučování, aktivní zapojení žáků do výuky a motivaci v oblasti přírodních věd</t>
    </r>
  </si>
  <si>
    <r>
      <t>Vybudování</t>
    </r>
    <r>
      <rPr>
        <b/>
        <sz val="11"/>
        <rFont val="Calibri"/>
        <family val="2"/>
        <charset val="238"/>
        <scheme val="minor"/>
      </rPr>
      <t xml:space="preserve"> odborné učebny pro výuku fyziky a geografie, včetně přilehlého kabinetu fyziky ( zázemí pro pedagogy, pracoviště pro malou skupinu žáků – fyzikální praktika)</t>
    </r>
    <r>
      <rPr>
        <sz val="11"/>
        <rFont val="Calibri"/>
        <family val="2"/>
        <charset val="238"/>
        <scheme val="minor"/>
      </rPr>
      <t xml:space="preserve">
1 učebna + 1 kabinet v pavilonu B, s bezbariérovým přístupem prostřednictvím schodolezu z 1. etapy IROP. Zlepšení kvality výuky přírodovědných předmětů – v provazbě názornosti a interaktivity výuky fyziky a zeměpisu, zajištění zázemí pro pedagogy propojením s učebnou a využitím části prostor jako minilaboratoře pro výuku žáků nadaných na fyziku.Vybudování učebny v přírodě – v zahradě školy s malou biotopovou zahradou středoevropské flóry
</t>
    </r>
    <r>
      <rPr>
        <b/>
        <sz val="11"/>
        <rFont val="Calibri"/>
        <family val="2"/>
        <charset val="238"/>
        <scheme val="minor"/>
      </rPr>
      <t>Učebna – zahrada, mezi stromy</t>
    </r>
    <r>
      <rPr>
        <sz val="11"/>
        <rFont val="Calibri"/>
        <family val="2"/>
        <charset val="238"/>
        <scheme val="minor"/>
      </rPr>
      <t>, otevřený prostor, úprava sítě – přívod vody. Zlepšení kvality výuky přírodovědných předmětů  a praktických činností
Zázemí pro komunitní setkávání a inkluzi v rámci mimoškolních aktivit</t>
    </r>
  </si>
  <si>
    <t>Základní škola Vysoká Pec</t>
  </si>
  <si>
    <t>Obec Vysoká Pec</t>
  </si>
  <si>
    <t>Novostavba základní školy</t>
  </si>
  <si>
    <t>Vysoká Pec</t>
  </si>
  <si>
    <t xml:space="preserve">Novostavba základní školy. Výstavba dvou učeben, každá o kapacitě 30 dětí. Dvě jednotřídky pro první stupeň ZŠ. Součastí novostavby je multifunkční tělocvična, venkovní prostory, parkoviště, venkovní hřiště, kuchyň, školní jídelna,školní  družina, technické zázemí, zázemí pro personál. Budova je projektována v pasivním standardu.  </t>
  </si>
  <si>
    <t>zadávací studie pro výběr zhotovitele metodu Design&amp;Build</t>
  </si>
  <si>
    <t>Mateřská škola Vysoká Pec</t>
  </si>
  <si>
    <t>Novostavba mateřské školy</t>
  </si>
  <si>
    <t xml:space="preserve">Novostavba mateřské školy. Výstavba dvou učeben, každá o kapacitě  24 dětí. Součastí novostavby jsou venkovní prostory, parkoviště, dětské hřiště, kuchyň, jídelna, herna, ložnice, technické zázemí. Budova je projektována v pasivním standardu.   </t>
  </si>
  <si>
    <t>Rekonstrukce stávající ZŠaMŠ na mateřskou školu, včetně přístavby</t>
  </si>
  <si>
    <t xml:space="preserve">Rekonstrukce a přístavba stávající budovy ZŠaMŠ, č. p. 40 Vysoká Pec. Rekonstrukce dvou učeben, každá o kapacitě  24 dětí. Součastí projektu jsou úpravy venkovních prostor, vybudování parkoviště, rekonstrukce dětského hřiště, rekonstrukce kuchyně, rekonstrukce jídelny, rekonstrukce herny, rekonstrukce ložnic, nový zdroj vytápění. Vybudování přístavby z důvodu dispozičního řešení. Energetické snížení budovy. Sanace budovy.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</si>
</sst>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6"/>
      <color rgb="FFFF0000"/>
      <name val="Calibri"/>
      <family val="2"/>
      <charset val="238"/>
      <scheme val="minor"/>
    </font>
    <font>
      <u/>
      <sz val="11"/>
      <color theme="10"/>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b/>
      <sz val="11"/>
      <color rgb="FFFF0000"/>
      <name val="Calibri"/>
      <family val="2"/>
      <charset val="238"/>
      <scheme val="minor"/>
    </font>
    <font>
      <sz val="11"/>
      <color theme="1"/>
      <name val="Calibri"/>
      <family val="2"/>
      <charset val="238"/>
      <scheme val="minor"/>
    </font>
    <font>
      <b/>
      <sz val="12"/>
      <name val="Calibri"/>
      <family val="2"/>
      <charset val="238"/>
      <scheme val="minor"/>
    </font>
    <font>
      <sz val="12"/>
      <color theme="1"/>
      <name val="Calibri"/>
      <family val="2"/>
      <charset val="238"/>
      <scheme val="minor"/>
    </font>
    <font>
      <sz val="12"/>
      <name val="Calibri"/>
      <family val="2"/>
      <charset val="238"/>
      <scheme val="minor"/>
    </font>
    <font>
      <sz val="12"/>
      <color rgb="FFFF0000"/>
      <name val="Calibri"/>
      <family val="2"/>
      <charset val="238"/>
      <scheme val="minor"/>
    </font>
    <font>
      <b/>
      <sz val="12"/>
      <color theme="1"/>
      <name val="Calibri"/>
      <family val="2"/>
      <charset val="238"/>
      <scheme val="minor"/>
    </font>
    <font>
      <i/>
      <sz val="12"/>
      <color theme="1"/>
      <name val="Calibri"/>
      <family val="2"/>
      <charset val="238"/>
      <scheme val="minor"/>
    </font>
    <font>
      <u/>
      <sz val="12"/>
      <name val="Calibri"/>
      <family val="2"/>
      <charset val="238"/>
      <scheme val="minor"/>
    </font>
    <font>
      <u/>
      <sz val="12"/>
      <color theme="4" tint="-0.499984740745262"/>
      <name val="Calibri"/>
      <family val="2"/>
      <charset val="238"/>
      <scheme val="minor"/>
    </font>
    <font>
      <b/>
      <sz val="11"/>
      <name val="Calibri"/>
      <family val="2"/>
      <charset val="238"/>
      <scheme val="minor"/>
    </font>
    <font>
      <b/>
      <sz val="7"/>
      <name val="Verdana"/>
      <family val="2"/>
      <charset val="238"/>
    </font>
    <font>
      <sz val="10"/>
      <name val="Calibri"/>
      <family val="2"/>
      <charset val="23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F0F8FF"/>
        <bgColor indexed="64"/>
      </patternFill>
    </fill>
  </fills>
  <borders count="6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style="medium">
        <color rgb="FF808080"/>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16" fillId="0" borderId="0" applyNumberFormat="0" applyFill="0" applyBorder="0" applyAlignment="0" applyProtection="0"/>
    <xf numFmtId="9" fontId="21" fillId="0" borderId="0" applyFont="0" applyFill="0" applyBorder="0" applyAlignment="0" applyProtection="0"/>
  </cellStyleXfs>
  <cellXfs count="451">
    <xf numFmtId="0" fontId="0" fillId="0" borderId="0" xfId="0"/>
    <xf numFmtId="0" fontId="0" fillId="0" borderId="0" xfId="0" applyProtection="1">
      <protection locked="0"/>
    </xf>
    <xf numFmtId="0" fontId="14" fillId="0" borderId="0" xfId="0" applyFont="1" applyProtection="1">
      <protection locked="0"/>
    </xf>
    <xf numFmtId="0" fontId="7" fillId="0" borderId="0" xfId="0" applyFont="1" applyProtection="1">
      <protection locked="0"/>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3" fontId="0" fillId="0" borderId="0" xfId="0" applyNumberFormat="1" applyProtection="1">
      <protection locked="0"/>
    </xf>
    <xf numFmtId="0" fontId="17" fillId="0" borderId="0" xfId="0" applyFont="1" applyProtection="1">
      <protection locked="0"/>
    </xf>
    <xf numFmtId="0" fontId="0" fillId="0" borderId="0" xfId="0" applyAlignment="1" applyProtection="1">
      <alignment vertical="center"/>
      <protection locked="0"/>
    </xf>
    <xf numFmtId="3" fontId="14" fillId="0" borderId="0" xfId="0" applyNumberFormat="1" applyFont="1" applyProtection="1">
      <protection locked="0"/>
    </xf>
    <xf numFmtId="0" fontId="0" fillId="2" borderId="0" xfId="0" applyFill="1" applyProtection="1">
      <protection locked="0"/>
    </xf>
    <xf numFmtId="0" fontId="15" fillId="0" borderId="0" xfId="0" applyFont="1"/>
    <xf numFmtId="0" fontId="14" fillId="0" borderId="0" xfId="0" applyFont="1"/>
    <xf numFmtId="0" fontId="7" fillId="0" borderId="0" xfId="0" applyFont="1"/>
    <xf numFmtId="0" fontId="20" fillId="0" borderId="0" xfId="0" applyFont="1"/>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3" fontId="4" fillId="0" borderId="4" xfId="0" applyNumberFormat="1" applyFont="1" applyBorder="1" applyAlignment="1">
      <alignment vertical="center" wrapText="1"/>
    </xf>
    <xf numFmtId="3" fontId="4" fillId="0" borderId="6" xfId="0" applyNumberFormat="1" applyFont="1" applyBorder="1" applyAlignment="1">
      <alignment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4"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22" fillId="0" borderId="0" xfId="0" applyFont="1"/>
    <xf numFmtId="0" fontId="23" fillId="0" borderId="0" xfId="0" applyFont="1"/>
    <xf numFmtId="0" fontId="24" fillId="0" borderId="0" xfId="0" applyFont="1"/>
    <xf numFmtId="0" fontId="25" fillId="0" borderId="0" xfId="0" applyFont="1"/>
    <xf numFmtId="0" fontId="22" fillId="0" borderId="49" xfId="0" applyFont="1" applyBorder="1"/>
    <xf numFmtId="0" fontId="22" fillId="0" borderId="50" xfId="0" applyFont="1" applyBorder="1"/>
    <xf numFmtId="0" fontId="22" fillId="0" borderId="51" xfId="0" applyFont="1" applyBorder="1" applyAlignment="1">
      <alignment horizontal="center"/>
    </xf>
    <xf numFmtId="0" fontId="24" fillId="0" borderId="44" xfId="0" applyFont="1" applyBorder="1"/>
    <xf numFmtId="9" fontId="24" fillId="0" borderId="45" xfId="2" applyFont="1" applyFill="1" applyBorder="1" applyAlignment="1" applyProtection="1">
      <alignment horizontal="center"/>
    </xf>
    <xf numFmtId="0" fontId="24" fillId="3" borderId="44" xfId="0" applyFont="1" applyFill="1" applyBorder="1"/>
    <xf numFmtId="0" fontId="23" fillId="3" borderId="0" xfId="0" applyFont="1" applyFill="1"/>
    <xf numFmtId="9" fontId="24" fillId="3" borderId="45" xfId="2" applyFont="1" applyFill="1" applyBorder="1" applyAlignment="1" applyProtection="1">
      <alignment horizontal="center"/>
    </xf>
    <xf numFmtId="0" fontId="24" fillId="4" borderId="44" xfId="0" applyFont="1" applyFill="1" applyBorder="1"/>
    <xf numFmtId="0" fontId="23" fillId="4" borderId="0" xfId="0" applyFont="1" applyFill="1"/>
    <xf numFmtId="9" fontId="24" fillId="4" borderId="45" xfId="2" applyFont="1" applyFill="1" applyBorder="1" applyAlignment="1" applyProtection="1">
      <alignment horizontal="center"/>
    </xf>
    <xf numFmtId="0" fontId="24" fillId="4" borderId="46" xfId="0" applyFont="1" applyFill="1" applyBorder="1"/>
    <xf numFmtId="0" fontId="23" fillId="4" borderId="47" xfId="0" applyFont="1" applyFill="1" applyBorder="1"/>
    <xf numFmtId="9" fontId="24" fillId="4" borderId="48" xfId="2" applyFont="1" applyFill="1" applyBorder="1" applyAlignment="1" applyProtection="1">
      <alignment horizontal="center"/>
    </xf>
    <xf numFmtId="49" fontId="24" fillId="0" borderId="0" xfId="0" applyNumberFormat="1" applyFont="1"/>
    <xf numFmtId="0" fontId="26" fillId="0" borderId="0" xfId="0" applyFont="1"/>
    <xf numFmtId="0" fontId="28" fillId="0" borderId="0" xfId="1" applyFont="1" applyProtection="1"/>
    <xf numFmtId="0" fontId="0" fillId="0" borderId="1"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31" xfId="0" applyBorder="1" applyAlignment="1" applyProtection="1">
      <alignment vertical="top" wrapText="1"/>
      <protection locked="0"/>
    </xf>
    <xf numFmtId="0" fontId="0" fillId="2" borderId="13" xfId="0" applyFill="1" applyBorder="1" applyAlignment="1" applyProtection="1">
      <alignment vertical="top" wrapText="1"/>
      <protection locked="0"/>
    </xf>
    <xf numFmtId="3" fontId="0" fillId="0" borderId="23" xfId="0" applyNumberFormat="1" applyBorder="1" applyAlignment="1" applyProtection="1">
      <alignment vertical="top" wrapText="1"/>
      <protection locked="0"/>
    </xf>
    <xf numFmtId="3" fontId="0" fillId="0" borderId="25" xfId="0" applyNumberFormat="1" applyBorder="1" applyAlignment="1" applyProtection="1">
      <alignment vertical="top" wrapText="1"/>
      <protection locked="0"/>
    </xf>
    <xf numFmtId="17" fontId="0" fillId="0" borderId="23" xfId="0" applyNumberFormat="1" applyBorder="1" applyAlignment="1" applyProtection="1">
      <alignment vertical="top" wrapText="1"/>
      <protection locked="0"/>
    </xf>
    <xf numFmtId="17" fontId="0" fillId="0" borderId="25" xfId="0" applyNumberFormat="1"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0" xfId="0" applyAlignment="1" applyProtection="1">
      <alignment vertical="top" wrapText="1"/>
      <protection locked="0"/>
    </xf>
    <xf numFmtId="0" fontId="0" fillId="0" borderId="1" xfId="0" applyBorder="1" applyAlignment="1" applyProtection="1">
      <alignment vertical="top"/>
      <protection locked="0"/>
    </xf>
    <xf numFmtId="0" fontId="0" fillId="0" borderId="2" xfId="0" applyBorder="1" applyAlignment="1" applyProtection="1">
      <alignment vertical="top"/>
      <protection locked="0"/>
    </xf>
    <xf numFmtId="0" fontId="0" fillId="0" borderId="3" xfId="0" applyBorder="1" applyAlignment="1" applyProtection="1">
      <alignment vertical="top"/>
      <protection locked="0"/>
    </xf>
    <xf numFmtId="0" fontId="0" fillId="0" borderId="13" xfId="0" applyBorder="1" applyAlignment="1" applyProtection="1">
      <alignment vertical="top"/>
      <protection locked="0"/>
    </xf>
    <xf numFmtId="3" fontId="0" fillId="0" borderId="1" xfId="0" applyNumberFormat="1" applyBorder="1" applyAlignment="1" applyProtection="1">
      <alignment vertical="top"/>
      <protection locked="0"/>
    </xf>
    <xf numFmtId="3" fontId="0" fillId="0" borderId="3" xfId="0" applyNumberFormat="1" applyBorder="1" applyAlignment="1" applyProtection="1">
      <alignment vertical="top"/>
      <protection locked="0"/>
    </xf>
    <xf numFmtId="0" fontId="0" fillId="0" borderId="0" xfId="0" applyAlignment="1" applyProtection="1">
      <alignment vertical="top"/>
      <protection locked="0"/>
    </xf>
    <xf numFmtId="0" fontId="0" fillId="0" borderId="23" xfId="0" applyBorder="1" applyAlignment="1" applyProtection="1">
      <alignment vertical="top"/>
      <protection locked="0"/>
    </xf>
    <xf numFmtId="0" fontId="0" fillId="0" borderId="24" xfId="0" applyBorder="1" applyAlignment="1" applyProtection="1">
      <alignment vertical="top"/>
      <protection locked="0"/>
    </xf>
    <xf numFmtId="0" fontId="0" fillId="0" borderId="25" xfId="0" applyBorder="1" applyAlignment="1" applyProtection="1">
      <alignment vertical="top"/>
      <protection locked="0"/>
    </xf>
    <xf numFmtId="0" fontId="0" fillId="0" borderId="31" xfId="0" applyBorder="1" applyAlignment="1" applyProtection="1">
      <alignment vertical="top"/>
      <protection locked="0"/>
    </xf>
    <xf numFmtId="0" fontId="0" fillId="2" borderId="31" xfId="0" applyFill="1" applyBorder="1" applyAlignment="1" applyProtection="1">
      <alignment vertical="top" wrapText="1"/>
      <protection locked="0"/>
    </xf>
    <xf numFmtId="3" fontId="0" fillId="0" borderId="23" xfId="0" applyNumberFormat="1" applyBorder="1" applyAlignment="1" applyProtection="1">
      <alignment vertical="top"/>
      <protection locked="0"/>
    </xf>
    <xf numFmtId="3" fontId="0" fillId="0" borderId="25" xfId="0" applyNumberFormat="1" applyBorder="1" applyAlignment="1" applyProtection="1">
      <alignment vertical="top"/>
      <protection locked="0"/>
    </xf>
    <xf numFmtId="0" fontId="0" fillId="0" borderId="24"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14" xfId="0" applyBorder="1" applyAlignment="1" applyProtection="1">
      <alignment vertical="top" wrapText="1"/>
      <protection locked="0"/>
    </xf>
    <xf numFmtId="3" fontId="0" fillId="0" borderId="4" xfId="0" applyNumberFormat="1" applyBorder="1" applyAlignment="1" applyProtection="1">
      <alignment vertical="top" wrapText="1"/>
      <protection locked="0"/>
    </xf>
    <xf numFmtId="3" fontId="0" fillId="0" borderId="6" xfId="0" applyNumberFormat="1" applyBorder="1" applyAlignment="1" applyProtection="1">
      <alignment vertical="top" wrapText="1"/>
      <protection locked="0"/>
    </xf>
    <xf numFmtId="0" fontId="0" fillId="0" borderId="31" xfId="0" applyBorder="1" applyAlignment="1" applyProtection="1">
      <alignment horizontal="center" vertical="center"/>
      <protection locked="0"/>
    </xf>
    <xf numFmtId="0" fontId="0" fillId="0" borderId="24" xfId="0" applyBorder="1" applyAlignment="1" applyProtection="1">
      <alignment vertical="center" wrapText="1"/>
      <protection locked="0"/>
    </xf>
    <xf numFmtId="0" fontId="0" fillId="0" borderId="24" xfId="0" applyBorder="1" applyAlignment="1" applyProtection="1">
      <alignment vertical="center"/>
      <protection locked="0"/>
    </xf>
    <xf numFmtId="3" fontId="0" fillId="0" borderId="24" xfId="0" applyNumberFormat="1" applyBorder="1" applyAlignment="1" applyProtection="1">
      <alignment vertical="center"/>
      <protection locked="0"/>
    </xf>
    <xf numFmtId="0" fontId="0" fillId="0" borderId="25" xfId="0" applyBorder="1" applyAlignment="1" applyProtection="1">
      <alignment vertical="center"/>
      <protection locked="0"/>
    </xf>
    <xf numFmtId="0" fontId="0" fillId="0" borderId="0" xfId="0" applyAlignment="1" applyProtection="1">
      <alignment vertical="center" wrapText="1"/>
      <protection locked="0"/>
    </xf>
    <xf numFmtId="0" fontId="0" fillId="0" borderId="31" xfId="0" applyBorder="1" applyAlignment="1" applyProtection="1">
      <alignment vertical="center"/>
      <protection locked="0"/>
    </xf>
    <xf numFmtId="0" fontId="0" fillId="2" borderId="31" xfId="0" applyFill="1" applyBorder="1" applyAlignment="1" applyProtection="1">
      <alignment vertical="center"/>
      <protection locked="0"/>
    </xf>
    <xf numFmtId="3" fontId="0" fillId="0" borderId="23" xfId="0" applyNumberFormat="1" applyBorder="1" applyAlignment="1" applyProtection="1">
      <alignment vertical="center"/>
      <protection locked="0"/>
    </xf>
    <xf numFmtId="3" fontId="0" fillId="0" borderId="25" xfId="0" applyNumberFormat="1" applyBorder="1" applyAlignment="1" applyProtection="1">
      <alignment vertical="center"/>
      <protection locked="0"/>
    </xf>
    <xf numFmtId="0" fontId="0" fillId="0" borderId="23" xfId="0" applyBorder="1" applyAlignment="1" applyProtection="1">
      <alignment vertical="center"/>
      <protection locked="0"/>
    </xf>
    <xf numFmtId="0" fontId="0" fillId="0" borderId="31" xfId="0" applyBorder="1" applyAlignment="1" applyProtection="1">
      <alignment vertical="center" wrapText="1"/>
      <protection locked="0"/>
    </xf>
    <xf numFmtId="0" fontId="0" fillId="2" borderId="52" xfId="0" applyFill="1" applyBorder="1" applyAlignment="1" applyProtection="1">
      <alignment vertical="center"/>
      <protection locked="0"/>
    </xf>
    <xf numFmtId="3" fontId="0" fillId="0" borderId="17" xfId="0" applyNumberFormat="1" applyBorder="1" applyAlignment="1" applyProtection="1">
      <alignment vertical="center"/>
      <protection locked="0"/>
    </xf>
    <xf numFmtId="3" fontId="0" fillId="0" borderId="19" xfId="0" applyNumberFormat="1" applyBorder="1" applyAlignment="1" applyProtection="1">
      <alignment vertical="center"/>
      <protection locked="0"/>
    </xf>
    <xf numFmtId="0" fontId="0" fillId="0" borderId="17"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52" xfId="0" applyBorder="1" applyAlignment="1" applyProtection="1">
      <alignment vertical="center"/>
      <protection locked="0"/>
    </xf>
    <xf numFmtId="0" fontId="0" fillId="0" borderId="23" xfId="0" applyBorder="1" applyAlignment="1" applyProtection="1">
      <alignment horizontal="center" vertical="center"/>
      <protection locked="0"/>
    </xf>
    <xf numFmtId="0" fontId="0" fillId="0" borderId="0" xfId="0" applyAlignment="1" applyProtection="1">
      <alignment horizontal="left" vertical="center" wrapText="1"/>
      <protection locked="0"/>
    </xf>
    <xf numFmtId="3" fontId="4" fillId="0" borderId="24" xfId="0" applyNumberFormat="1" applyFont="1" applyBorder="1" applyAlignment="1" applyProtection="1">
      <alignment vertical="center"/>
      <protection locked="0"/>
    </xf>
    <xf numFmtId="0" fontId="0" fillId="0" borderId="13" xfId="0" applyBorder="1" applyProtection="1">
      <protection locked="0"/>
    </xf>
    <xf numFmtId="0" fontId="0" fillId="0" borderId="1" xfId="0" applyBorder="1" applyAlignment="1" applyProtection="1">
      <alignment vertical="center"/>
      <protection locked="0"/>
    </xf>
    <xf numFmtId="0" fontId="0" fillId="0" borderId="3" xfId="0" applyBorder="1" applyAlignment="1" applyProtection="1">
      <alignment vertical="center"/>
      <protection locked="0"/>
    </xf>
    <xf numFmtId="3" fontId="0" fillId="0" borderId="1" xfId="0" applyNumberFormat="1" applyBorder="1" applyAlignment="1" applyProtection="1">
      <alignment vertical="center"/>
      <protection locked="0"/>
    </xf>
    <xf numFmtId="3" fontId="0" fillId="0" borderId="3" xfId="0" applyNumberFormat="1" applyBorder="1" applyAlignment="1" applyProtection="1">
      <alignment vertical="center"/>
      <protection locked="0"/>
    </xf>
    <xf numFmtId="0" fontId="0" fillId="0" borderId="25" xfId="0"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7" fillId="0" borderId="31" xfId="0" applyFont="1" applyBorder="1" applyAlignment="1" applyProtection="1">
      <alignment vertical="center" wrapText="1"/>
      <protection locked="0"/>
    </xf>
    <xf numFmtId="0" fontId="7" fillId="0" borderId="25" xfId="0" applyFont="1" applyBorder="1" applyAlignment="1" applyProtection="1">
      <alignment horizontal="center" vertical="center" wrapText="1"/>
      <protection locked="0"/>
    </xf>
    <xf numFmtId="0" fontId="7" fillId="0" borderId="24" xfId="0" applyFont="1" applyBorder="1" applyAlignment="1" applyProtection="1">
      <alignment vertical="center" wrapText="1"/>
      <protection locked="0"/>
    </xf>
    <xf numFmtId="0" fontId="7" fillId="0" borderId="24" xfId="0" applyFont="1" applyBorder="1" applyAlignment="1" applyProtection="1">
      <alignment vertical="center"/>
      <protection locked="0"/>
    </xf>
    <xf numFmtId="0" fontId="7" fillId="0" borderId="25"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13" xfId="0" applyFont="1" applyBorder="1" applyAlignment="1" applyProtection="1">
      <alignment vertical="center"/>
      <protection locked="0"/>
    </xf>
    <xf numFmtId="0" fontId="7" fillId="0" borderId="24" xfId="0" applyFont="1" applyBorder="1" applyAlignment="1" applyProtection="1">
      <alignment horizontal="center" vertical="center"/>
      <protection locked="0"/>
    </xf>
    <xf numFmtId="0" fontId="7" fillId="0" borderId="24" xfId="0" applyFont="1" applyBorder="1" applyAlignment="1" applyProtection="1">
      <alignment horizontal="center" vertical="center" wrapText="1"/>
      <protection locked="0"/>
    </xf>
    <xf numFmtId="0" fontId="7" fillId="0" borderId="0" xfId="0" applyFont="1" applyAlignment="1" applyProtection="1">
      <alignment vertical="center"/>
      <protection locked="0"/>
    </xf>
    <xf numFmtId="0" fontId="7" fillId="0" borderId="48" xfId="0" applyFont="1" applyBorder="1" applyAlignment="1" applyProtection="1">
      <alignment vertical="center"/>
      <protection locked="0"/>
    </xf>
    <xf numFmtId="49" fontId="7" fillId="0" borderId="54" xfId="0" applyNumberFormat="1" applyFont="1" applyBorder="1" applyAlignment="1" applyProtection="1">
      <alignment vertical="center"/>
      <protection locked="0"/>
    </xf>
    <xf numFmtId="0" fontId="7" fillId="0" borderId="9" xfId="0" applyFont="1" applyBorder="1" applyAlignment="1" applyProtection="1">
      <alignment vertical="center" wrapText="1"/>
      <protection locked="0"/>
    </xf>
    <xf numFmtId="0" fontId="7" fillId="0" borderId="18" xfId="0" applyFont="1" applyBorder="1" applyAlignment="1" applyProtection="1">
      <alignment vertical="center"/>
      <protection locked="0"/>
    </xf>
    <xf numFmtId="0" fontId="7" fillId="0" borderId="41" xfId="0" applyFont="1" applyBorder="1" applyAlignment="1" applyProtection="1">
      <alignment vertical="center" wrapText="1"/>
      <protection locked="0"/>
    </xf>
    <xf numFmtId="0" fontId="7" fillId="0" borderId="56" xfId="0" applyFont="1" applyBorder="1" applyAlignment="1" applyProtection="1">
      <alignment vertical="center"/>
      <protection locked="0"/>
    </xf>
    <xf numFmtId="0" fontId="7" fillId="0" borderId="51" xfId="0" applyFont="1" applyBorder="1" applyAlignment="1" applyProtection="1">
      <alignment vertical="center"/>
      <protection locked="0"/>
    </xf>
    <xf numFmtId="0" fontId="7" fillId="0" borderId="57" xfId="0" applyFont="1" applyBorder="1" applyAlignment="1" applyProtection="1">
      <alignment vertical="center" wrapText="1"/>
      <protection locked="0"/>
    </xf>
    <xf numFmtId="0" fontId="7" fillId="0" borderId="54" xfId="0" applyFont="1" applyBorder="1" applyAlignment="1" applyProtection="1">
      <alignment vertical="center"/>
      <protection locked="0"/>
    </xf>
    <xf numFmtId="3" fontId="7" fillId="0" borderId="24" xfId="0" applyNumberFormat="1"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8" xfId="0" applyFont="1" applyBorder="1" applyAlignment="1" applyProtection="1">
      <alignment vertical="center" wrapText="1"/>
      <protection locked="0"/>
    </xf>
    <xf numFmtId="3" fontId="7" fillId="0" borderId="7" xfId="0" applyNumberFormat="1" applyFont="1" applyBorder="1" applyAlignment="1" applyProtection="1">
      <alignment vertical="center"/>
      <protection locked="0"/>
    </xf>
    <xf numFmtId="0" fontId="7" fillId="0" borderId="23" xfId="0" applyFont="1" applyBorder="1" applyAlignment="1" applyProtection="1">
      <alignment wrapText="1"/>
      <protection locked="0"/>
    </xf>
    <xf numFmtId="0" fontId="7" fillId="0" borderId="23" xfId="0" applyFont="1" applyBorder="1" applyAlignment="1" applyProtection="1">
      <alignment horizontal="left" vertical="center" wrapText="1"/>
      <protection locked="0"/>
    </xf>
    <xf numFmtId="0" fontId="7" fillId="0" borderId="50" xfId="0" applyFont="1" applyBorder="1" applyAlignment="1" applyProtection="1">
      <alignment horizontal="center" vertical="center"/>
      <protection locked="0"/>
    </xf>
    <xf numFmtId="0" fontId="7" fillId="0" borderId="49" xfId="0" applyFont="1" applyBorder="1" applyAlignment="1" applyProtection="1">
      <alignment horizontal="center" vertical="center" wrapText="1"/>
      <protection locked="0"/>
    </xf>
    <xf numFmtId="3" fontId="7" fillId="0" borderId="49" xfId="0" applyNumberFormat="1"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13" xfId="0" applyFont="1" applyBorder="1" applyAlignment="1" applyProtection="1">
      <alignment vertical="center" wrapText="1"/>
      <protection locked="0"/>
    </xf>
    <xf numFmtId="0" fontId="14" fillId="0" borderId="31" xfId="0" applyFont="1" applyBorder="1" applyAlignment="1" applyProtection="1">
      <alignment vertical="center" wrapText="1"/>
      <protection locked="0"/>
    </xf>
    <xf numFmtId="0" fontId="14" fillId="2" borderId="13" xfId="0" applyFont="1" applyFill="1" applyBorder="1" applyAlignment="1" applyProtection="1">
      <alignment vertical="center" wrapText="1"/>
      <protection locked="0"/>
    </xf>
    <xf numFmtId="3" fontId="14" fillId="0" borderId="23" xfId="0" applyNumberFormat="1" applyFont="1" applyBorder="1" applyAlignment="1" applyProtection="1">
      <alignment horizontal="right" vertical="center" wrapText="1"/>
      <protection locked="0"/>
    </xf>
    <xf numFmtId="3" fontId="14" fillId="0" borderId="25" xfId="0" applyNumberFormat="1" applyFont="1" applyBorder="1" applyAlignment="1" applyProtection="1">
      <alignment horizontal="right" vertical="center" wrapText="1"/>
      <protection locked="0"/>
    </xf>
    <xf numFmtId="17" fontId="14" fillId="0" borderId="23" xfId="0" applyNumberFormat="1" applyFont="1" applyBorder="1" applyAlignment="1" applyProtection="1">
      <alignment horizontal="right" vertical="center" wrapText="1"/>
      <protection locked="0"/>
    </xf>
    <xf numFmtId="17" fontId="14" fillId="0" borderId="25" xfId="0" applyNumberFormat="1" applyFont="1" applyBorder="1" applyAlignment="1" applyProtection="1">
      <alignment horizontal="right" vertical="center" wrapText="1"/>
      <protection locked="0"/>
    </xf>
    <xf numFmtId="0" fontId="14" fillId="0" borderId="23"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24" xfId="0" applyFont="1" applyBorder="1" applyAlignment="1" applyProtection="1">
      <alignment vertical="center" wrapText="1"/>
      <protection locked="0"/>
    </xf>
    <xf numFmtId="0" fontId="14" fillId="0" borderId="24" xfId="0" applyFont="1" applyBorder="1" applyAlignment="1" applyProtection="1">
      <alignment vertical="center"/>
      <protection locked="0"/>
    </xf>
    <xf numFmtId="3" fontId="13" fillId="0" borderId="24" xfId="0" applyNumberFormat="1" applyFont="1" applyBorder="1" applyAlignment="1" applyProtection="1">
      <alignment vertical="center"/>
      <protection locked="0"/>
    </xf>
    <xf numFmtId="0" fontId="14" fillId="0" borderId="25" xfId="0" applyFont="1" applyBorder="1" applyAlignment="1" applyProtection="1">
      <alignment vertical="center"/>
      <protection locked="0"/>
    </xf>
    <xf numFmtId="0" fontId="14" fillId="0" borderId="31" xfId="0" applyFont="1" applyBorder="1" applyAlignment="1" applyProtection="1">
      <alignment vertical="center"/>
      <protection locked="0"/>
    </xf>
    <xf numFmtId="3" fontId="14" fillId="0" borderId="23" xfId="0" applyNumberFormat="1" applyFont="1" applyBorder="1" applyAlignment="1" applyProtection="1">
      <alignment horizontal="right" vertical="center"/>
      <protection locked="0"/>
    </xf>
    <xf numFmtId="3" fontId="14" fillId="0" borderId="25" xfId="0" applyNumberFormat="1" applyFont="1" applyBorder="1" applyAlignment="1" applyProtection="1">
      <alignment horizontal="right" vertical="center"/>
      <protection locked="0"/>
    </xf>
    <xf numFmtId="17" fontId="14" fillId="0" borderId="23" xfId="0" applyNumberFormat="1" applyFont="1" applyBorder="1" applyAlignment="1" applyProtection="1">
      <alignment horizontal="right" vertical="center"/>
      <protection locked="0"/>
    </xf>
    <xf numFmtId="17" fontId="14" fillId="0" borderId="25" xfId="0" applyNumberFormat="1" applyFont="1" applyBorder="1" applyAlignment="1" applyProtection="1">
      <alignment horizontal="right" vertical="center"/>
      <protection locked="0"/>
    </xf>
    <xf numFmtId="0" fontId="14" fillId="0" borderId="23"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18" xfId="0" applyFont="1" applyBorder="1" applyAlignment="1" applyProtection="1">
      <alignment vertical="center" wrapText="1"/>
      <protection locked="0"/>
    </xf>
    <xf numFmtId="0" fontId="14" fillId="0" borderId="18" xfId="0" applyFont="1" applyBorder="1" applyAlignment="1" applyProtection="1">
      <alignment vertical="center"/>
      <protection locked="0"/>
    </xf>
    <xf numFmtId="3" fontId="13" fillId="0" borderId="18" xfId="0" applyNumberFormat="1" applyFont="1" applyBorder="1" applyAlignment="1" applyProtection="1">
      <alignment vertical="center"/>
      <protection locked="0"/>
    </xf>
    <xf numFmtId="0" fontId="14" fillId="0" borderId="19" xfId="0" applyFont="1" applyBorder="1" applyAlignment="1" applyProtection="1">
      <alignment vertical="center"/>
      <protection locked="0"/>
    </xf>
    <xf numFmtId="0" fontId="14" fillId="0" borderId="52" xfId="0" applyFont="1" applyBorder="1" applyAlignment="1" applyProtection="1">
      <alignment vertical="center" wrapText="1"/>
      <protection locked="0"/>
    </xf>
    <xf numFmtId="0" fontId="14" fillId="0" borderId="52" xfId="0" applyFont="1" applyBorder="1" applyAlignment="1" applyProtection="1">
      <alignment vertical="center"/>
      <protection locked="0"/>
    </xf>
    <xf numFmtId="3" fontId="14" fillId="0" borderId="17" xfId="0" applyNumberFormat="1" applyFont="1" applyBorder="1" applyAlignment="1" applyProtection="1">
      <alignment horizontal="right" vertical="center"/>
      <protection locked="0"/>
    </xf>
    <xf numFmtId="3" fontId="14" fillId="0" borderId="19" xfId="0" applyNumberFormat="1" applyFont="1" applyBorder="1" applyAlignment="1" applyProtection="1">
      <alignment horizontal="right" vertical="center"/>
      <protection locked="0"/>
    </xf>
    <xf numFmtId="17" fontId="14" fillId="0" borderId="17" xfId="0" applyNumberFormat="1" applyFont="1" applyBorder="1" applyAlignment="1" applyProtection="1">
      <alignment horizontal="right" vertical="center"/>
      <protection locked="0"/>
    </xf>
    <xf numFmtId="17" fontId="14" fillId="0" borderId="19" xfId="0" applyNumberFormat="1" applyFont="1" applyBorder="1" applyAlignment="1" applyProtection="1">
      <alignment horizontal="right" vertical="center"/>
      <protection locked="0"/>
    </xf>
    <xf numFmtId="0" fontId="14" fillId="0" borderId="17"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52" xfId="0" applyFont="1" applyBorder="1" applyAlignment="1" applyProtection="1">
      <alignment horizontal="center" vertical="center" wrapText="1"/>
      <protection locked="0"/>
    </xf>
    <xf numFmtId="0" fontId="14" fillId="0" borderId="1" xfId="0" applyFont="1" applyBorder="1" applyAlignment="1" applyProtection="1">
      <alignment horizontal="right" vertical="center"/>
      <protection locked="0"/>
    </xf>
    <xf numFmtId="3" fontId="14" fillId="0" borderId="24" xfId="0" applyNumberFormat="1" applyFont="1" applyBorder="1" applyAlignment="1" applyProtection="1">
      <alignment vertical="center"/>
      <protection locked="0"/>
    </xf>
    <xf numFmtId="0" fontId="14" fillId="0" borderId="0" xfId="0" applyFont="1" applyAlignment="1" applyProtection="1">
      <alignment vertical="center" wrapText="1"/>
      <protection locked="0"/>
    </xf>
    <xf numFmtId="0" fontId="14" fillId="2" borderId="31" xfId="0" applyFont="1" applyFill="1" applyBorder="1" applyAlignment="1" applyProtection="1">
      <alignment vertical="center" wrapText="1"/>
      <protection locked="0"/>
    </xf>
    <xf numFmtId="3" fontId="14" fillId="0" borderId="23" xfId="0" applyNumberFormat="1" applyFont="1" applyBorder="1" applyAlignment="1" applyProtection="1">
      <alignment vertical="center"/>
      <protection locked="0"/>
    </xf>
    <xf numFmtId="3" fontId="14" fillId="0" borderId="25" xfId="0" applyNumberFormat="1" applyFont="1" applyBorder="1" applyAlignment="1" applyProtection="1">
      <alignment vertical="center"/>
      <protection locked="0"/>
    </xf>
    <xf numFmtId="17" fontId="14" fillId="0" borderId="23" xfId="0" applyNumberFormat="1" applyFont="1" applyBorder="1" applyAlignment="1" applyProtection="1">
      <alignment vertical="center"/>
      <protection locked="0"/>
    </xf>
    <xf numFmtId="17" fontId="14" fillId="0" borderId="25" xfId="0" applyNumberFormat="1" applyFont="1" applyBorder="1" applyAlignment="1" applyProtection="1">
      <alignment vertical="center"/>
      <protection locked="0"/>
    </xf>
    <xf numFmtId="0" fontId="14" fillId="0" borderId="24" xfId="0" applyFont="1" applyBorder="1" applyAlignment="1" applyProtection="1">
      <alignment horizontal="center" vertical="center"/>
      <protection locked="0"/>
    </xf>
    <xf numFmtId="0" fontId="14" fillId="0" borderId="25" xfId="0" applyFont="1" applyBorder="1" applyAlignment="1" applyProtection="1">
      <alignment vertical="center" wrapText="1"/>
      <protection locked="0"/>
    </xf>
    <xf numFmtId="0" fontId="14" fillId="0" borderId="5" xfId="0" applyFont="1" applyBorder="1" applyAlignment="1" applyProtection="1">
      <alignment vertical="center" wrapText="1"/>
      <protection locked="0"/>
    </xf>
    <xf numFmtId="0" fontId="14" fillId="0" borderId="6" xfId="0" applyFont="1" applyBorder="1" applyAlignment="1" applyProtection="1">
      <alignment vertical="center" wrapText="1"/>
      <protection locked="0"/>
    </xf>
    <xf numFmtId="0" fontId="14" fillId="0" borderId="14" xfId="0" applyFont="1" applyBorder="1" applyAlignment="1" applyProtection="1">
      <alignment vertical="center" wrapText="1"/>
      <protection locked="0"/>
    </xf>
    <xf numFmtId="3" fontId="14" fillId="0" borderId="4" xfId="0" applyNumberFormat="1" applyFont="1" applyBorder="1" applyAlignment="1" applyProtection="1">
      <alignment vertical="center" wrapText="1"/>
      <protection locked="0"/>
    </xf>
    <xf numFmtId="3" fontId="14" fillId="0" borderId="6" xfId="0" applyNumberFormat="1" applyFont="1" applyBorder="1" applyAlignment="1" applyProtection="1">
      <alignment vertical="center" wrapText="1"/>
      <protection locked="0"/>
    </xf>
    <xf numFmtId="17" fontId="14" fillId="0" borderId="4" xfId="0" applyNumberFormat="1" applyFont="1" applyBorder="1" applyAlignment="1" applyProtection="1">
      <alignment vertical="center" wrapText="1"/>
      <protection locked="0"/>
    </xf>
    <xf numFmtId="17" fontId="14" fillId="0" borderId="6" xfId="0" applyNumberFormat="1" applyFont="1" applyBorder="1" applyAlignment="1" applyProtection="1">
      <alignment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3" fontId="14" fillId="0" borderId="23" xfId="0" applyNumberFormat="1" applyFont="1" applyBorder="1" applyAlignment="1" applyProtection="1">
      <alignment vertical="center" wrapText="1"/>
      <protection locked="0"/>
    </xf>
    <xf numFmtId="3" fontId="14" fillId="0" borderId="25" xfId="0" applyNumberFormat="1" applyFont="1" applyBorder="1" applyAlignment="1" applyProtection="1">
      <alignment vertical="center" wrapText="1"/>
      <protection locked="0"/>
    </xf>
    <xf numFmtId="17" fontId="14" fillId="0" borderId="23" xfId="0" applyNumberFormat="1" applyFont="1" applyBorder="1" applyAlignment="1" applyProtection="1">
      <alignment vertical="center" wrapText="1"/>
      <protection locked="0"/>
    </xf>
    <xf numFmtId="17" fontId="14" fillId="0" borderId="25" xfId="0" applyNumberFormat="1" applyFont="1" applyBorder="1" applyAlignment="1" applyProtection="1">
      <alignment vertical="center" wrapText="1"/>
      <protection locked="0"/>
    </xf>
    <xf numFmtId="0" fontId="14" fillId="0" borderId="24" xfId="0" applyFont="1" applyBorder="1" applyAlignment="1" applyProtection="1">
      <alignment horizontal="center" vertical="center" wrapText="1"/>
      <protection locked="0"/>
    </xf>
    <xf numFmtId="0" fontId="31" fillId="6" borderId="55" xfId="0" applyFont="1" applyFill="1" applyBorder="1" applyAlignment="1" applyProtection="1">
      <alignment horizontal="center" vertical="center" wrapText="1"/>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13" xfId="0" applyFont="1" applyBorder="1" applyAlignment="1" applyProtection="1">
      <alignment vertical="center"/>
      <protection locked="0"/>
    </xf>
    <xf numFmtId="3" fontId="14" fillId="0" borderId="1" xfId="0" applyNumberFormat="1" applyFont="1" applyBorder="1" applyAlignment="1" applyProtection="1">
      <alignment vertical="center"/>
      <protection locked="0"/>
    </xf>
    <xf numFmtId="3" fontId="14" fillId="0" borderId="3" xfId="0" applyNumberFormat="1" applyFont="1" applyBorder="1" applyAlignment="1" applyProtection="1">
      <alignment vertical="center"/>
      <protection locked="0"/>
    </xf>
    <xf numFmtId="17" fontId="14" fillId="0" borderId="1" xfId="0" applyNumberFormat="1" applyFont="1" applyBorder="1" applyAlignment="1" applyProtection="1">
      <alignment vertical="center"/>
      <protection locked="0"/>
    </xf>
    <xf numFmtId="17" fontId="14" fillId="0" borderId="3" xfId="0" applyNumberFormat="1" applyFont="1" applyBorder="1" applyAlignment="1" applyProtection="1">
      <alignment vertical="center"/>
      <protection locked="0"/>
    </xf>
    <xf numFmtId="0" fontId="14" fillId="0" borderId="1"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14" fillId="2" borderId="0" xfId="0" applyFont="1" applyFill="1" applyProtection="1">
      <protection locked="0"/>
    </xf>
    <xf numFmtId="3" fontId="14" fillId="0" borderId="13" xfId="0" applyNumberFormat="1" applyFont="1" applyBorder="1" applyAlignment="1" applyProtection="1">
      <alignment vertical="center"/>
      <protection locked="0"/>
    </xf>
    <xf numFmtId="3" fontId="14" fillId="0" borderId="41" xfId="0" applyNumberFormat="1" applyFont="1" applyBorder="1" applyAlignment="1" applyProtection="1">
      <alignment vertical="center"/>
      <protection locked="0"/>
    </xf>
    <xf numFmtId="0" fontId="32" fillId="0" borderId="0" xfId="0" applyFont="1" applyAlignment="1" applyProtection="1">
      <alignment vertical="center"/>
      <protection locked="0"/>
    </xf>
    <xf numFmtId="0" fontId="14" fillId="0" borderId="2" xfId="0" applyFont="1" applyBorder="1" applyAlignment="1" applyProtection="1">
      <alignment vertical="center" wrapText="1" shrinkToFit="1"/>
      <protection locked="0"/>
    </xf>
    <xf numFmtId="49" fontId="14" fillId="0" borderId="2" xfId="0" applyNumberFormat="1" applyFont="1" applyBorder="1" applyAlignment="1" applyProtection="1">
      <alignment vertical="center" wrapText="1" shrinkToFit="1"/>
      <protection locked="0"/>
    </xf>
    <xf numFmtId="0" fontId="14" fillId="0" borderId="3" xfId="0" applyFont="1" applyBorder="1" applyAlignment="1" applyProtection="1">
      <alignment vertical="center" wrapText="1" shrinkToFit="1"/>
      <protection locked="0"/>
    </xf>
    <xf numFmtId="0" fontId="14" fillId="0" borderId="14" xfId="0" applyFont="1" applyBorder="1" applyAlignment="1" applyProtection="1">
      <alignment vertical="center" wrapText="1" shrinkToFit="1"/>
      <protection locked="0"/>
    </xf>
    <xf numFmtId="0" fontId="14" fillId="0" borderId="13" xfId="0" applyFont="1" applyBorder="1" applyAlignment="1" applyProtection="1">
      <alignment vertical="center" wrapText="1" shrinkToFit="1"/>
      <protection locked="0"/>
    </xf>
    <xf numFmtId="0" fontId="14" fillId="2" borderId="31" xfId="0" applyFont="1" applyFill="1" applyBorder="1" applyAlignment="1" applyProtection="1">
      <alignment vertical="center" wrapText="1" shrinkToFit="1"/>
      <protection locked="0"/>
    </xf>
    <xf numFmtId="3" fontId="14" fillId="0" borderId="23" xfId="0" applyNumberFormat="1" applyFont="1" applyBorder="1" applyAlignment="1" applyProtection="1">
      <alignment vertical="center" wrapText="1" shrinkToFit="1"/>
      <protection locked="0"/>
    </xf>
    <xf numFmtId="49" fontId="14" fillId="0" borderId="4" xfId="0" applyNumberFormat="1" applyFont="1" applyBorder="1" applyAlignment="1" applyProtection="1">
      <alignment vertical="center" wrapText="1" shrinkToFit="1"/>
      <protection locked="0"/>
    </xf>
    <xf numFmtId="49" fontId="14" fillId="0" borderId="6" xfId="0" applyNumberFormat="1" applyFont="1" applyBorder="1" applyAlignment="1" applyProtection="1">
      <alignment vertical="center" wrapText="1" shrinkToFit="1"/>
      <protection locked="0"/>
    </xf>
    <xf numFmtId="0" fontId="14" fillId="0" borderId="23" xfId="0" applyFont="1" applyBorder="1" applyAlignment="1" applyProtection="1">
      <alignment horizontal="center" vertical="center" wrapText="1" shrinkToFit="1"/>
      <protection locked="0"/>
    </xf>
    <xf numFmtId="0" fontId="14" fillId="0" borderId="24" xfId="0" applyFont="1" applyBorder="1" applyAlignment="1" applyProtection="1">
      <alignment horizontal="center" vertical="center" wrapText="1" shrinkToFit="1"/>
      <protection locked="0"/>
    </xf>
    <xf numFmtId="0" fontId="14" fillId="0" borderId="25" xfId="0" applyFont="1" applyBorder="1" applyAlignment="1" applyProtection="1">
      <alignment horizontal="center" vertical="center" wrapText="1" shrinkToFit="1"/>
      <protection locked="0"/>
    </xf>
    <xf numFmtId="0" fontId="14" fillId="0" borderId="31" xfId="0" applyFont="1" applyBorder="1" applyAlignment="1" applyProtection="1">
      <alignment horizontal="center" vertical="center" wrapText="1" shrinkToFit="1"/>
      <protection locked="0"/>
    </xf>
    <xf numFmtId="0" fontId="14" fillId="2" borderId="13" xfId="0" applyFont="1" applyFill="1" applyBorder="1" applyAlignment="1" applyProtection="1">
      <alignment horizontal="center" vertical="center" wrapText="1" shrinkToFit="1"/>
      <protection locked="0"/>
    </xf>
    <xf numFmtId="0" fontId="14" fillId="0" borderId="3" xfId="0" applyFont="1" applyBorder="1" applyAlignment="1" applyProtection="1">
      <alignment horizontal="center" vertical="center" wrapText="1" shrinkToFit="1"/>
      <protection locked="0"/>
    </xf>
    <xf numFmtId="3" fontId="14" fillId="0" borderId="4" xfId="0" applyNumberFormat="1" applyFont="1" applyBorder="1" applyAlignment="1" applyProtection="1">
      <alignment vertical="center" wrapText="1" shrinkToFit="1"/>
      <protection locked="0"/>
    </xf>
    <xf numFmtId="0" fontId="14" fillId="0" borderId="31" xfId="0" applyFont="1" applyBorder="1" applyAlignment="1" applyProtection="1">
      <alignment vertical="center" wrapText="1" shrinkToFit="1"/>
      <protection locked="0"/>
    </xf>
    <xf numFmtId="0" fontId="14" fillId="0" borderId="53" xfId="0" applyFont="1" applyBorder="1" applyAlignment="1" applyProtection="1">
      <alignment vertical="center" wrapText="1" shrinkToFit="1"/>
      <protection locked="0"/>
    </xf>
    <xf numFmtId="49" fontId="14" fillId="0" borderId="37" xfId="0" applyNumberFormat="1" applyFont="1" applyBorder="1" applyAlignment="1" applyProtection="1">
      <alignment vertical="center" wrapText="1" shrinkToFit="1"/>
      <protection locked="0"/>
    </xf>
    <xf numFmtId="49" fontId="14" fillId="0" borderId="38" xfId="0" applyNumberFormat="1" applyFont="1" applyBorder="1" applyAlignment="1" applyProtection="1">
      <alignment vertical="center" wrapText="1" shrinkToFit="1"/>
      <protection locked="0"/>
    </xf>
    <xf numFmtId="0" fontId="14" fillId="2" borderId="13" xfId="0" applyFont="1" applyFill="1" applyBorder="1" applyAlignment="1" applyProtection="1">
      <alignment vertical="center" wrapText="1" shrinkToFit="1"/>
      <protection locked="0"/>
    </xf>
    <xf numFmtId="3" fontId="14" fillId="0" borderId="1" xfId="0" applyNumberFormat="1" applyFont="1" applyBorder="1" applyAlignment="1" applyProtection="1">
      <alignment vertical="center" wrapText="1" shrinkToFit="1"/>
      <protection locked="0"/>
    </xf>
    <xf numFmtId="49" fontId="14" fillId="0" borderId="1" xfId="0" applyNumberFormat="1" applyFont="1" applyBorder="1" applyAlignment="1" applyProtection="1">
      <alignment vertical="center" wrapText="1" shrinkToFit="1"/>
      <protection locked="0"/>
    </xf>
    <xf numFmtId="49" fontId="14" fillId="0" borderId="3" xfId="0" applyNumberFormat="1" applyFont="1" applyBorder="1" applyAlignment="1" applyProtection="1">
      <alignment vertical="center" wrapText="1" shrinkToFit="1"/>
      <protection locked="0"/>
    </xf>
    <xf numFmtId="0" fontId="14" fillId="0" borderId="1" xfId="0" applyFont="1" applyBorder="1" applyAlignment="1" applyProtection="1">
      <alignment horizontal="center" vertical="center" wrapText="1" shrinkToFit="1"/>
      <protection locked="0"/>
    </xf>
    <xf numFmtId="0" fontId="14" fillId="0" borderId="2" xfId="0" applyFont="1" applyBorder="1" applyAlignment="1" applyProtection="1">
      <alignment horizontal="center" vertical="center" wrapText="1" shrinkToFit="1"/>
      <protection locked="0"/>
    </xf>
    <xf numFmtId="0" fontId="14" fillId="0" borderId="13" xfId="0" applyFont="1" applyBorder="1" applyAlignment="1" applyProtection="1">
      <alignment horizontal="center" vertical="center" wrapText="1" shrinkToFit="1"/>
      <protection locked="0"/>
    </xf>
    <xf numFmtId="0" fontId="14" fillId="2" borderId="53" xfId="0" applyFont="1" applyFill="1" applyBorder="1" applyAlignment="1" applyProtection="1">
      <alignment vertical="center" wrapText="1" shrinkToFit="1"/>
      <protection locked="0"/>
    </xf>
    <xf numFmtId="3" fontId="14" fillId="0" borderId="37" xfId="0" applyNumberFormat="1" applyFont="1" applyBorder="1" applyAlignment="1" applyProtection="1">
      <alignment vertical="center" wrapText="1" shrinkToFit="1"/>
      <protection locked="0"/>
    </xf>
    <xf numFmtId="0" fontId="14" fillId="0" borderId="4" xfId="0" applyFont="1" applyBorder="1" applyAlignment="1" applyProtection="1">
      <alignment horizontal="center" vertical="center" wrapText="1" shrinkToFit="1"/>
      <protection locked="0"/>
    </xf>
    <xf numFmtId="0" fontId="14" fillId="0" borderId="5" xfId="0" applyFont="1" applyBorder="1" applyAlignment="1" applyProtection="1">
      <alignment horizontal="center" vertical="center" wrapText="1" shrinkToFit="1"/>
      <protection locked="0"/>
    </xf>
    <xf numFmtId="0" fontId="14" fillId="0" borderId="6" xfId="0" applyFont="1" applyBorder="1" applyAlignment="1" applyProtection="1">
      <alignment horizontal="center" vertical="center" wrapText="1" shrinkToFit="1"/>
      <protection locked="0"/>
    </xf>
    <xf numFmtId="0" fontId="14" fillId="0" borderId="14" xfId="0" applyFont="1" applyBorder="1" applyAlignment="1" applyProtection="1">
      <alignment horizontal="center" vertical="center" wrapText="1" shrinkToFit="1"/>
      <protection locked="0"/>
    </xf>
    <xf numFmtId="0" fontId="14" fillId="0" borderId="54" xfId="0" applyFont="1" applyBorder="1" applyAlignment="1" applyProtection="1">
      <alignment vertical="center" wrapText="1"/>
      <protection locked="0"/>
    </xf>
    <xf numFmtId="49" fontId="14" fillId="0" borderId="54" xfId="0" applyNumberFormat="1" applyFont="1" applyBorder="1" applyAlignment="1" applyProtection="1">
      <alignment vertical="center" wrapText="1"/>
      <protection locked="0"/>
    </xf>
    <xf numFmtId="0" fontId="14" fillId="0" borderId="38" xfId="0" applyFont="1" applyBorder="1" applyAlignment="1" applyProtection="1">
      <alignment vertical="center" wrapText="1"/>
      <protection locked="0"/>
    </xf>
    <xf numFmtId="0" fontId="14" fillId="0" borderId="53" xfId="0" applyFont="1" applyBorder="1" applyAlignment="1" applyProtection="1">
      <alignment vertical="center" wrapText="1"/>
      <protection locked="0"/>
    </xf>
    <xf numFmtId="3" fontId="14" fillId="0" borderId="38" xfId="0" applyNumberFormat="1" applyFont="1" applyBorder="1" applyAlignment="1" applyProtection="1">
      <alignment vertical="center" wrapText="1"/>
      <protection locked="0"/>
    </xf>
    <xf numFmtId="49" fontId="14" fillId="0" borderId="37" xfId="0" applyNumberFormat="1" applyFont="1" applyBorder="1" applyAlignment="1" applyProtection="1">
      <alignment vertical="center" wrapText="1"/>
      <protection locked="0"/>
    </xf>
    <xf numFmtId="49" fontId="14" fillId="0" borderId="38" xfId="0" applyNumberFormat="1" applyFont="1" applyBorder="1" applyAlignment="1" applyProtection="1">
      <alignment vertical="center" wrapText="1"/>
      <protection locked="0"/>
    </xf>
    <xf numFmtId="0" fontId="14" fillId="0" borderId="37" xfId="0" applyFont="1" applyBorder="1" applyAlignment="1" applyProtection="1">
      <alignment horizontal="center" vertical="center" wrapText="1"/>
      <protection locked="0"/>
    </xf>
    <xf numFmtId="0" fontId="14" fillId="0" borderId="38" xfId="0" applyFont="1" applyBorder="1" applyAlignment="1" applyProtection="1">
      <alignment horizontal="center" vertical="center" wrapText="1"/>
      <protection locked="0"/>
    </xf>
    <xf numFmtId="49" fontId="14" fillId="0" borderId="5" xfId="0" applyNumberFormat="1" applyFont="1" applyBorder="1" applyAlignment="1" applyProtection="1">
      <alignment vertical="center" wrapText="1"/>
      <protection locked="0"/>
    </xf>
    <xf numFmtId="49" fontId="14" fillId="0" borderId="4" xfId="0" applyNumberFormat="1" applyFont="1" applyBorder="1" applyAlignment="1" applyProtection="1">
      <alignment vertical="center" wrapText="1"/>
      <protection locked="0"/>
    </xf>
    <xf numFmtId="49" fontId="14" fillId="0" borderId="6" xfId="0" applyNumberFormat="1" applyFont="1" applyBorder="1" applyAlignment="1" applyProtection="1">
      <alignment vertical="center" wrapText="1"/>
      <protection locked="0"/>
    </xf>
    <xf numFmtId="49" fontId="14" fillId="0" borderId="2" xfId="0" applyNumberFormat="1" applyFont="1" applyBorder="1" applyAlignment="1" applyProtection="1">
      <alignment vertical="center" wrapText="1"/>
      <protection locked="0"/>
    </xf>
    <xf numFmtId="3" fontId="14" fillId="0" borderId="1" xfId="0" applyNumberFormat="1" applyFont="1" applyBorder="1" applyAlignment="1" applyProtection="1">
      <alignment vertical="center" wrapText="1"/>
      <protection locked="0"/>
    </xf>
    <xf numFmtId="3" fontId="14" fillId="0" borderId="3" xfId="0" applyNumberFormat="1" applyFont="1" applyBorder="1" applyAlignment="1" applyProtection="1">
      <alignment vertical="center" wrapText="1"/>
      <protection locked="0"/>
    </xf>
    <xf numFmtId="49" fontId="14" fillId="0" borderId="1" xfId="0" applyNumberFormat="1" applyFont="1" applyBorder="1" applyAlignment="1" applyProtection="1">
      <alignment vertical="center" wrapText="1"/>
      <protection locked="0"/>
    </xf>
    <xf numFmtId="49" fontId="14" fillId="0" borderId="3" xfId="0" applyNumberFormat="1" applyFont="1" applyBorder="1" applyAlignment="1" applyProtection="1">
      <alignment vertical="center" wrapText="1"/>
      <protection locked="0"/>
    </xf>
    <xf numFmtId="0" fontId="14" fillId="0" borderId="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2" borderId="53" xfId="0" applyFont="1" applyFill="1" applyBorder="1" applyAlignment="1" applyProtection="1">
      <alignment vertical="center" wrapText="1"/>
      <protection locked="0"/>
    </xf>
    <xf numFmtId="3" fontId="14" fillId="0" borderId="37" xfId="0" applyNumberFormat="1" applyFont="1" applyBorder="1" applyAlignment="1" applyProtection="1">
      <alignment vertical="center" wrapText="1"/>
      <protection locked="0"/>
    </xf>
    <xf numFmtId="0" fontId="14" fillId="0" borderId="54" xfId="0" applyFont="1" applyBorder="1" applyAlignment="1" applyProtection="1">
      <alignment horizontal="center" vertical="center" wrapText="1"/>
      <protection locked="0"/>
    </xf>
    <xf numFmtId="0" fontId="14" fillId="0" borderId="53" xfId="0" applyFont="1" applyBorder="1" applyAlignment="1" applyProtection="1">
      <alignment horizontal="center" vertical="center" wrapText="1"/>
      <protection locked="0"/>
    </xf>
    <xf numFmtId="0" fontId="14" fillId="0" borderId="1" xfId="0" applyFont="1" applyBorder="1" applyAlignment="1" applyProtection="1">
      <alignment vertical="center"/>
      <protection locked="0"/>
    </xf>
    <xf numFmtId="3" fontId="14" fillId="2" borderId="1" xfId="0" applyNumberFormat="1" applyFont="1" applyFill="1" applyBorder="1" applyAlignment="1" applyProtection="1">
      <alignment vertical="center" wrapText="1"/>
      <protection locked="0"/>
    </xf>
    <xf numFmtId="3" fontId="14" fillId="2" borderId="25" xfId="0" applyNumberFormat="1" applyFont="1" applyFill="1" applyBorder="1" applyAlignment="1" applyProtection="1">
      <alignment vertical="center" wrapText="1"/>
      <protection locked="0"/>
    </xf>
    <xf numFmtId="0" fontId="14" fillId="2" borderId="1" xfId="0" applyFont="1" applyFill="1" applyBorder="1" applyAlignment="1" applyProtection="1">
      <alignment vertical="center" wrapText="1"/>
      <protection locked="0"/>
    </xf>
    <xf numFmtId="0" fontId="14" fillId="2" borderId="3" xfId="0" applyFont="1" applyFill="1" applyBorder="1" applyAlignment="1" applyProtection="1">
      <alignment vertical="center" wrapText="1"/>
      <protection locked="0"/>
    </xf>
    <xf numFmtId="0" fontId="14" fillId="2" borderId="1"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4" fillId="2" borderId="3" xfId="0" applyFont="1" applyFill="1" applyBorder="1" applyAlignment="1" applyProtection="1">
      <alignment horizontal="center" vertical="center" wrapText="1"/>
      <protection locked="0"/>
    </xf>
    <xf numFmtId="0" fontId="14" fillId="2" borderId="13" xfId="0" applyFont="1" applyFill="1" applyBorder="1" applyAlignment="1" applyProtection="1">
      <alignment horizontal="center" vertical="center" wrapText="1"/>
      <protection locked="0"/>
    </xf>
    <xf numFmtId="0" fontId="14" fillId="0" borderId="23" xfId="0" applyFont="1" applyBorder="1" applyAlignment="1" applyProtection="1">
      <alignment vertical="center"/>
      <protection locked="0"/>
    </xf>
    <xf numFmtId="0" fontId="7" fillId="0" borderId="32" xfId="0" applyFont="1" applyBorder="1" applyAlignment="1" applyProtection="1">
      <alignment vertical="center" wrapText="1" shrinkToFit="1"/>
      <protection locked="0"/>
    </xf>
    <xf numFmtId="49" fontId="7" fillId="0" borderId="32" xfId="0" applyNumberFormat="1" applyFont="1" applyBorder="1" applyAlignment="1" applyProtection="1">
      <alignment vertical="center" wrapText="1" shrinkToFit="1"/>
      <protection locked="0"/>
    </xf>
    <xf numFmtId="0" fontId="7" fillId="0" borderId="33" xfId="0" applyFont="1" applyBorder="1" applyAlignment="1" applyProtection="1">
      <alignment vertical="center" wrapText="1" shrinkToFit="1"/>
      <protection locked="0"/>
    </xf>
    <xf numFmtId="0" fontId="7" fillId="0" borderId="52" xfId="0" applyFont="1" applyBorder="1" applyAlignment="1" applyProtection="1">
      <alignment vertical="center" wrapText="1" shrinkToFit="1"/>
      <protection locked="0"/>
    </xf>
    <xf numFmtId="0" fontId="7" fillId="0" borderId="10" xfId="0" applyFont="1" applyBorder="1" applyAlignment="1" applyProtection="1">
      <alignment vertical="center" wrapText="1" shrinkToFit="1"/>
      <protection locked="0"/>
    </xf>
    <xf numFmtId="3" fontId="7" fillId="0" borderId="17" xfId="0" applyNumberFormat="1" applyFont="1" applyBorder="1" applyAlignment="1" applyProtection="1">
      <alignment vertical="center" wrapText="1" shrinkToFit="1"/>
      <protection locked="0"/>
    </xf>
    <xf numFmtId="49" fontId="7" fillId="0" borderId="17" xfId="0" applyNumberFormat="1" applyFont="1" applyBorder="1" applyAlignment="1" applyProtection="1">
      <alignment vertical="center" wrapText="1" shrinkToFit="1"/>
      <protection locked="0"/>
    </xf>
    <xf numFmtId="49" fontId="7" fillId="0" borderId="19" xfId="0" applyNumberFormat="1" applyFont="1" applyBorder="1" applyAlignment="1" applyProtection="1">
      <alignment vertical="center" wrapText="1" shrinkToFit="1"/>
      <protection locked="0"/>
    </xf>
    <xf numFmtId="0" fontId="7" fillId="0" borderId="17" xfId="0" applyFont="1" applyBorder="1" applyAlignment="1" applyProtection="1">
      <alignment horizontal="center" vertical="center" wrapText="1" shrinkToFit="1"/>
      <protection locked="0"/>
    </xf>
    <xf numFmtId="0" fontId="7" fillId="0" borderId="18" xfId="0" applyFont="1" applyBorder="1" applyAlignment="1" applyProtection="1">
      <alignment horizontal="center" vertical="center" wrapText="1" shrinkToFit="1"/>
      <protection locked="0"/>
    </xf>
    <xf numFmtId="0" fontId="7" fillId="0" borderId="19" xfId="0" applyFont="1" applyBorder="1" applyAlignment="1" applyProtection="1">
      <alignment horizontal="center" vertical="center" wrapText="1" shrinkToFit="1"/>
      <protection locked="0"/>
    </xf>
    <xf numFmtId="0" fontId="7" fillId="0" borderId="52" xfId="0" applyFont="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0" borderId="33" xfId="0" applyFont="1" applyBorder="1" applyAlignment="1" applyProtection="1">
      <alignment horizontal="center" vertical="center" wrapText="1" shrinkToFit="1"/>
      <protection locked="0"/>
    </xf>
    <xf numFmtId="3" fontId="7" fillId="0" borderId="24" xfId="0" applyNumberFormat="1" applyFont="1" applyBorder="1" applyAlignment="1" applyProtection="1">
      <alignment vertical="center"/>
      <protection locked="0"/>
    </xf>
    <xf numFmtId="0" fontId="7" fillId="2" borderId="24" xfId="0" applyFont="1" applyFill="1" applyBorder="1" applyAlignment="1" applyProtection="1">
      <alignment vertical="center" wrapText="1"/>
      <protection locked="0"/>
    </xf>
    <xf numFmtId="49" fontId="7" fillId="0" borderId="24" xfId="0" applyNumberFormat="1" applyFont="1" applyBorder="1" applyAlignment="1" applyProtection="1">
      <alignment vertical="center"/>
      <protection locked="0"/>
    </xf>
    <xf numFmtId="49" fontId="7" fillId="0" borderId="24" xfId="0" applyNumberFormat="1" applyFont="1" applyBorder="1" applyAlignment="1" applyProtection="1">
      <alignment horizontal="center" vertical="center"/>
      <protection locked="0"/>
    </xf>
    <xf numFmtId="0" fontId="7" fillId="0" borderId="24" xfId="0" applyFont="1" applyBorder="1" applyAlignment="1" applyProtection="1">
      <alignment horizontal="left" vertical="center" wrapText="1"/>
      <protection locked="0"/>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2" fillId="0" borderId="27" xfId="0" applyFont="1" applyBorder="1" applyAlignment="1">
      <alignment horizontal="center"/>
    </xf>
    <xf numFmtId="0" fontId="12" fillId="0" borderId="28" xfId="0" applyFont="1" applyBorder="1" applyAlignment="1">
      <alignment horizontal="center"/>
    </xf>
    <xf numFmtId="0" fontId="12" fillId="0" borderId="29" xfId="0" applyFont="1" applyBorder="1" applyAlignment="1">
      <alignment horizont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3" fontId="1" fillId="0" borderId="35" xfId="0" applyNumberFormat="1" applyFont="1" applyBorder="1" applyAlignment="1" applyProtection="1">
      <alignment horizontal="center"/>
      <protection locked="0"/>
    </xf>
    <xf numFmtId="3" fontId="1" fillId="0" borderId="43" xfId="0" applyNumberFormat="1" applyFont="1" applyBorder="1" applyAlignment="1" applyProtection="1">
      <alignment horizontal="center"/>
      <protection locked="0"/>
    </xf>
    <xf numFmtId="3" fontId="1" fillId="0" borderId="36" xfId="0" applyNumberFormat="1" applyFont="1" applyBorder="1" applyAlignment="1" applyProtection="1">
      <alignment horizontal="center"/>
      <protection locked="0"/>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9"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3" fontId="3" fillId="0" borderId="1" xfId="0" applyNumberFormat="1" applyFont="1" applyBorder="1" applyAlignment="1">
      <alignment horizontal="center" vertical="center"/>
    </xf>
    <xf numFmtId="3" fontId="3" fillId="0" borderId="3" xfId="0" applyNumberFormat="1" applyFont="1" applyBorder="1" applyAlignment="1">
      <alignment horizontal="center" vertical="center"/>
    </xf>
    <xf numFmtId="0" fontId="3" fillId="0" borderId="35" xfId="0" applyFont="1" applyBorder="1" applyAlignment="1">
      <alignment horizontal="center" vertical="top" wrapText="1"/>
    </xf>
    <xf numFmtId="0" fontId="3" fillId="0" borderId="36" xfId="0" applyFont="1" applyBorder="1" applyAlignment="1">
      <alignment horizontal="center" vertical="top"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2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0" fontId="4" fillId="0" borderId="3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1" xfId="0" applyFont="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8" fillId="0" borderId="16" xfId="0" applyFont="1" applyBorder="1" applyAlignment="1">
      <alignment horizontal="center" vertical="center" wrapText="1"/>
    </xf>
    <xf numFmtId="0" fontId="1" fillId="0" borderId="27"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6"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2" fillId="2" borderId="26" xfId="0" applyFont="1" applyFill="1" applyBorder="1" applyAlignment="1">
      <alignment horizontal="center" vertical="center"/>
    </xf>
    <xf numFmtId="0" fontId="2" fillId="2" borderId="40"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3" fontId="14" fillId="0" borderId="31" xfId="0" applyNumberFormat="1" applyFont="1" applyBorder="1" applyAlignment="1" applyProtection="1">
      <alignment vertical="center"/>
      <protection locked="0"/>
    </xf>
    <xf numFmtId="3" fontId="14" fillId="0" borderId="52" xfId="0" applyNumberFormat="1" applyFont="1" applyBorder="1" applyAlignment="1" applyProtection="1">
      <alignment vertical="center"/>
      <protection locked="0"/>
    </xf>
    <xf numFmtId="0" fontId="14" fillId="0" borderId="17" xfId="0" applyFont="1" applyBorder="1" applyAlignment="1" applyProtection="1">
      <alignment vertical="center"/>
      <protection locked="0"/>
    </xf>
    <xf numFmtId="0" fontId="14" fillId="0" borderId="18" xfId="0" applyFont="1" applyBorder="1" applyAlignment="1" applyProtection="1">
      <alignment horizontal="center" vertical="center"/>
      <protection locked="0"/>
    </xf>
    <xf numFmtId="0" fontId="14" fillId="0" borderId="17" xfId="0" applyFont="1" applyBorder="1" applyAlignment="1" applyProtection="1">
      <alignment horizontal="center" vertical="center" wrapText="1"/>
      <protection locked="0"/>
    </xf>
    <xf numFmtId="17" fontId="14" fillId="0" borderId="1" xfId="0" applyNumberFormat="1" applyFont="1" applyBorder="1" applyAlignment="1" applyProtection="1">
      <alignment horizontal="center" vertical="center"/>
      <protection locked="0"/>
    </xf>
    <xf numFmtId="17" fontId="14" fillId="0" borderId="3" xfId="0" applyNumberFormat="1" applyFont="1" applyBorder="1" applyAlignment="1" applyProtection="1">
      <alignment horizontal="center" vertical="center"/>
      <protection locked="0"/>
    </xf>
    <xf numFmtId="0" fontId="2" fillId="2" borderId="59"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7" fillId="0" borderId="59" xfId="0" applyFont="1" applyBorder="1" applyAlignment="1" applyProtection="1">
      <alignment vertical="center" wrapText="1"/>
      <protection locked="0"/>
    </xf>
    <xf numFmtId="0" fontId="7" fillId="0" borderId="51" xfId="0" applyFont="1" applyBorder="1" applyAlignment="1" applyProtection="1">
      <alignment vertical="center" wrapText="1"/>
      <protection locked="0"/>
    </xf>
    <xf numFmtId="0" fontId="3" fillId="2" borderId="58" xfId="0" applyFont="1" applyFill="1" applyBorder="1" applyAlignment="1">
      <alignment horizontal="center" vertical="center" wrapText="1"/>
    </xf>
    <xf numFmtId="0" fontId="7" fillId="0" borderId="58" xfId="0" applyFont="1" applyBorder="1" applyAlignment="1" applyProtection="1">
      <alignment horizontal="center"/>
      <protection locked="0"/>
    </xf>
    <xf numFmtId="0" fontId="7" fillId="0" borderId="58" xfId="0" applyFont="1" applyBorder="1" applyProtection="1">
      <protection locked="0"/>
    </xf>
    <xf numFmtId="0" fontId="2" fillId="2" borderId="61" xfId="0" applyFont="1" applyFill="1" applyBorder="1" applyAlignment="1">
      <alignment horizontal="center" vertical="center" wrapText="1"/>
    </xf>
    <xf numFmtId="0" fontId="0" fillId="0" borderId="59" xfId="0" applyBorder="1" applyAlignment="1" applyProtection="1">
      <alignment vertical="top"/>
      <protection locked="0"/>
    </xf>
    <xf numFmtId="0" fontId="0" fillId="0" borderId="51" xfId="0" applyBorder="1" applyAlignment="1" applyProtection="1">
      <alignment vertical="top"/>
      <protection locked="0"/>
    </xf>
    <xf numFmtId="0" fontId="0" fillId="0" borderId="51" xfId="0" applyBorder="1" applyAlignment="1" applyProtection="1">
      <alignment vertical="top" wrapText="1"/>
      <protection locked="0"/>
    </xf>
    <xf numFmtId="0" fontId="0" fillId="0" borderId="61" xfId="0" applyBorder="1" applyAlignment="1" applyProtection="1">
      <alignment vertical="top" wrapText="1"/>
      <protection locked="0"/>
    </xf>
    <xf numFmtId="0" fontId="0" fillId="0" borderId="51" xfId="0" applyBorder="1" applyAlignment="1" applyProtection="1">
      <alignment vertical="center" wrapText="1"/>
      <protection locked="0"/>
    </xf>
    <xf numFmtId="0" fontId="14" fillId="0" borderId="59" xfId="0" applyFont="1" applyBorder="1" applyAlignment="1" applyProtection="1">
      <alignment vertical="center"/>
      <protection locked="0"/>
    </xf>
    <xf numFmtId="0" fontId="14" fillId="0" borderId="59" xfId="0" applyFont="1" applyBorder="1" applyAlignment="1" applyProtection="1">
      <alignment vertical="center" wrapText="1"/>
      <protection locked="0"/>
    </xf>
    <xf numFmtId="0" fontId="14" fillId="0" borderId="48" xfId="0" applyFont="1" applyBorder="1" applyAlignment="1" applyProtection="1">
      <alignment vertical="center" wrapText="1"/>
      <protection locked="0"/>
    </xf>
    <xf numFmtId="0" fontId="14" fillId="0" borderId="61" xfId="0" applyFont="1" applyBorder="1" applyAlignment="1" applyProtection="1">
      <alignment vertical="center" wrapText="1"/>
      <protection locked="0"/>
    </xf>
    <xf numFmtId="0" fontId="14" fillId="0" borderId="48" xfId="0" applyFont="1" applyBorder="1" applyAlignment="1" applyProtection="1">
      <alignment vertical="center" wrapText="1" shrinkToFit="1"/>
      <protection locked="0"/>
    </xf>
    <xf numFmtId="0" fontId="14" fillId="0" borderId="51" xfId="0" applyFont="1" applyBorder="1" applyAlignment="1" applyProtection="1">
      <alignment vertical="center" wrapText="1"/>
      <protection locked="0"/>
    </xf>
    <xf numFmtId="0" fontId="7" fillId="0" borderId="45" xfId="0" applyFont="1" applyBorder="1" applyAlignment="1" applyProtection="1">
      <alignment vertical="center" wrapText="1" shrinkToFit="1"/>
      <protection locked="0"/>
    </xf>
    <xf numFmtId="0" fontId="0" fillId="0" borderId="58" xfId="0" applyBorder="1" applyAlignment="1" applyProtection="1">
      <alignment horizontal="center" vertical="top"/>
      <protection locked="0"/>
    </xf>
    <xf numFmtId="0" fontId="0" fillId="0" borderId="58" xfId="0" applyBorder="1" applyAlignment="1" applyProtection="1">
      <alignment horizontal="center" vertical="top" wrapText="1"/>
      <protection locked="0"/>
    </xf>
    <xf numFmtId="0" fontId="0" fillId="0" borderId="58" xfId="0" applyBorder="1" applyAlignment="1" applyProtection="1">
      <alignment horizontal="center" vertical="center"/>
      <protection locked="0"/>
    </xf>
    <xf numFmtId="0" fontId="14" fillId="0" borderId="58" xfId="0" applyFont="1" applyBorder="1" applyProtection="1">
      <protection locked="0"/>
    </xf>
    <xf numFmtId="0" fontId="14" fillId="0" borderId="58" xfId="0" applyFont="1" applyBorder="1" applyAlignment="1" applyProtection="1">
      <alignment vertical="center"/>
      <protection locked="0"/>
    </xf>
    <xf numFmtId="0" fontId="0" fillId="0" borderId="58" xfId="0" applyBorder="1" applyProtection="1">
      <protection locked="0"/>
    </xf>
    <xf numFmtId="0" fontId="0" fillId="0" borderId="58" xfId="0" applyBorder="1" applyAlignment="1" applyProtection="1">
      <alignment vertical="center"/>
      <protection locked="0"/>
    </xf>
    <xf numFmtId="0" fontId="3" fillId="2" borderId="61" xfId="0" applyFont="1" applyFill="1" applyBorder="1" applyAlignment="1">
      <alignment horizontal="center" vertical="center" wrapText="1"/>
    </xf>
    <xf numFmtId="0" fontId="0" fillId="0" borderId="59" xfId="0" applyBorder="1" applyAlignment="1" applyProtection="1">
      <alignment vertical="top" wrapText="1"/>
      <protection locked="0"/>
    </xf>
    <xf numFmtId="0" fontId="14" fillId="0" borderId="56" xfId="0" applyFont="1" applyBorder="1" applyAlignment="1" applyProtection="1">
      <alignment vertical="center" wrapText="1"/>
      <protection locked="0"/>
    </xf>
    <xf numFmtId="0" fontId="7" fillId="0" borderId="51" xfId="0" applyFont="1" applyBorder="1" applyAlignment="1" applyProtection="1">
      <alignment horizontal="center" vertical="center" wrapText="1"/>
      <protection locked="0"/>
    </xf>
    <xf numFmtId="0" fontId="14" fillId="0" borderId="58" xfId="0" applyFont="1" applyBorder="1" applyAlignment="1" applyProtection="1">
      <alignment horizontal="center" vertical="center"/>
      <protection locked="0"/>
    </xf>
    <xf numFmtId="0" fontId="7" fillId="0" borderId="58" xfId="0" applyFont="1" applyBorder="1" applyAlignment="1" applyProtection="1">
      <alignment horizontal="right"/>
      <protection locked="0"/>
    </xf>
  </cellXfs>
  <cellStyles count="3">
    <cellStyle name="Hypertextový odkaz" xfId="1" builtinId="8"/>
    <cellStyle name="Normální" xfId="0" builtinId="0"/>
    <cellStyle name="Procenta" xfId="2" builtinId="5"/>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5473010"/>
          <a:ext cx="12229501" cy="21381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3"/>
  <sheetViews>
    <sheetView showGridLines="0" topLeftCell="A31" zoomScale="90" zoomScaleNormal="90" workbookViewId="0">
      <selection activeCell="E12" sqref="E12"/>
    </sheetView>
  </sheetViews>
  <sheetFormatPr defaultColWidth="8.88671875" defaultRowHeight="14.4" x14ac:dyDescent="0.3"/>
  <cols>
    <col min="1" max="1" width="17.5546875" customWidth="1"/>
    <col min="2" max="2" width="14.5546875" customWidth="1"/>
    <col min="3" max="3" width="14.88671875" customWidth="1"/>
  </cols>
  <sheetData>
    <row r="1" spans="1:24" ht="21" x14ac:dyDescent="0.4">
      <c r="A1" s="12" t="s">
        <v>0</v>
      </c>
    </row>
    <row r="2" spans="1:24" ht="14.25" customHeight="1" x14ac:dyDescent="0.3">
      <c r="D2" s="13"/>
      <c r="E2" s="13"/>
      <c r="F2" s="13"/>
      <c r="G2" s="13"/>
      <c r="H2" s="13"/>
      <c r="I2" s="13"/>
      <c r="J2" s="13"/>
      <c r="K2" s="13"/>
      <c r="L2" s="13"/>
      <c r="M2" s="13"/>
      <c r="N2" s="13"/>
    </row>
    <row r="3" spans="1:24" ht="14.25" customHeight="1" x14ac:dyDescent="0.3">
      <c r="A3" s="32" t="s">
        <v>117</v>
      </c>
      <c r="B3" s="33"/>
      <c r="C3" s="33"/>
      <c r="D3" s="34"/>
      <c r="E3" s="34"/>
      <c r="F3" s="34"/>
      <c r="G3" s="34"/>
      <c r="H3" s="34"/>
      <c r="I3" s="34"/>
      <c r="J3" s="34"/>
      <c r="K3" s="34"/>
      <c r="L3" s="34"/>
      <c r="M3" s="34"/>
      <c r="N3" s="34"/>
      <c r="O3" s="33"/>
      <c r="P3" s="33"/>
      <c r="Q3" s="33"/>
      <c r="R3" s="33"/>
      <c r="S3" s="33"/>
      <c r="T3" s="33"/>
      <c r="U3" s="33"/>
      <c r="V3" s="33"/>
      <c r="W3" s="33"/>
      <c r="X3" s="33"/>
    </row>
    <row r="4" spans="1:24" ht="14.25" customHeight="1" x14ac:dyDescent="0.3">
      <c r="A4" s="34" t="s">
        <v>118</v>
      </c>
      <c r="B4" s="33"/>
      <c r="C4" s="33"/>
      <c r="D4" s="34"/>
      <c r="E4" s="34"/>
      <c r="F4" s="34"/>
      <c r="G4" s="34"/>
      <c r="H4" s="34"/>
      <c r="I4" s="34"/>
      <c r="J4" s="34"/>
      <c r="K4" s="34"/>
      <c r="L4" s="34"/>
      <c r="M4" s="34"/>
      <c r="N4" s="34"/>
      <c r="O4" s="33"/>
      <c r="P4" s="33"/>
      <c r="Q4" s="33"/>
      <c r="R4" s="33"/>
      <c r="S4" s="33"/>
      <c r="T4" s="33"/>
      <c r="U4" s="33"/>
      <c r="V4" s="33"/>
      <c r="W4" s="33"/>
      <c r="X4" s="33"/>
    </row>
    <row r="5" spans="1:24" ht="14.25" customHeight="1" x14ac:dyDescent="0.3">
      <c r="A5" s="33"/>
      <c r="B5" s="33"/>
      <c r="C5" s="33"/>
      <c r="D5" s="34"/>
      <c r="E5" s="34"/>
      <c r="F5" s="34"/>
      <c r="G5" s="34"/>
      <c r="H5" s="34"/>
      <c r="I5" s="34"/>
      <c r="J5" s="34"/>
      <c r="K5" s="34"/>
      <c r="L5" s="34"/>
      <c r="M5" s="34"/>
      <c r="N5" s="34"/>
      <c r="O5" s="33"/>
      <c r="P5" s="33"/>
      <c r="Q5" s="33"/>
      <c r="R5" s="33"/>
      <c r="S5" s="33"/>
      <c r="T5" s="33"/>
      <c r="U5" s="33"/>
      <c r="V5" s="33"/>
      <c r="W5" s="33"/>
      <c r="X5" s="33"/>
    </row>
    <row r="6" spans="1:24" ht="14.25" customHeight="1" x14ac:dyDescent="0.3">
      <c r="A6" s="32" t="s">
        <v>116</v>
      </c>
      <c r="B6" s="34"/>
      <c r="C6" s="34"/>
      <c r="D6" s="34"/>
      <c r="E6" s="34"/>
      <c r="F6" s="34"/>
      <c r="G6" s="34"/>
      <c r="H6" s="34"/>
      <c r="I6" s="34"/>
      <c r="J6" s="34"/>
      <c r="K6" s="34"/>
      <c r="L6" s="34"/>
      <c r="M6" s="34"/>
      <c r="N6" s="34"/>
      <c r="O6" s="33"/>
      <c r="P6" s="33"/>
      <c r="Q6" s="33"/>
      <c r="R6" s="33"/>
      <c r="S6" s="33"/>
      <c r="T6" s="33"/>
      <c r="U6" s="33"/>
      <c r="V6" s="33"/>
      <c r="W6" s="33"/>
      <c r="X6" s="33"/>
    </row>
    <row r="7" spans="1:24" ht="14.25" customHeight="1" x14ac:dyDescent="0.3">
      <c r="A7" s="34" t="s">
        <v>107</v>
      </c>
      <c r="B7" s="34"/>
      <c r="C7" s="34"/>
      <c r="D7" s="34"/>
      <c r="E7" s="34"/>
      <c r="F7" s="34"/>
      <c r="G7" s="34"/>
      <c r="H7" s="34"/>
      <c r="I7" s="34"/>
      <c r="J7" s="34"/>
      <c r="K7" s="34"/>
      <c r="L7" s="34"/>
      <c r="M7" s="34"/>
      <c r="N7" s="34"/>
      <c r="O7" s="33"/>
      <c r="P7" s="33"/>
      <c r="Q7" s="33"/>
      <c r="R7" s="33"/>
      <c r="S7" s="33"/>
      <c r="T7" s="33"/>
      <c r="U7" s="33"/>
      <c r="V7" s="33"/>
      <c r="W7" s="33"/>
      <c r="X7" s="33"/>
    </row>
    <row r="8" spans="1:24" ht="14.25" customHeight="1" x14ac:dyDescent="0.3">
      <c r="A8" s="34" t="s">
        <v>95</v>
      </c>
      <c r="B8" s="34"/>
      <c r="C8" s="34"/>
      <c r="D8" s="34"/>
      <c r="E8" s="34"/>
      <c r="F8" s="34"/>
      <c r="G8" s="34"/>
      <c r="H8" s="34"/>
      <c r="I8" s="34"/>
      <c r="J8" s="34"/>
      <c r="K8" s="34"/>
      <c r="L8" s="34"/>
      <c r="M8" s="34"/>
      <c r="N8" s="34"/>
      <c r="O8" s="33"/>
      <c r="P8" s="33"/>
      <c r="Q8" s="33"/>
      <c r="R8" s="33"/>
      <c r="S8" s="33"/>
      <c r="T8" s="33"/>
      <c r="U8" s="33"/>
      <c r="V8" s="33"/>
      <c r="W8" s="33"/>
      <c r="X8" s="33"/>
    </row>
    <row r="9" spans="1:24" ht="14.25" customHeight="1" x14ac:dyDescent="0.3">
      <c r="A9" s="35"/>
      <c r="B9" s="33"/>
      <c r="C9" s="33"/>
      <c r="D9" s="34"/>
      <c r="E9" s="34"/>
      <c r="F9" s="34"/>
      <c r="G9" s="34"/>
      <c r="H9" s="34"/>
      <c r="I9" s="34"/>
      <c r="J9" s="34"/>
      <c r="K9" s="34"/>
      <c r="L9" s="34"/>
      <c r="M9" s="34"/>
      <c r="N9" s="34"/>
      <c r="O9" s="33"/>
      <c r="P9" s="33"/>
      <c r="Q9" s="33"/>
      <c r="R9" s="33"/>
      <c r="S9" s="33"/>
      <c r="T9" s="33"/>
      <c r="U9" s="33"/>
      <c r="V9" s="33"/>
      <c r="W9" s="33"/>
      <c r="X9" s="33"/>
    </row>
    <row r="10" spans="1:24" ht="14.25" customHeight="1" x14ac:dyDescent="0.3">
      <c r="A10" s="36" t="s">
        <v>85</v>
      </c>
      <c r="B10" s="37" t="s">
        <v>86</v>
      </c>
      <c r="C10" s="38" t="s">
        <v>87</v>
      </c>
      <c r="D10" s="34"/>
      <c r="E10" s="34"/>
      <c r="F10" s="34"/>
      <c r="G10" s="34"/>
      <c r="H10" s="34"/>
      <c r="I10" s="34"/>
      <c r="J10" s="34"/>
      <c r="K10" s="34"/>
      <c r="L10" s="34"/>
      <c r="M10" s="34"/>
      <c r="N10" s="34"/>
      <c r="O10" s="33"/>
      <c r="P10" s="33"/>
      <c r="Q10" s="33"/>
      <c r="R10" s="33"/>
      <c r="S10" s="33"/>
      <c r="T10" s="33"/>
      <c r="U10" s="33"/>
      <c r="V10" s="33"/>
      <c r="W10" s="33"/>
      <c r="X10" s="33"/>
    </row>
    <row r="11" spans="1:24" ht="14.25" customHeight="1" x14ac:dyDescent="0.3">
      <c r="A11" s="39" t="s">
        <v>102</v>
      </c>
      <c r="B11" s="34" t="s">
        <v>103</v>
      </c>
      <c r="C11" s="40" t="s">
        <v>106</v>
      </c>
      <c r="D11" s="34"/>
      <c r="E11" s="34"/>
      <c r="F11" s="34"/>
      <c r="G11" s="34"/>
      <c r="H11" s="34"/>
      <c r="I11" s="34"/>
      <c r="J11" s="34"/>
      <c r="K11" s="34"/>
      <c r="L11" s="34"/>
      <c r="M11" s="34"/>
      <c r="N11" s="34"/>
      <c r="O11" s="33"/>
      <c r="P11" s="33"/>
      <c r="Q11" s="33"/>
      <c r="R11" s="33"/>
      <c r="S11" s="33"/>
      <c r="T11" s="33"/>
      <c r="U11" s="33"/>
      <c r="V11" s="33"/>
      <c r="W11" s="33"/>
      <c r="X11" s="33"/>
    </row>
    <row r="12" spans="1:24" ht="14.25" customHeight="1" x14ac:dyDescent="0.3">
      <c r="A12" s="41" t="s">
        <v>88</v>
      </c>
      <c r="B12" s="42" t="s">
        <v>100</v>
      </c>
      <c r="C12" s="43" t="s">
        <v>104</v>
      </c>
      <c r="D12" s="34"/>
      <c r="E12" s="34"/>
      <c r="F12" s="34"/>
      <c r="G12" s="34"/>
      <c r="H12" s="34"/>
      <c r="I12" s="34"/>
      <c r="J12" s="34"/>
      <c r="K12" s="34"/>
      <c r="L12" s="34"/>
      <c r="M12" s="34"/>
      <c r="N12" s="34"/>
      <c r="O12" s="33"/>
      <c r="P12" s="33"/>
      <c r="Q12" s="33"/>
      <c r="R12" s="33"/>
      <c r="S12" s="33"/>
      <c r="T12" s="33"/>
      <c r="U12" s="33"/>
      <c r="V12" s="33"/>
      <c r="W12" s="33"/>
      <c r="X12" s="33"/>
    </row>
    <row r="13" spans="1:24" ht="14.25" customHeight="1" x14ac:dyDescent="0.3">
      <c r="A13" s="41" t="s">
        <v>89</v>
      </c>
      <c r="B13" s="42" t="s">
        <v>100</v>
      </c>
      <c r="C13" s="43" t="s">
        <v>104</v>
      </c>
      <c r="D13" s="34"/>
      <c r="E13" s="34"/>
      <c r="F13" s="34"/>
      <c r="G13" s="34"/>
      <c r="H13" s="34"/>
      <c r="I13" s="34"/>
      <c r="J13" s="34"/>
      <c r="K13" s="34"/>
      <c r="L13" s="34"/>
      <c r="M13" s="34"/>
      <c r="N13" s="34"/>
      <c r="O13" s="33"/>
      <c r="P13" s="33"/>
      <c r="Q13" s="33"/>
      <c r="R13" s="33"/>
      <c r="S13" s="33"/>
      <c r="T13" s="33"/>
      <c r="U13" s="33"/>
      <c r="V13" s="33"/>
      <c r="W13" s="33"/>
      <c r="X13" s="33"/>
    </row>
    <row r="14" spans="1:24" ht="14.25" customHeight="1" x14ac:dyDescent="0.3">
      <c r="A14" s="41" t="s">
        <v>91</v>
      </c>
      <c r="B14" s="42" t="s">
        <v>100</v>
      </c>
      <c r="C14" s="43" t="s">
        <v>104</v>
      </c>
      <c r="D14" s="34"/>
      <c r="E14" s="34"/>
      <c r="F14" s="34"/>
      <c r="G14" s="34"/>
      <c r="H14" s="34"/>
      <c r="I14" s="34"/>
      <c r="J14" s="34"/>
      <c r="K14" s="34"/>
      <c r="L14" s="34"/>
      <c r="M14" s="34"/>
      <c r="N14" s="34"/>
      <c r="O14" s="33"/>
      <c r="P14" s="33"/>
      <c r="Q14" s="33"/>
      <c r="R14" s="33"/>
      <c r="S14" s="33"/>
      <c r="T14" s="33"/>
      <c r="U14" s="33"/>
      <c r="V14" s="33"/>
      <c r="W14" s="33"/>
      <c r="X14" s="33"/>
    </row>
    <row r="15" spans="1:24" ht="14.25" customHeight="1" x14ac:dyDescent="0.3">
      <c r="A15" s="41" t="s">
        <v>92</v>
      </c>
      <c r="B15" s="42" t="s">
        <v>100</v>
      </c>
      <c r="C15" s="43" t="s">
        <v>104</v>
      </c>
      <c r="D15" s="34"/>
      <c r="E15" s="34"/>
      <c r="F15" s="34"/>
      <c r="G15" s="34"/>
      <c r="H15" s="34"/>
      <c r="I15" s="34"/>
      <c r="J15" s="34"/>
      <c r="K15" s="34"/>
      <c r="L15" s="34"/>
      <c r="M15" s="34"/>
      <c r="N15" s="34"/>
      <c r="O15" s="33"/>
      <c r="P15" s="33"/>
      <c r="Q15" s="33"/>
      <c r="R15" s="33"/>
      <c r="S15" s="33"/>
      <c r="T15" s="33"/>
      <c r="U15" s="33"/>
      <c r="V15" s="33"/>
      <c r="W15" s="33"/>
      <c r="X15" s="33"/>
    </row>
    <row r="16" spans="1:24" ht="14.25" customHeight="1" x14ac:dyDescent="0.3">
      <c r="A16" s="41" t="s">
        <v>93</v>
      </c>
      <c r="B16" s="42" t="s">
        <v>100</v>
      </c>
      <c r="C16" s="43" t="s">
        <v>104</v>
      </c>
      <c r="D16" s="34"/>
      <c r="E16" s="34"/>
      <c r="F16" s="34"/>
      <c r="G16" s="34"/>
      <c r="H16" s="34"/>
      <c r="I16" s="34"/>
      <c r="J16" s="34"/>
      <c r="K16" s="34"/>
      <c r="L16" s="34"/>
      <c r="M16" s="34"/>
      <c r="N16" s="34"/>
      <c r="O16" s="33"/>
      <c r="P16" s="33"/>
      <c r="Q16" s="33"/>
      <c r="R16" s="33"/>
      <c r="S16" s="33"/>
      <c r="T16" s="33"/>
      <c r="U16" s="33"/>
      <c r="V16" s="33"/>
      <c r="W16" s="33"/>
      <c r="X16" s="33"/>
    </row>
    <row r="17" spans="1:24" ht="14.25" customHeight="1" x14ac:dyDescent="0.3">
      <c r="A17" s="44" t="s">
        <v>90</v>
      </c>
      <c r="B17" s="45" t="s">
        <v>101</v>
      </c>
      <c r="C17" s="46" t="s">
        <v>105</v>
      </c>
      <c r="D17" s="34"/>
      <c r="E17" s="34"/>
      <c r="F17" s="34"/>
      <c r="G17" s="34"/>
      <c r="H17" s="34"/>
      <c r="I17" s="34"/>
      <c r="J17" s="34"/>
      <c r="K17" s="34"/>
      <c r="L17" s="34"/>
      <c r="M17" s="34"/>
      <c r="N17" s="34"/>
      <c r="O17" s="33"/>
      <c r="P17" s="33"/>
      <c r="Q17" s="33"/>
      <c r="R17" s="33"/>
      <c r="S17" s="33"/>
      <c r="T17" s="33"/>
      <c r="U17" s="33"/>
      <c r="V17" s="33"/>
      <c r="W17" s="33"/>
      <c r="X17" s="33"/>
    </row>
    <row r="18" spans="1:24" ht="14.25" customHeight="1" x14ac:dyDescent="0.3">
      <c r="A18" s="44" t="s">
        <v>94</v>
      </c>
      <c r="B18" s="45" t="s">
        <v>101</v>
      </c>
      <c r="C18" s="46" t="s">
        <v>105</v>
      </c>
      <c r="D18" s="34"/>
      <c r="E18" s="34"/>
      <c r="F18" s="34"/>
      <c r="G18" s="34"/>
      <c r="H18" s="34"/>
      <c r="I18" s="34"/>
      <c r="J18" s="34"/>
      <c r="K18" s="34"/>
      <c r="L18" s="34"/>
      <c r="M18" s="34"/>
      <c r="N18" s="34"/>
      <c r="O18" s="33"/>
      <c r="P18" s="33"/>
      <c r="Q18" s="33"/>
      <c r="R18" s="33"/>
      <c r="S18" s="33"/>
      <c r="T18" s="33"/>
      <c r="U18" s="33"/>
      <c r="V18" s="33"/>
      <c r="W18" s="33"/>
      <c r="X18" s="33"/>
    </row>
    <row r="19" spans="1:24" ht="14.25" customHeight="1" x14ac:dyDescent="0.3">
      <c r="A19" s="44" t="s">
        <v>96</v>
      </c>
      <c r="B19" s="45" t="s">
        <v>101</v>
      </c>
      <c r="C19" s="46" t="s">
        <v>105</v>
      </c>
      <c r="D19" s="34"/>
      <c r="E19" s="34"/>
      <c r="F19" s="34"/>
      <c r="G19" s="34"/>
      <c r="H19" s="34"/>
      <c r="I19" s="34"/>
      <c r="J19" s="34"/>
      <c r="K19" s="34"/>
      <c r="L19" s="34"/>
      <c r="M19" s="34"/>
      <c r="N19" s="34"/>
      <c r="O19" s="33"/>
      <c r="P19" s="33"/>
      <c r="Q19" s="33"/>
      <c r="R19" s="33"/>
      <c r="S19" s="33"/>
      <c r="T19" s="33"/>
      <c r="U19" s="33"/>
      <c r="V19" s="33"/>
      <c r="W19" s="33"/>
      <c r="X19" s="33"/>
    </row>
    <row r="20" spans="1:24" ht="14.25" customHeight="1" x14ac:dyDescent="0.3">
      <c r="A20" s="44" t="s">
        <v>97</v>
      </c>
      <c r="B20" s="45" t="s">
        <v>101</v>
      </c>
      <c r="C20" s="46" t="s">
        <v>105</v>
      </c>
      <c r="D20" s="34"/>
      <c r="E20" s="34"/>
      <c r="F20" s="34"/>
      <c r="G20" s="34"/>
      <c r="H20" s="34"/>
      <c r="I20" s="34"/>
      <c r="J20" s="34"/>
      <c r="K20" s="34"/>
      <c r="L20" s="34"/>
      <c r="M20" s="34"/>
      <c r="N20" s="34"/>
      <c r="O20" s="33"/>
      <c r="P20" s="33"/>
      <c r="Q20" s="33"/>
      <c r="R20" s="33"/>
      <c r="S20" s="33"/>
      <c r="T20" s="33"/>
      <c r="U20" s="33"/>
      <c r="V20" s="33"/>
      <c r="W20" s="33"/>
      <c r="X20" s="33"/>
    </row>
    <row r="21" spans="1:24" ht="14.25" customHeight="1" x14ac:dyDescent="0.3">
      <c r="A21" s="44" t="s">
        <v>98</v>
      </c>
      <c r="B21" s="45" t="s">
        <v>101</v>
      </c>
      <c r="C21" s="46" t="s">
        <v>105</v>
      </c>
      <c r="D21" s="34"/>
      <c r="E21" s="34"/>
      <c r="F21" s="34"/>
      <c r="G21" s="34"/>
      <c r="H21" s="34"/>
      <c r="I21" s="34"/>
      <c r="J21" s="34"/>
      <c r="K21" s="34"/>
      <c r="L21" s="34"/>
      <c r="M21" s="34"/>
      <c r="N21" s="34"/>
      <c r="O21" s="33"/>
      <c r="P21" s="33"/>
      <c r="Q21" s="33"/>
      <c r="R21" s="33"/>
      <c r="S21" s="33"/>
      <c r="T21" s="33"/>
      <c r="U21" s="33"/>
      <c r="V21" s="33"/>
      <c r="W21" s="33"/>
      <c r="X21" s="33"/>
    </row>
    <row r="22" spans="1:24" ht="14.25" customHeight="1" x14ac:dyDescent="0.3">
      <c r="A22" s="44" t="s">
        <v>114</v>
      </c>
      <c r="B22" s="45" t="s">
        <v>101</v>
      </c>
      <c r="C22" s="46" t="s">
        <v>105</v>
      </c>
      <c r="D22" s="34"/>
      <c r="E22" s="34"/>
      <c r="F22" s="34"/>
      <c r="G22" s="34"/>
      <c r="H22" s="34"/>
      <c r="I22" s="34"/>
      <c r="J22" s="34"/>
      <c r="K22" s="34"/>
      <c r="L22" s="34"/>
      <c r="M22" s="34"/>
      <c r="N22" s="34"/>
      <c r="O22" s="33"/>
      <c r="P22" s="33"/>
      <c r="Q22" s="33"/>
      <c r="R22" s="33"/>
      <c r="S22" s="33"/>
      <c r="T22" s="33"/>
      <c r="U22" s="33"/>
      <c r="V22" s="33"/>
      <c r="W22" s="33"/>
      <c r="X22" s="33"/>
    </row>
    <row r="23" spans="1:24" ht="14.25" customHeight="1" x14ac:dyDescent="0.3">
      <c r="A23" s="44" t="s">
        <v>115</v>
      </c>
      <c r="B23" s="45" t="s">
        <v>101</v>
      </c>
      <c r="C23" s="46" t="s">
        <v>105</v>
      </c>
      <c r="D23" s="34"/>
      <c r="E23" s="34"/>
      <c r="F23" s="34"/>
      <c r="G23" s="34"/>
      <c r="H23" s="34"/>
      <c r="I23" s="34"/>
      <c r="J23" s="34"/>
      <c r="K23" s="34"/>
      <c r="L23" s="34"/>
      <c r="M23" s="34"/>
      <c r="N23" s="34"/>
      <c r="O23" s="33"/>
      <c r="P23" s="33"/>
      <c r="Q23" s="33"/>
      <c r="R23" s="33"/>
      <c r="S23" s="33"/>
      <c r="T23" s="33"/>
      <c r="U23" s="33"/>
      <c r="V23" s="33"/>
      <c r="W23" s="33"/>
      <c r="X23" s="33"/>
    </row>
    <row r="24" spans="1:24" ht="14.25" customHeight="1" x14ac:dyDescent="0.3">
      <c r="A24" s="47" t="s">
        <v>99</v>
      </c>
      <c r="B24" s="48" t="s">
        <v>101</v>
      </c>
      <c r="C24" s="49" t="s">
        <v>105</v>
      </c>
      <c r="D24" s="34"/>
      <c r="E24" s="34"/>
      <c r="F24" s="34"/>
      <c r="G24" s="34"/>
      <c r="H24" s="34"/>
      <c r="I24" s="34"/>
      <c r="J24" s="34"/>
      <c r="K24" s="34"/>
      <c r="L24" s="34"/>
      <c r="M24" s="34"/>
      <c r="N24" s="34"/>
      <c r="O24" s="33"/>
      <c r="P24" s="33"/>
      <c r="Q24" s="33"/>
      <c r="R24" s="33"/>
      <c r="S24" s="33"/>
      <c r="T24" s="33"/>
      <c r="U24" s="33"/>
      <c r="V24" s="33"/>
      <c r="W24" s="33"/>
      <c r="X24" s="33"/>
    </row>
    <row r="25" spans="1:24" ht="14.25" customHeight="1" x14ac:dyDescent="0.3">
      <c r="A25" s="33"/>
      <c r="B25" s="34"/>
      <c r="C25" s="50"/>
      <c r="D25" s="34"/>
      <c r="E25" s="34"/>
      <c r="F25" s="34"/>
      <c r="G25" s="34"/>
      <c r="H25" s="34"/>
      <c r="I25" s="34"/>
      <c r="J25" s="34"/>
      <c r="K25" s="34"/>
      <c r="L25" s="34"/>
      <c r="M25" s="34"/>
      <c r="N25" s="34"/>
      <c r="O25" s="33"/>
      <c r="P25" s="33"/>
      <c r="Q25" s="33"/>
      <c r="R25" s="33"/>
      <c r="S25" s="33"/>
      <c r="T25" s="33"/>
      <c r="U25" s="33"/>
      <c r="V25" s="33"/>
      <c r="W25" s="33"/>
      <c r="X25" s="33"/>
    </row>
    <row r="26" spans="1:24" ht="15.6" x14ac:dyDescent="0.3">
      <c r="A26" s="34"/>
      <c r="B26" s="33"/>
      <c r="C26" s="33"/>
      <c r="D26" s="33"/>
      <c r="E26" s="33"/>
      <c r="F26" s="33"/>
      <c r="G26" s="33"/>
      <c r="H26" s="33"/>
      <c r="I26" s="33"/>
      <c r="J26" s="33"/>
      <c r="K26" s="33"/>
      <c r="L26" s="33"/>
      <c r="M26" s="33"/>
      <c r="N26" s="33"/>
      <c r="O26" s="33"/>
      <c r="P26" s="33"/>
      <c r="Q26" s="33"/>
      <c r="R26" s="33"/>
      <c r="S26" s="33"/>
      <c r="T26" s="33"/>
      <c r="U26" s="33"/>
      <c r="V26" s="33"/>
      <c r="W26" s="33"/>
      <c r="X26" s="33"/>
    </row>
    <row r="27" spans="1:24" ht="15.6" x14ac:dyDescent="0.3">
      <c r="A27" s="32" t="s">
        <v>1</v>
      </c>
      <c r="B27" s="33"/>
      <c r="C27" s="33"/>
      <c r="D27" s="33"/>
      <c r="E27" s="33"/>
      <c r="F27" s="33"/>
      <c r="G27" s="33"/>
      <c r="H27" s="33"/>
      <c r="I27" s="33"/>
      <c r="J27" s="33"/>
      <c r="K27" s="33"/>
      <c r="L27" s="33"/>
      <c r="M27" s="33"/>
      <c r="N27" s="33"/>
      <c r="O27" s="33"/>
      <c r="P27" s="33"/>
      <c r="Q27" s="33"/>
      <c r="R27" s="33"/>
      <c r="S27" s="33"/>
      <c r="T27" s="33"/>
      <c r="U27" s="33"/>
      <c r="V27" s="33"/>
      <c r="W27" s="33"/>
      <c r="X27" s="33"/>
    </row>
    <row r="28" spans="1:24" ht="15.6" x14ac:dyDescent="0.3">
      <c r="A28" s="34" t="s">
        <v>2</v>
      </c>
      <c r="B28" s="33"/>
      <c r="C28" s="33"/>
      <c r="D28" s="33"/>
      <c r="E28" s="33"/>
      <c r="F28" s="33"/>
      <c r="G28" s="33"/>
      <c r="H28" s="33"/>
      <c r="I28" s="33"/>
      <c r="J28" s="33"/>
      <c r="K28" s="33"/>
      <c r="L28" s="33"/>
      <c r="M28" s="33"/>
      <c r="N28" s="33"/>
      <c r="O28" s="33"/>
      <c r="P28" s="33"/>
      <c r="Q28" s="33"/>
      <c r="R28" s="33"/>
      <c r="S28" s="33"/>
      <c r="T28" s="33"/>
      <c r="U28" s="33"/>
      <c r="V28" s="33"/>
      <c r="W28" s="33"/>
      <c r="X28" s="33"/>
    </row>
    <row r="29" spans="1:24" ht="15.6" x14ac:dyDescent="0.3">
      <c r="A29" s="34" t="s">
        <v>119</v>
      </c>
      <c r="B29" s="33"/>
      <c r="C29" s="33"/>
      <c r="D29" s="33"/>
      <c r="E29" s="33"/>
      <c r="F29" s="33"/>
      <c r="G29" s="33"/>
      <c r="H29" s="33"/>
      <c r="I29" s="33"/>
      <c r="J29" s="33"/>
      <c r="K29" s="33"/>
      <c r="L29" s="33"/>
      <c r="M29" s="33"/>
      <c r="N29" s="33"/>
      <c r="O29" s="33"/>
      <c r="P29" s="33"/>
      <c r="Q29" s="33"/>
      <c r="R29" s="33"/>
      <c r="S29" s="33"/>
      <c r="T29" s="33"/>
      <c r="U29" s="33"/>
      <c r="V29" s="33"/>
      <c r="W29" s="33"/>
      <c r="X29" s="33"/>
    </row>
    <row r="30" spans="1:24" ht="15.6" x14ac:dyDescent="0.3">
      <c r="A30" s="34"/>
      <c r="B30" s="33"/>
      <c r="C30" s="33"/>
      <c r="D30" s="33"/>
      <c r="E30" s="33"/>
      <c r="F30" s="33"/>
      <c r="G30" s="33"/>
      <c r="H30" s="33"/>
      <c r="I30" s="33"/>
      <c r="J30" s="33"/>
      <c r="K30" s="33"/>
      <c r="L30" s="33"/>
      <c r="M30" s="33"/>
      <c r="N30" s="33"/>
      <c r="O30" s="33"/>
      <c r="P30" s="33"/>
      <c r="Q30" s="33"/>
      <c r="R30" s="33"/>
      <c r="S30" s="33"/>
      <c r="T30" s="33"/>
      <c r="U30" s="33"/>
      <c r="V30" s="33"/>
      <c r="W30" s="33"/>
      <c r="X30" s="33"/>
    </row>
    <row r="31" spans="1:24" ht="130.65" customHeight="1" x14ac:dyDescent="0.3">
      <c r="A31" s="34"/>
      <c r="B31" s="33"/>
      <c r="C31" s="33"/>
      <c r="D31" s="33"/>
      <c r="E31" s="33"/>
      <c r="F31" s="33"/>
      <c r="G31" s="33"/>
      <c r="H31" s="33"/>
      <c r="I31" s="33"/>
      <c r="J31" s="33"/>
      <c r="K31" s="33"/>
      <c r="L31" s="33"/>
      <c r="M31" s="33"/>
      <c r="N31" s="33"/>
      <c r="O31" s="33"/>
      <c r="P31" s="33"/>
      <c r="Q31" s="33"/>
      <c r="R31" s="33"/>
      <c r="S31" s="33"/>
      <c r="T31" s="33"/>
      <c r="U31" s="33"/>
      <c r="V31" s="33"/>
      <c r="W31" s="33"/>
      <c r="X31" s="33"/>
    </row>
    <row r="32" spans="1:24" ht="38.25" customHeight="1" x14ac:dyDescent="0.3">
      <c r="A32" s="35"/>
      <c r="B32" s="33"/>
      <c r="C32" s="33"/>
      <c r="D32" s="33"/>
      <c r="E32" s="33"/>
      <c r="F32" s="33"/>
      <c r="G32" s="33"/>
      <c r="H32" s="33"/>
      <c r="I32" s="33"/>
      <c r="J32" s="33"/>
      <c r="K32" s="33"/>
      <c r="L32" s="33"/>
      <c r="M32" s="33"/>
      <c r="N32" s="33"/>
      <c r="O32" s="33"/>
      <c r="P32" s="33"/>
      <c r="Q32" s="33"/>
      <c r="R32" s="33"/>
      <c r="S32" s="33"/>
      <c r="T32" s="33"/>
      <c r="U32" s="33"/>
      <c r="V32" s="33"/>
      <c r="W32" s="33"/>
      <c r="X32" s="33"/>
    </row>
    <row r="33" spans="1:24" ht="15.6" x14ac:dyDescent="0.3">
      <c r="A33" s="35"/>
      <c r="B33" s="33"/>
      <c r="C33" s="33"/>
      <c r="D33" s="33"/>
      <c r="E33" s="33"/>
      <c r="F33" s="33"/>
      <c r="G33" s="33"/>
      <c r="H33" s="33"/>
      <c r="I33" s="33"/>
      <c r="J33" s="33"/>
      <c r="K33" s="33"/>
      <c r="L33" s="33"/>
      <c r="M33" s="33"/>
      <c r="N33" s="33"/>
      <c r="O33" s="33"/>
      <c r="P33" s="33"/>
      <c r="Q33" s="33"/>
      <c r="R33" s="33"/>
      <c r="S33" s="33"/>
      <c r="T33" s="33"/>
      <c r="U33" s="33"/>
      <c r="V33" s="33"/>
      <c r="W33" s="33"/>
      <c r="X33" s="33"/>
    </row>
    <row r="34" spans="1:24" ht="15.6" x14ac:dyDescent="0.3">
      <c r="A34" s="51" t="s">
        <v>113</v>
      </c>
      <c r="B34" s="33"/>
      <c r="C34" s="33"/>
      <c r="D34" s="33"/>
      <c r="E34" s="33"/>
      <c r="F34" s="33"/>
      <c r="G34" s="33"/>
      <c r="H34" s="33"/>
      <c r="I34" s="33"/>
      <c r="J34" s="33"/>
      <c r="K34" s="33"/>
      <c r="L34" s="33"/>
      <c r="M34" s="33"/>
      <c r="N34" s="33"/>
      <c r="O34" s="33"/>
      <c r="P34" s="33"/>
      <c r="Q34" s="33"/>
      <c r="R34" s="33"/>
      <c r="S34" s="33"/>
      <c r="T34" s="33"/>
      <c r="U34" s="33"/>
      <c r="V34" s="33"/>
      <c r="W34" s="33"/>
      <c r="X34" s="33"/>
    </row>
    <row r="35" spans="1:24" ht="15.6" x14ac:dyDescent="0.3">
      <c r="A35" s="33" t="s">
        <v>120</v>
      </c>
      <c r="B35" s="33"/>
      <c r="C35" s="33"/>
      <c r="D35" s="33"/>
      <c r="E35" s="33"/>
      <c r="F35" s="33"/>
      <c r="G35" s="33"/>
      <c r="H35" s="33"/>
      <c r="I35" s="33"/>
      <c r="J35" s="33"/>
      <c r="K35" s="33"/>
      <c r="L35" s="33"/>
      <c r="M35" s="33"/>
      <c r="N35" s="33"/>
      <c r="O35" s="33"/>
      <c r="P35" s="33"/>
      <c r="Q35" s="33"/>
      <c r="R35" s="33"/>
      <c r="S35" s="33"/>
      <c r="T35" s="33"/>
      <c r="U35" s="33"/>
      <c r="V35" s="33"/>
      <c r="W35" s="33"/>
      <c r="X35" s="33"/>
    </row>
    <row r="36" spans="1:24" ht="15.6" x14ac:dyDescent="0.3">
      <c r="A36" s="33"/>
      <c r="B36" s="33"/>
      <c r="C36" s="33"/>
      <c r="D36" s="33"/>
      <c r="E36" s="33"/>
      <c r="F36" s="33"/>
      <c r="G36" s="33"/>
      <c r="H36" s="33"/>
      <c r="I36" s="33"/>
      <c r="J36" s="33"/>
      <c r="K36" s="33"/>
      <c r="L36" s="33"/>
      <c r="M36" s="33"/>
      <c r="N36" s="33"/>
      <c r="O36" s="33"/>
      <c r="P36" s="33"/>
      <c r="Q36" s="33"/>
      <c r="R36" s="33"/>
      <c r="S36" s="33"/>
      <c r="T36" s="33"/>
      <c r="U36" s="33"/>
      <c r="V36" s="33"/>
      <c r="W36" s="33"/>
      <c r="X36" s="33"/>
    </row>
    <row r="37" spans="1:24" ht="15.6" x14ac:dyDescent="0.3">
      <c r="A37" s="51" t="s">
        <v>3</v>
      </c>
      <c r="B37" s="33"/>
      <c r="C37" s="33"/>
      <c r="D37" s="33"/>
      <c r="E37" s="33"/>
      <c r="F37" s="33"/>
      <c r="G37" s="33"/>
      <c r="H37" s="33"/>
      <c r="I37" s="33"/>
      <c r="J37" s="33"/>
      <c r="K37" s="33"/>
      <c r="L37" s="33"/>
      <c r="M37" s="33"/>
      <c r="N37" s="33"/>
      <c r="O37" s="33"/>
      <c r="P37" s="33"/>
      <c r="Q37" s="33"/>
      <c r="R37" s="33"/>
      <c r="S37" s="33"/>
      <c r="T37" s="33"/>
      <c r="U37" s="33"/>
      <c r="V37" s="33"/>
      <c r="W37" s="33"/>
      <c r="X37" s="33"/>
    </row>
    <row r="38" spans="1:24" ht="15.6" x14ac:dyDescent="0.3">
      <c r="A38" s="33" t="s">
        <v>111</v>
      </c>
      <c r="B38" s="33"/>
      <c r="C38" s="33"/>
      <c r="D38" s="33"/>
      <c r="E38" s="33"/>
      <c r="F38" s="33"/>
      <c r="G38" s="33"/>
      <c r="H38" s="33"/>
      <c r="I38" s="33"/>
      <c r="J38" s="33"/>
      <c r="K38" s="33"/>
      <c r="L38" s="33"/>
      <c r="M38" s="33"/>
      <c r="N38" s="33"/>
      <c r="O38" s="33"/>
      <c r="P38" s="33"/>
      <c r="Q38" s="33"/>
      <c r="R38" s="33"/>
      <c r="S38" s="33"/>
      <c r="T38" s="33"/>
      <c r="U38" s="33"/>
      <c r="V38" s="33"/>
      <c r="W38" s="33"/>
      <c r="X38" s="33"/>
    </row>
    <row r="39" spans="1:24" ht="15.6" x14ac:dyDescent="0.3">
      <c r="A39" s="33"/>
      <c r="B39" s="33"/>
      <c r="C39" s="33"/>
      <c r="D39" s="33"/>
      <c r="E39" s="33"/>
      <c r="F39" s="33"/>
      <c r="G39" s="33"/>
      <c r="H39" s="33"/>
      <c r="I39" s="33"/>
      <c r="J39" s="33"/>
      <c r="K39" s="33"/>
      <c r="L39" s="33"/>
      <c r="M39" s="33"/>
      <c r="N39" s="33"/>
      <c r="O39" s="33"/>
      <c r="P39" s="33"/>
      <c r="Q39" s="33"/>
      <c r="R39" s="33"/>
      <c r="S39" s="33"/>
      <c r="T39" s="33"/>
      <c r="U39" s="33"/>
      <c r="V39" s="33"/>
      <c r="W39" s="33"/>
      <c r="X39" s="33"/>
    </row>
    <row r="40" spans="1:24" ht="15.6" x14ac:dyDescent="0.3">
      <c r="A40" s="32" t="s">
        <v>4</v>
      </c>
      <c r="B40" s="33"/>
      <c r="C40" s="33"/>
      <c r="D40" s="33"/>
      <c r="E40" s="33"/>
      <c r="F40" s="33"/>
      <c r="G40" s="33"/>
      <c r="H40" s="33"/>
      <c r="I40" s="33"/>
      <c r="J40" s="33"/>
      <c r="K40" s="33"/>
      <c r="L40" s="33"/>
      <c r="M40" s="33"/>
      <c r="N40" s="33"/>
      <c r="O40" s="33"/>
      <c r="P40" s="33"/>
      <c r="Q40" s="33"/>
      <c r="R40" s="33"/>
      <c r="S40" s="33"/>
      <c r="T40" s="33"/>
      <c r="U40" s="33"/>
      <c r="V40" s="33"/>
      <c r="W40" s="33"/>
      <c r="X40" s="33"/>
    </row>
    <row r="41" spans="1:24" ht="15.6" x14ac:dyDescent="0.3">
      <c r="A41" s="34" t="s">
        <v>112</v>
      </c>
      <c r="B41" s="33"/>
      <c r="C41" s="33"/>
      <c r="D41" s="33"/>
      <c r="E41" s="33"/>
      <c r="F41" s="33"/>
      <c r="G41" s="33"/>
      <c r="H41" s="33"/>
      <c r="I41" s="33"/>
      <c r="J41" s="33"/>
      <c r="K41" s="33"/>
      <c r="L41" s="33"/>
      <c r="M41" s="33"/>
      <c r="N41" s="33"/>
      <c r="O41" s="33"/>
      <c r="P41" s="33"/>
      <c r="Q41" s="33"/>
      <c r="R41" s="33"/>
      <c r="S41" s="33"/>
      <c r="T41" s="33"/>
      <c r="U41" s="33"/>
      <c r="V41" s="33"/>
      <c r="W41" s="33"/>
      <c r="X41" s="33"/>
    </row>
    <row r="42" spans="1:24" ht="15.6" x14ac:dyDescent="0.3">
      <c r="A42" s="52" t="s">
        <v>121</v>
      </c>
      <c r="B42" s="33"/>
      <c r="C42" s="33"/>
      <c r="D42" s="33"/>
      <c r="E42" s="33"/>
      <c r="F42" s="33"/>
      <c r="G42" s="33"/>
      <c r="H42" s="33"/>
      <c r="I42" s="33"/>
      <c r="J42" s="33"/>
      <c r="K42" s="33"/>
      <c r="L42" s="33"/>
      <c r="M42" s="33"/>
      <c r="N42" s="33"/>
      <c r="O42" s="33"/>
      <c r="P42" s="33"/>
      <c r="Q42" s="33"/>
      <c r="R42" s="33"/>
      <c r="S42" s="33"/>
      <c r="T42" s="33"/>
      <c r="U42" s="33"/>
      <c r="V42" s="33"/>
      <c r="W42" s="33"/>
      <c r="X42" s="33"/>
    </row>
    <row r="43" spans="1:24" x14ac:dyDescent="0.3">
      <c r="B43" s="14"/>
      <c r="C43" s="14"/>
      <c r="D43" s="14"/>
      <c r="E43" s="14"/>
      <c r="F43" s="14"/>
      <c r="G43" s="14"/>
    </row>
    <row r="44" spans="1:24" x14ac:dyDescent="0.3">
      <c r="A44" s="15"/>
      <c r="B44" s="14"/>
      <c r="C44" s="14"/>
      <c r="D44" s="14"/>
      <c r="E44" s="14"/>
      <c r="F44" s="14"/>
      <c r="G44" s="14"/>
    </row>
    <row r="45" spans="1:24" x14ac:dyDescent="0.3">
      <c r="B45" s="14"/>
      <c r="C45" s="14"/>
      <c r="D45" s="14"/>
      <c r="E45" s="14"/>
      <c r="F45" s="14"/>
      <c r="G45" s="14"/>
    </row>
    <row r="46" spans="1:24" x14ac:dyDescent="0.3">
      <c r="A46" s="14"/>
      <c r="B46" s="14"/>
      <c r="C46" s="14"/>
      <c r="D46" s="14"/>
      <c r="E46" s="14"/>
      <c r="F46" s="14"/>
      <c r="G46" s="14"/>
    </row>
    <row r="47" spans="1:24" x14ac:dyDescent="0.3">
      <c r="A47" s="14"/>
      <c r="B47" s="14"/>
      <c r="C47" s="14"/>
      <c r="D47" s="14"/>
      <c r="E47" s="14"/>
      <c r="F47" s="14"/>
      <c r="G47" s="14"/>
    </row>
    <row r="48" spans="1:24" x14ac:dyDescent="0.3">
      <c r="A48" s="14"/>
      <c r="B48" s="14"/>
      <c r="C48" s="14"/>
      <c r="D48" s="14"/>
      <c r="E48" s="14"/>
      <c r="F48" s="14"/>
      <c r="G48" s="14"/>
    </row>
    <row r="49" spans="1:7" x14ac:dyDescent="0.3">
      <c r="A49" s="14"/>
      <c r="B49" s="14"/>
      <c r="C49" s="14"/>
      <c r="D49" s="14"/>
      <c r="E49" s="14"/>
      <c r="F49" s="14"/>
      <c r="G49" s="14"/>
    </row>
    <row r="50" spans="1:7" x14ac:dyDescent="0.3">
      <c r="A50" s="14"/>
      <c r="B50" s="14"/>
      <c r="C50" s="14"/>
      <c r="D50" s="14"/>
      <c r="E50" s="14"/>
      <c r="F50" s="14"/>
      <c r="G50" s="14"/>
    </row>
    <row r="51" spans="1:7" x14ac:dyDescent="0.3">
      <c r="A51" s="14"/>
      <c r="B51" s="14"/>
      <c r="C51" s="14"/>
      <c r="D51" s="14"/>
      <c r="E51" s="14"/>
      <c r="F51" s="14"/>
      <c r="G51" s="14"/>
    </row>
    <row r="52" spans="1:7" x14ac:dyDescent="0.3">
      <c r="A52" s="14"/>
      <c r="B52" s="14"/>
      <c r="C52" s="14"/>
      <c r="D52" s="14"/>
      <c r="E52" s="14"/>
      <c r="F52" s="14"/>
      <c r="G52" s="14"/>
    </row>
    <row r="53" spans="1:7" x14ac:dyDescent="0.3">
      <c r="A53" s="14"/>
    </row>
  </sheetData>
  <sheetProtection algorithmName="SHA-512" hashValue="L8v4V0Bc+iaiSNCmsSrOtxzHMTbfE29wwGHuYVNd6Yyi+CUZLHXxuo0SrYLjzLfxprb+Mocfkk6Lmt81yXPB1w==" saltValue="HLVUz5eisf0ViacLv9a6Qg==" spinCount="100000" sheet="1" objects="1" scenarios="1" formatCells="0" formatRows="0" insertRows="0" insertHyperlinks="0" sort="0" autoFilter="0" pivotTables="0"/>
  <hyperlinks>
    <hyperlink ref="A42"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55" orientation="landscape" r:id="rId2"/>
  <ignoredErrors>
    <ignoredError sqref="C11:C2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3"/>
  <sheetViews>
    <sheetView tabSelected="1" topLeftCell="A24" workbookViewId="0">
      <selection activeCell="G25" sqref="G25"/>
    </sheetView>
  </sheetViews>
  <sheetFormatPr defaultColWidth="9.44140625" defaultRowHeight="15" thickBottom="1" x14ac:dyDescent="0.35"/>
  <cols>
    <col min="1" max="1" width="7.44140625" style="443" customWidth="1"/>
    <col min="2" max="2" width="9.44140625" style="1" customWidth="1"/>
    <col min="3" max="4" width="9.44140625" style="1"/>
    <col min="5" max="5" width="10.88671875" style="1" bestFit="1" customWidth="1"/>
    <col min="6" max="6" width="10" style="1" bestFit="1" customWidth="1"/>
    <col min="7" max="7" width="21" style="1" customWidth="1"/>
    <col min="8" max="9" width="12.88671875" style="1" customWidth="1"/>
    <col min="10" max="10" width="11.5546875" style="1" customWidth="1"/>
    <col min="11" max="11" width="42.44140625" style="1" customWidth="1"/>
    <col min="12" max="13" width="13.109375" style="7" customWidth="1"/>
    <col min="14" max="15" width="9.44140625" style="1"/>
    <col min="16" max="16" width="13.5546875" style="1" customWidth="1"/>
    <col min="17" max="17" width="13.44140625" style="1" customWidth="1"/>
    <col min="18" max="18" width="10.44140625" style="1" customWidth="1"/>
    <col min="19" max="16384" width="9.44140625" style="1"/>
  </cols>
  <sheetData>
    <row r="1" spans="1:19" ht="18.600000000000001" thickBot="1" x14ac:dyDescent="0.4">
      <c r="A1" s="316" t="s">
        <v>5</v>
      </c>
      <c r="B1" s="317"/>
      <c r="C1" s="317"/>
      <c r="D1" s="317"/>
      <c r="E1" s="317"/>
      <c r="F1" s="317"/>
      <c r="G1" s="317"/>
      <c r="H1" s="317"/>
      <c r="I1" s="317"/>
      <c r="J1" s="317"/>
      <c r="K1" s="317"/>
      <c r="L1" s="317"/>
      <c r="M1" s="317"/>
      <c r="N1" s="317"/>
      <c r="O1" s="317"/>
      <c r="P1" s="317"/>
      <c r="Q1" s="317"/>
      <c r="R1" s="317"/>
      <c r="S1" s="318"/>
    </row>
    <row r="2" spans="1:19" ht="27.15" customHeight="1" thickBot="1" x14ac:dyDescent="0.35">
      <c r="A2" s="422" t="s">
        <v>6</v>
      </c>
      <c r="B2" s="321" t="s">
        <v>7</v>
      </c>
      <c r="C2" s="322"/>
      <c r="D2" s="322"/>
      <c r="E2" s="322"/>
      <c r="F2" s="323"/>
      <c r="G2" s="319" t="s">
        <v>8</v>
      </c>
      <c r="H2" s="326" t="s">
        <v>9</v>
      </c>
      <c r="I2" s="328" t="s">
        <v>67</v>
      </c>
      <c r="J2" s="319" t="s">
        <v>10</v>
      </c>
      <c r="K2" s="319" t="s">
        <v>11</v>
      </c>
      <c r="L2" s="324" t="s">
        <v>12</v>
      </c>
      <c r="M2" s="325"/>
      <c r="N2" s="312" t="s">
        <v>13</v>
      </c>
      <c r="O2" s="313"/>
      <c r="P2" s="314" t="s">
        <v>14</v>
      </c>
      <c r="Q2" s="315"/>
      <c r="R2" s="312" t="s">
        <v>15</v>
      </c>
      <c r="S2" s="313"/>
    </row>
    <row r="3" spans="1:19" ht="111" thickBot="1" x14ac:dyDescent="0.35">
      <c r="A3" s="422"/>
      <c r="B3" s="445" t="s">
        <v>16</v>
      </c>
      <c r="C3" s="16" t="s">
        <v>17</v>
      </c>
      <c r="D3" s="16" t="s">
        <v>18</v>
      </c>
      <c r="E3" s="16" t="s">
        <v>19</v>
      </c>
      <c r="F3" s="17" t="s">
        <v>20</v>
      </c>
      <c r="G3" s="320"/>
      <c r="H3" s="327"/>
      <c r="I3" s="329"/>
      <c r="J3" s="320"/>
      <c r="K3" s="320"/>
      <c r="L3" s="18" t="s">
        <v>21</v>
      </c>
      <c r="M3" s="19" t="s">
        <v>83</v>
      </c>
      <c r="N3" s="20" t="s">
        <v>22</v>
      </c>
      <c r="O3" s="21" t="s">
        <v>23</v>
      </c>
      <c r="P3" s="22" t="s">
        <v>24</v>
      </c>
      <c r="Q3" s="23" t="s">
        <v>25</v>
      </c>
      <c r="R3" s="24" t="s">
        <v>26</v>
      </c>
      <c r="S3" s="21" t="s">
        <v>27</v>
      </c>
    </row>
    <row r="4" spans="1:19" s="65" customFormat="1" ht="72.599999999999994" thickBot="1" x14ac:dyDescent="0.35">
      <c r="A4" s="439">
        <v>1</v>
      </c>
      <c r="B4" s="446" t="s">
        <v>144</v>
      </c>
      <c r="C4" s="54"/>
      <c r="D4" s="54">
        <v>22795634</v>
      </c>
      <c r="E4" s="54">
        <v>181037386</v>
      </c>
      <c r="F4" s="55">
        <v>691004285</v>
      </c>
      <c r="G4" s="56" t="s">
        <v>145</v>
      </c>
      <c r="H4" s="57" t="s">
        <v>99</v>
      </c>
      <c r="I4" s="57" t="s">
        <v>124</v>
      </c>
      <c r="J4" s="56" t="s">
        <v>146</v>
      </c>
      <c r="K4" s="58" t="s">
        <v>149</v>
      </c>
      <c r="L4" s="59">
        <v>25000000</v>
      </c>
      <c r="M4" s="60">
        <f>L4/100*85</f>
        <v>21250000</v>
      </c>
      <c r="N4" s="61">
        <v>44713</v>
      </c>
      <c r="O4" s="62">
        <v>45261</v>
      </c>
      <c r="P4" s="63" t="s">
        <v>147</v>
      </c>
      <c r="Q4" s="64"/>
      <c r="R4" s="57" t="s">
        <v>148</v>
      </c>
      <c r="S4" s="57"/>
    </row>
    <row r="5" spans="1:19" ht="245.4" thickBot="1" x14ac:dyDescent="0.35">
      <c r="A5" s="440">
        <v>2</v>
      </c>
      <c r="B5" s="430" t="s">
        <v>150</v>
      </c>
      <c r="C5" s="88" t="s">
        <v>151</v>
      </c>
      <c r="D5" s="89">
        <v>5258537</v>
      </c>
      <c r="E5" s="108">
        <v>181090171</v>
      </c>
      <c r="F5" s="91">
        <v>691011133</v>
      </c>
      <c r="G5" s="98" t="s">
        <v>167</v>
      </c>
      <c r="H5" s="93" t="s">
        <v>99</v>
      </c>
      <c r="I5" s="93" t="s">
        <v>124</v>
      </c>
      <c r="J5" s="93" t="s">
        <v>124</v>
      </c>
      <c r="K5" s="93"/>
      <c r="L5" s="95">
        <v>20000000</v>
      </c>
      <c r="M5" s="96">
        <f>L5/100*85</f>
        <v>17000000</v>
      </c>
      <c r="N5" s="97">
        <v>2022</v>
      </c>
      <c r="O5" s="91">
        <v>2027</v>
      </c>
      <c r="P5" s="106" t="s">
        <v>126</v>
      </c>
      <c r="Q5" s="91"/>
      <c r="R5" s="93" t="s">
        <v>166</v>
      </c>
      <c r="S5" s="93" t="s">
        <v>127</v>
      </c>
    </row>
    <row r="6" spans="1:19" ht="101.4" thickBot="1" x14ac:dyDescent="0.35">
      <c r="A6" s="440">
        <v>3</v>
      </c>
      <c r="B6" s="430" t="s">
        <v>150</v>
      </c>
      <c r="C6" s="88" t="s">
        <v>151</v>
      </c>
      <c r="D6" s="89">
        <v>5258537</v>
      </c>
      <c r="E6" s="108">
        <v>181090171</v>
      </c>
      <c r="F6" s="91">
        <v>691011133</v>
      </c>
      <c r="G6" s="98" t="s">
        <v>168</v>
      </c>
      <c r="H6" s="93" t="s">
        <v>99</v>
      </c>
      <c r="I6" s="93" t="s">
        <v>124</v>
      </c>
      <c r="J6" s="93" t="s">
        <v>124</v>
      </c>
      <c r="K6" s="93"/>
      <c r="L6" s="95">
        <v>800000</v>
      </c>
      <c r="M6" s="96">
        <f>L6/100*85</f>
        <v>680000</v>
      </c>
      <c r="N6" s="97"/>
      <c r="O6" s="91"/>
      <c r="P6" s="97" t="s">
        <v>126</v>
      </c>
      <c r="Q6" s="91"/>
      <c r="R6" s="93" t="s">
        <v>166</v>
      </c>
      <c r="S6" s="93" t="s">
        <v>127</v>
      </c>
    </row>
    <row r="7" spans="1:19" ht="101.4" thickBot="1" x14ac:dyDescent="0.35">
      <c r="A7" s="440">
        <v>4</v>
      </c>
      <c r="B7" s="430" t="s">
        <v>150</v>
      </c>
      <c r="C7" s="88" t="s">
        <v>151</v>
      </c>
      <c r="D7" s="89">
        <v>5258537</v>
      </c>
      <c r="E7" s="108">
        <v>181090171</v>
      </c>
      <c r="F7" s="91">
        <v>691011133</v>
      </c>
      <c r="G7" s="98" t="s">
        <v>169</v>
      </c>
      <c r="H7" s="93" t="s">
        <v>99</v>
      </c>
      <c r="I7" s="93" t="s">
        <v>124</v>
      </c>
      <c r="J7" s="93" t="s">
        <v>124</v>
      </c>
      <c r="K7" s="93"/>
      <c r="L7" s="95">
        <v>2000000</v>
      </c>
      <c r="M7" s="96">
        <f t="shared" ref="M7:M17" si="0">L7/100*85</f>
        <v>1700000</v>
      </c>
      <c r="N7" s="97">
        <v>2022</v>
      </c>
      <c r="O7" s="91">
        <v>2027</v>
      </c>
      <c r="P7" s="97"/>
      <c r="Q7" s="91"/>
      <c r="R7" s="93" t="s">
        <v>166</v>
      </c>
      <c r="S7" s="93" t="s">
        <v>127</v>
      </c>
    </row>
    <row r="8" spans="1:19" ht="101.4" thickBot="1" x14ac:dyDescent="0.35">
      <c r="A8" s="440">
        <v>5</v>
      </c>
      <c r="B8" s="430" t="s">
        <v>150</v>
      </c>
      <c r="C8" s="88" t="s">
        <v>151</v>
      </c>
      <c r="D8" s="89">
        <v>5258537</v>
      </c>
      <c r="E8" s="108">
        <v>181090171</v>
      </c>
      <c r="F8" s="91">
        <v>691011133</v>
      </c>
      <c r="G8" s="98" t="s">
        <v>170</v>
      </c>
      <c r="H8" s="93" t="s">
        <v>99</v>
      </c>
      <c r="I8" s="93" t="s">
        <v>124</v>
      </c>
      <c r="J8" s="93" t="s">
        <v>124</v>
      </c>
      <c r="K8" s="93"/>
      <c r="L8" s="95">
        <v>800000</v>
      </c>
      <c r="M8" s="96">
        <f t="shared" si="0"/>
        <v>680000</v>
      </c>
      <c r="N8" s="97">
        <v>2022</v>
      </c>
      <c r="O8" s="91">
        <v>2027</v>
      </c>
      <c r="P8" s="97"/>
      <c r="Q8" s="91"/>
      <c r="R8" s="93" t="s">
        <v>166</v>
      </c>
      <c r="S8" s="93" t="s">
        <v>127</v>
      </c>
    </row>
    <row r="9" spans="1:19" ht="101.4" thickBot="1" x14ac:dyDescent="0.35">
      <c r="A9" s="440">
        <v>6</v>
      </c>
      <c r="B9" s="430" t="s">
        <v>150</v>
      </c>
      <c r="C9" s="88" t="s">
        <v>151</v>
      </c>
      <c r="D9" s="89">
        <v>5258537</v>
      </c>
      <c r="E9" s="108">
        <v>181090171</v>
      </c>
      <c r="F9" s="91">
        <v>691011133</v>
      </c>
      <c r="G9" s="98" t="s">
        <v>171</v>
      </c>
      <c r="H9" s="93" t="s">
        <v>99</v>
      </c>
      <c r="I9" s="93" t="s">
        <v>124</v>
      </c>
      <c r="J9" s="93" t="s">
        <v>124</v>
      </c>
      <c r="K9" s="93"/>
      <c r="L9" s="95">
        <v>4000000</v>
      </c>
      <c r="M9" s="96">
        <f t="shared" si="0"/>
        <v>3400000</v>
      </c>
      <c r="N9" s="97">
        <v>2022</v>
      </c>
      <c r="O9" s="91">
        <v>2027</v>
      </c>
      <c r="P9" s="106" t="s">
        <v>126</v>
      </c>
      <c r="Q9" s="91"/>
      <c r="R9" s="93" t="s">
        <v>166</v>
      </c>
      <c r="S9" s="93" t="s">
        <v>127</v>
      </c>
    </row>
    <row r="10" spans="1:19" ht="101.4" thickBot="1" x14ac:dyDescent="0.35">
      <c r="A10" s="440">
        <v>7</v>
      </c>
      <c r="B10" s="430" t="s">
        <v>150</v>
      </c>
      <c r="C10" s="88" t="s">
        <v>151</v>
      </c>
      <c r="D10" s="89">
        <v>5258537</v>
      </c>
      <c r="E10" s="108">
        <v>181090171</v>
      </c>
      <c r="F10" s="91">
        <v>691011133</v>
      </c>
      <c r="G10" s="92" t="s">
        <v>172</v>
      </c>
      <c r="H10" s="93" t="s">
        <v>99</v>
      </c>
      <c r="I10" s="93" t="s">
        <v>124</v>
      </c>
      <c r="J10" s="93" t="s">
        <v>124</v>
      </c>
      <c r="K10" s="93"/>
      <c r="L10" s="95">
        <v>800000</v>
      </c>
      <c r="M10" s="96">
        <f t="shared" si="0"/>
        <v>680000</v>
      </c>
      <c r="N10" s="97">
        <v>2022</v>
      </c>
      <c r="O10" s="91">
        <v>2027</v>
      </c>
      <c r="P10" s="97"/>
      <c r="Q10" s="91"/>
      <c r="R10" s="93" t="s">
        <v>166</v>
      </c>
      <c r="S10" s="93" t="s">
        <v>127</v>
      </c>
    </row>
    <row r="11" spans="1:19" ht="101.4" thickBot="1" x14ac:dyDescent="0.35">
      <c r="A11" s="440">
        <v>8</v>
      </c>
      <c r="B11" s="430" t="s">
        <v>150</v>
      </c>
      <c r="C11" s="88" t="s">
        <v>151</v>
      </c>
      <c r="D11" s="89">
        <v>5258537</v>
      </c>
      <c r="E11" s="108">
        <v>181090171</v>
      </c>
      <c r="F11" s="91">
        <v>691011133</v>
      </c>
      <c r="G11" s="107" t="s">
        <v>173</v>
      </c>
      <c r="H11" s="93" t="s">
        <v>99</v>
      </c>
      <c r="I11" s="93" t="s">
        <v>124</v>
      </c>
      <c r="J11" s="93" t="s">
        <v>124</v>
      </c>
      <c r="K11" s="93"/>
      <c r="L11" s="95">
        <v>5000000</v>
      </c>
      <c r="M11" s="96">
        <f t="shared" si="0"/>
        <v>4250000</v>
      </c>
      <c r="N11" s="97">
        <v>2022</v>
      </c>
      <c r="O11" s="91">
        <v>2027</v>
      </c>
      <c r="P11" s="97"/>
      <c r="Q11" s="91"/>
      <c r="R11" s="93" t="s">
        <v>166</v>
      </c>
      <c r="S11" s="93" t="s">
        <v>127</v>
      </c>
    </row>
    <row r="12" spans="1:19" ht="101.4" thickBot="1" x14ac:dyDescent="0.35">
      <c r="A12" s="440">
        <v>9</v>
      </c>
      <c r="B12" s="430" t="s">
        <v>150</v>
      </c>
      <c r="C12" s="88" t="s">
        <v>151</v>
      </c>
      <c r="D12" s="89">
        <v>5258537</v>
      </c>
      <c r="E12" s="108">
        <v>181090171</v>
      </c>
      <c r="F12" s="91">
        <v>691011133</v>
      </c>
      <c r="G12" s="92" t="s">
        <v>174</v>
      </c>
      <c r="H12" s="93" t="s">
        <v>99</v>
      </c>
      <c r="I12" s="93" t="s">
        <v>124</v>
      </c>
      <c r="J12" s="93" t="s">
        <v>124</v>
      </c>
      <c r="K12" s="93"/>
      <c r="L12" s="95">
        <v>2000000</v>
      </c>
      <c r="M12" s="96">
        <f t="shared" si="0"/>
        <v>1700000</v>
      </c>
      <c r="N12" s="97">
        <v>2022</v>
      </c>
      <c r="O12" s="91">
        <v>2027</v>
      </c>
      <c r="P12" s="97"/>
      <c r="Q12" s="91"/>
      <c r="R12" s="93" t="s">
        <v>166</v>
      </c>
      <c r="S12" s="93" t="s">
        <v>127</v>
      </c>
    </row>
    <row r="13" spans="1:19" ht="101.4" thickBot="1" x14ac:dyDescent="0.35">
      <c r="A13" s="440">
        <v>10</v>
      </c>
      <c r="B13" s="430" t="s">
        <v>150</v>
      </c>
      <c r="C13" s="88" t="s">
        <v>151</v>
      </c>
      <c r="D13" s="89">
        <v>5258537</v>
      </c>
      <c r="E13" s="108">
        <v>181090171</v>
      </c>
      <c r="F13" s="91">
        <v>691011133</v>
      </c>
      <c r="G13" s="98" t="s">
        <v>175</v>
      </c>
      <c r="H13" s="93" t="s">
        <v>99</v>
      </c>
      <c r="I13" s="93" t="s">
        <v>124</v>
      </c>
      <c r="J13" s="93" t="s">
        <v>124</v>
      </c>
      <c r="K13" s="93"/>
      <c r="L13" s="95">
        <v>5000000</v>
      </c>
      <c r="M13" s="96">
        <f t="shared" si="0"/>
        <v>4250000</v>
      </c>
      <c r="N13" s="97">
        <v>2022</v>
      </c>
      <c r="O13" s="91">
        <v>2027</v>
      </c>
      <c r="P13" s="97" t="s">
        <v>126</v>
      </c>
      <c r="Q13" s="91"/>
      <c r="R13" s="93" t="s">
        <v>166</v>
      </c>
      <c r="S13" s="93" t="s">
        <v>127</v>
      </c>
    </row>
    <row r="14" spans="1:19" ht="101.4" thickBot="1" x14ac:dyDescent="0.35">
      <c r="A14" s="440">
        <v>11</v>
      </c>
      <c r="B14" s="430" t="s">
        <v>150</v>
      </c>
      <c r="C14" s="88" t="s">
        <v>151</v>
      </c>
      <c r="D14" s="89">
        <v>5258537</v>
      </c>
      <c r="E14" s="108">
        <v>181090171</v>
      </c>
      <c r="F14" s="91">
        <v>691011133</v>
      </c>
      <c r="G14" s="98" t="s">
        <v>176</v>
      </c>
      <c r="H14" s="93" t="s">
        <v>99</v>
      </c>
      <c r="I14" s="93" t="s">
        <v>124</v>
      </c>
      <c r="J14" s="93" t="s">
        <v>124</v>
      </c>
      <c r="K14" s="93"/>
      <c r="L14" s="95">
        <v>1000000</v>
      </c>
      <c r="M14" s="96">
        <f t="shared" si="0"/>
        <v>850000</v>
      </c>
      <c r="N14" s="97">
        <v>2022</v>
      </c>
      <c r="O14" s="91">
        <v>2027</v>
      </c>
      <c r="P14" s="97" t="s">
        <v>126</v>
      </c>
      <c r="Q14" s="91"/>
      <c r="R14" s="93" t="s">
        <v>166</v>
      </c>
      <c r="S14" s="93" t="s">
        <v>127</v>
      </c>
    </row>
    <row r="15" spans="1:19" ht="101.4" thickBot="1" x14ac:dyDescent="0.35">
      <c r="A15" s="440">
        <v>12</v>
      </c>
      <c r="B15" s="430" t="s">
        <v>150</v>
      </c>
      <c r="C15" s="88" t="s">
        <v>151</v>
      </c>
      <c r="D15" s="89">
        <v>5258537</v>
      </c>
      <c r="E15" s="108">
        <v>181090171</v>
      </c>
      <c r="F15" s="91">
        <v>691011133</v>
      </c>
      <c r="G15" s="98" t="s">
        <v>177</v>
      </c>
      <c r="H15" s="93" t="s">
        <v>99</v>
      </c>
      <c r="I15" s="93" t="s">
        <v>124</v>
      </c>
      <c r="J15" s="93" t="s">
        <v>124</v>
      </c>
      <c r="K15" s="93"/>
      <c r="L15" s="95">
        <v>800000</v>
      </c>
      <c r="M15" s="96">
        <f t="shared" si="0"/>
        <v>680000</v>
      </c>
      <c r="N15" s="97">
        <v>2022</v>
      </c>
      <c r="O15" s="91">
        <v>2027</v>
      </c>
      <c r="P15" s="97" t="s">
        <v>126</v>
      </c>
      <c r="Q15" s="91"/>
      <c r="R15" s="93" t="s">
        <v>166</v>
      </c>
      <c r="S15" s="93" t="s">
        <v>127</v>
      </c>
    </row>
    <row r="16" spans="1:19" ht="101.4" thickBot="1" x14ac:dyDescent="0.35">
      <c r="A16" s="440">
        <v>13</v>
      </c>
      <c r="B16" s="430" t="s">
        <v>150</v>
      </c>
      <c r="C16" s="88" t="s">
        <v>151</v>
      </c>
      <c r="D16" s="89">
        <v>5258537</v>
      </c>
      <c r="E16" s="108">
        <v>181090171</v>
      </c>
      <c r="F16" s="91">
        <v>691011133</v>
      </c>
      <c r="G16" s="92" t="s">
        <v>178</v>
      </c>
      <c r="H16" s="93" t="s">
        <v>99</v>
      </c>
      <c r="I16" s="93" t="s">
        <v>124</v>
      </c>
      <c r="J16" s="93" t="s">
        <v>124</v>
      </c>
      <c r="K16" s="93"/>
      <c r="L16" s="95">
        <v>1000000</v>
      </c>
      <c r="M16" s="96">
        <f t="shared" si="0"/>
        <v>850000</v>
      </c>
      <c r="N16" s="97">
        <v>2022</v>
      </c>
      <c r="O16" s="91">
        <v>2027</v>
      </c>
      <c r="P16" s="97"/>
      <c r="Q16" s="91"/>
      <c r="R16" s="93" t="s">
        <v>166</v>
      </c>
      <c r="S16" s="93" t="s">
        <v>127</v>
      </c>
    </row>
    <row r="17" spans="1:19" ht="101.4" thickBot="1" x14ac:dyDescent="0.35">
      <c r="A17" s="440">
        <v>14</v>
      </c>
      <c r="B17" s="430" t="s">
        <v>150</v>
      </c>
      <c r="C17" s="88" t="s">
        <v>151</v>
      </c>
      <c r="D17" s="89">
        <v>5258537</v>
      </c>
      <c r="E17" s="108">
        <v>181090171</v>
      </c>
      <c r="F17" s="91">
        <v>691011133</v>
      </c>
      <c r="G17" s="9" t="s">
        <v>179</v>
      </c>
      <c r="H17" s="93" t="s">
        <v>99</v>
      </c>
      <c r="I17" s="93" t="s">
        <v>124</v>
      </c>
      <c r="J17" s="93" t="s">
        <v>124</v>
      </c>
      <c r="K17" s="93"/>
      <c r="L17" s="95">
        <v>800000</v>
      </c>
      <c r="M17" s="96">
        <f t="shared" si="0"/>
        <v>680000</v>
      </c>
      <c r="N17" s="97">
        <v>2022</v>
      </c>
      <c r="O17" s="91">
        <v>2027</v>
      </c>
      <c r="P17" s="97" t="s">
        <v>126</v>
      </c>
      <c r="Q17" s="91"/>
      <c r="R17" s="93" t="s">
        <v>166</v>
      </c>
      <c r="S17" s="93" t="s">
        <v>127</v>
      </c>
    </row>
    <row r="18" spans="1:19" s="2" customFormat="1" ht="144.6" thickBot="1" x14ac:dyDescent="0.35">
      <c r="A18" s="449">
        <v>15</v>
      </c>
      <c r="B18" s="432" t="s">
        <v>184</v>
      </c>
      <c r="C18" s="147" t="s">
        <v>185</v>
      </c>
      <c r="D18" s="147">
        <v>72742046</v>
      </c>
      <c r="E18" s="147">
        <v>107562561</v>
      </c>
      <c r="F18" s="148">
        <v>600076962</v>
      </c>
      <c r="G18" s="149" t="s">
        <v>186</v>
      </c>
      <c r="H18" s="150" t="s">
        <v>99</v>
      </c>
      <c r="I18" s="150" t="s">
        <v>124</v>
      </c>
      <c r="J18" s="149" t="s">
        <v>187</v>
      </c>
      <c r="K18" s="151" t="s">
        <v>188</v>
      </c>
      <c r="L18" s="152">
        <v>600000</v>
      </c>
      <c r="M18" s="153">
        <v>510000</v>
      </c>
      <c r="N18" s="183">
        <v>2022</v>
      </c>
      <c r="O18" s="183">
        <v>2024</v>
      </c>
      <c r="P18" s="156"/>
      <c r="Q18" s="157"/>
      <c r="R18" s="158" t="s">
        <v>189</v>
      </c>
      <c r="S18" s="158" t="s">
        <v>190</v>
      </c>
    </row>
    <row r="19" spans="1:19" s="2" customFormat="1" ht="72.599999999999994" thickBot="1" x14ac:dyDescent="0.35">
      <c r="A19" s="449">
        <v>16</v>
      </c>
      <c r="B19" s="432" t="s">
        <v>191</v>
      </c>
      <c r="C19" s="147"/>
      <c r="D19" s="147">
        <v>22795634</v>
      </c>
      <c r="E19" s="147">
        <v>181037386</v>
      </c>
      <c r="F19" s="148">
        <v>691004285</v>
      </c>
      <c r="G19" s="149" t="s">
        <v>192</v>
      </c>
      <c r="H19" s="150" t="s">
        <v>193</v>
      </c>
      <c r="I19" s="150" t="s">
        <v>124</v>
      </c>
      <c r="J19" s="149" t="s">
        <v>124</v>
      </c>
      <c r="K19" s="151" t="s">
        <v>194</v>
      </c>
      <c r="L19" s="152">
        <v>5000000</v>
      </c>
      <c r="M19" s="153">
        <f>L19*0.85</f>
        <v>4250000</v>
      </c>
      <c r="N19" s="154">
        <v>44927</v>
      </c>
      <c r="O19" s="155">
        <v>45078</v>
      </c>
      <c r="P19" s="156"/>
      <c r="Q19" s="157"/>
      <c r="R19" s="158" t="s">
        <v>195</v>
      </c>
      <c r="S19" s="158" t="s">
        <v>196</v>
      </c>
    </row>
    <row r="20" spans="1:19" s="2" customFormat="1" ht="72.599999999999994" thickBot="1" x14ac:dyDescent="0.35">
      <c r="A20" s="449">
        <v>17</v>
      </c>
      <c r="B20" s="436" t="s">
        <v>191</v>
      </c>
      <c r="C20" s="159"/>
      <c r="D20" s="160">
        <v>22795634</v>
      </c>
      <c r="E20" s="161">
        <v>181037386</v>
      </c>
      <c r="F20" s="162">
        <v>691004285</v>
      </c>
      <c r="G20" s="150" t="s">
        <v>197</v>
      </c>
      <c r="H20" s="163" t="s">
        <v>99</v>
      </c>
      <c r="I20" s="163" t="s">
        <v>124</v>
      </c>
      <c r="J20" s="163" t="s">
        <v>124</v>
      </c>
      <c r="K20" s="150" t="s">
        <v>198</v>
      </c>
      <c r="L20" s="164">
        <v>7000000</v>
      </c>
      <c r="M20" s="165">
        <f>L20*0.85</f>
        <v>5950000</v>
      </c>
      <c r="N20" s="166">
        <v>45383</v>
      </c>
      <c r="O20" s="167">
        <v>45536</v>
      </c>
      <c r="P20" s="168"/>
      <c r="Q20" s="169"/>
      <c r="R20" s="158" t="s">
        <v>195</v>
      </c>
      <c r="S20" s="158" t="s">
        <v>196</v>
      </c>
    </row>
    <row r="21" spans="1:19" s="2" customFormat="1" ht="72.599999999999994" thickBot="1" x14ac:dyDescent="0.35">
      <c r="A21" s="441">
        <v>18</v>
      </c>
      <c r="B21" s="436" t="s">
        <v>191</v>
      </c>
      <c r="C21" s="159"/>
      <c r="D21" s="160">
        <v>22795634</v>
      </c>
      <c r="E21" s="161">
        <v>181037386</v>
      </c>
      <c r="F21" s="162">
        <v>691004285</v>
      </c>
      <c r="G21" s="150" t="s">
        <v>199</v>
      </c>
      <c r="H21" s="163" t="s">
        <v>99</v>
      </c>
      <c r="I21" s="163" t="s">
        <v>124</v>
      </c>
      <c r="J21" s="163" t="s">
        <v>124</v>
      </c>
      <c r="K21" s="150" t="s">
        <v>200</v>
      </c>
      <c r="L21" s="164">
        <v>10000000</v>
      </c>
      <c r="M21" s="165">
        <f t="shared" ref="M21:M25" si="1">L21*0.85</f>
        <v>8500000</v>
      </c>
      <c r="N21" s="166">
        <v>45078</v>
      </c>
      <c r="O21" s="167">
        <v>45170</v>
      </c>
      <c r="P21" s="168" t="s">
        <v>201</v>
      </c>
      <c r="Q21" s="169"/>
      <c r="R21" s="158" t="s">
        <v>195</v>
      </c>
      <c r="S21" s="158" t="s">
        <v>196</v>
      </c>
    </row>
    <row r="22" spans="1:19" s="2" customFormat="1" ht="72.599999999999994" thickBot="1" x14ac:dyDescent="0.35">
      <c r="A22" s="441">
        <v>19</v>
      </c>
      <c r="B22" s="447" t="s">
        <v>191</v>
      </c>
      <c r="C22" s="170"/>
      <c r="D22" s="171">
        <v>22795634</v>
      </c>
      <c r="E22" s="172">
        <v>181037386</v>
      </c>
      <c r="F22" s="173">
        <v>691004285</v>
      </c>
      <c r="G22" s="174" t="s">
        <v>202</v>
      </c>
      <c r="H22" s="175" t="s">
        <v>99</v>
      </c>
      <c r="I22" s="175" t="s">
        <v>124</v>
      </c>
      <c r="J22" s="175" t="s">
        <v>124</v>
      </c>
      <c r="K22" s="174" t="s">
        <v>203</v>
      </c>
      <c r="L22" s="176">
        <v>3000000</v>
      </c>
      <c r="M22" s="177">
        <f t="shared" si="1"/>
        <v>2550000</v>
      </c>
      <c r="N22" s="178">
        <v>45383</v>
      </c>
      <c r="O22" s="179">
        <v>45536</v>
      </c>
      <c r="P22" s="180"/>
      <c r="Q22" s="181"/>
      <c r="R22" s="182" t="s">
        <v>195</v>
      </c>
      <c r="S22" s="182" t="s">
        <v>196</v>
      </c>
    </row>
    <row r="23" spans="1:19" ht="252" customHeight="1" thickBot="1" x14ac:dyDescent="0.35">
      <c r="A23" s="450">
        <v>20</v>
      </c>
      <c r="B23" s="448" t="s">
        <v>305</v>
      </c>
      <c r="C23" s="144" t="s">
        <v>306</v>
      </c>
      <c r="D23" s="125">
        <v>75003210</v>
      </c>
      <c r="E23" s="125">
        <v>107562324</v>
      </c>
      <c r="F23" s="143">
        <v>600076806</v>
      </c>
      <c r="G23" s="126" t="s">
        <v>309</v>
      </c>
      <c r="H23" s="144" t="s">
        <v>99</v>
      </c>
      <c r="I23" s="144" t="s">
        <v>307</v>
      </c>
      <c r="J23" s="119" t="s">
        <v>307</v>
      </c>
      <c r="K23" s="142" t="s">
        <v>308</v>
      </c>
      <c r="L23" s="145">
        <v>1000000</v>
      </c>
      <c r="M23" s="145">
        <f t="shared" si="1"/>
        <v>850000</v>
      </c>
      <c r="N23" s="138">
        <v>2023</v>
      </c>
      <c r="O23" s="138">
        <v>2023</v>
      </c>
      <c r="P23" s="138"/>
      <c r="Q23" s="138"/>
      <c r="R23" s="143" t="s">
        <v>195</v>
      </c>
      <c r="S23" s="125" t="s">
        <v>127</v>
      </c>
    </row>
    <row r="24" spans="1:19" ht="252" customHeight="1" thickBot="1" x14ac:dyDescent="0.35">
      <c r="A24" s="450">
        <v>21</v>
      </c>
      <c r="B24" s="448" t="s">
        <v>325</v>
      </c>
      <c r="C24" s="126" t="s">
        <v>320</v>
      </c>
      <c r="D24" s="125">
        <v>72745169</v>
      </c>
      <c r="E24" s="125">
        <v>107562391</v>
      </c>
      <c r="F24" s="125">
        <v>600077624</v>
      </c>
      <c r="G24" s="126" t="s">
        <v>326</v>
      </c>
      <c r="H24" s="126" t="s">
        <v>99</v>
      </c>
      <c r="I24" s="126" t="s">
        <v>322</v>
      </c>
      <c r="J24" s="126" t="s">
        <v>322</v>
      </c>
      <c r="K24" s="311" t="s">
        <v>327</v>
      </c>
      <c r="L24" s="137">
        <v>200000000</v>
      </c>
      <c r="M24" s="137">
        <f t="shared" si="1"/>
        <v>170000000</v>
      </c>
      <c r="N24" s="125">
        <v>2023</v>
      </c>
      <c r="O24" s="125">
        <v>2026</v>
      </c>
      <c r="P24" s="125" t="s">
        <v>126</v>
      </c>
      <c r="Q24" s="125"/>
      <c r="R24" s="126" t="s">
        <v>324</v>
      </c>
      <c r="S24" s="125" t="s">
        <v>127</v>
      </c>
    </row>
    <row r="25" spans="1:19" ht="144.6" thickBot="1" x14ac:dyDescent="0.35">
      <c r="A25" s="424">
        <v>22</v>
      </c>
      <c r="B25" s="448" t="s">
        <v>325</v>
      </c>
      <c r="C25" s="126" t="s">
        <v>320</v>
      </c>
      <c r="D25" s="125">
        <v>72745169</v>
      </c>
      <c r="E25" s="125">
        <v>107562391</v>
      </c>
      <c r="F25" s="125">
        <v>600077624</v>
      </c>
      <c r="G25" s="126" t="s">
        <v>328</v>
      </c>
      <c r="H25" s="126" t="s">
        <v>99</v>
      </c>
      <c r="I25" s="126" t="s">
        <v>322</v>
      </c>
      <c r="J25" s="126" t="s">
        <v>322</v>
      </c>
      <c r="K25" s="311" t="s">
        <v>329</v>
      </c>
      <c r="L25" s="137">
        <v>150000000</v>
      </c>
      <c r="M25" s="137">
        <f t="shared" si="1"/>
        <v>127500000</v>
      </c>
      <c r="N25" s="125">
        <v>2024</v>
      </c>
      <c r="O25" s="125">
        <v>2026</v>
      </c>
      <c r="P25" s="125" t="s">
        <v>126</v>
      </c>
      <c r="Q25" s="125"/>
      <c r="R25" s="126" t="s">
        <v>195</v>
      </c>
      <c r="S25" s="125" t="s">
        <v>127</v>
      </c>
    </row>
    <row r="26" spans="1:19" thickBot="1" x14ac:dyDescent="0.35">
      <c r="H26" s="1" t="s">
        <v>30</v>
      </c>
      <c r="L26" s="1"/>
      <c r="M26" s="1"/>
    </row>
    <row r="27" spans="1:19" s="8" customFormat="1" thickBot="1" x14ac:dyDescent="0.35">
      <c r="A27" s="441"/>
      <c r="B27" s="2"/>
      <c r="C27" s="2"/>
      <c r="H27" s="1" t="s">
        <v>109</v>
      </c>
      <c r="I27" s="1"/>
      <c r="J27" s="1"/>
      <c r="K27" s="1"/>
      <c r="L27" s="1"/>
      <c r="M27" s="1"/>
      <c r="N27" s="1"/>
      <c r="O27" s="1"/>
      <c r="P27" s="1"/>
      <c r="Q27" s="1"/>
      <c r="R27" s="1"/>
    </row>
    <row r="28" spans="1:19" thickBot="1" x14ac:dyDescent="0.35">
      <c r="L28" s="1"/>
      <c r="M28" s="1"/>
    </row>
    <row r="29" spans="1:19" thickBot="1" x14ac:dyDescent="0.35">
      <c r="A29" s="441"/>
      <c r="B29" s="2"/>
      <c r="C29" s="2"/>
      <c r="H29" s="1" t="s">
        <v>31</v>
      </c>
      <c r="L29" s="1"/>
      <c r="M29" s="1"/>
    </row>
    <row r="30" spans="1:19" thickBot="1" x14ac:dyDescent="0.35">
      <c r="L30" s="1"/>
      <c r="M30" s="1"/>
    </row>
    <row r="31" spans="1:19" thickBot="1" x14ac:dyDescent="0.35">
      <c r="A31" s="441"/>
      <c r="H31" s="2" t="s">
        <v>32</v>
      </c>
      <c r="I31" s="2"/>
      <c r="J31" s="2"/>
      <c r="K31" s="8"/>
      <c r="L31" s="8"/>
      <c r="M31" s="8"/>
      <c r="N31" s="8"/>
      <c r="O31" s="8"/>
      <c r="P31" s="8"/>
      <c r="Q31" s="8"/>
      <c r="R31" s="8"/>
    </row>
    <row r="32" spans="1:19" thickBot="1" x14ac:dyDescent="0.35">
      <c r="L32" s="1"/>
      <c r="M32" s="1"/>
    </row>
    <row r="33" spans="8:13" thickBot="1" x14ac:dyDescent="0.35">
      <c r="H33" s="2" t="s">
        <v>33</v>
      </c>
      <c r="I33" s="2"/>
      <c r="J33" s="2"/>
      <c r="L33" s="1"/>
      <c r="M33" s="1"/>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8"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85"/>
  <sheetViews>
    <sheetView topLeftCell="A31" workbookViewId="0">
      <selection activeCell="A31" sqref="A1:A1048576"/>
    </sheetView>
  </sheetViews>
  <sheetFormatPr defaultColWidth="9.44140625" defaultRowHeight="15" thickBottom="1" x14ac:dyDescent="0.35"/>
  <cols>
    <col min="1" max="1" width="6.5546875" style="443" customWidth="1"/>
    <col min="2" max="4" width="9.44140625" style="1"/>
    <col min="5" max="5" width="10.88671875" style="1" bestFit="1" customWidth="1"/>
    <col min="6" max="6" width="9.88671875" style="1" bestFit="1" customWidth="1"/>
    <col min="7" max="7" width="16.44140625" style="1" customWidth="1"/>
    <col min="8" max="9" width="14.44140625" style="1" customWidth="1"/>
    <col min="10" max="10" width="14.5546875" style="1" customWidth="1"/>
    <col min="11" max="11" width="39.44140625" style="1" customWidth="1"/>
    <col min="12" max="12" width="13.88671875" style="7" customWidth="1"/>
    <col min="13" max="13" width="15.44140625" style="7" customWidth="1"/>
    <col min="14" max="15" width="9.44140625" style="1"/>
    <col min="16" max="16" width="8.44140625" style="1" customWidth="1"/>
    <col min="17" max="19" width="10.44140625" style="1" customWidth="1"/>
    <col min="20" max="21" width="13.44140625" style="1" customWidth="1"/>
    <col min="22" max="23" width="14" style="1" customWidth="1"/>
    <col min="24" max="24" width="12.44140625" style="1" customWidth="1"/>
    <col min="25" max="26" width="10.44140625" style="1" customWidth="1"/>
    <col min="27" max="16384" width="9.44140625" style="1"/>
  </cols>
  <sheetData>
    <row r="1" spans="1:28" ht="18" customHeight="1" thickBot="1" x14ac:dyDescent="0.4">
      <c r="A1" s="330" t="s">
        <v>34</v>
      </c>
      <c r="B1" s="331"/>
      <c r="C1" s="331"/>
      <c r="D1" s="331"/>
      <c r="E1" s="331"/>
      <c r="F1" s="331"/>
      <c r="G1" s="331"/>
      <c r="H1" s="331"/>
      <c r="I1" s="331"/>
      <c r="J1" s="331"/>
      <c r="K1" s="331"/>
      <c r="L1" s="331"/>
      <c r="M1" s="331"/>
      <c r="N1" s="331"/>
      <c r="O1" s="331"/>
      <c r="P1" s="331"/>
      <c r="Q1" s="331"/>
      <c r="R1" s="331"/>
      <c r="S1" s="331"/>
      <c r="T1" s="331"/>
      <c r="U1" s="331"/>
      <c r="V1" s="331"/>
      <c r="W1" s="331"/>
      <c r="X1" s="331"/>
      <c r="Y1" s="331"/>
      <c r="Z1" s="332"/>
    </row>
    <row r="2" spans="1:28" ht="29.1" customHeight="1" thickBot="1" x14ac:dyDescent="0.35">
      <c r="A2" s="422" t="s">
        <v>6</v>
      </c>
      <c r="B2" s="357" t="s">
        <v>7</v>
      </c>
      <c r="C2" s="358"/>
      <c r="D2" s="358"/>
      <c r="E2" s="358"/>
      <c r="F2" s="359"/>
      <c r="G2" s="337" t="s">
        <v>8</v>
      </c>
      <c r="H2" s="376" t="s">
        <v>35</v>
      </c>
      <c r="I2" s="379" t="s">
        <v>67</v>
      </c>
      <c r="J2" s="340" t="s">
        <v>10</v>
      </c>
      <c r="K2" s="354" t="s">
        <v>11</v>
      </c>
      <c r="L2" s="360" t="s">
        <v>36</v>
      </c>
      <c r="M2" s="361"/>
      <c r="N2" s="362" t="s">
        <v>13</v>
      </c>
      <c r="O2" s="363"/>
      <c r="P2" s="349" t="s">
        <v>37</v>
      </c>
      <c r="Q2" s="350"/>
      <c r="R2" s="350"/>
      <c r="S2" s="350"/>
      <c r="T2" s="350"/>
      <c r="U2" s="350"/>
      <c r="V2" s="350"/>
      <c r="W2" s="351"/>
      <c r="X2" s="351"/>
      <c r="Y2" s="312" t="s">
        <v>15</v>
      </c>
      <c r="Z2" s="313"/>
    </row>
    <row r="3" spans="1:28" ht="14.85" customHeight="1" thickBot="1" x14ac:dyDescent="0.35">
      <c r="A3" s="422"/>
      <c r="B3" s="417" t="s">
        <v>16</v>
      </c>
      <c r="C3" s="333" t="s">
        <v>17</v>
      </c>
      <c r="D3" s="333" t="s">
        <v>18</v>
      </c>
      <c r="E3" s="333" t="s">
        <v>19</v>
      </c>
      <c r="F3" s="335" t="s">
        <v>20</v>
      </c>
      <c r="G3" s="338"/>
      <c r="H3" s="377"/>
      <c r="I3" s="380"/>
      <c r="J3" s="341"/>
      <c r="K3" s="355"/>
      <c r="L3" s="368" t="s">
        <v>21</v>
      </c>
      <c r="M3" s="370" t="s">
        <v>84</v>
      </c>
      <c r="N3" s="372" t="s">
        <v>22</v>
      </c>
      <c r="O3" s="374" t="s">
        <v>23</v>
      </c>
      <c r="P3" s="352" t="s">
        <v>38</v>
      </c>
      <c r="Q3" s="353"/>
      <c r="R3" s="353"/>
      <c r="S3" s="354"/>
      <c r="T3" s="343" t="s">
        <v>39</v>
      </c>
      <c r="U3" s="345" t="s">
        <v>81</v>
      </c>
      <c r="V3" s="345" t="s">
        <v>82</v>
      </c>
      <c r="W3" s="343" t="s">
        <v>40</v>
      </c>
      <c r="X3" s="347" t="s">
        <v>68</v>
      </c>
      <c r="Y3" s="364" t="s">
        <v>26</v>
      </c>
      <c r="Z3" s="366" t="s">
        <v>27</v>
      </c>
    </row>
    <row r="4" spans="1:28" ht="80.099999999999994" customHeight="1" thickBot="1" x14ac:dyDescent="0.35">
      <c r="A4" s="422"/>
      <c r="B4" s="425"/>
      <c r="C4" s="334"/>
      <c r="D4" s="334"/>
      <c r="E4" s="334"/>
      <c r="F4" s="336"/>
      <c r="G4" s="339"/>
      <c r="H4" s="378"/>
      <c r="I4" s="381"/>
      <c r="J4" s="342"/>
      <c r="K4" s="356"/>
      <c r="L4" s="369"/>
      <c r="M4" s="371"/>
      <c r="N4" s="373"/>
      <c r="O4" s="375"/>
      <c r="P4" s="25" t="s">
        <v>61</v>
      </c>
      <c r="Q4" s="26" t="s">
        <v>41</v>
      </c>
      <c r="R4" s="26" t="s">
        <v>42</v>
      </c>
      <c r="S4" s="27" t="s">
        <v>43</v>
      </c>
      <c r="T4" s="344"/>
      <c r="U4" s="346"/>
      <c r="V4" s="346"/>
      <c r="W4" s="344"/>
      <c r="X4" s="348"/>
      <c r="Y4" s="365"/>
      <c r="Z4" s="367"/>
    </row>
    <row r="5" spans="1:28" s="72" customFormat="1" ht="72.599999999999994" thickBot="1" x14ac:dyDescent="0.35">
      <c r="A5" s="438">
        <v>1</v>
      </c>
      <c r="B5" s="426" t="s">
        <v>122</v>
      </c>
      <c r="C5" s="67" t="s">
        <v>123</v>
      </c>
      <c r="D5" s="67"/>
      <c r="E5" s="67">
        <v>102129690</v>
      </c>
      <c r="F5" s="68">
        <v>600077000</v>
      </c>
      <c r="G5" s="56" t="s">
        <v>130</v>
      </c>
      <c r="H5" s="69" t="s">
        <v>99</v>
      </c>
      <c r="I5" s="69" t="s">
        <v>124</v>
      </c>
      <c r="J5" s="69" t="s">
        <v>125</v>
      </c>
      <c r="K5" s="58" t="s">
        <v>132</v>
      </c>
      <c r="L5" s="70">
        <v>6000000</v>
      </c>
      <c r="M5" s="71">
        <v>5100000</v>
      </c>
      <c r="N5" s="66">
        <v>2024</v>
      </c>
      <c r="O5" s="68">
        <v>2026</v>
      </c>
      <c r="P5" s="66"/>
      <c r="Q5" s="67"/>
      <c r="R5" s="67"/>
      <c r="S5" s="68"/>
      <c r="T5" s="69"/>
      <c r="U5" s="69" t="s">
        <v>126</v>
      </c>
      <c r="V5" s="69"/>
      <c r="W5" s="69"/>
      <c r="X5" s="69"/>
      <c r="Y5" s="53" t="s">
        <v>127</v>
      </c>
      <c r="Z5" s="68" t="s">
        <v>127</v>
      </c>
    </row>
    <row r="6" spans="1:28" s="72" customFormat="1" ht="87" thickBot="1" x14ac:dyDescent="0.35">
      <c r="A6" s="438">
        <v>2</v>
      </c>
      <c r="B6" s="427" t="s">
        <v>122</v>
      </c>
      <c r="C6" s="74" t="s">
        <v>128</v>
      </c>
      <c r="D6" s="74">
        <v>46787267</v>
      </c>
      <c r="E6" s="74">
        <v>102129690</v>
      </c>
      <c r="F6" s="75">
        <v>600077000</v>
      </c>
      <c r="G6" s="57" t="s">
        <v>131</v>
      </c>
      <c r="H6" s="76" t="s">
        <v>99</v>
      </c>
      <c r="I6" s="76" t="s">
        <v>124</v>
      </c>
      <c r="J6" s="76" t="s">
        <v>125</v>
      </c>
      <c r="K6" s="77" t="s">
        <v>129</v>
      </c>
      <c r="L6" s="78">
        <v>17000000</v>
      </c>
      <c r="M6" s="79">
        <f>L6/100*85</f>
        <v>14450000</v>
      </c>
      <c r="N6" s="73">
        <v>2024</v>
      </c>
      <c r="O6" s="75">
        <v>2026</v>
      </c>
      <c r="P6" s="73"/>
      <c r="Q6" s="74" t="s">
        <v>126</v>
      </c>
      <c r="R6" s="74"/>
      <c r="S6" s="75" t="s">
        <v>126</v>
      </c>
      <c r="T6" s="76"/>
      <c r="U6" s="76"/>
      <c r="V6" s="76" t="s">
        <v>126</v>
      </c>
      <c r="W6" s="76" t="s">
        <v>126</v>
      </c>
      <c r="X6" s="76" t="s">
        <v>126</v>
      </c>
      <c r="Y6" s="63" t="s">
        <v>133</v>
      </c>
      <c r="Z6" s="75" t="s">
        <v>127</v>
      </c>
    </row>
    <row r="7" spans="1:28" s="65" customFormat="1" ht="101.4" thickBot="1" x14ac:dyDescent="0.35">
      <c r="A7" s="439">
        <v>3</v>
      </c>
      <c r="B7" s="428" t="s">
        <v>134</v>
      </c>
      <c r="C7" s="80" t="s">
        <v>135</v>
      </c>
      <c r="D7" s="80" t="s">
        <v>136</v>
      </c>
      <c r="E7" s="80">
        <v>102129401</v>
      </c>
      <c r="F7" s="64">
        <v>600077420</v>
      </c>
      <c r="G7" s="57" t="s">
        <v>137</v>
      </c>
      <c r="H7" s="57" t="s">
        <v>99</v>
      </c>
      <c r="I7" s="57" t="s">
        <v>124</v>
      </c>
      <c r="J7" s="57" t="s">
        <v>139</v>
      </c>
      <c r="K7" s="57" t="s">
        <v>140</v>
      </c>
      <c r="L7" s="59">
        <v>9000000</v>
      </c>
      <c r="M7" s="60">
        <f>L7/100*85</f>
        <v>7650000</v>
      </c>
      <c r="N7" s="63">
        <v>2021</v>
      </c>
      <c r="O7" s="64">
        <v>2025</v>
      </c>
      <c r="P7" s="63" t="s">
        <v>126</v>
      </c>
      <c r="Q7" s="80" t="s">
        <v>126</v>
      </c>
      <c r="R7" s="80" t="s">
        <v>126</v>
      </c>
      <c r="S7" s="64" t="s">
        <v>126</v>
      </c>
      <c r="T7" s="57"/>
      <c r="U7" s="57"/>
      <c r="V7" s="57"/>
      <c r="W7" s="57"/>
      <c r="X7" s="57"/>
      <c r="Y7" s="63" t="s">
        <v>142</v>
      </c>
      <c r="Z7" s="64" t="s">
        <v>143</v>
      </c>
    </row>
    <row r="8" spans="1:28" s="65" customFormat="1" ht="101.4" thickBot="1" x14ac:dyDescent="0.35">
      <c r="A8" s="439">
        <v>4</v>
      </c>
      <c r="B8" s="429" t="s">
        <v>134</v>
      </c>
      <c r="C8" s="82" t="s">
        <v>135</v>
      </c>
      <c r="D8" s="82" t="s">
        <v>136</v>
      </c>
      <c r="E8" s="82">
        <v>102129401</v>
      </c>
      <c r="F8" s="83">
        <v>600077420</v>
      </c>
      <c r="G8" s="84" t="s">
        <v>138</v>
      </c>
      <c r="H8" s="84" t="s">
        <v>99</v>
      </c>
      <c r="I8" s="84" t="s">
        <v>124</v>
      </c>
      <c r="J8" s="84" t="s">
        <v>139</v>
      </c>
      <c r="K8" s="84" t="s">
        <v>141</v>
      </c>
      <c r="L8" s="85">
        <v>4000000</v>
      </c>
      <c r="M8" s="86">
        <f>L8/100*85</f>
        <v>3400000</v>
      </c>
      <c r="N8" s="81">
        <v>2022</v>
      </c>
      <c r="O8" s="83">
        <v>2025</v>
      </c>
      <c r="P8" s="81" t="s">
        <v>126</v>
      </c>
      <c r="Q8" s="82" t="s">
        <v>126</v>
      </c>
      <c r="R8" s="82" t="s">
        <v>126</v>
      </c>
      <c r="S8" s="83"/>
      <c r="T8" s="84"/>
      <c r="U8" s="84"/>
      <c r="V8" s="84"/>
      <c r="W8" s="84"/>
      <c r="X8" s="84"/>
      <c r="Y8" s="81"/>
      <c r="Z8" s="83" t="s">
        <v>143</v>
      </c>
    </row>
    <row r="9" spans="1:28" ht="101.4" thickBot="1" x14ac:dyDescent="0.35">
      <c r="A9" s="440">
        <v>5</v>
      </c>
      <c r="B9" s="430" t="s">
        <v>150</v>
      </c>
      <c r="C9" s="88" t="s">
        <v>151</v>
      </c>
      <c r="D9" s="89">
        <v>5258537</v>
      </c>
      <c r="E9" s="90">
        <v>181090171</v>
      </c>
      <c r="F9" s="91">
        <v>691011133</v>
      </c>
      <c r="G9" s="92" t="s">
        <v>152</v>
      </c>
      <c r="H9" s="93" t="s">
        <v>99</v>
      </c>
      <c r="I9" s="93" t="s">
        <v>124</v>
      </c>
      <c r="J9" s="93" t="s">
        <v>124</v>
      </c>
      <c r="K9" s="94" t="s">
        <v>110</v>
      </c>
      <c r="L9" s="95">
        <v>1000000</v>
      </c>
      <c r="M9" s="96">
        <f>L9/100*85</f>
        <v>850000</v>
      </c>
      <c r="N9" s="97">
        <v>2022</v>
      </c>
      <c r="O9" s="91">
        <v>2027</v>
      </c>
      <c r="P9" s="97"/>
      <c r="Q9" s="89"/>
      <c r="R9" s="89"/>
      <c r="S9" s="91"/>
      <c r="T9" s="93"/>
      <c r="U9" s="93"/>
      <c r="V9" s="93"/>
      <c r="W9" s="87" t="s">
        <v>126</v>
      </c>
      <c r="X9" s="93"/>
      <c r="Y9" s="97" t="s">
        <v>166</v>
      </c>
      <c r="Z9" s="91" t="s">
        <v>127</v>
      </c>
      <c r="AA9" s="9"/>
      <c r="AB9" s="9"/>
    </row>
    <row r="10" spans="1:28" ht="101.4" thickBot="1" x14ac:dyDescent="0.35">
      <c r="A10" s="440">
        <v>6</v>
      </c>
      <c r="B10" s="430" t="s">
        <v>150</v>
      </c>
      <c r="C10" s="88" t="s">
        <v>151</v>
      </c>
      <c r="D10" s="89">
        <v>5258537</v>
      </c>
      <c r="E10" s="90">
        <v>181090171</v>
      </c>
      <c r="F10" s="91">
        <v>691011133</v>
      </c>
      <c r="G10" s="98" t="s">
        <v>153</v>
      </c>
      <c r="H10" s="98" t="s">
        <v>99</v>
      </c>
      <c r="I10" s="93" t="s">
        <v>124</v>
      </c>
      <c r="J10" s="93" t="s">
        <v>124</v>
      </c>
      <c r="K10" s="94" t="s">
        <v>110</v>
      </c>
      <c r="L10" s="95">
        <v>15000000</v>
      </c>
      <c r="M10" s="96">
        <f>L10/100*85</f>
        <v>12750000</v>
      </c>
      <c r="N10" s="97">
        <v>2022</v>
      </c>
      <c r="O10" s="91">
        <v>2027</v>
      </c>
      <c r="P10" s="97"/>
      <c r="Q10" s="89"/>
      <c r="R10" s="89"/>
      <c r="S10" s="91"/>
      <c r="T10" s="93"/>
      <c r="U10" s="93"/>
      <c r="V10" s="93"/>
      <c r="W10" s="93"/>
      <c r="X10" s="93"/>
      <c r="Y10" s="97" t="s">
        <v>166</v>
      </c>
      <c r="Z10" s="91" t="s">
        <v>127</v>
      </c>
      <c r="AA10" s="9"/>
      <c r="AB10" s="9"/>
    </row>
    <row r="11" spans="1:28" ht="403.8" thickBot="1" x14ac:dyDescent="0.35">
      <c r="A11" s="440">
        <v>7</v>
      </c>
      <c r="B11" s="430" t="s">
        <v>150</v>
      </c>
      <c r="C11" s="88" t="s">
        <v>151</v>
      </c>
      <c r="D11" s="89">
        <v>5258537</v>
      </c>
      <c r="E11" s="90">
        <v>181090171</v>
      </c>
      <c r="F11" s="91">
        <v>691011133</v>
      </c>
      <c r="G11" s="98" t="s">
        <v>154</v>
      </c>
      <c r="H11" s="93" t="s">
        <v>99</v>
      </c>
      <c r="I11" s="93" t="s">
        <v>124</v>
      </c>
      <c r="J11" s="93" t="s">
        <v>124</v>
      </c>
      <c r="K11" s="94" t="s">
        <v>110</v>
      </c>
      <c r="L11" s="95">
        <v>20000000</v>
      </c>
      <c r="M11" s="96">
        <f t="shared" ref="M11:M22" si="0">L11/100*85</f>
        <v>17000000</v>
      </c>
      <c r="N11" s="97">
        <v>2022</v>
      </c>
      <c r="O11" s="91">
        <v>2027</v>
      </c>
      <c r="P11" s="97" t="s">
        <v>126</v>
      </c>
      <c r="Q11" s="89" t="s">
        <v>126</v>
      </c>
      <c r="R11" s="89" t="s">
        <v>126</v>
      </c>
      <c r="S11" s="91" t="s">
        <v>126</v>
      </c>
      <c r="T11" s="93"/>
      <c r="U11" s="93"/>
      <c r="V11" s="93" t="s">
        <v>126</v>
      </c>
      <c r="W11" s="93"/>
      <c r="X11" s="93" t="s">
        <v>126</v>
      </c>
      <c r="Y11" s="97" t="s">
        <v>166</v>
      </c>
      <c r="Z11" s="91" t="s">
        <v>127</v>
      </c>
      <c r="AA11" s="9"/>
      <c r="AB11" s="9"/>
    </row>
    <row r="12" spans="1:28" ht="101.4" thickBot="1" x14ac:dyDescent="0.35">
      <c r="A12" s="440">
        <v>8</v>
      </c>
      <c r="B12" s="430" t="s">
        <v>150</v>
      </c>
      <c r="C12" s="88" t="s">
        <v>151</v>
      </c>
      <c r="D12" s="89">
        <v>5258537</v>
      </c>
      <c r="E12" s="90">
        <v>181090171</v>
      </c>
      <c r="F12" s="91">
        <v>691011133</v>
      </c>
      <c r="G12" s="92" t="s">
        <v>155</v>
      </c>
      <c r="H12" s="93" t="s">
        <v>99</v>
      </c>
      <c r="I12" s="93" t="s">
        <v>124</v>
      </c>
      <c r="J12" s="93" t="s">
        <v>124</v>
      </c>
      <c r="K12" s="94" t="s">
        <v>110</v>
      </c>
      <c r="L12" s="95">
        <v>20000000</v>
      </c>
      <c r="M12" s="96">
        <f t="shared" si="0"/>
        <v>17000000</v>
      </c>
      <c r="N12" s="97">
        <v>2022</v>
      </c>
      <c r="O12" s="91">
        <v>2027</v>
      </c>
      <c r="P12" s="97"/>
      <c r="Q12" s="89"/>
      <c r="R12" s="89"/>
      <c r="S12" s="91"/>
      <c r="T12" s="93"/>
      <c r="U12" s="93"/>
      <c r="V12" s="93"/>
      <c r="W12" s="93"/>
      <c r="X12" s="93"/>
      <c r="Y12" s="97" t="s">
        <v>166</v>
      </c>
      <c r="Z12" s="91" t="s">
        <v>127</v>
      </c>
      <c r="AA12" s="9"/>
      <c r="AB12" s="9"/>
    </row>
    <row r="13" spans="1:28" ht="101.4" thickBot="1" x14ac:dyDescent="0.35">
      <c r="A13" s="440">
        <v>9</v>
      </c>
      <c r="B13" s="430" t="s">
        <v>150</v>
      </c>
      <c r="C13" s="88" t="s">
        <v>151</v>
      </c>
      <c r="D13" s="89">
        <v>5258537</v>
      </c>
      <c r="E13" s="90">
        <v>181090171</v>
      </c>
      <c r="F13" s="91">
        <v>691011133</v>
      </c>
      <c r="G13" s="92" t="s">
        <v>156</v>
      </c>
      <c r="H13" s="93" t="s">
        <v>99</v>
      </c>
      <c r="I13" s="93" t="s">
        <v>124</v>
      </c>
      <c r="J13" s="93" t="s">
        <v>124</v>
      </c>
      <c r="K13" s="94" t="s">
        <v>110</v>
      </c>
      <c r="L13" s="95">
        <v>1000000</v>
      </c>
      <c r="M13" s="96">
        <f t="shared" si="0"/>
        <v>850000</v>
      </c>
      <c r="N13" s="97">
        <v>2022</v>
      </c>
      <c r="O13" s="91">
        <v>2027</v>
      </c>
      <c r="P13" s="97" t="s">
        <v>126</v>
      </c>
      <c r="Q13" s="89" t="s">
        <v>126</v>
      </c>
      <c r="R13" s="89"/>
      <c r="S13" s="91"/>
      <c r="T13" s="93"/>
      <c r="U13" s="93"/>
      <c r="V13" s="93"/>
      <c r="W13" s="93"/>
      <c r="X13" s="93"/>
      <c r="Y13" s="97" t="s">
        <v>166</v>
      </c>
      <c r="Z13" s="91" t="s">
        <v>127</v>
      </c>
      <c r="AA13" s="9"/>
      <c r="AB13" s="9"/>
    </row>
    <row r="14" spans="1:28" ht="101.4" thickBot="1" x14ac:dyDescent="0.35">
      <c r="A14" s="440">
        <v>10</v>
      </c>
      <c r="B14" s="430" t="s">
        <v>150</v>
      </c>
      <c r="C14" s="88" t="s">
        <v>151</v>
      </c>
      <c r="D14" s="89">
        <v>5258537</v>
      </c>
      <c r="E14" s="90">
        <v>181090171</v>
      </c>
      <c r="F14" s="91">
        <v>691011133</v>
      </c>
      <c r="G14" s="98" t="s">
        <v>157</v>
      </c>
      <c r="H14" s="93" t="s">
        <v>99</v>
      </c>
      <c r="I14" s="93" t="s">
        <v>124</v>
      </c>
      <c r="J14" s="93" t="s">
        <v>124</v>
      </c>
      <c r="K14" s="94" t="s">
        <v>110</v>
      </c>
      <c r="L14" s="95">
        <v>30000000</v>
      </c>
      <c r="M14" s="96">
        <f t="shared" si="0"/>
        <v>25500000</v>
      </c>
      <c r="N14" s="97">
        <v>2022</v>
      </c>
      <c r="O14" s="91">
        <v>2027</v>
      </c>
      <c r="P14" s="97"/>
      <c r="Q14" s="89"/>
      <c r="R14" s="89"/>
      <c r="S14" s="91"/>
      <c r="T14" s="93"/>
      <c r="U14" s="93"/>
      <c r="V14" s="93"/>
      <c r="W14" s="93"/>
      <c r="X14" s="93"/>
      <c r="Y14" s="97" t="s">
        <v>166</v>
      </c>
      <c r="Z14" s="91" t="s">
        <v>127</v>
      </c>
      <c r="AA14" s="9"/>
      <c r="AB14" s="9"/>
    </row>
    <row r="15" spans="1:28" ht="101.4" thickBot="1" x14ac:dyDescent="0.35">
      <c r="A15" s="440">
        <v>11</v>
      </c>
      <c r="B15" s="430" t="s">
        <v>150</v>
      </c>
      <c r="C15" s="88" t="s">
        <v>151</v>
      </c>
      <c r="D15" s="89">
        <v>5258537</v>
      </c>
      <c r="E15" s="90">
        <v>181090171</v>
      </c>
      <c r="F15" s="91">
        <v>691011133</v>
      </c>
      <c r="G15" s="92" t="s">
        <v>158</v>
      </c>
      <c r="H15" s="93" t="s">
        <v>99</v>
      </c>
      <c r="I15" s="93" t="s">
        <v>124</v>
      </c>
      <c r="J15" s="93" t="s">
        <v>124</v>
      </c>
      <c r="K15" s="94" t="s">
        <v>110</v>
      </c>
      <c r="L15" s="95">
        <v>5000000</v>
      </c>
      <c r="M15" s="96">
        <f t="shared" si="0"/>
        <v>4250000</v>
      </c>
      <c r="N15" s="97">
        <v>2022</v>
      </c>
      <c r="O15" s="91">
        <v>2027</v>
      </c>
      <c r="P15" s="97"/>
      <c r="Q15" s="89"/>
      <c r="R15" s="89"/>
      <c r="S15" s="91"/>
      <c r="T15" s="93"/>
      <c r="U15" s="93"/>
      <c r="V15" s="93"/>
      <c r="W15" s="93"/>
      <c r="X15" s="93"/>
      <c r="Y15" s="97" t="s">
        <v>166</v>
      </c>
      <c r="Z15" s="91" t="s">
        <v>127</v>
      </c>
      <c r="AA15" s="9"/>
      <c r="AB15" s="9"/>
    </row>
    <row r="16" spans="1:28" ht="159" thickBot="1" x14ac:dyDescent="0.35">
      <c r="A16" s="440">
        <v>12</v>
      </c>
      <c r="B16" s="430" t="s">
        <v>150</v>
      </c>
      <c r="C16" s="88" t="s">
        <v>151</v>
      </c>
      <c r="D16" s="89">
        <v>5258537</v>
      </c>
      <c r="E16" s="90">
        <v>181090171</v>
      </c>
      <c r="F16" s="91">
        <v>691011133</v>
      </c>
      <c r="G16" s="98" t="s">
        <v>159</v>
      </c>
      <c r="H16" s="93" t="s">
        <v>99</v>
      </c>
      <c r="I16" s="93" t="s">
        <v>124</v>
      </c>
      <c r="J16" s="93" t="s">
        <v>124</v>
      </c>
      <c r="K16" s="94" t="s">
        <v>110</v>
      </c>
      <c r="L16" s="95">
        <v>10000000</v>
      </c>
      <c r="M16" s="96">
        <f t="shared" si="0"/>
        <v>8500000</v>
      </c>
      <c r="N16" s="97">
        <v>2022</v>
      </c>
      <c r="O16" s="91">
        <v>2027</v>
      </c>
      <c r="P16" s="97"/>
      <c r="Q16" s="89"/>
      <c r="R16" s="89"/>
      <c r="S16" s="91"/>
      <c r="T16" s="93"/>
      <c r="U16" s="93"/>
      <c r="V16" s="93"/>
      <c r="W16" s="93"/>
      <c r="X16" s="93"/>
      <c r="Y16" s="97" t="s">
        <v>166</v>
      </c>
      <c r="Z16" s="91" t="s">
        <v>127</v>
      </c>
      <c r="AA16" s="9"/>
      <c r="AB16" s="9"/>
    </row>
    <row r="17" spans="1:28" ht="101.4" thickBot="1" x14ac:dyDescent="0.35">
      <c r="A17" s="440">
        <v>13</v>
      </c>
      <c r="B17" s="430" t="s">
        <v>150</v>
      </c>
      <c r="C17" s="88" t="s">
        <v>151</v>
      </c>
      <c r="D17" s="89">
        <v>5258537</v>
      </c>
      <c r="E17" s="90">
        <v>181090171</v>
      </c>
      <c r="F17" s="91">
        <v>691011133</v>
      </c>
      <c r="G17" s="98" t="s">
        <v>160</v>
      </c>
      <c r="H17" s="93" t="s">
        <v>99</v>
      </c>
      <c r="I17" s="93" t="s">
        <v>124</v>
      </c>
      <c r="J17" s="93" t="s">
        <v>124</v>
      </c>
      <c r="K17" s="94" t="s">
        <v>110</v>
      </c>
      <c r="L17" s="95">
        <v>4000000</v>
      </c>
      <c r="M17" s="96">
        <f t="shared" si="0"/>
        <v>3400000</v>
      </c>
      <c r="N17" s="97">
        <v>2022</v>
      </c>
      <c r="O17" s="91">
        <v>2027</v>
      </c>
      <c r="P17" s="97"/>
      <c r="Q17" s="89"/>
      <c r="R17" s="89"/>
      <c r="S17" s="91"/>
      <c r="T17" s="93"/>
      <c r="U17" s="93"/>
      <c r="V17" s="93"/>
      <c r="W17" s="93"/>
      <c r="X17" s="93"/>
      <c r="Y17" s="97" t="s">
        <v>166</v>
      </c>
      <c r="Z17" s="91" t="s">
        <v>127</v>
      </c>
      <c r="AA17" s="9"/>
      <c r="AB17" s="9"/>
    </row>
    <row r="18" spans="1:28" ht="101.4" thickBot="1" x14ac:dyDescent="0.35">
      <c r="A18" s="440">
        <v>14</v>
      </c>
      <c r="B18" s="430" t="s">
        <v>150</v>
      </c>
      <c r="C18" s="88" t="s">
        <v>151</v>
      </c>
      <c r="D18" s="89">
        <v>5258537</v>
      </c>
      <c r="E18" s="90">
        <v>181090171</v>
      </c>
      <c r="F18" s="91">
        <v>691011133</v>
      </c>
      <c r="G18" s="9" t="s">
        <v>161</v>
      </c>
      <c r="H18" s="93" t="s">
        <v>99</v>
      </c>
      <c r="I18" s="93" t="s">
        <v>124</v>
      </c>
      <c r="J18" s="93" t="s">
        <v>124</v>
      </c>
      <c r="K18" s="94" t="s">
        <v>110</v>
      </c>
      <c r="L18" s="95">
        <v>2000000</v>
      </c>
      <c r="M18" s="96">
        <f t="shared" si="0"/>
        <v>1700000</v>
      </c>
      <c r="N18" s="97">
        <v>2022</v>
      </c>
      <c r="O18" s="91">
        <v>2027</v>
      </c>
      <c r="P18" s="97"/>
      <c r="Q18" s="89"/>
      <c r="R18" s="89"/>
      <c r="S18" s="91"/>
      <c r="T18" s="93"/>
      <c r="U18" s="93"/>
      <c r="V18" s="93"/>
      <c r="W18" s="93"/>
      <c r="X18" s="93"/>
      <c r="Y18" s="97" t="s">
        <v>166</v>
      </c>
      <c r="Z18" s="91" t="s">
        <v>127</v>
      </c>
      <c r="AA18" s="9"/>
      <c r="AB18" s="9"/>
    </row>
    <row r="19" spans="1:28" ht="101.4" thickBot="1" x14ac:dyDescent="0.35">
      <c r="A19" s="440">
        <v>15</v>
      </c>
      <c r="B19" s="430" t="s">
        <v>150</v>
      </c>
      <c r="C19" s="88" t="s">
        <v>151</v>
      </c>
      <c r="D19" s="89">
        <v>5258537</v>
      </c>
      <c r="E19" s="90">
        <v>181090171</v>
      </c>
      <c r="F19" s="91">
        <v>691011133</v>
      </c>
      <c r="G19" s="9" t="s">
        <v>162</v>
      </c>
      <c r="H19" s="93" t="s">
        <v>99</v>
      </c>
      <c r="I19" s="93" t="s">
        <v>124</v>
      </c>
      <c r="J19" s="93" t="s">
        <v>124</v>
      </c>
      <c r="K19" s="94" t="s">
        <v>110</v>
      </c>
      <c r="L19" s="95">
        <v>1000000</v>
      </c>
      <c r="M19" s="96">
        <f t="shared" si="0"/>
        <v>850000</v>
      </c>
      <c r="N19" s="97">
        <v>2022</v>
      </c>
      <c r="O19" s="91">
        <v>2027</v>
      </c>
      <c r="P19" s="97"/>
      <c r="Q19" s="89"/>
      <c r="R19" s="89"/>
      <c r="S19" s="91"/>
      <c r="T19" s="93"/>
      <c r="U19" s="93"/>
      <c r="V19" s="93"/>
      <c r="W19" s="93"/>
      <c r="X19" s="93"/>
      <c r="Y19" s="97" t="s">
        <v>166</v>
      </c>
      <c r="Z19" s="91" t="s">
        <v>127</v>
      </c>
      <c r="AA19" s="9"/>
      <c r="AB19" s="9"/>
    </row>
    <row r="20" spans="1:28" ht="101.4" thickBot="1" x14ac:dyDescent="0.35">
      <c r="A20" s="440">
        <v>16</v>
      </c>
      <c r="B20" s="430" t="s">
        <v>150</v>
      </c>
      <c r="C20" s="88" t="s">
        <v>151</v>
      </c>
      <c r="D20" s="89">
        <v>5258537</v>
      </c>
      <c r="E20" s="90">
        <v>181090171</v>
      </c>
      <c r="F20" s="91">
        <v>691011133</v>
      </c>
      <c r="G20" s="92" t="s">
        <v>163</v>
      </c>
      <c r="H20" s="93" t="s">
        <v>99</v>
      </c>
      <c r="I20" s="93" t="s">
        <v>124</v>
      </c>
      <c r="J20" s="93" t="s">
        <v>124</v>
      </c>
      <c r="K20" s="99"/>
      <c r="L20" s="100">
        <v>2000000</v>
      </c>
      <c r="M20" s="101">
        <f t="shared" si="0"/>
        <v>1700000</v>
      </c>
      <c r="N20" s="97">
        <v>2022</v>
      </c>
      <c r="O20" s="91">
        <v>2027</v>
      </c>
      <c r="P20" s="102"/>
      <c r="Q20" s="103"/>
      <c r="R20" s="103"/>
      <c r="S20" s="104"/>
      <c r="T20" s="105"/>
      <c r="U20" s="105"/>
      <c r="V20" s="105"/>
      <c r="W20" s="105"/>
      <c r="X20" s="105"/>
      <c r="Y20" s="97" t="s">
        <v>166</v>
      </c>
      <c r="Z20" s="91" t="s">
        <v>127</v>
      </c>
      <c r="AA20" s="9"/>
      <c r="AB20" s="9"/>
    </row>
    <row r="21" spans="1:28" ht="101.4" thickBot="1" x14ac:dyDescent="0.35">
      <c r="A21" s="440">
        <v>17</v>
      </c>
      <c r="B21" s="430" t="s">
        <v>150</v>
      </c>
      <c r="C21" s="88" t="s">
        <v>151</v>
      </c>
      <c r="D21" s="89">
        <v>5258537</v>
      </c>
      <c r="E21" s="90">
        <v>181090171</v>
      </c>
      <c r="F21" s="91">
        <v>691011133</v>
      </c>
      <c r="G21" s="92" t="s">
        <v>164</v>
      </c>
      <c r="H21" s="93" t="s">
        <v>99</v>
      </c>
      <c r="I21" s="93" t="s">
        <v>124</v>
      </c>
      <c r="J21" s="93" t="s">
        <v>124</v>
      </c>
      <c r="K21" s="99"/>
      <c r="L21" s="100">
        <v>2000000</v>
      </c>
      <c r="M21" s="101">
        <f t="shared" si="0"/>
        <v>1700000</v>
      </c>
      <c r="N21" s="97">
        <v>2022</v>
      </c>
      <c r="O21" s="91">
        <v>2027</v>
      </c>
      <c r="P21" s="102"/>
      <c r="Q21" s="103"/>
      <c r="R21" s="103"/>
      <c r="S21" s="104"/>
      <c r="T21" s="105"/>
      <c r="U21" s="105"/>
      <c r="V21" s="105"/>
      <c r="W21" s="105"/>
      <c r="X21" s="105"/>
      <c r="Y21" s="97" t="s">
        <v>166</v>
      </c>
      <c r="Z21" s="91" t="s">
        <v>127</v>
      </c>
      <c r="AA21" s="9"/>
      <c r="AB21" s="9"/>
    </row>
    <row r="22" spans="1:28" ht="101.4" thickBot="1" x14ac:dyDescent="0.35">
      <c r="A22" s="440">
        <v>18</v>
      </c>
      <c r="B22" s="430" t="s">
        <v>150</v>
      </c>
      <c r="C22" s="88" t="s">
        <v>151</v>
      </c>
      <c r="D22" s="89">
        <v>5258537</v>
      </c>
      <c r="E22" s="90">
        <v>181090171</v>
      </c>
      <c r="F22" s="91">
        <v>691011133</v>
      </c>
      <c r="G22" s="98" t="s">
        <v>165</v>
      </c>
      <c r="H22" s="98" t="s">
        <v>99</v>
      </c>
      <c r="I22" s="93" t="s">
        <v>124</v>
      </c>
      <c r="J22" s="93" t="s">
        <v>124</v>
      </c>
      <c r="K22" s="94"/>
      <c r="L22" s="95">
        <v>800000</v>
      </c>
      <c r="M22" s="96">
        <f t="shared" si="0"/>
        <v>680000</v>
      </c>
      <c r="N22" s="97">
        <v>2022</v>
      </c>
      <c r="O22" s="91">
        <v>2027</v>
      </c>
      <c r="P22" s="97"/>
      <c r="Q22" s="89"/>
      <c r="R22" s="89"/>
      <c r="S22" s="91"/>
      <c r="T22" s="93"/>
      <c r="U22" s="93"/>
      <c r="V22" s="93"/>
      <c r="W22" s="93"/>
      <c r="X22" s="93"/>
      <c r="Y22" s="97" t="s">
        <v>166</v>
      </c>
      <c r="Z22" s="91" t="s">
        <v>127</v>
      </c>
      <c r="AA22" s="9"/>
      <c r="AB22" s="9"/>
    </row>
    <row r="23" spans="1:28" ht="58.2" thickBot="1" x14ac:dyDescent="0.35">
      <c r="A23" s="440">
        <v>19</v>
      </c>
      <c r="B23" s="430" t="s">
        <v>180</v>
      </c>
      <c r="C23" s="88" t="s">
        <v>181</v>
      </c>
      <c r="D23" s="88">
        <v>46789723</v>
      </c>
      <c r="E23" s="88">
        <v>102129312</v>
      </c>
      <c r="F23" s="114">
        <v>600077365</v>
      </c>
      <c r="G23" s="98" t="s">
        <v>182</v>
      </c>
      <c r="H23" s="98" t="s">
        <v>99</v>
      </c>
      <c r="I23" s="93" t="s">
        <v>124</v>
      </c>
      <c r="J23" s="93" t="s">
        <v>124</v>
      </c>
      <c r="K23" s="58" t="s">
        <v>183</v>
      </c>
      <c r="L23" s="112">
        <v>1500000</v>
      </c>
      <c r="M23" s="113">
        <v>1275000</v>
      </c>
      <c r="N23" s="110">
        <v>2022</v>
      </c>
      <c r="O23" s="111">
        <v>2027</v>
      </c>
      <c r="P23" s="4"/>
      <c r="Q23" s="5"/>
      <c r="R23" s="5"/>
      <c r="S23" s="6"/>
      <c r="T23" s="109"/>
      <c r="U23" s="109"/>
      <c r="V23" s="109"/>
      <c r="W23" s="69" t="s">
        <v>126</v>
      </c>
      <c r="X23" s="69"/>
      <c r="Y23" s="110" t="s">
        <v>166</v>
      </c>
      <c r="Z23" s="111" t="s">
        <v>127</v>
      </c>
    </row>
    <row r="24" spans="1:28" s="2" customFormat="1" ht="58.2" thickBot="1" x14ac:dyDescent="0.35">
      <c r="A24" s="441">
        <v>20</v>
      </c>
      <c r="B24" s="431" t="s">
        <v>204</v>
      </c>
      <c r="C24" s="210" t="s">
        <v>205</v>
      </c>
      <c r="D24" s="210">
        <v>46787704</v>
      </c>
      <c r="E24" s="210">
        <v>102129649</v>
      </c>
      <c r="F24" s="211">
        <v>600077527</v>
      </c>
      <c r="G24" s="149" t="s">
        <v>206</v>
      </c>
      <c r="H24" s="212" t="s">
        <v>99</v>
      </c>
      <c r="I24" s="212" t="s">
        <v>124</v>
      </c>
      <c r="J24" s="212" t="s">
        <v>207</v>
      </c>
      <c r="K24" s="151" t="s">
        <v>208</v>
      </c>
      <c r="L24" s="213">
        <v>70000000</v>
      </c>
      <c r="M24" s="214">
        <v>59500000</v>
      </c>
      <c r="N24" s="215">
        <v>45017</v>
      </c>
      <c r="O24" s="216">
        <v>45383</v>
      </c>
      <c r="P24" s="217" t="s">
        <v>126</v>
      </c>
      <c r="Q24" s="218" t="s">
        <v>126</v>
      </c>
      <c r="R24" s="218"/>
      <c r="S24" s="219" t="s">
        <v>126</v>
      </c>
      <c r="T24" s="220"/>
      <c r="U24" s="220"/>
      <c r="V24" s="220"/>
      <c r="W24" s="220"/>
      <c r="X24" s="220"/>
      <c r="Y24" s="221" t="s">
        <v>209</v>
      </c>
      <c r="Z24" s="219" t="s">
        <v>127</v>
      </c>
    </row>
    <row r="25" spans="1:28" s="2" customFormat="1" ht="87" thickBot="1" x14ac:dyDescent="0.35">
      <c r="A25" s="441">
        <v>21</v>
      </c>
      <c r="B25" s="432" t="s">
        <v>210</v>
      </c>
      <c r="C25" s="147" t="s">
        <v>211</v>
      </c>
      <c r="D25" s="210">
        <v>46787267</v>
      </c>
      <c r="E25" s="210">
        <v>102129690</v>
      </c>
      <c r="F25" s="211">
        <v>600077543</v>
      </c>
      <c r="G25" s="149" t="s">
        <v>212</v>
      </c>
      <c r="H25" s="212" t="s">
        <v>99</v>
      </c>
      <c r="I25" s="212" t="s">
        <v>124</v>
      </c>
      <c r="J25" s="212" t="s">
        <v>125</v>
      </c>
      <c r="K25" s="186" t="s">
        <v>213</v>
      </c>
      <c r="L25" s="213">
        <v>85000000</v>
      </c>
      <c r="M25" s="214">
        <v>72250000</v>
      </c>
      <c r="N25" s="283">
        <v>2022</v>
      </c>
      <c r="O25" s="211">
        <v>2026</v>
      </c>
      <c r="P25" s="217" t="s">
        <v>126</v>
      </c>
      <c r="Q25" s="218" t="s">
        <v>126</v>
      </c>
      <c r="R25" s="218" t="s">
        <v>126</v>
      </c>
      <c r="S25" s="219" t="s">
        <v>126</v>
      </c>
      <c r="T25" s="220"/>
      <c r="U25" s="220" t="s">
        <v>126</v>
      </c>
      <c r="V25" s="220" t="s">
        <v>126</v>
      </c>
      <c r="W25" s="220" t="s">
        <v>126</v>
      </c>
      <c r="X25" s="220" t="s">
        <v>126</v>
      </c>
      <c r="Y25" s="221" t="s">
        <v>214</v>
      </c>
      <c r="Z25" s="219" t="s">
        <v>127</v>
      </c>
    </row>
    <row r="26" spans="1:28" s="2" customFormat="1" ht="101.4" thickBot="1" x14ac:dyDescent="0.35">
      <c r="A26" s="441">
        <v>22</v>
      </c>
      <c r="B26" s="432" t="s">
        <v>134</v>
      </c>
      <c r="C26" s="147" t="s">
        <v>135</v>
      </c>
      <c r="D26" s="271" t="s">
        <v>136</v>
      </c>
      <c r="E26" s="147">
        <v>102129401</v>
      </c>
      <c r="F26" s="148">
        <v>600077420</v>
      </c>
      <c r="G26" s="149" t="s">
        <v>137</v>
      </c>
      <c r="H26" s="150" t="s">
        <v>99</v>
      </c>
      <c r="I26" s="150" t="s">
        <v>124</v>
      </c>
      <c r="J26" s="150" t="s">
        <v>139</v>
      </c>
      <c r="K26" s="151" t="s">
        <v>215</v>
      </c>
      <c r="L26" s="284">
        <v>17000000</v>
      </c>
      <c r="M26" s="285">
        <f>L26/100*85</f>
        <v>14450000</v>
      </c>
      <c r="N26" s="286">
        <v>2021</v>
      </c>
      <c r="O26" s="287">
        <v>2025</v>
      </c>
      <c r="P26" s="288" t="s">
        <v>126</v>
      </c>
      <c r="Q26" s="289" t="s">
        <v>126</v>
      </c>
      <c r="R26" s="289" t="s">
        <v>126</v>
      </c>
      <c r="S26" s="290" t="s">
        <v>126</v>
      </c>
      <c r="T26" s="291"/>
      <c r="U26" s="291"/>
      <c r="V26" s="291"/>
      <c r="W26" s="291"/>
      <c r="X26" s="291"/>
      <c r="Y26" s="288" t="s">
        <v>216</v>
      </c>
      <c r="Z26" s="290" t="s">
        <v>127</v>
      </c>
    </row>
    <row r="27" spans="1:28" s="2" customFormat="1" ht="101.4" thickBot="1" x14ac:dyDescent="0.35">
      <c r="A27" s="441">
        <v>23</v>
      </c>
      <c r="B27" s="432" t="s">
        <v>134</v>
      </c>
      <c r="C27" s="147" t="s">
        <v>135</v>
      </c>
      <c r="D27" s="271" t="s">
        <v>136</v>
      </c>
      <c r="E27" s="147">
        <v>102129401</v>
      </c>
      <c r="F27" s="148">
        <v>600077420</v>
      </c>
      <c r="G27" s="150" t="s">
        <v>138</v>
      </c>
      <c r="H27" s="150" t="s">
        <v>99</v>
      </c>
      <c r="I27" s="150" t="s">
        <v>124</v>
      </c>
      <c r="J27" s="150" t="s">
        <v>139</v>
      </c>
      <c r="K27" s="186" t="s">
        <v>141</v>
      </c>
      <c r="L27" s="187">
        <v>4000000</v>
      </c>
      <c r="M27" s="188">
        <f>L27/100*85</f>
        <v>3400000</v>
      </c>
      <c r="N27" s="292">
        <v>2022</v>
      </c>
      <c r="O27" s="162">
        <v>2025</v>
      </c>
      <c r="P27" s="168" t="s">
        <v>126</v>
      </c>
      <c r="Q27" s="191" t="s">
        <v>126</v>
      </c>
      <c r="R27" s="191" t="s">
        <v>126</v>
      </c>
      <c r="S27" s="169"/>
      <c r="T27" s="146"/>
      <c r="U27" s="146"/>
      <c r="V27" s="146"/>
      <c r="W27" s="146"/>
      <c r="X27" s="146"/>
      <c r="Y27" s="288" t="s">
        <v>216</v>
      </c>
      <c r="Z27" s="219" t="s">
        <v>127</v>
      </c>
    </row>
    <row r="28" spans="1:28" s="2" customFormat="1" ht="87" thickBot="1" x14ac:dyDescent="0.35">
      <c r="A28" s="441">
        <v>24</v>
      </c>
      <c r="B28" s="432" t="s">
        <v>217</v>
      </c>
      <c r="C28" s="147" t="s">
        <v>135</v>
      </c>
      <c r="D28" s="271" t="s">
        <v>218</v>
      </c>
      <c r="E28" s="147">
        <v>102577757</v>
      </c>
      <c r="F28" s="148">
        <v>600077594</v>
      </c>
      <c r="G28" s="149" t="s">
        <v>219</v>
      </c>
      <c r="H28" s="149" t="s">
        <v>220</v>
      </c>
      <c r="I28" s="149" t="s">
        <v>124</v>
      </c>
      <c r="J28" s="149" t="s">
        <v>139</v>
      </c>
      <c r="K28" s="151" t="s">
        <v>221</v>
      </c>
      <c r="L28" s="272">
        <v>3500000</v>
      </c>
      <c r="M28" s="273">
        <f>L28*0.85</f>
        <v>2975000</v>
      </c>
      <c r="N28" s="274" t="s">
        <v>222</v>
      </c>
      <c r="O28" s="275" t="s">
        <v>223</v>
      </c>
      <c r="P28" s="221"/>
      <c r="Q28" s="276"/>
      <c r="R28" s="276" t="s">
        <v>126</v>
      </c>
      <c r="S28" s="277"/>
      <c r="T28" s="278"/>
      <c r="U28" s="278"/>
      <c r="V28" s="278"/>
      <c r="W28" s="278"/>
      <c r="X28" s="278"/>
      <c r="Y28" s="221" t="s">
        <v>224</v>
      </c>
      <c r="Z28" s="277" t="s">
        <v>127</v>
      </c>
    </row>
    <row r="29" spans="1:28" s="2" customFormat="1" ht="87" thickBot="1" x14ac:dyDescent="0.35">
      <c r="A29" s="441">
        <v>25</v>
      </c>
      <c r="B29" s="433" t="s">
        <v>217</v>
      </c>
      <c r="C29" s="259" t="s">
        <v>135</v>
      </c>
      <c r="D29" s="260" t="s">
        <v>218</v>
      </c>
      <c r="E29" s="259">
        <v>102577757</v>
      </c>
      <c r="F29" s="261">
        <v>600077594</v>
      </c>
      <c r="G29" s="262" t="s">
        <v>225</v>
      </c>
      <c r="H29" s="262" t="s">
        <v>220</v>
      </c>
      <c r="I29" s="262" t="s">
        <v>124</v>
      </c>
      <c r="J29" s="262" t="s">
        <v>139</v>
      </c>
      <c r="K29" s="279" t="s">
        <v>226</v>
      </c>
      <c r="L29" s="280">
        <v>9000000</v>
      </c>
      <c r="M29" s="263">
        <f>L29*0.85</f>
        <v>7650000</v>
      </c>
      <c r="N29" s="264" t="s">
        <v>222</v>
      </c>
      <c r="O29" s="265" t="s">
        <v>223</v>
      </c>
      <c r="P29" s="266" t="s">
        <v>126</v>
      </c>
      <c r="Q29" s="281"/>
      <c r="R29" s="281"/>
      <c r="S29" s="267" t="s">
        <v>126</v>
      </c>
      <c r="T29" s="282"/>
      <c r="U29" s="282"/>
      <c r="V29" s="282"/>
      <c r="W29" s="282"/>
      <c r="X29" s="282"/>
      <c r="Y29" s="266" t="s">
        <v>224</v>
      </c>
      <c r="Z29" s="267" t="s">
        <v>127</v>
      </c>
    </row>
    <row r="30" spans="1:28" s="2" customFormat="1" ht="87" thickBot="1" x14ac:dyDescent="0.35">
      <c r="A30" s="441">
        <v>26</v>
      </c>
      <c r="B30" s="433" t="s">
        <v>217</v>
      </c>
      <c r="C30" s="259" t="s">
        <v>135</v>
      </c>
      <c r="D30" s="260" t="s">
        <v>218</v>
      </c>
      <c r="E30" s="259">
        <v>102577757</v>
      </c>
      <c r="F30" s="261">
        <v>600077594</v>
      </c>
      <c r="G30" s="262" t="s">
        <v>227</v>
      </c>
      <c r="H30" s="262" t="s">
        <v>220</v>
      </c>
      <c r="I30" s="262" t="s">
        <v>124</v>
      </c>
      <c r="J30" s="262" t="s">
        <v>139</v>
      </c>
      <c r="K30" s="279" t="s">
        <v>228</v>
      </c>
      <c r="L30" s="280">
        <v>10000000</v>
      </c>
      <c r="M30" s="263">
        <f t="shared" ref="M30:M35" si="1">L30*0.85</f>
        <v>8500000</v>
      </c>
      <c r="N30" s="264" t="s">
        <v>222</v>
      </c>
      <c r="O30" s="265" t="s">
        <v>223</v>
      </c>
      <c r="P30" s="266"/>
      <c r="Q30" s="281" t="s">
        <v>126</v>
      </c>
      <c r="R30" s="281"/>
      <c r="S30" s="267" t="s">
        <v>126</v>
      </c>
      <c r="T30" s="282"/>
      <c r="U30" s="282"/>
      <c r="V30" s="282"/>
      <c r="W30" s="282"/>
      <c r="X30" s="282"/>
      <c r="Y30" s="266" t="s">
        <v>224</v>
      </c>
      <c r="Z30" s="267" t="s">
        <v>127</v>
      </c>
    </row>
    <row r="31" spans="1:28" s="2" customFormat="1" ht="87" thickBot="1" x14ac:dyDescent="0.35">
      <c r="A31" s="441">
        <v>27</v>
      </c>
      <c r="B31" s="433" t="s">
        <v>217</v>
      </c>
      <c r="C31" s="259" t="s">
        <v>135</v>
      </c>
      <c r="D31" s="260" t="s">
        <v>218</v>
      </c>
      <c r="E31" s="259">
        <v>102577757</v>
      </c>
      <c r="F31" s="261">
        <v>600077594</v>
      </c>
      <c r="G31" s="262" t="s">
        <v>229</v>
      </c>
      <c r="H31" s="262" t="s">
        <v>220</v>
      </c>
      <c r="I31" s="262" t="s">
        <v>124</v>
      </c>
      <c r="J31" s="262" t="s">
        <v>139</v>
      </c>
      <c r="K31" s="279" t="s">
        <v>230</v>
      </c>
      <c r="L31" s="280">
        <v>3000000</v>
      </c>
      <c r="M31" s="263">
        <f t="shared" si="1"/>
        <v>2550000</v>
      </c>
      <c r="N31" s="264" t="s">
        <v>222</v>
      </c>
      <c r="O31" s="265" t="s">
        <v>223</v>
      </c>
      <c r="P31" s="266"/>
      <c r="Q31" s="281" t="s">
        <v>126</v>
      </c>
      <c r="R31" s="281"/>
      <c r="S31" s="267" t="s">
        <v>126</v>
      </c>
      <c r="T31" s="282"/>
      <c r="U31" s="282"/>
      <c r="V31" s="282"/>
      <c r="W31" s="282"/>
      <c r="X31" s="282"/>
      <c r="Y31" s="266" t="s">
        <v>224</v>
      </c>
      <c r="Z31" s="267" t="s">
        <v>127</v>
      </c>
    </row>
    <row r="32" spans="1:28" s="2" customFormat="1" ht="87" thickBot="1" x14ac:dyDescent="0.35">
      <c r="A32" s="441">
        <v>28</v>
      </c>
      <c r="B32" s="433" t="s">
        <v>217</v>
      </c>
      <c r="C32" s="259" t="s">
        <v>135</v>
      </c>
      <c r="D32" s="260" t="s">
        <v>218</v>
      </c>
      <c r="E32" s="259">
        <v>102577757</v>
      </c>
      <c r="F32" s="261">
        <v>600077594</v>
      </c>
      <c r="G32" s="262" t="s">
        <v>231</v>
      </c>
      <c r="H32" s="262" t="s">
        <v>220</v>
      </c>
      <c r="I32" s="262" t="s">
        <v>124</v>
      </c>
      <c r="J32" s="262" t="s">
        <v>139</v>
      </c>
      <c r="K32" s="279" t="s">
        <v>232</v>
      </c>
      <c r="L32" s="280">
        <v>3500000</v>
      </c>
      <c r="M32" s="263">
        <f t="shared" si="1"/>
        <v>2975000</v>
      </c>
      <c r="N32" s="264" t="s">
        <v>222</v>
      </c>
      <c r="O32" s="265" t="s">
        <v>223</v>
      </c>
      <c r="P32" s="266"/>
      <c r="Q32" s="281"/>
      <c r="R32" s="281" t="s">
        <v>126</v>
      </c>
      <c r="S32" s="267" t="s">
        <v>126</v>
      </c>
      <c r="T32" s="282"/>
      <c r="U32" s="282"/>
      <c r="V32" s="282"/>
      <c r="W32" s="282"/>
      <c r="X32" s="282"/>
      <c r="Y32" s="266" t="s">
        <v>224</v>
      </c>
      <c r="Z32" s="267" t="s">
        <v>127</v>
      </c>
    </row>
    <row r="33" spans="1:26" s="2" customFormat="1" ht="87" thickBot="1" x14ac:dyDescent="0.35">
      <c r="A33" s="441">
        <v>29</v>
      </c>
      <c r="B33" s="433" t="s">
        <v>217</v>
      </c>
      <c r="C33" s="259" t="s">
        <v>135</v>
      </c>
      <c r="D33" s="260" t="s">
        <v>218</v>
      </c>
      <c r="E33" s="259">
        <v>102577757</v>
      </c>
      <c r="F33" s="261">
        <v>600077594</v>
      </c>
      <c r="G33" s="150" t="s">
        <v>233</v>
      </c>
      <c r="H33" s="262" t="s">
        <v>220</v>
      </c>
      <c r="I33" s="262" t="s">
        <v>124</v>
      </c>
      <c r="J33" s="262" t="s">
        <v>139</v>
      </c>
      <c r="K33" s="186" t="s">
        <v>234</v>
      </c>
      <c r="L33" s="204">
        <v>5000000</v>
      </c>
      <c r="M33" s="263">
        <f t="shared" si="1"/>
        <v>4250000</v>
      </c>
      <c r="N33" s="264" t="s">
        <v>222</v>
      </c>
      <c r="O33" s="265" t="s">
        <v>223</v>
      </c>
      <c r="P33" s="156"/>
      <c r="Q33" s="208"/>
      <c r="R33" s="208"/>
      <c r="S33" s="157"/>
      <c r="T33" s="158"/>
      <c r="U33" s="158"/>
      <c r="V33" s="158" t="s">
        <v>126</v>
      </c>
      <c r="W33" s="158"/>
      <c r="X33" s="158"/>
      <c r="Y33" s="266" t="s">
        <v>224</v>
      </c>
      <c r="Z33" s="267" t="s">
        <v>127</v>
      </c>
    </row>
    <row r="34" spans="1:26" s="2" customFormat="1" ht="87" thickBot="1" x14ac:dyDescent="0.35">
      <c r="A34" s="442">
        <v>30</v>
      </c>
      <c r="B34" s="433" t="s">
        <v>217</v>
      </c>
      <c r="C34" s="259" t="s">
        <v>135</v>
      </c>
      <c r="D34" s="260" t="s">
        <v>218</v>
      </c>
      <c r="E34" s="259">
        <v>102577757</v>
      </c>
      <c r="F34" s="261">
        <v>600077594</v>
      </c>
      <c r="G34" s="150" t="s">
        <v>235</v>
      </c>
      <c r="H34" s="262" t="s">
        <v>220</v>
      </c>
      <c r="I34" s="262" t="s">
        <v>124</v>
      </c>
      <c r="J34" s="262" t="s">
        <v>139</v>
      </c>
      <c r="K34" s="186" t="s">
        <v>236</v>
      </c>
      <c r="L34" s="204">
        <v>2500000</v>
      </c>
      <c r="M34" s="263">
        <f t="shared" si="1"/>
        <v>2125000</v>
      </c>
      <c r="N34" s="264" t="s">
        <v>222</v>
      </c>
      <c r="O34" s="265" t="s">
        <v>223</v>
      </c>
      <c r="P34" s="156"/>
      <c r="Q34" s="208"/>
      <c r="R34" s="208"/>
      <c r="S34" s="157"/>
      <c r="T34" s="158"/>
      <c r="U34" s="158"/>
      <c r="V34" s="158" t="s">
        <v>126</v>
      </c>
      <c r="W34" s="158"/>
      <c r="X34" s="158"/>
      <c r="Y34" s="266" t="s">
        <v>224</v>
      </c>
      <c r="Z34" s="267" t="s">
        <v>127</v>
      </c>
    </row>
    <row r="35" spans="1:26" s="2" customFormat="1" ht="87" thickBot="1" x14ac:dyDescent="0.35">
      <c r="A35" s="441">
        <v>31</v>
      </c>
      <c r="B35" s="433" t="s">
        <v>217</v>
      </c>
      <c r="C35" s="259" t="s">
        <v>135</v>
      </c>
      <c r="D35" s="260" t="s">
        <v>218</v>
      </c>
      <c r="E35" s="259">
        <v>102577757</v>
      </c>
      <c r="F35" s="261">
        <v>600077594</v>
      </c>
      <c r="G35" s="150" t="s">
        <v>237</v>
      </c>
      <c r="H35" s="262" t="s">
        <v>220</v>
      </c>
      <c r="I35" s="262" t="s">
        <v>124</v>
      </c>
      <c r="J35" s="262" t="s">
        <v>139</v>
      </c>
      <c r="K35" s="150" t="s">
        <v>238</v>
      </c>
      <c r="L35" s="204">
        <v>5000000</v>
      </c>
      <c r="M35" s="263">
        <f t="shared" si="1"/>
        <v>4250000</v>
      </c>
      <c r="N35" s="264" t="s">
        <v>222</v>
      </c>
      <c r="O35" s="265" t="s">
        <v>223</v>
      </c>
      <c r="P35" s="156"/>
      <c r="Q35" s="208"/>
      <c r="R35" s="208"/>
      <c r="S35" s="157"/>
      <c r="T35" s="158"/>
      <c r="U35" s="158" t="s">
        <v>126</v>
      </c>
      <c r="V35" s="158"/>
      <c r="W35" s="158"/>
      <c r="X35" s="158"/>
      <c r="Y35" s="266" t="s">
        <v>224</v>
      </c>
      <c r="Z35" s="267" t="s">
        <v>127</v>
      </c>
    </row>
    <row r="36" spans="1:26" s="2" customFormat="1" ht="87" thickBot="1" x14ac:dyDescent="0.35">
      <c r="A36" s="441">
        <v>32</v>
      </c>
      <c r="B36" s="434" t="s">
        <v>217</v>
      </c>
      <c r="C36" s="193" t="s">
        <v>135</v>
      </c>
      <c r="D36" s="268" t="s">
        <v>218</v>
      </c>
      <c r="E36" s="193">
        <v>102577757</v>
      </c>
      <c r="F36" s="194">
        <v>600077594</v>
      </c>
      <c r="G36" s="195" t="s">
        <v>239</v>
      </c>
      <c r="H36" s="195" t="s">
        <v>220</v>
      </c>
      <c r="I36" s="195" t="s">
        <v>124</v>
      </c>
      <c r="J36" s="195" t="s">
        <v>139</v>
      </c>
      <c r="K36" s="195" t="s">
        <v>240</v>
      </c>
      <c r="L36" s="196">
        <v>10000000</v>
      </c>
      <c r="M36" s="197">
        <f>L36*0.85</f>
        <v>8500000</v>
      </c>
      <c r="N36" s="269" t="s">
        <v>222</v>
      </c>
      <c r="O36" s="270" t="s">
        <v>223</v>
      </c>
      <c r="P36" s="200"/>
      <c r="Q36" s="201"/>
      <c r="R36" s="201"/>
      <c r="S36" s="202"/>
      <c r="T36" s="203"/>
      <c r="U36" s="203"/>
      <c r="V36" s="203"/>
      <c r="W36" s="203" t="s">
        <v>126</v>
      </c>
      <c r="X36" s="203"/>
      <c r="Y36" s="200" t="s">
        <v>224</v>
      </c>
      <c r="Z36" s="202" t="s">
        <v>127</v>
      </c>
    </row>
    <row r="37" spans="1:26" s="2" customFormat="1" ht="58.2" thickBot="1" x14ac:dyDescent="0.35">
      <c r="A37" s="441">
        <v>33</v>
      </c>
      <c r="B37" s="435" t="s">
        <v>241</v>
      </c>
      <c r="C37" s="226" t="s">
        <v>135</v>
      </c>
      <c r="D37" s="227" t="s">
        <v>242</v>
      </c>
      <c r="E37" s="226">
        <v>102129452</v>
      </c>
      <c r="F37" s="228">
        <v>600077438</v>
      </c>
      <c r="G37" s="230" t="s">
        <v>243</v>
      </c>
      <c r="H37" s="230" t="s">
        <v>220</v>
      </c>
      <c r="I37" s="230" t="s">
        <v>124</v>
      </c>
      <c r="J37" s="230" t="s">
        <v>139</v>
      </c>
      <c r="K37" s="246" t="s">
        <v>244</v>
      </c>
      <c r="L37" s="247">
        <v>5500000</v>
      </c>
      <c r="M37" s="247">
        <f t="shared" ref="M37:M46" si="2">L37*0.85</f>
        <v>4675000</v>
      </c>
      <c r="N37" s="248" t="s">
        <v>222</v>
      </c>
      <c r="O37" s="249" t="s">
        <v>223</v>
      </c>
      <c r="P37" s="250"/>
      <c r="Q37" s="251"/>
      <c r="R37" s="251" t="s">
        <v>126</v>
      </c>
      <c r="S37" s="240"/>
      <c r="T37" s="252"/>
      <c r="U37" s="252"/>
      <c r="V37" s="252"/>
      <c r="W37" s="252"/>
      <c r="X37" s="252"/>
      <c r="Y37" s="239" t="s">
        <v>245</v>
      </c>
      <c r="Z37" s="240" t="s">
        <v>127</v>
      </c>
    </row>
    <row r="38" spans="1:26" s="2" customFormat="1" ht="58.2" thickBot="1" x14ac:dyDescent="0.35">
      <c r="A38" s="441">
        <v>34</v>
      </c>
      <c r="B38" s="435" t="s">
        <v>241</v>
      </c>
      <c r="C38" s="226" t="s">
        <v>135</v>
      </c>
      <c r="D38" s="227" t="s">
        <v>242</v>
      </c>
      <c r="E38" s="226">
        <v>102129452</v>
      </c>
      <c r="F38" s="228">
        <v>600077438</v>
      </c>
      <c r="G38" s="243" t="s">
        <v>225</v>
      </c>
      <c r="H38" s="243" t="s">
        <v>220</v>
      </c>
      <c r="I38" s="230" t="s">
        <v>124</v>
      </c>
      <c r="J38" s="230" t="s">
        <v>139</v>
      </c>
      <c r="K38" s="253" t="s">
        <v>226</v>
      </c>
      <c r="L38" s="254">
        <v>9000000</v>
      </c>
      <c r="M38" s="254">
        <f t="shared" si="2"/>
        <v>7650000</v>
      </c>
      <c r="N38" s="244" t="s">
        <v>222</v>
      </c>
      <c r="O38" s="245" t="s">
        <v>223</v>
      </c>
      <c r="P38" s="235" t="s">
        <v>126</v>
      </c>
      <c r="Q38" s="236"/>
      <c r="R38" s="236"/>
      <c r="S38" s="237" t="s">
        <v>126</v>
      </c>
      <c r="T38" s="238"/>
      <c r="U38" s="238"/>
      <c r="V38" s="238"/>
      <c r="W38" s="238"/>
      <c r="X38" s="238"/>
      <c r="Y38" s="239" t="s">
        <v>245</v>
      </c>
      <c r="Z38" s="240" t="s">
        <v>127</v>
      </c>
    </row>
    <row r="39" spans="1:26" s="2" customFormat="1" ht="58.2" thickBot="1" x14ac:dyDescent="0.35">
      <c r="A39" s="441">
        <v>35</v>
      </c>
      <c r="B39" s="435" t="s">
        <v>241</v>
      </c>
      <c r="C39" s="226" t="s">
        <v>135</v>
      </c>
      <c r="D39" s="227" t="s">
        <v>242</v>
      </c>
      <c r="E39" s="226">
        <v>102129452</v>
      </c>
      <c r="F39" s="228">
        <v>600077438</v>
      </c>
      <c r="G39" s="243" t="s">
        <v>227</v>
      </c>
      <c r="H39" s="243" t="s">
        <v>220</v>
      </c>
      <c r="I39" s="230" t="s">
        <v>124</v>
      </c>
      <c r="J39" s="230" t="s">
        <v>139</v>
      </c>
      <c r="K39" s="253" t="s">
        <v>228</v>
      </c>
      <c r="L39" s="254">
        <v>10000000</v>
      </c>
      <c r="M39" s="254">
        <f t="shared" si="2"/>
        <v>8500000</v>
      </c>
      <c r="N39" s="244" t="s">
        <v>222</v>
      </c>
      <c r="O39" s="245" t="s">
        <v>223</v>
      </c>
      <c r="P39" s="235"/>
      <c r="Q39" s="236" t="s">
        <v>126</v>
      </c>
      <c r="R39" s="236"/>
      <c r="S39" s="237" t="s">
        <v>126</v>
      </c>
      <c r="T39" s="238"/>
      <c r="U39" s="238"/>
      <c r="V39" s="238"/>
      <c r="W39" s="238"/>
      <c r="X39" s="238"/>
      <c r="Y39" s="239" t="s">
        <v>245</v>
      </c>
      <c r="Z39" s="240" t="s">
        <v>127</v>
      </c>
    </row>
    <row r="40" spans="1:26" s="2" customFormat="1" ht="58.2" thickBot="1" x14ac:dyDescent="0.35">
      <c r="A40" s="441">
        <v>36</v>
      </c>
      <c r="B40" s="435" t="s">
        <v>241</v>
      </c>
      <c r="C40" s="226" t="s">
        <v>135</v>
      </c>
      <c r="D40" s="227" t="s">
        <v>242</v>
      </c>
      <c r="E40" s="226">
        <v>102129452</v>
      </c>
      <c r="F40" s="228">
        <v>600077438</v>
      </c>
      <c r="G40" s="243" t="s">
        <v>229</v>
      </c>
      <c r="H40" s="243" t="s">
        <v>220</v>
      </c>
      <c r="I40" s="230" t="s">
        <v>124</v>
      </c>
      <c r="J40" s="230" t="s">
        <v>139</v>
      </c>
      <c r="K40" s="253" t="s">
        <v>230</v>
      </c>
      <c r="L40" s="254">
        <v>4000000</v>
      </c>
      <c r="M40" s="254">
        <f t="shared" si="2"/>
        <v>3400000</v>
      </c>
      <c r="N40" s="244" t="s">
        <v>222</v>
      </c>
      <c r="O40" s="245" t="s">
        <v>223</v>
      </c>
      <c r="P40" s="255"/>
      <c r="Q40" s="256" t="s">
        <v>126</v>
      </c>
      <c r="R40" s="256"/>
      <c r="S40" s="257" t="s">
        <v>126</v>
      </c>
      <c r="T40" s="258"/>
      <c r="U40" s="258"/>
      <c r="V40" s="258"/>
      <c r="W40" s="258"/>
      <c r="X40" s="258"/>
      <c r="Y40" s="239" t="s">
        <v>245</v>
      </c>
      <c r="Z40" s="240" t="s">
        <v>127</v>
      </c>
    </row>
    <row r="41" spans="1:26" s="2" customFormat="1" ht="58.2" thickBot="1" x14ac:dyDescent="0.35">
      <c r="A41" s="441">
        <v>37</v>
      </c>
      <c r="B41" s="435" t="s">
        <v>241</v>
      </c>
      <c r="C41" s="226" t="s">
        <v>135</v>
      </c>
      <c r="D41" s="227" t="s">
        <v>242</v>
      </c>
      <c r="E41" s="226">
        <v>102129452</v>
      </c>
      <c r="F41" s="228">
        <v>600077438</v>
      </c>
      <c r="G41" s="243" t="s">
        <v>231</v>
      </c>
      <c r="H41" s="243" t="s">
        <v>220</v>
      </c>
      <c r="I41" s="230" t="s">
        <v>124</v>
      </c>
      <c r="J41" s="230" t="s">
        <v>139</v>
      </c>
      <c r="K41" s="253" t="s">
        <v>232</v>
      </c>
      <c r="L41" s="254">
        <v>3500000</v>
      </c>
      <c r="M41" s="254">
        <f t="shared" si="2"/>
        <v>2975000</v>
      </c>
      <c r="N41" s="244" t="s">
        <v>222</v>
      </c>
      <c r="O41" s="245" t="s">
        <v>223</v>
      </c>
      <c r="P41" s="235"/>
      <c r="Q41" s="236"/>
      <c r="R41" s="236" t="s">
        <v>126</v>
      </c>
      <c r="S41" s="237" t="s">
        <v>126</v>
      </c>
      <c r="T41" s="238"/>
      <c r="U41" s="238"/>
      <c r="V41" s="238"/>
      <c r="W41" s="238"/>
      <c r="X41" s="238"/>
      <c r="Y41" s="239" t="s">
        <v>245</v>
      </c>
      <c r="Z41" s="240" t="s">
        <v>127</v>
      </c>
    </row>
    <row r="42" spans="1:26" s="2" customFormat="1" ht="58.2" thickBot="1" x14ac:dyDescent="0.35">
      <c r="A42" s="441">
        <v>38</v>
      </c>
      <c r="B42" s="435" t="s">
        <v>241</v>
      </c>
      <c r="C42" s="226" t="s">
        <v>135</v>
      </c>
      <c r="D42" s="227" t="s">
        <v>242</v>
      </c>
      <c r="E42" s="226">
        <v>102129452</v>
      </c>
      <c r="F42" s="228">
        <v>600077438</v>
      </c>
      <c r="G42" s="242" t="s">
        <v>233</v>
      </c>
      <c r="H42" s="243" t="s">
        <v>220</v>
      </c>
      <c r="I42" s="230" t="s">
        <v>124</v>
      </c>
      <c r="J42" s="230" t="s">
        <v>139</v>
      </c>
      <c r="K42" s="231" t="s">
        <v>234</v>
      </c>
      <c r="L42" s="232">
        <v>5000000</v>
      </c>
      <c r="M42" s="232">
        <f t="shared" si="2"/>
        <v>4250000</v>
      </c>
      <c r="N42" s="244" t="s">
        <v>222</v>
      </c>
      <c r="O42" s="245" t="s">
        <v>223</v>
      </c>
      <c r="P42" s="235"/>
      <c r="Q42" s="236"/>
      <c r="R42" s="236"/>
      <c r="S42" s="237"/>
      <c r="T42" s="238"/>
      <c r="U42" s="238"/>
      <c r="V42" s="238" t="s">
        <v>126</v>
      </c>
      <c r="W42" s="238"/>
      <c r="X42" s="238"/>
      <c r="Y42" s="239" t="s">
        <v>245</v>
      </c>
      <c r="Z42" s="240" t="s">
        <v>127</v>
      </c>
    </row>
    <row r="43" spans="1:26" s="2" customFormat="1" ht="58.2" thickBot="1" x14ac:dyDescent="0.35">
      <c r="A43" s="441">
        <v>39</v>
      </c>
      <c r="B43" s="435" t="s">
        <v>241</v>
      </c>
      <c r="C43" s="226" t="s">
        <v>135</v>
      </c>
      <c r="D43" s="227" t="s">
        <v>242</v>
      </c>
      <c r="E43" s="226">
        <v>102129452</v>
      </c>
      <c r="F43" s="228">
        <v>600077438</v>
      </c>
      <c r="G43" s="242" t="s">
        <v>246</v>
      </c>
      <c r="H43" s="243" t="s">
        <v>220</v>
      </c>
      <c r="I43" s="230" t="s">
        <v>124</v>
      </c>
      <c r="J43" s="230" t="s">
        <v>139</v>
      </c>
      <c r="K43" s="231" t="s">
        <v>236</v>
      </c>
      <c r="L43" s="232">
        <v>2500000</v>
      </c>
      <c r="M43" s="232">
        <f t="shared" si="2"/>
        <v>2125000</v>
      </c>
      <c r="N43" s="244" t="s">
        <v>222</v>
      </c>
      <c r="O43" s="245" t="s">
        <v>223</v>
      </c>
      <c r="P43" s="235"/>
      <c r="Q43" s="236"/>
      <c r="R43" s="236"/>
      <c r="S43" s="237"/>
      <c r="T43" s="238"/>
      <c r="U43" s="238"/>
      <c r="V43" s="238" t="s">
        <v>126</v>
      </c>
      <c r="W43" s="238"/>
      <c r="X43" s="238"/>
      <c r="Y43" s="239" t="s">
        <v>245</v>
      </c>
      <c r="Z43" s="240" t="s">
        <v>127</v>
      </c>
    </row>
    <row r="44" spans="1:26" s="2" customFormat="1" ht="58.2" thickBot="1" x14ac:dyDescent="0.35">
      <c r="A44" s="441">
        <v>40</v>
      </c>
      <c r="B44" s="435" t="s">
        <v>241</v>
      </c>
      <c r="C44" s="226" t="s">
        <v>135</v>
      </c>
      <c r="D44" s="227" t="s">
        <v>242</v>
      </c>
      <c r="E44" s="226">
        <v>102129452</v>
      </c>
      <c r="F44" s="228">
        <v>600077438</v>
      </c>
      <c r="G44" s="242" t="s">
        <v>237</v>
      </c>
      <c r="H44" s="243" t="s">
        <v>220</v>
      </c>
      <c r="I44" s="230" t="s">
        <v>124</v>
      </c>
      <c r="J44" s="230" t="s">
        <v>139</v>
      </c>
      <c r="K44" s="242" t="s">
        <v>238</v>
      </c>
      <c r="L44" s="232">
        <v>5000000</v>
      </c>
      <c r="M44" s="232">
        <f t="shared" si="2"/>
        <v>4250000</v>
      </c>
      <c r="N44" s="244" t="s">
        <v>222</v>
      </c>
      <c r="O44" s="245" t="s">
        <v>223</v>
      </c>
      <c r="P44" s="235"/>
      <c r="Q44" s="236"/>
      <c r="R44" s="236"/>
      <c r="S44" s="237"/>
      <c r="T44" s="238"/>
      <c r="U44" s="238" t="s">
        <v>126</v>
      </c>
      <c r="V44" s="238"/>
      <c r="W44" s="238"/>
      <c r="X44" s="238"/>
      <c r="Y44" s="239" t="s">
        <v>245</v>
      </c>
      <c r="Z44" s="240" t="s">
        <v>127</v>
      </c>
    </row>
    <row r="45" spans="1:26" s="2" customFormat="1" ht="58.2" thickBot="1" x14ac:dyDescent="0.35">
      <c r="A45" s="441">
        <v>41</v>
      </c>
      <c r="B45" s="435" t="s">
        <v>241</v>
      </c>
      <c r="C45" s="226" t="s">
        <v>135</v>
      </c>
      <c r="D45" s="227" t="s">
        <v>242</v>
      </c>
      <c r="E45" s="226">
        <v>102129452</v>
      </c>
      <c r="F45" s="228">
        <v>600077438</v>
      </c>
      <c r="G45" s="229" t="s">
        <v>239</v>
      </c>
      <c r="H45" s="229" t="s">
        <v>220</v>
      </c>
      <c r="I45" s="230" t="s">
        <v>124</v>
      </c>
      <c r="J45" s="230" t="s">
        <v>139</v>
      </c>
      <c r="K45" s="229" t="s">
        <v>247</v>
      </c>
      <c r="L45" s="241">
        <v>10000000</v>
      </c>
      <c r="M45" s="241">
        <f t="shared" si="2"/>
        <v>8500000</v>
      </c>
      <c r="N45" s="233" t="s">
        <v>222</v>
      </c>
      <c r="O45" s="234" t="s">
        <v>223</v>
      </c>
      <c r="P45" s="235"/>
      <c r="Q45" s="236"/>
      <c r="R45" s="236"/>
      <c r="S45" s="237"/>
      <c r="T45" s="238"/>
      <c r="U45" s="238"/>
      <c r="V45" s="238"/>
      <c r="W45" s="238" t="s">
        <v>126</v>
      </c>
      <c r="X45" s="238"/>
      <c r="Y45" s="239" t="s">
        <v>245</v>
      </c>
      <c r="Z45" s="240" t="s">
        <v>127</v>
      </c>
    </row>
    <row r="46" spans="1:26" s="2" customFormat="1" ht="58.2" thickBot="1" x14ac:dyDescent="0.35">
      <c r="A46" s="441">
        <v>42</v>
      </c>
      <c r="B46" s="435" t="s">
        <v>241</v>
      </c>
      <c r="C46" s="226" t="s">
        <v>135</v>
      </c>
      <c r="D46" s="227" t="s">
        <v>242</v>
      </c>
      <c r="E46" s="226">
        <v>102129452</v>
      </c>
      <c r="F46" s="228">
        <v>600077438</v>
      </c>
      <c r="G46" s="229" t="s">
        <v>248</v>
      </c>
      <c r="H46" s="229" t="s">
        <v>220</v>
      </c>
      <c r="I46" s="230" t="s">
        <v>124</v>
      </c>
      <c r="J46" s="230" t="s">
        <v>139</v>
      </c>
      <c r="K46" s="231" t="s">
        <v>249</v>
      </c>
      <c r="L46" s="232">
        <v>2000000</v>
      </c>
      <c r="M46" s="232">
        <f t="shared" si="2"/>
        <v>1700000</v>
      </c>
      <c r="N46" s="233" t="s">
        <v>222</v>
      </c>
      <c r="O46" s="234" t="s">
        <v>223</v>
      </c>
      <c r="P46" s="235"/>
      <c r="Q46" s="236"/>
      <c r="R46" s="236"/>
      <c r="S46" s="237"/>
      <c r="T46" s="238"/>
      <c r="U46" s="238"/>
      <c r="V46" s="238"/>
      <c r="W46" s="238" t="s">
        <v>126</v>
      </c>
      <c r="X46" s="238"/>
      <c r="Y46" s="239" t="s">
        <v>245</v>
      </c>
      <c r="Z46" s="240" t="s">
        <v>127</v>
      </c>
    </row>
    <row r="47" spans="1:26" s="2" customFormat="1" ht="101.4" thickBot="1" x14ac:dyDescent="0.35">
      <c r="A47" s="441">
        <v>43</v>
      </c>
      <c r="B47" s="432" t="s">
        <v>250</v>
      </c>
      <c r="C47" s="147" t="s">
        <v>250</v>
      </c>
      <c r="D47" s="210">
        <v>28718291</v>
      </c>
      <c r="E47" s="225">
        <v>181015242</v>
      </c>
      <c r="F47" s="211">
        <v>691001341</v>
      </c>
      <c r="G47" s="149" t="s">
        <v>251</v>
      </c>
      <c r="H47" s="212" t="s">
        <v>99</v>
      </c>
      <c r="I47" s="212" t="s">
        <v>124</v>
      </c>
      <c r="J47" s="212" t="s">
        <v>124</v>
      </c>
      <c r="K47" s="151" t="s">
        <v>252</v>
      </c>
      <c r="L47" s="223">
        <v>1500000</v>
      </c>
      <c r="M47" s="224">
        <f>L47/100*85</f>
        <v>1275000</v>
      </c>
      <c r="N47" s="215">
        <v>45231</v>
      </c>
      <c r="O47" s="216">
        <v>45597</v>
      </c>
      <c r="P47" s="217" t="s">
        <v>126</v>
      </c>
      <c r="Q47" s="218" t="s">
        <v>126</v>
      </c>
      <c r="R47" s="218" t="s">
        <v>126</v>
      </c>
      <c r="S47" s="219" t="s">
        <v>126</v>
      </c>
      <c r="T47" s="220"/>
      <c r="U47" s="220"/>
      <c r="V47" s="220"/>
      <c r="W47" s="220" t="s">
        <v>126</v>
      </c>
      <c r="X47" s="220"/>
      <c r="Y47" s="221" t="s">
        <v>195</v>
      </c>
      <c r="Z47" s="219" t="s">
        <v>127</v>
      </c>
    </row>
    <row r="48" spans="1:26" s="2" customFormat="1" ht="101.4" thickBot="1" x14ac:dyDescent="0.35">
      <c r="A48" s="441">
        <v>44</v>
      </c>
      <c r="B48" s="436" t="s">
        <v>250</v>
      </c>
      <c r="C48" s="159" t="s">
        <v>250</v>
      </c>
      <c r="D48" s="160">
        <v>28718291</v>
      </c>
      <c r="E48" s="160">
        <v>181015242</v>
      </c>
      <c r="F48" s="162">
        <v>691001341</v>
      </c>
      <c r="G48" s="150" t="s">
        <v>253</v>
      </c>
      <c r="H48" s="163" t="s">
        <v>99</v>
      </c>
      <c r="I48" s="163" t="s">
        <v>124</v>
      </c>
      <c r="J48" s="163" t="s">
        <v>124</v>
      </c>
      <c r="K48" s="186" t="s">
        <v>254</v>
      </c>
      <c r="L48" s="223">
        <v>1500000</v>
      </c>
      <c r="M48" s="224">
        <f>L48/100*85</f>
        <v>1275000</v>
      </c>
      <c r="N48" s="215">
        <v>45231</v>
      </c>
      <c r="O48" s="216">
        <v>45597</v>
      </c>
      <c r="P48" s="168" t="s">
        <v>126</v>
      </c>
      <c r="Q48" s="191" t="s">
        <v>126</v>
      </c>
      <c r="R48" s="191" t="s">
        <v>126</v>
      </c>
      <c r="S48" s="169" t="s">
        <v>126</v>
      </c>
      <c r="T48" s="146"/>
      <c r="U48" s="146"/>
      <c r="V48" s="146"/>
      <c r="W48" s="146" t="s">
        <v>126</v>
      </c>
      <c r="X48" s="146"/>
      <c r="Y48" s="156" t="s">
        <v>195</v>
      </c>
      <c r="Z48" s="169" t="s">
        <v>127</v>
      </c>
    </row>
    <row r="49" spans="1:28" s="222" customFormat="1" ht="409.6" thickBot="1" x14ac:dyDescent="0.35">
      <c r="A49" s="441">
        <v>45</v>
      </c>
      <c r="B49" s="432" t="s">
        <v>255</v>
      </c>
      <c r="C49" s="147" t="s">
        <v>256</v>
      </c>
      <c r="D49" s="210">
        <v>46789791</v>
      </c>
      <c r="E49" s="210">
        <v>102129703</v>
      </c>
      <c r="F49" s="211">
        <v>600077705</v>
      </c>
      <c r="G49" s="149" t="s">
        <v>257</v>
      </c>
      <c r="H49" s="212" t="s">
        <v>258</v>
      </c>
      <c r="I49" s="212" t="s">
        <v>124</v>
      </c>
      <c r="J49" s="212" t="s">
        <v>124</v>
      </c>
      <c r="K49" s="151" t="s">
        <v>259</v>
      </c>
      <c r="L49" s="213">
        <v>50000000</v>
      </c>
      <c r="M49" s="214">
        <f t="shared" ref="M49:M58" si="3">L49*0.85</f>
        <v>42500000</v>
      </c>
      <c r="N49" s="215">
        <v>44805</v>
      </c>
      <c r="O49" s="216">
        <v>46174</v>
      </c>
      <c r="P49" s="217" t="s">
        <v>126</v>
      </c>
      <c r="Q49" s="218" t="s">
        <v>126</v>
      </c>
      <c r="R49" s="218" t="s">
        <v>126</v>
      </c>
      <c r="S49" s="219" t="s">
        <v>126</v>
      </c>
      <c r="T49" s="220"/>
      <c r="U49" s="220" t="s">
        <v>126</v>
      </c>
      <c r="V49" s="220" t="s">
        <v>126</v>
      </c>
      <c r="W49" s="220" t="s">
        <v>126</v>
      </c>
      <c r="X49" s="220" t="s">
        <v>126</v>
      </c>
      <c r="Y49" s="221" t="s">
        <v>260</v>
      </c>
      <c r="Z49" s="219" t="s">
        <v>127</v>
      </c>
      <c r="AA49" s="2"/>
      <c r="AB49" s="2"/>
    </row>
    <row r="50" spans="1:28" s="2" customFormat="1" ht="317.39999999999998" thickBot="1" x14ac:dyDescent="0.35">
      <c r="A50" s="441">
        <v>46</v>
      </c>
      <c r="B50" s="436" t="s">
        <v>261</v>
      </c>
      <c r="C50" s="159" t="s">
        <v>256</v>
      </c>
      <c r="D50" s="160">
        <v>46789758</v>
      </c>
      <c r="E50" s="159" t="s">
        <v>262</v>
      </c>
      <c r="F50" s="209">
        <v>600077381</v>
      </c>
      <c r="G50" s="150" t="s">
        <v>263</v>
      </c>
      <c r="H50" s="163" t="s">
        <v>258</v>
      </c>
      <c r="I50" s="163" t="s">
        <v>124</v>
      </c>
      <c r="J50" s="163" t="s">
        <v>124</v>
      </c>
      <c r="K50" s="186" t="s">
        <v>318</v>
      </c>
      <c r="L50" s="187">
        <v>30000000</v>
      </c>
      <c r="M50" s="188">
        <f t="shared" si="3"/>
        <v>25500000</v>
      </c>
      <c r="N50" s="189">
        <v>44805</v>
      </c>
      <c r="O50" s="190">
        <v>46174</v>
      </c>
      <c r="P50" s="168"/>
      <c r="Q50" s="191" t="s">
        <v>126</v>
      </c>
      <c r="R50" s="191" t="s">
        <v>126</v>
      </c>
      <c r="S50" s="169" t="s">
        <v>126</v>
      </c>
      <c r="T50" s="146"/>
      <c r="U50" s="146"/>
      <c r="V50" s="146" t="s">
        <v>126</v>
      </c>
      <c r="W50" s="146"/>
      <c r="X50" s="146" t="s">
        <v>126</v>
      </c>
      <c r="Y50" s="156" t="s">
        <v>260</v>
      </c>
      <c r="Z50" s="169" t="s">
        <v>127</v>
      </c>
    </row>
    <row r="51" spans="1:28" s="2" customFormat="1" ht="87" thickBot="1" x14ac:dyDescent="0.35">
      <c r="A51" s="441">
        <v>47</v>
      </c>
      <c r="B51" s="436" t="s">
        <v>264</v>
      </c>
      <c r="C51" s="159" t="s">
        <v>256</v>
      </c>
      <c r="D51" s="159">
        <v>46789766</v>
      </c>
      <c r="E51" s="159">
        <v>102129371</v>
      </c>
      <c r="F51" s="192">
        <v>600077390</v>
      </c>
      <c r="G51" s="150" t="s">
        <v>265</v>
      </c>
      <c r="H51" s="150" t="s">
        <v>258</v>
      </c>
      <c r="I51" s="150" t="s">
        <v>124</v>
      </c>
      <c r="J51" s="150" t="s">
        <v>124</v>
      </c>
      <c r="K51" s="150" t="s">
        <v>317</v>
      </c>
      <c r="L51" s="204">
        <v>10000000</v>
      </c>
      <c r="M51" s="205">
        <f t="shared" si="3"/>
        <v>8500000</v>
      </c>
      <c r="N51" s="206">
        <v>44805</v>
      </c>
      <c r="O51" s="207">
        <v>45444</v>
      </c>
      <c r="P51" s="156"/>
      <c r="Q51" s="208" t="s">
        <v>126</v>
      </c>
      <c r="R51" s="208"/>
      <c r="S51" s="157" t="s">
        <v>126</v>
      </c>
      <c r="T51" s="158"/>
      <c r="U51" s="158"/>
      <c r="V51" s="158"/>
      <c r="W51" s="158"/>
      <c r="X51" s="158" t="s">
        <v>126</v>
      </c>
      <c r="Y51" s="156" t="s">
        <v>260</v>
      </c>
      <c r="Z51" s="157" t="s">
        <v>127</v>
      </c>
    </row>
    <row r="52" spans="1:28" s="2" customFormat="1" ht="288.60000000000002" thickBot="1" x14ac:dyDescent="0.35">
      <c r="A52" s="441">
        <v>48</v>
      </c>
      <c r="B52" s="434" t="s">
        <v>266</v>
      </c>
      <c r="C52" s="193" t="s">
        <v>256</v>
      </c>
      <c r="D52" s="193">
        <v>46789723</v>
      </c>
      <c r="E52" s="193">
        <v>102129312</v>
      </c>
      <c r="F52" s="194">
        <v>600077365</v>
      </c>
      <c r="G52" s="195" t="s">
        <v>267</v>
      </c>
      <c r="H52" s="195" t="s">
        <v>258</v>
      </c>
      <c r="I52" s="195" t="s">
        <v>124</v>
      </c>
      <c r="J52" s="195" t="s">
        <v>124</v>
      </c>
      <c r="K52" s="195" t="s">
        <v>316</v>
      </c>
      <c r="L52" s="196">
        <v>30000000</v>
      </c>
      <c r="M52" s="197">
        <f t="shared" si="3"/>
        <v>25500000</v>
      </c>
      <c r="N52" s="198">
        <v>44805</v>
      </c>
      <c r="O52" s="199">
        <v>46174</v>
      </c>
      <c r="P52" s="200" t="s">
        <v>126</v>
      </c>
      <c r="Q52" s="201" t="s">
        <v>126</v>
      </c>
      <c r="R52" s="201" t="s">
        <v>126</v>
      </c>
      <c r="S52" s="202" t="s">
        <v>126</v>
      </c>
      <c r="T52" s="203"/>
      <c r="U52" s="203"/>
      <c r="V52" s="203" t="s">
        <v>126</v>
      </c>
      <c r="W52" s="203" t="s">
        <v>126</v>
      </c>
      <c r="X52" s="203" t="s">
        <v>126</v>
      </c>
      <c r="Y52" s="200" t="s">
        <v>260</v>
      </c>
      <c r="Z52" s="202" t="s">
        <v>127</v>
      </c>
    </row>
    <row r="53" spans="1:28" s="2" customFormat="1" ht="101.4" thickBot="1" x14ac:dyDescent="0.35">
      <c r="A53" s="441">
        <v>49</v>
      </c>
      <c r="B53" s="436" t="s">
        <v>268</v>
      </c>
      <c r="C53" s="159" t="s">
        <v>256</v>
      </c>
      <c r="D53" s="160">
        <v>46789707</v>
      </c>
      <c r="E53" s="184">
        <v>102129304</v>
      </c>
      <c r="F53" s="162">
        <v>600077357</v>
      </c>
      <c r="G53" s="185" t="s">
        <v>269</v>
      </c>
      <c r="H53" s="163" t="s">
        <v>258</v>
      </c>
      <c r="I53" s="163" t="s">
        <v>124</v>
      </c>
      <c r="J53" s="163" t="s">
        <v>124</v>
      </c>
      <c r="K53" s="186" t="s">
        <v>315</v>
      </c>
      <c r="L53" s="187">
        <v>20000000</v>
      </c>
      <c r="M53" s="188">
        <f t="shared" si="3"/>
        <v>17000000</v>
      </c>
      <c r="N53" s="189">
        <v>44805</v>
      </c>
      <c r="O53" s="190">
        <v>45809</v>
      </c>
      <c r="P53" s="168"/>
      <c r="Q53" s="191"/>
      <c r="R53" s="191"/>
      <c r="S53" s="169" t="s">
        <v>126</v>
      </c>
      <c r="T53" s="146"/>
      <c r="U53" s="146"/>
      <c r="V53" s="146"/>
      <c r="W53" s="146" t="s">
        <v>126</v>
      </c>
      <c r="X53" s="146" t="s">
        <v>126</v>
      </c>
      <c r="Y53" s="156" t="s">
        <v>260</v>
      </c>
      <c r="Z53" s="169" t="s">
        <v>127</v>
      </c>
    </row>
    <row r="54" spans="1:28" s="2" customFormat="1" ht="87" thickBot="1" x14ac:dyDescent="0.35">
      <c r="A54" s="441">
        <v>50</v>
      </c>
      <c r="B54" s="436" t="s">
        <v>270</v>
      </c>
      <c r="C54" s="159" t="s">
        <v>256</v>
      </c>
      <c r="D54" s="160">
        <v>46789685</v>
      </c>
      <c r="E54" s="184">
        <v>102129282</v>
      </c>
      <c r="F54" s="162">
        <v>600077349</v>
      </c>
      <c r="G54" s="150" t="s">
        <v>271</v>
      </c>
      <c r="H54" s="150" t="s">
        <v>258</v>
      </c>
      <c r="I54" s="163" t="s">
        <v>124</v>
      </c>
      <c r="J54" s="163" t="s">
        <v>124</v>
      </c>
      <c r="K54" s="186" t="s">
        <v>314</v>
      </c>
      <c r="L54" s="187">
        <v>20000000</v>
      </c>
      <c r="M54" s="188">
        <f t="shared" si="3"/>
        <v>17000000</v>
      </c>
      <c r="N54" s="189">
        <v>44805</v>
      </c>
      <c r="O54" s="190">
        <v>45809</v>
      </c>
      <c r="P54" s="168"/>
      <c r="Q54" s="191"/>
      <c r="R54" s="191"/>
      <c r="S54" s="169" t="s">
        <v>126</v>
      </c>
      <c r="T54" s="146"/>
      <c r="U54" s="146"/>
      <c r="V54" s="146"/>
      <c r="W54" s="146" t="s">
        <v>126</v>
      </c>
      <c r="X54" s="146" t="s">
        <v>126</v>
      </c>
      <c r="Y54" s="156" t="s">
        <v>260</v>
      </c>
      <c r="Z54" s="169" t="s">
        <v>127</v>
      </c>
    </row>
    <row r="55" spans="1:28" s="2" customFormat="1" ht="187.8" thickBot="1" x14ac:dyDescent="0.35">
      <c r="A55" s="441">
        <v>51</v>
      </c>
      <c r="B55" s="436" t="s">
        <v>272</v>
      </c>
      <c r="C55" s="159" t="s">
        <v>256</v>
      </c>
      <c r="D55" s="160">
        <v>831476</v>
      </c>
      <c r="E55" s="184">
        <v>102129398</v>
      </c>
      <c r="F55" s="192" t="s">
        <v>273</v>
      </c>
      <c r="G55" s="150" t="s">
        <v>274</v>
      </c>
      <c r="H55" s="163" t="s">
        <v>258</v>
      </c>
      <c r="I55" s="163" t="s">
        <v>124</v>
      </c>
      <c r="J55" s="163" t="s">
        <v>124</v>
      </c>
      <c r="K55" s="186" t="s">
        <v>313</v>
      </c>
      <c r="L55" s="187">
        <v>20000000</v>
      </c>
      <c r="M55" s="188">
        <f t="shared" si="3"/>
        <v>17000000</v>
      </c>
      <c r="N55" s="189">
        <v>44805</v>
      </c>
      <c r="O55" s="190">
        <v>45809</v>
      </c>
      <c r="P55" s="168"/>
      <c r="Q55" s="191"/>
      <c r="R55" s="191"/>
      <c r="S55" s="169" t="s">
        <v>126</v>
      </c>
      <c r="T55" s="146"/>
      <c r="U55" s="146"/>
      <c r="V55" s="146"/>
      <c r="W55" s="146" t="s">
        <v>126</v>
      </c>
      <c r="X55" s="146" t="s">
        <v>126</v>
      </c>
      <c r="Y55" s="156" t="s">
        <v>260</v>
      </c>
      <c r="Z55" s="169" t="s">
        <v>127</v>
      </c>
    </row>
    <row r="56" spans="1:28" s="2" customFormat="1" ht="409.6" thickBot="1" x14ac:dyDescent="0.35">
      <c r="A56" s="441">
        <v>52</v>
      </c>
      <c r="B56" s="436" t="s">
        <v>275</v>
      </c>
      <c r="C56" s="159" t="s">
        <v>256</v>
      </c>
      <c r="D56" s="160">
        <v>46789731</v>
      </c>
      <c r="E56" s="184">
        <v>102129258</v>
      </c>
      <c r="F56" s="162">
        <v>600077331</v>
      </c>
      <c r="G56" s="185" t="s">
        <v>276</v>
      </c>
      <c r="H56" s="163" t="s">
        <v>258</v>
      </c>
      <c r="I56" s="163" t="s">
        <v>124</v>
      </c>
      <c r="J56" s="163" t="s">
        <v>124</v>
      </c>
      <c r="K56" s="186" t="s">
        <v>312</v>
      </c>
      <c r="L56" s="187">
        <v>30000000</v>
      </c>
      <c r="M56" s="188">
        <f t="shared" si="3"/>
        <v>25500000</v>
      </c>
      <c r="N56" s="189">
        <v>44805</v>
      </c>
      <c r="O56" s="190">
        <v>46174</v>
      </c>
      <c r="P56" s="168"/>
      <c r="Q56" s="191" t="s">
        <v>126</v>
      </c>
      <c r="R56" s="191" t="s">
        <v>126</v>
      </c>
      <c r="S56" s="169" t="s">
        <v>126</v>
      </c>
      <c r="T56" s="146"/>
      <c r="U56" s="146" t="s">
        <v>126</v>
      </c>
      <c r="V56" s="146" t="s">
        <v>126</v>
      </c>
      <c r="W56" s="146" t="s">
        <v>126</v>
      </c>
      <c r="X56" s="146" t="s">
        <v>126</v>
      </c>
      <c r="Y56" s="156" t="s">
        <v>260</v>
      </c>
      <c r="Z56" s="169" t="s">
        <v>127</v>
      </c>
    </row>
    <row r="57" spans="1:28" ht="58.2" thickBot="1" x14ac:dyDescent="0.35">
      <c r="A57" s="424">
        <v>53</v>
      </c>
      <c r="B57" s="437" t="s">
        <v>241</v>
      </c>
      <c r="C57" s="293" t="s">
        <v>135</v>
      </c>
      <c r="D57" s="294" t="s">
        <v>242</v>
      </c>
      <c r="E57" s="293">
        <v>102129452</v>
      </c>
      <c r="F57" s="295">
        <v>600077438</v>
      </c>
      <c r="G57" s="296" t="s">
        <v>310</v>
      </c>
      <c r="H57" s="296" t="s">
        <v>220</v>
      </c>
      <c r="I57" s="297" t="s">
        <v>124</v>
      </c>
      <c r="J57" s="297" t="s">
        <v>139</v>
      </c>
      <c r="K57" s="296" t="s">
        <v>311</v>
      </c>
      <c r="L57" s="298">
        <v>4000000</v>
      </c>
      <c r="M57" s="298">
        <f t="shared" si="3"/>
        <v>3400000</v>
      </c>
      <c r="N57" s="299" t="s">
        <v>222</v>
      </c>
      <c r="O57" s="300" t="s">
        <v>223</v>
      </c>
      <c r="P57" s="301"/>
      <c r="Q57" s="302"/>
      <c r="R57" s="302" t="s">
        <v>201</v>
      </c>
      <c r="S57" s="303"/>
      <c r="T57" s="304"/>
      <c r="U57" s="304"/>
      <c r="V57" s="304" t="s">
        <v>126</v>
      </c>
      <c r="W57" s="304"/>
      <c r="X57" s="304"/>
      <c r="Y57" s="305" t="s">
        <v>245</v>
      </c>
      <c r="Z57" s="306" t="s">
        <v>127</v>
      </c>
    </row>
    <row r="58" spans="1:28" ht="115.8" thickBot="1" x14ac:dyDescent="0.35">
      <c r="A58" s="424">
        <v>54</v>
      </c>
      <c r="B58" s="421" t="s">
        <v>319</v>
      </c>
      <c r="C58" s="120" t="s">
        <v>320</v>
      </c>
      <c r="D58" s="121">
        <v>72745169</v>
      </c>
      <c r="E58" s="307">
        <v>116200014</v>
      </c>
      <c r="F58" s="121">
        <v>600077624</v>
      </c>
      <c r="G58" s="120" t="s">
        <v>321</v>
      </c>
      <c r="H58" s="121" t="s">
        <v>99</v>
      </c>
      <c r="I58" s="121" t="s">
        <v>322</v>
      </c>
      <c r="J58" s="121" t="s">
        <v>322</v>
      </c>
      <c r="K58" s="308" t="s">
        <v>323</v>
      </c>
      <c r="L58" s="307">
        <v>250000000</v>
      </c>
      <c r="M58" s="307">
        <f t="shared" si="3"/>
        <v>212500000</v>
      </c>
      <c r="N58" s="309">
        <v>2023</v>
      </c>
      <c r="O58" s="309">
        <v>2026</v>
      </c>
      <c r="P58" s="310" t="s">
        <v>126</v>
      </c>
      <c r="Q58" s="310" t="s">
        <v>126</v>
      </c>
      <c r="R58" s="310" t="s">
        <v>126</v>
      </c>
      <c r="S58" s="310" t="s">
        <v>126</v>
      </c>
      <c r="T58" s="310"/>
      <c r="U58" s="310" t="s">
        <v>126</v>
      </c>
      <c r="V58" s="125" t="s">
        <v>126</v>
      </c>
      <c r="W58" s="125" t="s">
        <v>126</v>
      </c>
      <c r="X58" s="125" t="s">
        <v>126</v>
      </c>
      <c r="Y58" s="126" t="s">
        <v>324</v>
      </c>
      <c r="Z58" s="125" t="s">
        <v>127</v>
      </c>
      <c r="AA58" s="2"/>
      <c r="AB58" s="2"/>
    </row>
    <row r="59" spans="1:28" thickBot="1" x14ac:dyDescent="0.35">
      <c r="A59" s="441"/>
      <c r="B59" s="2"/>
      <c r="C59" s="2"/>
      <c r="D59" s="2"/>
      <c r="E59" s="2"/>
      <c r="F59" s="2"/>
      <c r="G59" s="2"/>
      <c r="H59" s="2"/>
      <c r="I59" s="2"/>
      <c r="J59" s="2"/>
      <c r="K59" s="2"/>
      <c r="L59" s="10"/>
      <c r="M59" s="10"/>
      <c r="N59" s="2"/>
      <c r="O59" s="2"/>
      <c r="P59" s="2"/>
      <c r="Q59" s="2"/>
      <c r="R59" s="2"/>
      <c r="S59" s="2"/>
      <c r="T59" s="2"/>
      <c r="U59" s="2"/>
      <c r="V59" s="2"/>
      <c r="W59" s="2"/>
      <c r="X59" s="2"/>
      <c r="Y59" s="2"/>
      <c r="Z59" s="2"/>
      <c r="AA59" s="2"/>
      <c r="AB59" s="2"/>
    </row>
    <row r="60" spans="1:28" thickBot="1" x14ac:dyDescent="0.35">
      <c r="A60" s="443" t="s">
        <v>28</v>
      </c>
    </row>
    <row r="62" spans="1:28" thickBot="1" x14ac:dyDescent="0.35">
      <c r="A62" s="443" t="s">
        <v>29</v>
      </c>
      <c r="N62" s="11"/>
      <c r="O62" s="11"/>
      <c r="P62" s="11"/>
      <c r="Q62" s="11"/>
      <c r="R62" s="11"/>
      <c r="S62" s="11"/>
      <c r="T62" s="11"/>
      <c r="U62" s="11"/>
      <c r="V62" s="11"/>
      <c r="W62" s="11"/>
      <c r="X62" s="11"/>
      <c r="Y62" s="11"/>
      <c r="Z62" s="11"/>
      <c r="AA62" s="11"/>
      <c r="AB62" s="11"/>
    </row>
    <row r="63" spans="1:28" thickBot="1" x14ac:dyDescent="0.35">
      <c r="A63" s="444" t="s">
        <v>44</v>
      </c>
    </row>
    <row r="64" spans="1:28" thickBot="1" x14ac:dyDescent="0.35">
      <c r="A64" s="443" t="s">
        <v>30</v>
      </c>
    </row>
    <row r="65" spans="1:8" thickBot="1" x14ac:dyDescent="0.35">
      <c r="A65" s="443" t="s">
        <v>109</v>
      </c>
    </row>
    <row r="67" spans="1:8" thickBot="1" x14ac:dyDescent="0.35">
      <c r="A67" s="443" t="s">
        <v>45</v>
      </c>
    </row>
    <row r="69" spans="1:8" thickBot="1" x14ac:dyDescent="0.35">
      <c r="A69" s="441" t="s">
        <v>77</v>
      </c>
      <c r="B69" s="2"/>
      <c r="C69" s="2"/>
      <c r="D69" s="2"/>
      <c r="E69" s="2"/>
      <c r="F69" s="2"/>
      <c r="G69" s="2"/>
      <c r="H69" s="2"/>
    </row>
    <row r="70" spans="1:8" thickBot="1" x14ac:dyDescent="0.35">
      <c r="A70" s="441" t="s">
        <v>73</v>
      </c>
      <c r="B70" s="2"/>
      <c r="C70" s="2"/>
      <c r="D70" s="2"/>
      <c r="E70" s="2"/>
      <c r="F70" s="2"/>
      <c r="G70" s="2"/>
      <c r="H70" s="2"/>
    </row>
    <row r="71" spans="1:8" thickBot="1" x14ac:dyDescent="0.35">
      <c r="A71" s="441" t="s">
        <v>69</v>
      </c>
      <c r="B71" s="2"/>
      <c r="C71" s="2"/>
      <c r="D71" s="2"/>
      <c r="E71" s="2"/>
      <c r="F71" s="2"/>
      <c r="G71" s="2"/>
      <c r="H71" s="2"/>
    </row>
    <row r="72" spans="1:8" thickBot="1" x14ac:dyDescent="0.35">
      <c r="A72" s="441" t="s">
        <v>70</v>
      </c>
      <c r="B72" s="2"/>
      <c r="C72" s="2"/>
      <c r="D72" s="2"/>
      <c r="E72" s="2"/>
      <c r="F72" s="2"/>
      <c r="G72" s="2"/>
      <c r="H72" s="2"/>
    </row>
    <row r="73" spans="1:8" thickBot="1" x14ac:dyDescent="0.35">
      <c r="A73" s="441" t="s">
        <v>71</v>
      </c>
      <c r="B73" s="2"/>
      <c r="C73" s="2"/>
      <c r="D73" s="2"/>
      <c r="E73" s="2"/>
      <c r="F73" s="2"/>
      <c r="G73" s="2"/>
      <c r="H73" s="2"/>
    </row>
    <row r="74" spans="1:8" thickBot="1" x14ac:dyDescent="0.35">
      <c r="A74" s="441" t="s">
        <v>72</v>
      </c>
      <c r="B74" s="2"/>
      <c r="C74" s="2"/>
      <c r="D74" s="2"/>
      <c r="E74" s="2"/>
      <c r="F74" s="2"/>
      <c r="G74" s="2"/>
      <c r="H74" s="2"/>
    </row>
    <row r="75" spans="1:8" thickBot="1" x14ac:dyDescent="0.35">
      <c r="A75" s="441" t="s">
        <v>75</v>
      </c>
      <c r="B75" s="2"/>
      <c r="C75" s="2"/>
      <c r="D75" s="2"/>
      <c r="E75" s="2"/>
      <c r="F75" s="2"/>
      <c r="G75" s="2"/>
      <c r="H75" s="2"/>
    </row>
    <row r="76" spans="1:8" thickBot="1" x14ac:dyDescent="0.35">
      <c r="A76" s="424" t="s">
        <v>74</v>
      </c>
      <c r="B76" s="3"/>
      <c r="C76" s="3"/>
      <c r="D76" s="3"/>
      <c r="E76" s="3"/>
    </row>
    <row r="77" spans="1:8" thickBot="1" x14ac:dyDescent="0.35">
      <c r="A77" s="441" t="s">
        <v>76</v>
      </c>
      <c r="B77" s="2"/>
      <c r="C77" s="2"/>
      <c r="D77" s="2"/>
      <c r="E77" s="2"/>
      <c r="F77" s="2"/>
    </row>
    <row r="78" spans="1:8" thickBot="1" x14ac:dyDescent="0.35">
      <c r="A78" s="441" t="s">
        <v>47</v>
      </c>
      <c r="B78" s="2"/>
      <c r="C78" s="2"/>
      <c r="D78" s="2"/>
      <c r="E78" s="2"/>
      <c r="F78" s="2"/>
    </row>
    <row r="79" spans="1:8" thickBot="1" x14ac:dyDescent="0.35">
      <c r="A79" s="441"/>
      <c r="B79" s="2"/>
      <c r="C79" s="2"/>
      <c r="D79" s="2"/>
      <c r="E79" s="2"/>
      <c r="F79" s="2"/>
    </row>
    <row r="80" spans="1:8" thickBot="1" x14ac:dyDescent="0.35">
      <c r="A80" s="441" t="s">
        <v>78</v>
      </c>
      <c r="B80" s="2"/>
      <c r="C80" s="2"/>
      <c r="D80" s="2"/>
      <c r="E80" s="2"/>
      <c r="F80" s="2"/>
    </row>
    <row r="81" spans="1:6" thickBot="1" x14ac:dyDescent="0.35">
      <c r="A81" s="441" t="s">
        <v>66</v>
      </c>
      <c r="B81" s="2"/>
      <c r="C81" s="2"/>
      <c r="D81" s="2"/>
      <c r="E81" s="2"/>
      <c r="F81" s="2"/>
    </row>
    <row r="83" spans="1:6" thickBot="1" x14ac:dyDescent="0.35">
      <c r="A83" s="443" t="s">
        <v>48</v>
      </c>
    </row>
    <row r="84" spans="1:6" thickBot="1" x14ac:dyDescent="0.35">
      <c r="A84" s="441" t="s">
        <v>49</v>
      </c>
    </row>
    <row r="85" spans="1:6" thickBot="1" x14ac:dyDescent="0.35">
      <c r="A85" s="443" t="s">
        <v>50</v>
      </c>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s>
  <pageMargins left="0.7" right="0.7" top="0.78740157499999996" bottom="0.78740157499999996" header="0.3" footer="0.3"/>
  <pageSetup paperSize="8"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1"/>
  <sheetViews>
    <sheetView topLeftCell="B12" zoomScaleNormal="100" workbookViewId="0">
      <selection activeCell="E18" sqref="E18"/>
    </sheetView>
  </sheetViews>
  <sheetFormatPr defaultColWidth="8.5546875" defaultRowHeight="14.4" x14ac:dyDescent="0.3"/>
  <cols>
    <col min="1" max="1" width="14.44140625" style="1" hidden="1" customWidth="1"/>
    <col min="2" max="2" width="7.44140625" style="1" customWidth="1"/>
    <col min="3" max="3" width="18.44140625" style="1" customWidth="1"/>
    <col min="4" max="4" width="17.5546875" style="1" customWidth="1"/>
    <col min="5" max="5" width="9.5546875" style="1" customWidth="1"/>
    <col min="6" max="6" width="22.44140625" style="1" customWidth="1"/>
    <col min="7" max="8" width="13.5546875" style="1" customWidth="1"/>
    <col min="9" max="9" width="16.5546875" style="1" customWidth="1"/>
    <col min="10" max="10" width="39.44140625" style="1" customWidth="1"/>
    <col min="11" max="11" width="12.5546875" style="7" customWidth="1"/>
    <col min="12" max="12" width="13" style="7" customWidth="1"/>
    <col min="13" max="13" width="9" style="1" customWidth="1"/>
    <col min="14" max="14" width="8.5546875" style="1"/>
    <col min="15" max="18" width="11.109375" style="1" customWidth="1"/>
    <col min="19" max="20" width="10.5546875" style="1" customWidth="1"/>
    <col min="21" max="16384" width="8.5546875" style="1"/>
  </cols>
  <sheetData>
    <row r="1" spans="1:20" ht="21.75" customHeight="1" thickBot="1" x14ac:dyDescent="0.4">
      <c r="A1" s="390" t="s">
        <v>51</v>
      </c>
      <c r="B1" s="391"/>
      <c r="C1" s="391"/>
      <c r="D1" s="391"/>
      <c r="E1" s="391"/>
      <c r="F1" s="391"/>
      <c r="G1" s="391"/>
      <c r="H1" s="391"/>
      <c r="I1" s="391"/>
      <c r="J1" s="391"/>
      <c r="K1" s="391"/>
      <c r="L1" s="391"/>
      <c r="M1" s="391"/>
      <c r="N1" s="391"/>
      <c r="O1" s="391"/>
      <c r="P1" s="391"/>
      <c r="Q1" s="391"/>
      <c r="R1" s="391"/>
      <c r="S1" s="391"/>
      <c r="T1" s="392"/>
    </row>
    <row r="2" spans="1:20" ht="30" customHeight="1" thickBot="1" x14ac:dyDescent="0.35">
      <c r="A2" s="321" t="s">
        <v>52</v>
      </c>
      <c r="B2" s="422" t="s">
        <v>6</v>
      </c>
      <c r="C2" s="417" t="s">
        <v>53</v>
      </c>
      <c r="D2" s="333"/>
      <c r="E2" s="333"/>
      <c r="F2" s="395" t="s">
        <v>8</v>
      </c>
      <c r="G2" s="386" t="s">
        <v>35</v>
      </c>
      <c r="H2" s="328" t="s">
        <v>67</v>
      </c>
      <c r="I2" s="326" t="s">
        <v>10</v>
      </c>
      <c r="J2" s="399" t="s">
        <v>11</v>
      </c>
      <c r="K2" s="324" t="s">
        <v>54</v>
      </c>
      <c r="L2" s="325"/>
      <c r="M2" s="402" t="s">
        <v>13</v>
      </c>
      <c r="N2" s="403"/>
      <c r="O2" s="406" t="s">
        <v>55</v>
      </c>
      <c r="P2" s="407"/>
      <c r="Q2" s="407"/>
      <c r="R2" s="407"/>
      <c r="S2" s="402" t="s">
        <v>15</v>
      </c>
      <c r="T2" s="403"/>
    </row>
    <row r="3" spans="1:20" ht="22.35" customHeight="1" thickBot="1" x14ac:dyDescent="0.35">
      <c r="A3" s="393"/>
      <c r="B3" s="422"/>
      <c r="C3" s="418" t="s">
        <v>56</v>
      </c>
      <c r="D3" s="382" t="s">
        <v>57</v>
      </c>
      <c r="E3" s="382" t="s">
        <v>58</v>
      </c>
      <c r="F3" s="396"/>
      <c r="G3" s="387"/>
      <c r="H3" s="389"/>
      <c r="I3" s="398"/>
      <c r="J3" s="400"/>
      <c r="K3" s="384" t="s">
        <v>59</v>
      </c>
      <c r="L3" s="384" t="s">
        <v>108</v>
      </c>
      <c r="M3" s="364" t="s">
        <v>22</v>
      </c>
      <c r="N3" s="366" t="s">
        <v>23</v>
      </c>
      <c r="O3" s="408" t="s">
        <v>38</v>
      </c>
      <c r="P3" s="409"/>
      <c r="Q3" s="409"/>
      <c r="R3" s="409"/>
      <c r="S3" s="404" t="s">
        <v>60</v>
      </c>
      <c r="T3" s="405" t="s">
        <v>27</v>
      </c>
    </row>
    <row r="4" spans="1:20" ht="68.25" customHeight="1" thickBot="1" x14ac:dyDescent="0.35">
      <c r="A4" s="394"/>
      <c r="B4" s="422"/>
      <c r="C4" s="419"/>
      <c r="D4" s="383"/>
      <c r="E4" s="383"/>
      <c r="F4" s="397"/>
      <c r="G4" s="388"/>
      <c r="H4" s="329"/>
      <c r="I4" s="327"/>
      <c r="J4" s="401"/>
      <c r="K4" s="385"/>
      <c r="L4" s="385"/>
      <c r="M4" s="365"/>
      <c r="N4" s="367"/>
      <c r="O4" s="28" t="s">
        <v>61</v>
      </c>
      <c r="P4" s="29" t="s">
        <v>41</v>
      </c>
      <c r="Q4" s="30" t="s">
        <v>42</v>
      </c>
      <c r="R4" s="31" t="s">
        <v>62</v>
      </c>
      <c r="S4" s="373"/>
      <c r="T4" s="375"/>
    </row>
    <row r="5" spans="1:20" s="3" customFormat="1" ht="144.6" thickBot="1" x14ac:dyDescent="0.35">
      <c r="A5" s="3">
        <v>1</v>
      </c>
      <c r="B5" s="423">
        <v>1</v>
      </c>
      <c r="C5" s="128" t="s">
        <v>277</v>
      </c>
      <c r="D5" s="127" t="s">
        <v>277</v>
      </c>
      <c r="E5" s="129" t="s">
        <v>278</v>
      </c>
      <c r="F5" s="130" t="s">
        <v>279</v>
      </c>
      <c r="G5" s="212" t="s">
        <v>220</v>
      </c>
      <c r="H5" s="212" t="s">
        <v>280</v>
      </c>
      <c r="I5" s="149" t="s">
        <v>281</v>
      </c>
      <c r="J5" s="186" t="s">
        <v>282</v>
      </c>
      <c r="K5" s="223">
        <v>17000000</v>
      </c>
      <c r="L5" s="224">
        <f>K5/100*85</f>
        <v>14450000</v>
      </c>
      <c r="M5" s="283">
        <v>2023</v>
      </c>
      <c r="N5" s="211">
        <v>2025</v>
      </c>
      <c r="O5" s="217" t="s">
        <v>126</v>
      </c>
      <c r="P5" s="218" t="s">
        <v>126</v>
      </c>
      <c r="Q5" s="218" t="s">
        <v>126</v>
      </c>
      <c r="R5" s="219" t="s">
        <v>126</v>
      </c>
      <c r="S5" s="221" t="s">
        <v>283</v>
      </c>
      <c r="T5" s="219" t="s">
        <v>127</v>
      </c>
    </row>
    <row r="6" spans="1:20" s="3" customFormat="1" ht="87" thickBot="1" x14ac:dyDescent="0.35">
      <c r="A6" s="3">
        <v>2</v>
      </c>
      <c r="B6" s="423">
        <v>2</v>
      </c>
      <c r="C6" s="127" t="s">
        <v>277</v>
      </c>
      <c r="D6" s="131" t="s">
        <v>277</v>
      </c>
      <c r="E6" s="129" t="s">
        <v>278</v>
      </c>
      <c r="F6" s="132" t="s">
        <v>284</v>
      </c>
      <c r="G6" s="163" t="s">
        <v>220</v>
      </c>
      <c r="H6" s="163" t="s">
        <v>280</v>
      </c>
      <c r="I6" s="150" t="s">
        <v>281</v>
      </c>
      <c r="J6" s="186" t="s">
        <v>285</v>
      </c>
      <c r="K6" s="410">
        <v>17000000</v>
      </c>
      <c r="L6" s="224">
        <f>K6/100*85</f>
        <v>14450000</v>
      </c>
      <c r="M6" s="292">
        <v>2024</v>
      </c>
      <c r="N6" s="162">
        <v>2026</v>
      </c>
      <c r="O6" s="168" t="s">
        <v>126</v>
      </c>
      <c r="P6" s="191" t="s">
        <v>126</v>
      </c>
      <c r="Q6" s="191" t="s">
        <v>126</v>
      </c>
      <c r="R6" s="169"/>
      <c r="S6" s="221" t="s">
        <v>283</v>
      </c>
      <c r="T6" s="219" t="s">
        <v>127</v>
      </c>
    </row>
    <row r="7" spans="1:20" s="3" customFormat="1" ht="72.599999999999994" thickBot="1" x14ac:dyDescent="0.35">
      <c r="A7" s="3">
        <v>3</v>
      </c>
      <c r="B7" s="423">
        <v>3</v>
      </c>
      <c r="C7" s="133" t="s">
        <v>277</v>
      </c>
      <c r="D7" s="121" t="s">
        <v>277</v>
      </c>
      <c r="E7" s="129" t="s">
        <v>278</v>
      </c>
      <c r="F7" s="132" t="s">
        <v>286</v>
      </c>
      <c r="G7" s="163" t="s">
        <v>220</v>
      </c>
      <c r="H7" s="163" t="s">
        <v>280</v>
      </c>
      <c r="I7" s="150" t="s">
        <v>281</v>
      </c>
      <c r="J7" s="150" t="s">
        <v>287</v>
      </c>
      <c r="K7" s="410">
        <v>1000000</v>
      </c>
      <c r="L7" s="224">
        <f t="shared" ref="L7:L11" si="0">K7/100*85</f>
        <v>850000</v>
      </c>
      <c r="M7" s="292">
        <v>2022</v>
      </c>
      <c r="N7" s="162">
        <v>2023</v>
      </c>
      <c r="O7" s="168" t="s">
        <v>126</v>
      </c>
      <c r="P7" s="191" t="s">
        <v>126</v>
      </c>
      <c r="Q7" s="191" t="s">
        <v>126</v>
      </c>
      <c r="R7" s="169"/>
      <c r="S7" s="168" t="s">
        <v>166</v>
      </c>
      <c r="T7" s="169" t="s">
        <v>127</v>
      </c>
    </row>
    <row r="8" spans="1:20" s="3" customFormat="1" ht="72.599999999999994" thickBot="1" x14ac:dyDescent="0.35">
      <c r="B8" s="423">
        <v>4</v>
      </c>
      <c r="C8" s="134" t="s">
        <v>277</v>
      </c>
      <c r="D8" s="131" t="s">
        <v>277</v>
      </c>
      <c r="E8" s="129" t="s">
        <v>278</v>
      </c>
      <c r="F8" s="135" t="s">
        <v>288</v>
      </c>
      <c r="G8" s="163" t="s">
        <v>220</v>
      </c>
      <c r="H8" s="163" t="s">
        <v>280</v>
      </c>
      <c r="I8" s="150" t="s">
        <v>281</v>
      </c>
      <c r="J8" s="150" t="s">
        <v>289</v>
      </c>
      <c r="K8" s="411">
        <v>1200000</v>
      </c>
      <c r="L8" s="224">
        <f t="shared" si="0"/>
        <v>1020000</v>
      </c>
      <c r="M8" s="412">
        <v>2023</v>
      </c>
      <c r="N8" s="173">
        <v>2025</v>
      </c>
      <c r="O8" s="180" t="s">
        <v>126</v>
      </c>
      <c r="P8" s="413" t="s">
        <v>126</v>
      </c>
      <c r="Q8" s="413" t="s">
        <v>126</v>
      </c>
      <c r="R8" s="181"/>
      <c r="S8" s="180" t="s">
        <v>166</v>
      </c>
      <c r="T8" s="181" t="s">
        <v>127</v>
      </c>
    </row>
    <row r="9" spans="1:20" s="3" customFormat="1" ht="130.19999999999999" thickBot="1" x14ac:dyDescent="0.35">
      <c r="B9" s="423">
        <v>5</v>
      </c>
      <c r="C9" s="128" t="s">
        <v>277</v>
      </c>
      <c r="D9" s="121" t="s">
        <v>277</v>
      </c>
      <c r="E9" s="129" t="s">
        <v>278</v>
      </c>
      <c r="F9" s="135" t="s">
        <v>290</v>
      </c>
      <c r="G9" s="163" t="s">
        <v>220</v>
      </c>
      <c r="H9" s="163" t="s">
        <v>280</v>
      </c>
      <c r="I9" s="150" t="s">
        <v>281</v>
      </c>
      <c r="J9" s="174" t="s">
        <v>291</v>
      </c>
      <c r="K9" s="411">
        <v>9900000</v>
      </c>
      <c r="L9" s="224">
        <f t="shared" si="0"/>
        <v>8415000</v>
      </c>
      <c r="M9" s="412">
        <v>2024</v>
      </c>
      <c r="N9" s="173">
        <v>2026</v>
      </c>
      <c r="O9" s="180" t="s">
        <v>126</v>
      </c>
      <c r="P9" s="413" t="s">
        <v>126</v>
      </c>
      <c r="Q9" s="413" t="s">
        <v>126</v>
      </c>
      <c r="R9" s="181" t="s">
        <v>126</v>
      </c>
      <c r="S9" s="414" t="s">
        <v>292</v>
      </c>
      <c r="T9" s="181" t="s">
        <v>293</v>
      </c>
    </row>
    <row r="10" spans="1:20" s="3" customFormat="1" ht="159" thickBot="1" x14ac:dyDescent="0.35">
      <c r="B10" s="423">
        <v>6</v>
      </c>
      <c r="C10" s="127" t="s">
        <v>277</v>
      </c>
      <c r="D10" s="136" t="s">
        <v>277</v>
      </c>
      <c r="E10" s="129" t="s">
        <v>278</v>
      </c>
      <c r="F10" s="135" t="s">
        <v>294</v>
      </c>
      <c r="G10" s="163" t="s">
        <v>220</v>
      </c>
      <c r="H10" s="163" t="s">
        <v>280</v>
      </c>
      <c r="I10" s="150" t="s">
        <v>281</v>
      </c>
      <c r="J10" s="174" t="s">
        <v>295</v>
      </c>
      <c r="K10" s="411">
        <v>15000000</v>
      </c>
      <c r="L10" s="224">
        <f t="shared" si="0"/>
        <v>12750000</v>
      </c>
      <c r="M10" s="412">
        <v>2024</v>
      </c>
      <c r="N10" s="173">
        <v>2026</v>
      </c>
      <c r="O10" s="180" t="s">
        <v>126</v>
      </c>
      <c r="P10" s="413" t="s">
        <v>126</v>
      </c>
      <c r="Q10" s="413" t="s">
        <v>126</v>
      </c>
      <c r="R10" s="181" t="s">
        <v>126</v>
      </c>
      <c r="S10" s="414" t="s">
        <v>296</v>
      </c>
      <c r="T10" s="181" t="s">
        <v>127</v>
      </c>
    </row>
    <row r="11" spans="1:20" s="3" customFormat="1" ht="245.4" thickBot="1" x14ac:dyDescent="0.35">
      <c r="B11" s="423">
        <v>7</v>
      </c>
      <c r="C11" s="134" t="s">
        <v>277</v>
      </c>
      <c r="D11" s="121" t="s">
        <v>277</v>
      </c>
      <c r="E11" s="129" t="s">
        <v>278</v>
      </c>
      <c r="F11" s="135" t="s">
        <v>297</v>
      </c>
      <c r="G11" s="163" t="s">
        <v>220</v>
      </c>
      <c r="H11" s="163" t="s">
        <v>280</v>
      </c>
      <c r="I11" s="150" t="s">
        <v>281</v>
      </c>
      <c r="J11" s="174" t="s">
        <v>298</v>
      </c>
      <c r="K11" s="411">
        <v>3500000</v>
      </c>
      <c r="L11" s="224">
        <f t="shared" si="0"/>
        <v>2975000</v>
      </c>
      <c r="M11" s="412">
        <v>2022</v>
      </c>
      <c r="N11" s="173">
        <v>2024</v>
      </c>
      <c r="O11" s="180"/>
      <c r="P11" s="413" t="s">
        <v>126</v>
      </c>
      <c r="Q11" s="413" t="s">
        <v>126</v>
      </c>
      <c r="R11" s="181" t="s">
        <v>126</v>
      </c>
      <c r="S11" s="180" t="s">
        <v>166</v>
      </c>
      <c r="T11" s="181" t="s">
        <v>127</v>
      </c>
    </row>
    <row r="12" spans="1:20" s="3" customFormat="1" ht="72.599999999999994" thickBot="1" x14ac:dyDescent="0.35">
      <c r="B12" s="424">
        <v>8</v>
      </c>
      <c r="C12" s="420" t="s">
        <v>250</v>
      </c>
      <c r="D12" s="116" t="s">
        <v>250</v>
      </c>
      <c r="E12" s="123">
        <v>28718291</v>
      </c>
      <c r="F12" s="124" t="s">
        <v>251</v>
      </c>
      <c r="G12" s="212" t="s">
        <v>99</v>
      </c>
      <c r="H12" s="212" t="s">
        <v>124</v>
      </c>
      <c r="I12" s="212" t="s">
        <v>124</v>
      </c>
      <c r="J12" s="151" t="s">
        <v>299</v>
      </c>
      <c r="K12" s="223">
        <v>1500000</v>
      </c>
      <c r="L12" s="224">
        <f>K12/100*85</f>
        <v>1275000</v>
      </c>
      <c r="M12" s="215">
        <v>45231</v>
      </c>
      <c r="N12" s="216">
        <v>45597</v>
      </c>
      <c r="O12" s="217" t="s">
        <v>126</v>
      </c>
      <c r="P12" s="218" t="s">
        <v>126</v>
      </c>
      <c r="Q12" s="218" t="s">
        <v>126</v>
      </c>
      <c r="R12" s="219" t="s">
        <v>126</v>
      </c>
      <c r="S12" s="217" t="s">
        <v>195</v>
      </c>
      <c r="T12" s="219" t="s">
        <v>127</v>
      </c>
    </row>
    <row r="13" spans="1:20" s="3" customFormat="1" ht="72.599999999999994" thickBot="1" x14ac:dyDescent="0.35">
      <c r="B13" s="424">
        <v>9</v>
      </c>
      <c r="C13" s="421" t="s">
        <v>250</v>
      </c>
      <c r="D13" s="120" t="s">
        <v>250</v>
      </c>
      <c r="E13" s="122">
        <v>28718291</v>
      </c>
      <c r="F13" s="118" t="s">
        <v>300</v>
      </c>
      <c r="G13" s="163" t="s">
        <v>99</v>
      </c>
      <c r="H13" s="163" t="s">
        <v>124</v>
      </c>
      <c r="I13" s="163" t="s">
        <v>124</v>
      </c>
      <c r="J13" s="150" t="s">
        <v>301</v>
      </c>
      <c r="K13" s="223">
        <v>1500000</v>
      </c>
      <c r="L13" s="224">
        <f>K13/100*85</f>
        <v>1275000</v>
      </c>
      <c r="M13" s="215">
        <v>45231</v>
      </c>
      <c r="N13" s="216">
        <v>45597</v>
      </c>
      <c r="O13" s="168" t="s">
        <v>126</v>
      </c>
      <c r="P13" s="191" t="s">
        <v>126</v>
      </c>
      <c r="Q13" s="191" t="s">
        <v>126</v>
      </c>
      <c r="R13" s="169" t="s">
        <v>126</v>
      </c>
      <c r="S13" s="168" t="s">
        <v>195</v>
      </c>
      <c r="T13" s="169" t="s">
        <v>127</v>
      </c>
    </row>
    <row r="14" spans="1:20" s="3" customFormat="1" ht="72.599999999999994" thickBot="1" x14ac:dyDescent="0.35">
      <c r="B14" s="424">
        <v>10</v>
      </c>
      <c r="C14" s="420" t="s">
        <v>302</v>
      </c>
      <c r="D14" s="116" t="s">
        <v>256</v>
      </c>
      <c r="E14" s="123">
        <v>71294147</v>
      </c>
      <c r="F14" s="117" t="s">
        <v>303</v>
      </c>
      <c r="G14" s="212" t="s">
        <v>99</v>
      </c>
      <c r="H14" s="212" t="s">
        <v>124</v>
      </c>
      <c r="I14" s="212" t="s">
        <v>124</v>
      </c>
      <c r="J14" s="186" t="s">
        <v>304</v>
      </c>
      <c r="K14" s="223">
        <v>20000000</v>
      </c>
      <c r="L14" s="224">
        <f>K14*0.85</f>
        <v>17000000</v>
      </c>
      <c r="M14" s="415">
        <v>44805</v>
      </c>
      <c r="N14" s="416">
        <v>45809</v>
      </c>
      <c r="O14" s="217"/>
      <c r="P14" s="218" t="s">
        <v>126</v>
      </c>
      <c r="Q14" s="218"/>
      <c r="R14" s="219"/>
      <c r="S14" s="221" t="s">
        <v>195</v>
      </c>
      <c r="T14" s="219" t="s">
        <v>127</v>
      </c>
    </row>
    <row r="15" spans="1:20" ht="16.2" customHeight="1" x14ac:dyDescent="0.3">
      <c r="B15" s="3"/>
      <c r="C15" s="115"/>
      <c r="D15" s="116"/>
      <c r="E15" s="123"/>
      <c r="F15" s="117"/>
      <c r="G15" s="124"/>
      <c r="H15" s="139"/>
      <c r="I15" s="117"/>
      <c r="J15" s="141"/>
      <c r="K15" s="140"/>
      <c r="L15" s="137"/>
      <c r="M15" s="125"/>
      <c r="N15" s="138"/>
      <c r="O15" s="125"/>
      <c r="P15" s="138"/>
      <c r="Q15" s="125"/>
      <c r="R15" s="125"/>
      <c r="S15" s="126"/>
      <c r="T15" s="125"/>
    </row>
    <row r="16" spans="1:20" x14ac:dyDescent="0.3">
      <c r="A16" s="1" t="s">
        <v>63</v>
      </c>
    </row>
    <row r="18" spans="1:12" ht="16.2" customHeight="1" x14ac:dyDescent="0.3">
      <c r="B18" s="1" t="s">
        <v>64</v>
      </c>
    </row>
    <row r="19" spans="1:12" x14ac:dyDescent="0.3">
      <c r="B19" s="1" t="s">
        <v>65</v>
      </c>
    </row>
    <row r="20" spans="1:12" x14ac:dyDescent="0.3">
      <c r="B20" s="1" t="s">
        <v>30</v>
      </c>
    </row>
    <row r="21" spans="1:12" x14ac:dyDescent="0.3">
      <c r="B21" s="1" t="s">
        <v>109</v>
      </c>
    </row>
    <row r="23" spans="1:12" x14ac:dyDescent="0.3">
      <c r="B23" s="1" t="s">
        <v>45</v>
      </c>
    </row>
    <row r="24" spans="1:12" x14ac:dyDescent="0.3">
      <c r="A24" s="3" t="s">
        <v>46</v>
      </c>
      <c r="L24" s="10"/>
    </row>
    <row r="25" spans="1:12" x14ac:dyDescent="0.3">
      <c r="A25" s="3" t="s">
        <v>47</v>
      </c>
      <c r="B25" s="2" t="s">
        <v>80</v>
      </c>
      <c r="C25" s="2"/>
      <c r="D25" s="2"/>
      <c r="E25" s="2"/>
      <c r="F25" s="2"/>
      <c r="G25" s="2"/>
      <c r="L25" s="10"/>
    </row>
    <row r="26" spans="1:12" x14ac:dyDescent="0.3">
      <c r="A26" s="3"/>
      <c r="B26" s="2" t="s">
        <v>73</v>
      </c>
      <c r="C26" s="2"/>
      <c r="D26" s="2"/>
      <c r="E26" s="2"/>
      <c r="F26" s="2"/>
      <c r="G26" s="2"/>
      <c r="L26" s="10"/>
    </row>
    <row r="27" spans="1:12" x14ac:dyDescent="0.3">
      <c r="A27" s="3"/>
      <c r="B27" s="2" t="s">
        <v>69</v>
      </c>
      <c r="C27" s="2"/>
      <c r="D27" s="2"/>
      <c r="E27" s="2"/>
      <c r="F27" s="2"/>
      <c r="G27" s="2"/>
      <c r="L27" s="10"/>
    </row>
    <row r="28" spans="1:12" x14ac:dyDescent="0.3">
      <c r="A28" s="3"/>
      <c r="B28" s="2" t="s">
        <v>70</v>
      </c>
      <c r="C28" s="2"/>
      <c r="D28" s="2"/>
      <c r="E28" s="2"/>
      <c r="F28" s="2"/>
      <c r="G28" s="2"/>
      <c r="L28" s="10"/>
    </row>
    <row r="29" spans="1:12" x14ac:dyDescent="0.3">
      <c r="A29" s="3"/>
      <c r="B29" s="2" t="s">
        <v>71</v>
      </c>
      <c r="C29" s="2"/>
      <c r="D29" s="2"/>
      <c r="E29" s="2"/>
      <c r="F29" s="2"/>
      <c r="G29" s="2"/>
      <c r="L29" s="10"/>
    </row>
    <row r="30" spans="1:12" x14ac:dyDescent="0.3">
      <c r="A30" s="3"/>
      <c r="B30" s="2" t="s">
        <v>72</v>
      </c>
      <c r="C30" s="2"/>
      <c r="D30" s="2"/>
      <c r="E30" s="2"/>
      <c r="F30" s="2"/>
      <c r="G30" s="2"/>
      <c r="L30" s="10"/>
    </row>
    <row r="31" spans="1:12" x14ac:dyDescent="0.3">
      <c r="A31" s="3"/>
      <c r="B31" s="2" t="s">
        <v>75</v>
      </c>
      <c r="C31" s="2"/>
      <c r="D31" s="2"/>
      <c r="E31" s="2"/>
      <c r="F31" s="2"/>
      <c r="G31" s="2"/>
      <c r="L31" s="10"/>
    </row>
    <row r="32" spans="1:12" x14ac:dyDescent="0.3">
      <c r="A32" s="3"/>
      <c r="B32" s="2"/>
      <c r="C32" s="2"/>
      <c r="D32" s="2"/>
      <c r="E32" s="2"/>
      <c r="F32" s="2"/>
      <c r="G32" s="2"/>
      <c r="L32" s="10"/>
    </row>
    <row r="33" spans="1:12" x14ac:dyDescent="0.3">
      <c r="A33" s="3"/>
      <c r="B33" s="2" t="s">
        <v>79</v>
      </c>
      <c r="C33" s="2"/>
      <c r="D33" s="2"/>
      <c r="E33" s="2"/>
      <c r="F33" s="2"/>
      <c r="G33" s="2"/>
      <c r="L33" s="10"/>
    </row>
    <row r="34" spans="1:12" x14ac:dyDescent="0.3">
      <c r="B34" s="2" t="s">
        <v>47</v>
      </c>
      <c r="C34" s="2"/>
      <c r="D34" s="2"/>
      <c r="E34" s="2"/>
      <c r="F34" s="2"/>
      <c r="G34" s="2"/>
      <c r="L34" s="10"/>
    </row>
    <row r="35" spans="1:12" x14ac:dyDescent="0.3">
      <c r="B35" s="2"/>
      <c r="C35" s="2"/>
      <c r="D35" s="2"/>
      <c r="E35" s="2"/>
      <c r="F35" s="2"/>
      <c r="G35" s="2"/>
      <c r="L35" s="10"/>
    </row>
    <row r="36" spans="1:12" x14ac:dyDescent="0.3">
      <c r="B36" s="2" t="s">
        <v>78</v>
      </c>
      <c r="C36" s="2"/>
      <c r="D36" s="2"/>
      <c r="E36" s="2"/>
      <c r="F36" s="2"/>
      <c r="G36" s="2"/>
      <c r="L36" s="10"/>
    </row>
    <row r="37" spans="1:12" ht="16.2" customHeight="1" x14ac:dyDescent="0.3">
      <c r="B37" s="2" t="s">
        <v>66</v>
      </c>
      <c r="C37" s="2"/>
      <c r="D37" s="2"/>
      <c r="E37" s="2"/>
      <c r="F37" s="2"/>
      <c r="G37" s="2"/>
    </row>
    <row r="39" spans="1:12" x14ac:dyDescent="0.3">
      <c r="B39" s="1" t="s">
        <v>48</v>
      </c>
    </row>
    <row r="40" spans="1:12" x14ac:dyDescent="0.3">
      <c r="B40" s="1" t="s">
        <v>49</v>
      </c>
    </row>
    <row r="41" spans="1:12" x14ac:dyDescent="0.3">
      <c r="B41" s="1" t="s">
        <v>50</v>
      </c>
    </row>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ageMargins left="0.7" right="0.7" top="0.78740157499999996" bottom="0.78740157499999996" header="0.3" footer="0.3"/>
  <pageSetup paperSize="8"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2.xml><?xml version="1.0" encoding="utf-8"?>
<ds:datastoreItem xmlns:ds="http://schemas.openxmlformats.org/officeDocument/2006/customXml" ds:itemID="{71475C52-C20B-4778-B923-B6C837C3C5C9}">
  <ds:schemaRefs>
    <ds:schemaRef ds:uri="0104a4cd-1400-468e-be1b-c7aad71d7d5a"/>
    <ds:schemaRef ds:uri="http://schemas.microsoft.com/office/2006/metadata/properties"/>
    <ds:schemaRef ds:uri="http://purl.org/dc/elements/1.1/"/>
    <ds:schemaRef ds:uri="http://purl.org/dc/dcmityp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7E5A9A13-BF88-458F-AA79-F534F401CCFF}">
  <ds:schemaRefs>
    <ds:schemaRef ds:uri="http://schemas.microsoft.com/sharepoint/events"/>
  </ds:schemaRefs>
</ds:datastoreItem>
</file>

<file path=customXml/itemProps4.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Mgr. Podlaha Bronislav</cp:lastModifiedBy>
  <cp:revision/>
  <cp:lastPrinted>2021-09-22T08:06:20Z</cp:lastPrinted>
  <dcterms:created xsi:type="dcterms:W3CDTF">2020-07-22T07:46:04Z</dcterms:created>
  <dcterms:modified xsi:type="dcterms:W3CDTF">2023-01-11T14:56:32Z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