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lzbe\OneDrive\Plocha\MAP III\REALIZACE\Strategický rámec\finální SR MAP III\"/>
    </mc:Choice>
  </mc:AlternateContent>
  <xr:revisionPtr revIDLastSave="0" documentId="13_ncr:1_{97FDA431-B607-452D-8431-C92F360A6CA5}" xr6:coauthVersionLast="47" xr6:coauthVersionMax="47" xr10:uidLastSave="{00000000-0000-0000-0000-000000000000}"/>
  <bookViews>
    <workbookView xWindow="-108" yWindow="-108" windowWidth="23256" windowHeight="12456" tabRatio="710" activeTab="3" xr2:uid="{00000000-000D-0000-FFFF-FFFF00000000}"/>
  </bookViews>
  <sheets>
    <sheet name="MŠ" sheetId="6" r:id="rId1"/>
    <sheet name="ZŠ" sheetId="7" r:id="rId2"/>
    <sheet name="zajmové, neformalní, cel" sheetId="8" r:id="rId3"/>
    <sheet name="Pokyny, info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7" l="1"/>
  <c r="M37" i="7"/>
  <c r="M36" i="7"/>
  <c r="M35" i="7"/>
  <c r="M34" i="7"/>
  <c r="M11" i="7"/>
  <c r="M10" i="7"/>
  <c r="M9" i="7"/>
  <c r="M8" i="7"/>
  <c r="M12" i="7"/>
  <c r="M43" i="7"/>
  <c r="M42" i="7"/>
  <c r="M41" i="7"/>
  <c r="M40" i="7"/>
  <c r="M39" i="7"/>
  <c r="L7" i="8"/>
  <c r="L9" i="8"/>
  <c r="M20" i="7"/>
  <c r="M19" i="7"/>
  <c r="M18" i="7"/>
  <c r="M21" i="6" l="1"/>
  <c r="M20" i="6"/>
  <c r="M19" i="6"/>
  <c r="M18" i="6"/>
  <c r="M17" i="6"/>
  <c r="M16" i="6"/>
  <c r="M15" i="6"/>
  <c r="M14" i="6"/>
  <c r="M13" i="6"/>
  <c r="M27" i="7" l="1"/>
  <c r="M33" i="7"/>
  <c r="M32" i="7" l="1"/>
  <c r="M31" i="7"/>
  <c r="M30" i="7"/>
  <c r="M6" i="6"/>
  <c r="M5" i="6"/>
  <c r="M4" i="6"/>
  <c r="M7" i="7"/>
  <c r="M6" i="7"/>
  <c r="M5" i="7"/>
  <c r="M13" i="7"/>
  <c r="M21" i="7" l="1"/>
  <c r="M9" i="6"/>
  <c r="M8" i="6"/>
  <c r="M7" i="6"/>
  <c r="M12" i="6"/>
  <c r="M11" i="6"/>
  <c r="M10" i="6"/>
  <c r="M28" i="7"/>
  <c r="M26" i="7"/>
  <c r="M25" i="7"/>
  <c r="M29" i="7"/>
  <c r="M17" i="7"/>
  <c r="M16" i="7"/>
  <c r="M15" i="7"/>
  <c r="M14" i="7"/>
  <c r="L8" i="8"/>
  <c r="L6" i="8"/>
  <c r="L5" i="8"/>
</calcChain>
</file>

<file path=xl/sharedStrings.xml><?xml version="1.0" encoding="utf-8"?>
<sst xmlns="http://schemas.openxmlformats.org/spreadsheetml/2006/main" count="944" uniqueCount="256">
  <si>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</si>
  <si>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</si>
  <si>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</si>
  <si>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</si>
  <si>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</si>
  <si>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</si>
  <si>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</si>
  <si>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</si>
  <si>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</si>
  <si>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</si>
  <si>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</si>
  <si>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</si>
  <si>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</si>
  <si>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</si>
  <si>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</si>
  <si>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</si>
  <si>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</si>
  <si>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</si>
  <si>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</si>
  <si>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</si>
  <si>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</si>
  <si>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</si>
  <si>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</si>
  <si>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</si>
  <si>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</si>
  <si>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</si>
  <si>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</si>
  <si>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</si>
  <si>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</si>
  <si>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</si>
  <si>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</si>
  <si>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</si>
  <si>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</si>
  <si>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</si>
  <si>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</si>
  <si>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</si>
  <si>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</si>
  <si>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</si>
  <si>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</si>
  <si>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</si>
  <si>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</si>
  <si>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</si>
  <si>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</si>
  <si>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</si>
  <si>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</si>
  <si>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</si>
  <si>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</si>
  <si>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</si>
  <si>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</si>
  <si>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</si>
  <si>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</si>
  <si>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</si>
  <si>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</si>
  <si>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</si>
  <si>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</si>
  <si>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</si>
  <si>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</si>
  <si>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</si>
  <si>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</si>
  <si>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</si>
  <si>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</si>
  <si>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</si>
  <si>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</si>
  <si>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</si>
  <si>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</si>
  <si>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</si>
  <si>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</si>
  <si>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</si>
  <si>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</si>
  <si>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</si>
  <si>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</si>
  <si>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</si>
  <si>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</si>
  <si>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</si>
  <si>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</si>
  <si>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</si>
  <si>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</si>
  <si>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</si>
  <si>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</si>
  <si>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</si>
  <si>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</si>
  <si>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</si>
  <si>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</si>
  <si>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</si>
  <si>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</si>
  <si>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</si>
  <si>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</si>
  <si>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</si>
  <si>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</si>
  <si>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</si>
  <si>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</si>
  <si>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</si>
  <si>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</si>
  <si>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</si>
  <si>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</si>
  <si>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</si>
  <si>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</si>
  <si>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</si>
  <si>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</si>
  <si>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</si>
  <si>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</si>
  <si>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</si>
  <si>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</si>
  <si>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</si>
  <si>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</si>
  <si>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</si>
  <si>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</si>
  <si>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</si>
  <si>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</si>
  <si>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</si>
  <si>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</si>
  <si>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</si>
  <si>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</si>
  <si>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</si>
  <si>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</si>
  <si>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</si>
  <si>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</si>
  <si>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</si>
  <si>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</si>
  <si>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</si>
  <si>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</si>
  <si>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</si>
  <si>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</si>
  <si>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 xml:space="preserve">ZS Březí </t>
  </si>
  <si>
    <t>Obec Březí</t>
  </si>
  <si>
    <t>Odborná učebna cvičná kuchyňka</t>
  </si>
  <si>
    <t>Mikulov</t>
  </si>
  <si>
    <t>Březí</t>
  </si>
  <si>
    <t>zprac. PD</t>
  </si>
  <si>
    <t>Obec Dolní Dunajovice</t>
  </si>
  <si>
    <t>Dolní Dunajovice</t>
  </si>
  <si>
    <t>PD, rozpočet</t>
  </si>
  <si>
    <t>ANO</t>
  </si>
  <si>
    <t>Environmentální výchova ŽŠ Dolní Dunajovice</t>
  </si>
  <si>
    <t>NE</t>
  </si>
  <si>
    <t xml:space="preserve">Školní jídelna s družinou a učebnami </t>
  </si>
  <si>
    <t>MŠ Brod nad Dyjí</t>
  </si>
  <si>
    <t>Instalace tepelného čerpadla</t>
  </si>
  <si>
    <t>Zateplení stropů</t>
  </si>
  <si>
    <t>Těsnění oken</t>
  </si>
  <si>
    <t>Základní škola Mikulov, Hraničářů 617 E, příspěvková organizace</t>
  </si>
  <si>
    <t>Město Mikulov</t>
  </si>
  <si>
    <t>Venkovní učebna praktického vyučování</t>
  </si>
  <si>
    <t>PD zpracována</t>
  </si>
  <si>
    <t>ano</t>
  </si>
  <si>
    <t>ZŠ a MŠ Dolní Dunajovice</t>
  </si>
  <si>
    <t>XII-23</t>
  </si>
  <si>
    <t>X</t>
  </si>
  <si>
    <t>Brod nad Dyjí</t>
  </si>
  <si>
    <t>Obec Brod nad Dyjí</t>
  </si>
  <si>
    <t>Podpora polytechnického vzdělávání a ICT, vybavení učebny</t>
  </si>
  <si>
    <t>Modernizace prostor, především tělocvičny</t>
  </si>
  <si>
    <t>Vybavení školní zahrady</t>
  </si>
  <si>
    <t>Odbarná učebna dílny</t>
  </si>
  <si>
    <t>Odborná učebna fyziky</t>
  </si>
  <si>
    <t>Odborná učebna IT</t>
  </si>
  <si>
    <t>Vybudování venkovní hřiště</t>
  </si>
  <si>
    <t>DDM Mikulov</t>
  </si>
  <si>
    <t>Jihomoravský kraj</t>
  </si>
  <si>
    <t>OdbOrná učebna dílny</t>
  </si>
  <si>
    <t>Mateřská škola Pavlov</t>
  </si>
  <si>
    <t>Rekonstrukce školní budovy včetně kuchyně a prádelny</t>
  </si>
  <si>
    <t>Horní Věstice, Pavlov</t>
  </si>
  <si>
    <t>Obec: Pavlov</t>
  </si>
  <si>
    <t>Městys Drnholec</t>
  </si>
  <si>
    <t>Modernizace učeben přírodních věd, ZŠ Drnholec</t>
  </si>
  <si>
    <t>Drnholec</t>
  </si>
  <si>
    <t>Bezbariérový přístup ZŠ, MŠ</t>
  </si>
  <si>
    <t>Základní škola a mateřská škola Drnholec</t>
  </si>
  <si>
    <t>Modernizace učeben MŠ Drnholec</t>
  </si>
  <si>
    <t>Mateřská škola Mikulov, Habánská 82</t>
  </si>
  <si>
    <t>Stavební úpravy
MŠ Habánská v Mikulově -zkapacitnění</t>
  </si>
  <si>
    <t>Mateřská škola Březí</t>
  </si>
  <si>
    <t>08310441</t>
  </si>
  <si>
    <t>Dovybavení školní zahrady mateřské školy novými herními prvky, úprava venkovního prostranství, oplocení + mlhoviště</t>
  </si>
  <si>
    <t>Venkovní zařízení</t>
  </si>
  <si>
    <t>ZŠ Valtická Mikulov-detašované pracoviště Pavlovská 546/52-odborné učebny</t>
  </si>
  <si>
    <t>ZŠ Valtická Mikulov-pracoviště Valtická 3 -odborné učebny</t>
  </si>
  <si>
    <t>Základní škola Sedlec 101, příspěvková organizace</t>
  </si>
  <si>
    <t>Obec Sedlec u Mikulova</t>
  </si>
  <si>
    <t>ZŠ Sedlec - Sedlec 101, 69121 Sedlec – 
Přírodní učebna</t>
  </si>
  <si>
    <t>ZŠ Sedlec - Sedlec 101, 69121 Sedlec – odborné učebny</t>
  </si>
  <si>
    <t xml:space="preserve"> Změna vytápění – tepelné čerpadlo</t>
  </si>
  <si>
    <r>
      <t> Z</t>
    </r>
    <r>
      <rPr>
        <sz val="11"/>
        <rFont val="Calibri"/>
        <family val="2"/>
        <charset val="238"/>
        <scheme val="minor"/>
      </rPr>
      <t>měna vytápění – tepelné čerpadlo</t>
    </r>
  </si>
  <si>
    <t>Oprava tělocvičny</t>
  </si>
  <si>
    <t>Základní škola Dolní Věstonice</t>
  </si>
  <si>
    <t>Obec Dolní Věstonice</t>
  </si>
  <si>
    <t>709 01 554</t>
  </si>
  <si>
    <t>Podpora kvality výuky novými učebnami v ZŠ Dolní Věstonice</t>
  </si>
  <si>
    <t>Vybudování víceúčelového venkovního hřiště</t>
  </si>
  <si>
    <t>Rekonstrukce vytápění - automatizace</t>
  </si>
  <si>
    <t>Sedlec u Mikulova</t>
  </si>
  <si>
    <t>Dolní Věstonice</t>
  </si>
  <si>
    <t>Základní škola Mikulov, Valtická 3</t>
  </si>
  <si>
    <t>Základní škola Novosedly</t>
  </si>
  <si>
    <t>Obec Novosedly</t>
  </si>
  <si>
    <t>x</t>
  </si>
  <si>
    <t>Novosedly</t>
  </si>
  <si>
    <t>Modernizace prostor, zejm. tělocvičny</t>
  </si>
  <si>
    <t>ZŠ Sedlec - zateplení šloly</t>
  </si>
  <si>
    <t>PD</t>
  </si>
  <si>
    <t>Odborné učebny</t>
  </si>
  <si>
    <t>Mateřská škola Dobré Pole</t>
  </si>
  <si>
    <t>Dobré Pole</t>
  </si>
  <si>
    <t>Zateplení budovy MŠ včetně stropů</t>
  </si>
  <si>
    <t>Kompletní rekonstrukce elektroinstalace, zapravení, výmalba + svítidla</t>
  </si>
  <si>
    <t>Celková rekonstrukce budovy  + kuchyň, šatny</t>
  </si>
  <si>
    <t>Modernizace učebny MŠ</t>
  </si>
  <si>
    <t>Oplocení školní zahrady, terenní úptavy, zahradní brána + mlhoviště</t>
  </si>
  <si>
    <t xml:space="preserve">NE </t>
  </si>
  <si>
    <t>Základní škola Mikulov, Valtická 3, p.o.</t>
  </si>
  <si>
    <t>600112420</t>
  </si>
  <si>
    <t xml:space="preserve"> Komunitní sportovní hala</t>
  </si>
  <si>
    <t xml:space="preserve"> Výstavba komunitní sportovní haly pro potřeby školy, sportovních oddílů a veřejnosti</t>
  </si>
  <si>
    <t>studie proveditelnosti</t>
  </si>
  <si>
    <t>Přístavba odborných učeben</t>
  </si>
  <si>
    <t>Přístavba škoní družiny</t>
  </si>
  <si>
    <t>Přestavba bytového domu pro potřeby školní družiny</t>
  </si>
  <si>
    <t>Učbna Archimedes</t>
  </si>
  <si>
    <t>Mateřská škola Mikulov, Pod Strání 6</t>
  </si>
  <si>
    <t>Individualizace vzdělávání</t>
  </si>
  <si>
    <t>Renovace tříd</t>
  </si>
  <si>
    <t>Ne</t>
  </si>
  <si>
    <t>Projektové učení</t>
  </si>
  <si>
    <t>Základní škola Novosedly, okres Břeclav, p.o.</t>
  </si>
  <si>
    <t>600112179</t>
  </si>
  <si>
    <t>Zařízení sborovny</t>
  </si>
  <si>
    <t xml:space="preserve">Zakoupení kancelářského nábytku, stolů, židleček pro potřeby pedagogů. </t>
  </si>
  <si>
    <t>Zařízení školní družiny 3. oddělení</t>
  </si>
  <si>
    <t>Zakoupení veškérého vybavení pro třetí oddělení školní družiny</t>
  </si>
  <si>
    <t>Zařízení počítačové učebny</t>
  </si>
  <si>
    <t>Zakoupení počítačových stolů, židliček, mobilního nabíjecího boxu pro 12 notebooků, uložné skřínky a police, závěsný projektor s plátnem.</t>
  </si>
  <si>
    <t>Venkovní přístřešek pro kola žáků</t>
  </si>
  <si>
    <t>Výstavba přístřešku pro parkování kol žáků</t>
  </si>
  <si>
    <t>Rekonstrukce MŠ</t>
  </si>
  <si>
    <t>Mateřská škola Novosedly</t>
  </si>
  <si>
    <t>Vzduchotechnika a topení v budově</t>
  </si>
  <si>
    <t>ZŠ Dolní Dunajovice - Zvýšení bezpečnosti žáku</t>
  </si>
  <si>
    <t>Zlepšení podmínek vzdělávání žáku (3 etapy) - kmenové učebny, otopná soustava, administrativní zázemí</t>
  </si>
  <si>
    <t>Environmentální výchova, dokončení úpravy školního dvora</t>
  </si>
  <si>
    <t xml:space="preserve">Adaptace půdních prostor budovy ZUŠ v Mikulově a zřízení nových učeben </t>
  </si>
  <si>
    <t xml:space="preserve"> ZUŠ Mikulov, příspěvková organizace</t>
  </si>
  <si>
    <t xml:space="preserve">	65337913</t>
  </si>
  <si>
    <t>Schváleno v Mikulově, 23. 11. 2023 "Řídícím výborem MAP III v ORP Mikulov"… Podpis - Předsedkyně ŘV</t>
  </si>
  <si>
    <t>Rekonstrukce klimatizací, zastínění učeben</t>
  </si>
  <si>
    <t>Revitalizace atrií</t>
  </si>
  <si>
    <t>Vybudování učebny pro dopravní výchovu</t>
  </si>
  <si>
    <t>Vybudování učebny pro dopravní výchovu + vybavení</t>
  </si>
  <si>
    <t xml:space="preserve">	Základní škola Mikulov, Školní, příspěvková organizace</t>
  </si>
  <si>
    <t xml:space="preserve">	70838763</t>
  </si>
  <si>
    <t>Oprava tepelných rozvodů</t>
  </si>
  <si>
    <t>Úprava a rekonstrukce chodeb / interaktivní a hrací prvky, úprava malých učeben pro děti s PAS/</t>
  </si>
  <si>
    <t>Rekonstrukce dílny - ateliéru</t>
  </si>
  <si>
    <t>Renovace cvičebny , relaxační místnosti</t>
  </si>
  <si>
    <t>Rekonstrukce družiny a zázemí</t>
  </si>
  <si>
    <t>výstavba podkrovních učeben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</si>
</sst>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\-yy;@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222222"/>
      <name val="Calibri"/>
      <family val="2"/>
      <charset val="238"/>
      <scheme val="minor"/>
    </font>
    <font>
      <sz val="7"/>
      <name val="Times New Roman"/>
      <family val="1"/>
      <charset val="238"/>
    </font>
    <font>
      <sz val="9"/>
      <color rgb="FF000000"/>
      <name val="Verdana"/>
      <family val="2"/>
      <charset val="238"/>
    </font>
    <font>
      <sz val="10"/>
      <color rgb="FF222222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73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6" xfId="0" applyFont="1" applyBorder="1"/>
    <xf numFmtId="0" fontId="19" fillId="0" borderId="47" xfId="0" applyFont="1" applyBorder="1"/>
    <xf numFmtId="0" fontId="19" fillId="0" borderId="48" xfId="0" applyFont="1" applyBorder="1" applyAlignment="1">
      <alignment horizontal="center"/>
    </xf>
    <xf numFmtId="0" fontId="14" fillId="0" borderId="41" xfId="0" applyFont="1" applyBorder="1"/>
    <xf numFmtId="9" fontId="14" fillId="0" borderId="42" xfId="2" applyFont="1" applyFill="1" applyBorder="1" applyAlignment="1" applyProtection="1">
      <alignment horizontal="center"/>
    </xf>
    <xf numFmtId="0" fontId="14" fillId="3" borderId="41" xfId="0" applyFont="1" applyFill="1" applyBorder="1"/>
    <xf numFmtId="0" fontId="0" fillId="3" borderId="0" xfId="0" applyFill="1"/>
    <xf numFmtId="9" fontId="14" fillId="3" borderId="42" xfId="2" applyFont="1" applyFill="1" applyBorder="1" applyAlignment="1" applyProtection="1">
      <alignment horizontal="center"/>
    </xf>
    <xf numFmtId="0" fontId="14" fillId="4" borderId="41" xfId="0" applyFont="1" applyFill="1" applyBorder="1"/>
    <xf numFmtId="0" fontId="0" fillId="4" borderId="0" xfId="0" applyFill="1"/>
    <xf numFmtId="9" fontId="14" fillId="4" borderId="42" xfId="2" applyFont="1" applyFill="1" applyBorder="1" applyAlignment="1" applyProtection="1">
      <alignment horizontal="center"/>
    </xf>
    <xf numFmtId="0" fontId="14" fillId="4" borderId="43" xfId="0" applyFont="1" applyFill="1" applyBorder="1"/>
    <xf numFmtId="0" fontId="0" fillId="4" borderId="44" xfId="0" applyFill="1" applyBorder="1"/>
    <xf numFmtId="9" fontId="14" fillId="4" borderId="45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3" fontId="0" fillId="2" borderId="13" xfId="0" applyNumberFormat="1" applyFill="1" applyBorder="1" applyAlignment="1" applyProtection="1">
      <alignment vertical="center"/>
      <protection locked="0"/>
    </xf>
    <xf numFmtId="3" fontId="0" fillId="2" borderId="9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3" fontId="0" fillId="2" borderId="7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3" fontId="4" fillId="0" borderId="17" xfId="0" applyNumberFormat="1" applyFont="1" applyBorder="1" applyAlignment="1">
      <alignment vertical="center" wrapText="1"/>
    </xf>
    <xf numFmtId="3" fontId="4" fillId="0" borderId="19" xfId="0" applyNumberFormat="1" applyFont="1" applyBorder="1" applyAlignment="1">
      <alignment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52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3" fontId="0" fillId="2" borderId="28" xfId="0" applyNumberFormat="1" applyFill="1" applyBorder="1" applyAlignment="1" applyProtection="1">
      <alignment vertical="center"/>
      <protection locked="0"/>
    </xf>
    <xf numFmtId="3" fontId="0" fillId="2" borderId="14" xfId="0" applyNumberFormat="1" applyFill="1" applyBorder="1" applyAlignment="1" applyProtection="1">
      <alignment vertical="center"/>
      <protection locked="0"/>
    </xf>
    <xf numFmtId="0" fontId="28" fillId="0" borderId="7" xfId="0" applyFont="1" applyBorder="1" applyAlignment="1">
      <alignment horizontal="left" vertical="center" wrapText="1"/>
    </xf>
    <xf numFmtId="0" fontId="28" fillId="0" borderId="47" xfId="0" applyFont="1" applyBorder="1" applyAlignment="1">
      <alignment horizontal="left" vertical="center" wrapText="1"/>
    </xf>
    <xf numFmtId="0" fontId="28" fillId="0" borderId="63" xfId="0" applyFont="1" applyBorder="1" applyAlignment="1">
      <alignment horizontal="left" vertical="center" wrapText="1"/>
    </xf>
    <xf numFmtId="0" fontId="14" fillId="0" borderId="0" xfId="0" applyFont="1" applyAlignment="1" applyProtection="1">
      <alignment vertical="center"/>
      <protection locked="0"/>
    </xf>
    <xf numFmtId="0" fontId="29" fillId="0" borderId="2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3" fontId="0" fillId="2" borderId="38" xfId="0" applyNumberFormat="1" applyFill="1" applyBorder="1" applyAlignment="1" applyProtection="1">
      <alignment vertical="center"/>
      <protection locked="0"/>
    </xf>
    <xf numFmtId="3" fontId="0" fillId="2" borderId="39" xfId="0" applyNumberFormat="1" applyFill="1" applyBorder="1" applyAlignment="1" applyProtection="1">
      <alignment vertical="center"/>
      <protection locked="0"/>
    </xf>
    <xf numFmtId="3" fontId="0" fillId="2" borderId="52" xfId="0" applyNumberFormat="1" applyFill="1" applyBorder="1" applyAlignment="1" applyProtection="1">
      <alignment vertical="center"/>
      <protection locked="0"/>
    </xf>
    <xf numFmtId="0" fontId="4" fillId="0" borderId="50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 applyProtection="1">
      <alignment horizontal="right" vertical="center"/>
      <protection locked="0"/>
    </xf>
    <xf numFmtId="3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3" fontId="0" fillId="2" borderId="17" xfId="0" applyNumberFormat="1" applyFill="1" applyBorder="1" applyAlignment="1" applyProtection="1">
      <alignment horizontal="right" vertical="center"/>
      <protection locked="0"/>
    </xf>
    <xf numFmtId="3" fontId="0" fillId="2" borderId="19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3" fontId="0" fillId="2" borderId="12" xfId="0" applyNumberFormat="1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7" fillId="2" borderId="60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 wrapText="1"/>
      <protection locked="0"/>
    </xf>
    <xf numFmtId="0" fontId="0" fillId="2" borderId="54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7" fillId="2" borderId="62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vertical="center" wrapText="1"/>
      <protection locked="0"/>
    </xf>
    <xf numFmtId="0" fontId="0" fillId="2" borderId="28" xfId="0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vertical="center" wrapText="1"/>
      <protection locked="0"/>
    </xf>
    <xf numFmtId="0" fontId="32" fillId="2" borderId="16" xfId="0" applyFont="1" applyFill="1" applyBorder="1" applyAlignment="1">
      <alignment vertical="center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 wrapText="1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2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28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0" fillId="2" borderId="70" xfId="0" applyFill="1" applyBorder="1" applyAlignment="1" applyProtection="1">
      <alignment horizontal="center" vertical="center"/>
      <protection locked="0"/>
    </xf>
    <xf numFmtId="0" fontId="0" fillId="2" borderId="70" xfId="0" applyFill="1" applyBorder="1" applyAlignment="1" applyProtection="1">
      <alignment vertical="center" wrapText="1"/>
      <protection locked="0"/>
    </xf>
    <xf numFmtId="0" fontId="0" fillId="2" borderId="70" xfId="0" applyFill="1" applyBorder="1" applyAlignment="1" applyProtection="1">
      <alignment horizontal="center" vertical="center" wrapText="1"/>
      <protection locked="0"/>
    </xf>
    <xf numFmtId="0" fontId="0" fillId="2" borderId="70" xfId="0" applyFill="1" applyBorder="1" applyAlignment="1" applyProtection="1">
      <alignment vertical="center"/>
      <protection locked="0"/>
    </xf>
    <xf numFmtId="3" fontId="0" fillId="2" borderId="71" xfId="0" applyNumberFormat="1" applyFill="1" applyBorder="1" applyAlignment="1" applyProtection="1">
      <alignment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5" borderId="48" xfId="0" applyFill="1" applyBorder="1" applyAlignment="1">
      <alignment vertical="center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2" borderId="63" xfId="0" applyFill="1" applyBorder="1" applyAlignment="1" applyProtection="1">
      <alignment horizontal="center" vertical="center" wrapText="1"/>
      <protection locked="0"/>
    </xf>
    <xf numFmtId="0" fontId="0" fillId="5" borderId="61" xfId="0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0" fillId="5" borderId="72" xfId="0" applyFill="1" applyBorder="1" applyAlignment="1">
      <alignment vertical="center"/>
    </xf>
    <xf numFmtId="0" fontId="0" fillId="5" borderId="40" xfId="0" applyFill="1" applyBorder="1" applyAlignment="1">
      <alignment vertical="center"/>
    </xf>
    <xf numFmtId="0" fontId="0" fillId="5" borderId="40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49" xfId="0" applyFill="1" applyBorder="1" applyAlignment="1">
      <alignment vertical="center"/>
    </xf>
    <xf numFmtId="0" fontId="0" fillId="5" borderId="49" xfId="0" applyFill="1" applyBorder="1" applyAlignment="1">
      <alignment horizontal="center" vertical="center"/>
    </xf>
    <xf numFmtId="3" fontId="0" fillId="5" borderId="32" xfId="0" applyNumberFormat="1" applyFill="1" applyBorder="1" applyAlignment="1">
      <alignment vertical="center"/>
    </xf>
    <xf numFmtId="0" fontId="0" fillId="5" borderId="32" xfId="0" applyFill="1" applyBorder="1" applyAlignment="1">
      <alignment vertical="center"/>
    </xf>
    <xf numFmtId="0" fontId="0" fillId="5" borderId="33" xfId="0" applyFill="1" applyBorder="1" applyAlignment="1">
      <alignment vertical="center"/>
    </xf>
    <xf numFmtId="0" fontId="0" fillId="5" borderId="32" xfId="0" applyFill="1" applyBorder="1" applyAlignment="1">
      <alignment horizontal="center" vertical="center"/>
    </xf>
    <xf numFmtId="0" fontId="14" fillId="0" borderId="0" xfId="0" applyFont="1" applyAlignment="1" applyProtection="1">
      <alignment horizontal="center"/>
      <protection locked="0"/>
    </xf>
    <xf numFmtId="3" fontId="0" fillId="2" borderId="50" xfId="0" applyNumberForma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30" fillId="2" borderId="50" xfId="0" applyFont="1" applyFill="1" applyBorder="1" applyAlignment="1">
      <alignment vertical="center"/>
    </xf>
    <xf numFmtId="0" fontId="7" fillId="5" borderId="28" xfId="0" applyFont="1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3" fontId="0" fillId="5" borderId="3" xfId="0" applyNumberFormat="1" applyFill="1" applyBorder="1" applyAlignment="1" applyProtection="1">
      <alignment vertical="center"/>
      <protection locked="0"/>
    </xf>
    <xf numFmtId="0" fontId="0" fillId="5" borderId="58" xfId="0" applyFill="1" applyBorder="1" applyAlignment="1">
      <alignment vertical="center"/>
    </xf>
    <xf numFmtId="0" fontId="0" fillId="5" borderId="58" xfId="0" applyFill="1" applyBorder="1" applyAlignment="1">
      <alignment horizontal="center" vertical="center"/>
    </xf>
    <xf numFmtId="3" fontId="0" fillId="5" borderId="58" xfId="0" applyNumberFormat="1" applyFill="1" applyBorder="1" applyAlignment="1">
      <alignment vertical="center"/>
    </xf>
    <xf numFmtId="3" fontId="0" fillId="5" borderId="30" xfId="0" applyNumberFormat="1" applyFill="1" applyBorder="1" applyAlignment="1" applyProtection="1">
      <alignment vertical="center"/>
      <protection locked="0"/>
    </xf>
    <xf numFmtId="3" fontId="0" fillId="0" borderId="0" xfId="0" applyNumberFormat="1" applyAlignment="1">
      <alignment vertical="center"/>
    </xf>
    <xf numFmtId="0" fontId="0" fillId="5" borderId="42" xfId="0" applyFill="1" applyBorder="1" applyAlignment="1">
      <alignment vertical="center"/>
    </xf>
    <xf numFmtId="0" fontId="0" fillId="2" borderId="74" xfId="0" applyFill="1" applyBorder="1" applyAlignment="1" applyProtection="1">
      <alignment horizontal="center" vertical="center"/>
      <protection locked="0"/>
    </xf>
    <xf numFmtId="0" fontId="0" fillId="2" borderId="74" xfId="0" applyFill="1" applyBorder="1" applyAlignment="1" applyProtection="1">
      <alignment horizontal="center" vertical="center" wrapText="1"/>
      <protection locked="0"/>
    </xf>
    <xf numFmtId="3" fontId="0" fillId="2" borderId="70" xfId="0" applyNumberFormat="1" applyFill="1" applyBorder="1" applyAlignment="1" applyProtection="1">
      <alignment horizontal="right" vertical="center"/>
      <protection locked="0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33" fillId="5" borderId="21" xfId="0" applyFont="1" applyFill="1" applyBorder="1" applyAlignment="1">
      <alignment horizontal="center" vertical="center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5" borderId="50" xfId="0" applyFill="1" applyBorder="1" applyAlignment="1" applyProtection="1">
      <alignment horizontal="center" vertical="center"/>
      <protection locked="0"/>
    </xf>
    <xf numFmtId="3" fontId="0" fillId="2" borderId="54" xfId="0" applyNumberFormat="1" applyFill="1" applyBorder="1" applyAlignment="1" applyProtection="1">
      <alignment vertical="center"/>
      <protection locked="0"/>
    </xf>
    <xf numFmtId="0" fontId="0" fillId="5" borderId="20" xfId="0" applyFill="1" applyBorder="1" applyAlignment="1" applyProtection="1">
      <alignment vertical="center"/>
      <protection locked="0"/>
    </xf>
    <xf numFmtId="0" fontId="0" fillId="5" borderId="21" xfId="0" applyFill="1" applyBorder="1" applyAlignment="1" applyProtection="1">
      <alignment vertical="center"/>
      <protection locked="0"/>
    </xf>
    <xf numFmtId="0" fontId="29" fillId="5" borderId="22" xfId="0" applyFont="1" applyFill="1" applyBorder="1" applyAlignment="1">
      <alignment horizontal="center" vertical="center"/>
    </xf>
    <xf numFmtId="0" fontId="0" fillId="5" borderId="28" xfId="0" applyFill="1" applyBorder="1" applyAlignment="1" applyProtection="1">
      <alignment horizontal="center" vertical="center" wrapText="1"/>
      <protection locked="0"/>
    </xf>
    <xf numFmtId="0" fontId="28" fillId="5" borderId="53" xfId="0" applyFont="1" applyFill="1" applyBorder="1" applyAlignment="1">
      <alignment horizontal="left" vertical="center" wrapText="1"/>
    </xf>
    <xf numFmtId="3" fontId="0" fillId="5" borderId="50" xfId="0" applyNumberFormat="1" applyFill="1" applyBorder="1" applyAlignment="1" applyProtection="1">
      <alignment vertical="center"/>
      <protection locked="0"/>
    </xf>
    <xf numFmtId="3" fontId="0" fillId="5" borderId="54" xfId="0" applyNumberFormat="1" applyFill="1" applyBorder="1" applyAlignment="1" applyProtection="1">
      <alignment vertical="center"/>
      <protection locked="0"/>
    </xf>
    <xf numFmtId="0" fontId="0" fillId="5" borderId="62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28" fillId="5" borderId="7" xfId="0" applyFont="1" applyFill="1" applyBorder="1" applyAlignment="1">
      <alignment horizontal="left" vertical="center" wrapText="1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28" fillId="5" borderId="8" xfId="0" applyFont="1" applyFill="1" applyBorder="1" applyAlignment="1">
      <alignment horizontal="left" vertical="center" wrapText="1"/>
    </xf>
    <xf numFmtId="3" fontId="0" fillId="5" borderId="13" xfId="0" applyNumberFormat="1" applyFill="1" applyBorder="1" applyAlignment="1" applyProtection="1">
      <alignment vertical="center"/>
      <protection locked="0"/>
    </xf>
    <xf numFmtId="3" fontId="0" fillId="5" borderId="9" xfId="0" applyNumberFormat="1" applyFill="1" applyBorder="1" applyAlignment="1" applyProtection="1">
      <alignment vertical="center"/>
      <protection locked="0"/>
    </xf>
    <xf numFmtId="0" fontId="0" fillId="5" borderId="60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28" fillId="5" borderId="0" xfId="0" applyFont="1" applyFill="1" applyAlignment="1">
      <alignment vertical="center"/>
    </xf>
    <xf numFmtId="0" fontId="0" fillId="5" borderId="14" xfId="0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5" borderId="52" xfId="0" applyFill="1" applyBorder="1" applyAlignment="1" applyProtection="1">
      <alignment horizontal="center" vertical="center"/>
      <protection locked="0"/>
    </xf>
    <xf numFmtId="0" fontId="0" fillId="2" borderId="7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vertical="center"/>
    </xf>
    <xf numFmtId="0" fontId="0" fillId="2" borderId="50" xfId="0" applyFill="1" applyBorder="1" applyAlignment="1">
      <alignment vertical="center"/>
    </xf>
    <xf numFmtId="0" fontId="0" fillId="5" borderId="48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2" borderId="44" xfId="0" applyFill="1" applyBorder="1" applyAlignment="1" applyProtection="1">
      <alignment horizontal="center" vertical="center" wrapText="1"/>
      <protection locked="0"/>
    </xf>
    <xf numFmtId="0" fontId="0" fillId="2" borderId="47" xfId="0" applyFill="1" applyBorder="1" applyAlignment="1" applyProtection="1">
      <alignment horizontal="center" vertical="center" wrapText="1"/>
      <protection locked="0"/>
    </xf>
    <xf numFmtId="3" fontId="0" fillId="2" borderId="74" xfId="0" applyNumberFormat="1" applyFill="1" applyBorder="1" applyAlignment="1" applyProtection="1">
      <alignment horizontal="right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61" xfId="0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>
      <alignment vertical="center"/>
    </xf>
    <xf numFmtId="0" fontId="0" fillId="5" borderId="38" xfId="0" applyFill="1" applyBorder="1" applyAlignment="1">
      <alignment vertical="center"/>
    </xf>
    <xf numFmtId="0" fontId="0" fillId="0" borderId="60" xfId="0" applyBorder="1" applyAlignment="1" applyProtection="1">
      <alignment horizontal="left" vertical="center" wrapText="1"/>
      <protection locked="0"/>
    </xf>
    <xf numFmtId="0" fontId="0" fillId="0" borderId="62" xfId="0" applyBorder="1" applyAlignment="1" applyProtection="1">
      <alignment horizontal="left" vertical="center" wrapText="1"/>
      <protection locked="0"/>
    </xf>
    <xf numFmtId="0" fontId="0" fillId="0" borderId="61" xfId="0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/>
      <protection locked="0"/>
    </xf>
    <xf numFmtId="0" fontId="0" fillId="0" borderId="72" xfId="0" applyBorder="1" applyAlignment="1" applyProtection="1">
      <alignment horizontal="left" vertical="center" wrapText="1"/>
      <protection locked="0"/>
    </xf>
    <xf numFmtId="0" fontId="0" fillId="0" borderId="62" xfId="0" applyBorder="1" applyAlignment="1" applyProtection="1">
      <alignment vertical="center" wrapText="1"/>
      <protection locked="0"/>
    </xf>
    <xf numFmtId="164" fontId="0" fillId="2" borderId="65" xfId="0" applyNumberFormat="1" applyFill="1" applyBorder="1" applyAlignment="1" applyProtection="1">
      <alignment horizontal="center" vertical="center"/>
      <protection locked="0"/>
    </xf>
    <xf numFmtId="3" fontId="0" fillId="5" borderId="47" xfId="0" applyNumberFormat="1" applyFill="1" applyBorder="1" applyAlignment="1">
      <alignment vertical="center"/>
    </xf>
    <xf numFmtId="164" fontId="0" fillId="2" borderId="60" xfId="0" applyNumberFormat="1" applyFill="1" applyBorder="1" applyAlignment="1" applyProtection="1">
      <alignment horizontal="center" vertical="center"/>
      <protection locked="0"/>
    </xf>
    <xf numFmtId="3" fontId="0" fillId="5" borderId="28" xfId="0" applyNumberFormat="1" applyFill="1" applyBorder="1" applyAlignment="1">
      <alignment vertical="center"/>
    </xf>
    <xf numFmtId="17" fontId="0" fillId="5" borderId="1" xfId="0" applyNumberFormat="1" applyFill="1" applyBorder="1" applyAlignment="1">
      <alignment horizontal="center" vertical="center"/>
    </xf>
    <xf numFmtId="17" fontId="0" fillId="5" borderId="3" xfId="0" applyNumberFormat="1" applyFill="1" applyBorder="1" applyAlignment="1">
      <alignment horizontal="center" vertical="center"/>
    </xf>
    <xf numFmtId="17" fontId="0" fillId="5" borderId="20" xfId="0" applyNumberFormat="1" applyFill="1" applyBorder="1" applyAlignment="1">
      <alignment horizontal="center" vertical="center"/>
    </xf>
    <xf numFmtId="17" fontId="0" fillId="5" borderId="22" xfId="0" applyNumberFormat="1" applyFill="1" applyBorder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0" fontId="33" fillId="5" borderId="21" xfId="0" applyFont="1" applyFill="1" applyBorder="1" applyAlignment="1">
      <alignment vertical="center"/>
    </xf>
    <xf numFmtId="0" fontId="33" fillId="5" borderId="5" xfId="0" applyFont="1" applyFill="1" applyBorder="1" applyAlignment="1">
      <alignment vertical="center"/>
    </xf>
    <xf numFmtId="3" fontId="0" fillId="5" borderId="63" xfId="0" applyNumberFormat="1" applyFill="1" applyBorder="1" applyAlignment="1">
      <alignment vertical="center"/>
    </xf>
    <xf numFmtId="3" fontId="0" fillId="5" borderId="14" xfId="0" applyNumberFormat="1" applyFill="1" applyBorder="1" applyAlignment="1">
      <alignment vertical="center"/>
    </xf>
    <xf numFmtId="0" fontId="0" fillId="5" borderId="61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0" borderId="6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39" xfId="0" applyFill="1" applyBorder="1" applyAlignment="1" applyProtection="1">
      <alignment vertical="center" wrapText="1"/>
      <protection locked="0"/>
    </xf>
    <xf numFmtId="0" fontId="0" fillId="2" borderId="74" xfId="0" applyFill="1" applyBorder="1" applyAlignment="1" applyProtection="1">
      <alignment vertical="center" wrapText="1"/>
      <protection locked="0"/>
    </xf>
    <xf numFmtId="0" fontId="0" fillId="2" borderId="38" xfId="0" applyFill="1" applyBorder="1" applyAlignment="1" applyProtection="1">
      <alignment vertical="center" wrapText="1"/>
      <protection locked="0"/>
    </xf>
    <xf numFmtId="0" fontId="0" fillId="5" borderId="63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0" fillId="0" borderId="50" xfId="0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0" fillId="2" borderId="60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30" fillId="2" borderId="6" xfId="0" applyFont="1" applyFill="1" applyBorder="1" applyAlignment="1">
      <alignment horizontal="center" vertical="center"/>
    </xf>
    <xf numFmtId="0" fontId="0" fillId="2" borderId="59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7" fillId="2" borderId="22" xfId="0" applyFont="1" applyFill="1" applyBorder="1" applyAlignment="1">
      <alignment horizontal="center" vertical="center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vertical="center"/>
      <protection locked="0"/>
    </xf>
    <xf numFmtId="0" fontId="27" fillId="2" borderId="6" xfId="0" applyFont="1" applyFill="1" applyBorder="1" applyAlignment="1">
      <alignment horizontal="center" vertical="center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30" fillId="2" borderId="2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64" xfId="0" applyFill="1" applyBorder="1" applyAlignment="1" applyProtection="1">
      <alignment vertical="center" wrapText="1"/>
      <protection locked="0"/>
    </xf>
    <xf numFmtId="0" fontId="0" fillId="2" borderId="50" xfId="0" applyFill="1" applyBorder="1" applyAlignment="1" applyProtection="1">
      <alignment vertical="center"/>
      <protection locked="0"/>
    </xf>
    <xf numFmtId="0" fontId="0" fillId="6" borderId="1" xfId="0" applyFill="1" applyBorder="1" applyAlignment="1">
      <alignment vertical="center"/>
    </xf>
    <xf numFmtId="0" fontId="0" fillId="6" borderId="2" xfId="0" applyFill="1" applyBorder="1" applyAlignment="1" applyProtection="1">
      <alignment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27" fillId="6" borderId="3" xfId="0" applyFont="1" applyFill="1" applyBorder="1" applyAlignment="1">
      <alignment horizontal="center" vertical="center"/>
    </xf>
    <xf numFmtId="0" fontId="0" fillId="6" borderId="13" xfId="0" applyFill="1" applyBorder="1" applyAlignment="1" applyProtection="1">
      <alignment vertical="center" wrapText="1"/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  <xf numFmtId="0" fontId="0" fillId="6" borderId="9" xfId="0" applyFill="1" applyBorder="1" applyAlignment="1" applyProtection="1">
      <alignment horizontal="center" vertical="center" wrapText="1"/>
      <protection locked="0"/>
    </xf>
    <xf numFmtId="0" fontId="0" fillId="6" borderId="8" xfId="0" applyFill="1" applyBorder="1" applyAlignment="1" applyProtection="1">
      <alignment horizontal="left" vertical="center"/>
      <protection locked="0"/>
    </xf>
    <xf numFmtId="3" fontId="0" fillId="6" borderId="1" xfId="0" applyNumberFormat="1" applyFill="1" applyBorder="1" applyAlignment="1" applyProtection="1">
      <alignment vertical="center"/>
      <protection locked="0"/>
    </xf>
    <xf numFmtId="3" fontId="0" fillId="6" borderId="3" xfId="0" applyNumberForma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0" fillId="6" borderId="5" xfId="0" applyFill="1" applyBorder="1" applyAlignment="1" applyProtection="1">
      <alignment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30" fillId="6" borderId="11" xfId="0" applyFont="1" applyFill="1" applyBorder="1" applyAlignment="1">
      <alignment vertical="center"/>
    </xf>
    <xf numFmtId="0" fontId="0" fillId="6" borderId="14" xfId="0" applyFill="1" applyBorder="1" applyAlignment="1" applyProtection="1">
      <alignment horizontal="center" vertical="center" wrapText="1"/>
      <protection locked="0"/>
    </xf>
    <xf numFmtId="0" fontId="0" fillId="6" borderId="39" xfId="0" applyFill="1" applyBorder="1" applyAlignment="1" applyProtection="1">
      <alignment horizontal="center" vertical="center" wrapText="1"/>
      <protection locked="0"/>
    </xf>
    <xf numFmtId="0" fontId="4" fillId="6" borderId="12" xfId="0" applyFont="1" applyFill="1" applyBorder="1" applyAlignment="1">
      <alignment horizontal="left" vertical="center" wrapText="1"/>
    </xf>
    <xf numFmtId="3" fontId="0" fillId="6" borderId="4" xfId="0" applyNumberFormat="1" applyFill="1" applyBorder="1" applyAlignment="1" applyProtection="1">
      <alignment vertical="center"/>
      <protection locked="0"/>
    </xf>
    <xf numFmtId="3" fontId="0" fillId="6" borderId="6" xfId="0" applyNumberForma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30" fillId="6" borderId="24" xfId="0" applyFont="1" applyFill="1" applyBorder="1" applyAlignment="1">
      <alignment vertical="center"/>
    </xf>
    <xf numFmtId="0" fontId="0" fillId="6" borderId="40" xfId="0" applyFill="1" applyBorder="1" applyAlignment="1" applyProtection="1">
      <alignment vertical="center"/>
      <protection locked="0"/>
    </xf>
    <xf numFmtId="0" fontId="0" fillId="6" borderId="40" xfId="0" applyFill="1" applyBorder="1" applyAlignment="1" applyProtection="1">
      <alignment horizontal="center" vertical="center"/>
      <protection locked="0"/>
    </xf>
    <xf numFmtId="0" fontId="30" fillId="6" borderId="25" xfId="0" applyFont="1" applyFill="1" applyBorder="1" applyAlignment="1">
      <alignment horizontal="center" vertical="center"/>
    </xf>
    <xf numFmtId="0" fontId="30" fillId="6" borderId="26" xfId="0" applyFont="1" applyFill="1" applyBorder="1" applyAlignment="1">
      <alignment horizontal="center" vertical="center"/>
    </xf>
    <xf numFmtId="0" fontId="0" fillId="6" borderId="16" xfId="0" applyFill="1" applyBorder="1" applyAlignment="1" applyProtection="1">
      <alignment vertical="center" wrapText="1"/>
      <protection locked="0"/>
    </xf>
    <xf numFmtId="0" fontId="0" fillId="6" borderId="49" xfId="0" applyFill="1" applyBorder="1" applyAlignment="1" applyProtection="1">
      <alignment horizontal="center" vertical="center" wrapText="1"/>
      <protection locked="0"/>
    </xf>
    <xf numFmtId="0" fontId="0" fillId="6" borderId="26" xfId="0" applyFill="1" applyBorder="1" applyAlignment="1" applyProtection="1">
      <alignment horizontal="center" vertical="center" wrapText="1"/>
      <protection locked="0"/>
    </xf>
    <xf numFmtId="0" fontId="0" fillId="6" borderId="15" xfId="0" applyFill="1" applyBorder="1" applyAlignment="1" applyProtection="1">
      <alignment vertical="center" wrapText="1"/>
      <protection locked="0"/>
    </xf>
    <xf numFmtId="3" fontId="0" fillId="6" borderId="32" xfId="0" applyNumberFormat="1" applyFill="1" applyBorder="1" applyAlignment="1" applyProtection="1">
      <alignment vertical="center"/>
      <protection locked="0"/>
    </xf>
    <xf numFmtId="3" fontId="0" fillId="6" borderId="33" xfId="0" applyNumberFormat="1" applyFill="1" applyBorder="1" applyAlignment="1" applyProtection="1">
      <alignment vertical="center"/>
      <protection locked="0"/>
    </xf>
    <xf numFmtId="0" fontId="7" fillId="6" borderId="32" xfId="0" applyFont="1" applyFill="1" applyBorder="1" applyAlignment="1" applyProtection="1">
      <alignment vertical="center"/>
      <protection locked="0"/>
    </xf>
    <xf numFmtId="0" fontId="7" fillId="6" borderId="33" xfId="0" applyFont="1" applyFill="1" applyBorder="1" applyAlignment="1" applyProtection="1">
      <alignment vertical="center"/>
      <protection locked="0"/>
    </xf>
    <xf numFmtId="0" fontId="0" fillId="6" borderId="1" xfId="0" applyFill="1" applyBorder="1" applyAlignment="1" applyProtection="1">
      <alignment vertical="center"/>
      <protection locked="0"/>
    </xf>
    <xf numFmtId="0" fontId="0" fillId="6" borderId="13" xfId="0" applyFill="1" applyBorder="1" applyAlignment="1" applyProtection="1">
      <alignment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0" fillId="6" borderId="20" xfId="0" applyFill="1" applyBorder="1" applyAlignment="1" applyProtection="1">
      <alignment vertical="center"/>
      <protection locked="0"/>
    </xf>
    <xf numFmtId="0" fontId="0" fillId="6" borderId="21" xfId="0" applyFill="1" applyBorder="1" applyAlignment="1" applyProtection="1">
      <alignment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6" borderId="22" xfId="0" applyFill="1" applyBorder="1" applyAlignment="1" applyProtection="1">
      <alignment horizontal="center" vertical="center"/>
      <protection locked="0"/>
    </xf>
    <xf numFmtId="0" fontId="0" fillId="6" borderId="28" xfId="0" applyFill="1" applyBorder="1" applyAlignment="1" applyProtection="1">
      <alignment vertical="center"/>
      <protection locked="0"/>
    </xf>
    <xf numFmtId="0" fontId="0" fillId="6" borderId="28" xfId="0" applyFill="1" applyBorder="1" applyAlignment="1" applyProtection="1">
      <alignment horizontal="center" vertical="center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3" fontId="0" fillId="6" borderId="20" xfId="0" applyNumberFormat="1" applyFill="1" applyBorder="1" applyAlignment="1" applyProtection="1">
      <alignment vertical="center"/>
      <protection locked="0"/>
    </xf>
    <xf numFmtId="3" fontId="0" fillId="6" borderId="22" xfId="0" applyNumberFormat="1" applyFill="1" applyBorder="1" applyAlignment="1" applyProtection="1">
      <alignment vertical="center"/>
      <protection locked="0"/>
    </xf>
    <xf numFmtId="0" fontId="0" fillId="6" borderId="22" xfId="0" applyFill="1" applyBorder="1" applyAlignment="1" applyProtection="1">
      <alignment vertical="center"/>
      <protection locked="0"/>
    </xf>
    <xf numFmtId="0" fontId="0" fillId="6" borderId="4" xfId="0" applyFill="1" applyBorder="1" applyAlignment="1" applyProtection="1">
      <alignment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6" borderId="39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vertical="center"/>
      <protection locked="0"/>
    </xf>
    <xf numFmtId="0" fontId="0" fillId="6" borderId="32" xfId="0" applyFill="1" applyBorder="1" applyAlignment="1" applyProtection="1">
      <alignment vertical="center"/>
      <protection locked="0"/>
    </xf>
    <xf numFmtId="0" fontId="31" fillId="6" borderId="33" xfId="0" applyFont="1" applyFill="1" applyBorder="1" applyAlignment="1">
      <alignment horizontal="center" vertical="center"/>
    </xf>
    <xf numFmtId="0" fontId="30" fillId="6" borderId="49" xfId="0" applyFont="1" applyFill="1" applyBorder="1" applyAlignment="1">
      <alignment vertical="center" wrapText="1"/>
    </xf>
    <xf numFmtId="0" fontId="0" fillId="6" borderId="49" xfId="0" applyFill="1" applyBorder="1" applyAlignment="1" applyProtection="1">
      <alignment horizontal="center" vertical="center"/>
      <protection locked="0"/>
    </xf>
    <xf numFmtId="0" fontId="7" fillId="6" borderId="26" xfId="0" applyFont="1" applyFill="1" applyBorder="1" applyAlignment="1" applyProtection="1">
      <alignment horizontal="center" vertical="center" wrapText="1"/>
      <protection locked="0"/>
    </xf>
    <xf numFmtId="49" fontId="0" fillId="6" borderId="40" xfId="0" applyNumberFormat="1" applyFill="1" applyBorder="1" applyAlignment="1" applyProtection="1">
      <alignment horizontal="center" vertical="center"/>
      <protection locked="0"/>
    </xf>
    <xf numFmtId="0" fontId="0" fillId="6" borderId="33" xfId="0" applyFill="1" applyBorder="1" applyAlignment="1" applyProtection="1">
      <alignment horizontal="center" vertical="center"/>
      <protection locked="0"/>
    </xf>
    <xf numFmtId="0" fontId="0" fillId="6" borderId="32" xfId="0" applyFill="1" applyBorder="1" applyAlignment="1" applyProtection="1">
      <alignment horizontal="center" vertical="center" wrapText="1"/>
      <protection locked="0"/>
    </xf>
    <xf numFmtId="0" fontId="30" fillId="6" borderId="24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3" fontId="0" fillId="5" borderId="1" xfId="0" applyNumberFormat="1" applyFill="1" applyBorder="1" applyAlignment="1">
      <alignment vertical="center"/>
    </xf>
    <xf numFmtId="0" fontId="0" fillId="5" borderId="20" xfId="0" applyFill="1" applyBorder="1" applyAlignment="1">
      <alignment vertical="center"/>
    </xf>
    <xf numFmtId="3" fontId="0" fillId="5" borderId="20" xfId="0" applyNumberFormat="1" applyFill="1" applyBorder="1" applyAlignment="1">
      <alignment vertical="center"/>
    </xf>
    <xf numFmtId="0" fontId="0" fillId="5" borderId="50" xfId="0" applyFill="1" applyBorder="1" applyAlignment="1">
      <alignment vertical="center"/>
    </xf>
    <xf numFmtId="3" fontId="0" fillId="5" borderId="17" xfId="0" applyNumberFormat="1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3" fontId="0" fillId="5" borderId="4" xfId="0" applyNumberFormat="1" applyFill="1" applyBorder="1" applyAlignment="1">
      <alignment vertical="center"/>
    </xf>
    <xf numFmtId="0" fontId="7" fillId="2" borderId="55" xfId="0" applyFont="1" applyFill="1" applyBorder="1" applyAlignment="1" applyProtection="1">
      <alignment horizontal="center" vertical="center"/>
      <protection locked="0"/>
    </xf>
    <xf numFmtId="3" fontId="0" fillId="5" borderId="21" xfId="0" applyNumberFormat="1" applyFill="1" applyBorder="1" applyAlignment="1">
      <alignment horizontal="center" vertical="center"/>
    </xf>
    <xf numFmtId="0" fontId="0" fillId="5" borderId="60" xfId="0" applyFill="1" applyBorder="1" applyAlignment="1">
      <alignment vertical="center"/>
    </xf>
    <xf numFmtId="0" fontId="0" fillId="5" borderId="28" xfId="0" applyFill="1" applyBorder="1" applyAlignment="1" applyProtection="1">
      <alignment horizontal="center" vertical="center"/>
      <protection locked="0"/>
    </xf>
    <xf numFmtId="49" fontId="0" fillId="5" borderId="22" xfId="0" applyNumberFormat="1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9" xfId="0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59" xfId="0" applyFill="1" applyBorder="1" applyAlignment="1" applyProtection="1">
      <alignment horizontal="center" vertical="center"/>
      <protection locked="0"/>
    </xf>
    <xf numFmtId="0" fontId="0" fillId="6" borderId="17" xfId="0" applyFill="1" applyBorder="1" applyAlignment="1">
      <alignment vertical="center"/>
    </xf>
    <xf numFmtId="0" fontId="0" fillId="6" borderId="18" xfId="0" applyFill="1" applyBorder="1" applyAlignment="1" applyProtection="1">
      <alignment vertical="center"/>
      <protection locked="0"/>
    </xf>
    <xf numFmtId="0" fontId="27" fillId="6" borderId="19" xfId="0" applyFont="1" applyFill="1" applyBorder="1" applyAlignment="1">
      <alignment horizontal="center" vertical="center"/>
    </xf>
    <xf numFmtId="0" fontId="0" fillId="6" borderId="34" xfId="0" applyFill="1" applyBorder="1" applyAlignment="1" applyProtection="1">
      <alignment vertical="center"/>
      <protection locked="0"/>
    </xf>
    <xf numFmtId="0" fontId="0" fillId="6" borderId="59" xfId="0" applyFill="1" applyBorder="1" applyAlignment="1" applyProtection="1">
      <alignment vertical="center"/>
      <protection locked="0"/>
    </xf>
    <xf numFmtId="0" fontId="0" fillId="6" borderId="35" xfId="0" applyFill="1" applyBorder="1" applyAlignment="1" applyProtection="1">
      <alignment horizontal="center" vertical="center"/>
      <protection locked="0"/>
    </xf>
    <xf numFmtId="0" fontId="30" fillId="6" borderId="40" xfId="0" applyFont="1" applyFill="1" applyBorder="1" applyAlignment="1">
      <alignment horizontal="center" vertical="center"/>
    </xf>
    <xf numFmtId="0" fontId="0" fillId="5" borderId="1" xfId="0" applyFill="1" applyBorder="1" applyAlignment="1" applyProtection="1">
      <alignment vertical="center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3" fontId="0" fillId="5" borderId="1" xfId="0" applyNumberForma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4" fillId="5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39" xfId="0" applyFill="1" applyBorder="1" applyAlignment="1" applyProtection="1">
      <alignment horizontal="center" vertical="center"/>
      <protection locked="0"/>
    </xf>
    <xf numFmtId="3" fontId="0" fillId="5" borderId="4" xfId="0" applyNumberFormat="1" applyFill="1" applyBorder="1" applyAlignment="1" applyProtection="1">
      <alignment vertical="center"/>
      <protection locked="0"/>
    </xf>
    <xf numFmtId="3" fontId="0" fillId="5" borderId="6" xfId="0" applyNumberFormat="1" applyFill="1" applyBorder="1" applyAlignment="1" applyProtection="1">
      <alignment vertical="center"/>
      <protection locked="0"/>
    </xf>
    <xf numFmtId="0" fontId="0" fillId="5" borderId="6" xfId="0" applyFill="1" applyBorder="1" applyAlignment="1" applyProtection="1">
      <alignment vertical="center"/>
      <protection locked="0"/>
    </xf>
    <xf numFmtId="0" fontId="4" fillId="5" borderId="6" xfId="0" applyFont="1" applyFill="1" applyBorder="1" applyAlignment="1">
      <alignment horizontal="center" vertical="center" wrapText="1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40" xfId="0" applyFill="1" applyBorder="1" applyAlignment="1" applyProtection="1">
      <alignment horizontal="center" vertical="center"/>
      <protection locked="0"/>
    </xf>
    <xf numFmtId="0" fontId="30" fillId="5" borderId="49" xfId="0" applyFont="1" applyFill="1" applyBorder="1" applyAlignment="1">
      <alignment vertical="center"/>
    </xf>
    <xf numFmtId="3" fontId="0" fillId="5" borderId="26" xfId="0" applyNumberFormat="1" applyFill="1" applyBorder="1" applyAlignment="1" applyProtection="1">
      <alignment vertical="center"/>
      <protection locked="0"/>
    </xf>
    <xf numFmtId="3" fontId="0" fillId="5" borderId="49" xfId="0" applyNumberFormat="1" applyFill="1" applyBorder="1" applyAlignment="1" applyProtection="1">
      <alignment vertical="center"/>
      <protection locked="0"/>
    </xf>
    <xf numFmtId="0" fontId="7" fillId="5" borderId="32" xfId="0" applyFont="1" applyFill="1" applyBorder="1" applyAlignment="1" applyProtection="1">
      <alignment horizontal="center" vertical="center"/>
      <protection locked="0"/>
    </xf>
    <xf numFmtId="0" fontId="7" fillId="5" borderId="33" xfId="0" applyFont="1" applyFill="1" applyBorder="1" applyAlignment="1" applyProtection="1">
      <alignment horizontal="center" vertical="center"/>
      <protection locked="0"/>
    </xf>
    <xf numFmtId="0" fontId="0" fillId="5" borderId="33" xfId="0" applyFill="1" applyBorder="1" applyAlignment="1" applyProtection="1">
      <alignment vertical="center"/>
      <protection locked="0"/>
    </xf>
    <xf numFmtId="0" fontId="0" fillId="5" borderId="72" xfId="0" applyFill="1" applyBorder="1" applyAlignment="1" applyProtection="1">
      <alignment vertical="center" wrapText="1"/>
      <protection locked="0"/>
    </xf>
    <xf numFmtId="3" fontId="0" fillId="5" borderId="13" xfId="0" applyNumberFormat="1" applyFill="1" applyBorder="1" applyAlignment="1">
      <alignment vertical="center"/>
    </xf>
    <xf numFmtId="0" fontId="0" fillId="5" borderId="69" xfId="0" applyFill="1" applyBorder="1" applyAlignment="1" applyProtection="1">
      <alignment vertical="center" wrapText="1"/>
      <protection locked="0"/>
    </xf>
    <xf numFmtId="0" fontId="0" fillId="5" borderId="30" xfId="0" applyFill="1" applyBorder="1" applyAlignment="1" applyProtection="1">
      <alignment vertical="center"/>
      <protection locked="0"/>
    </xf>
    <xf numFmtId="0" fontId="0" fillId="5" borderId="62" xfId="0" applyFill="1" applyBorder="1" applyAlignment="1" applyProtection="1">
      <alignment vertical="center" wrapText="1"/>
      <protection locked="0"/>
    </xf>
    <xf numFmtId="0" fontId="0" fillId="5" borderId="19" xfId="0" applyFill="1" applyBorder="1" applyAlignment="1" applyProtection="1">
      <alignment vertical="center"/>
      <protection locked="0"/>
    </xf>
    <xf numFmtId="0" fontId="0" fillId="5" borderId="53" xfId="0" applyFill="1" applyBorder="1" applyAlignment="1" applyProtection="1">
      <alignment horizontal="center" vertical="center"/>
      <protection locked="0"/>
    </xf>
    <xf numFmtId="0" fontId="0" fillId="5" borderId="50" xfId="0" applyFill="1" applyBorder="1" applyAlignment="1" applyProtection="1">
      <alignment vertical="center" wrapText="1"/>
      <protection locked="0"/>
    </xf>
    <xf numFmtId="0" fontId="0" fillId="5" borderId="13" xfId="0" applyFill="1" applyBorder="1" applyAlignment="1" applyProtection="1">
      <alignment horizontal="left" vertical="center" wrapText="1"/>
      <protection locked="0"/>
    </xf>
    <xf numFmtId="0" fontId="0" fillId="5" borderId="28" xfId="0" applyFill="1" applyBorder="1" applyAlignment="1" applyProtection="1">
      <alignment horizontal="left" vertical="center" wrapText="1"/>
      <protection locked="0"/>
    </xf>
    <xf numFmtId="0" fontId="0" fillId="5" borderId="14" xfId="0" applyFill="1" applyBorder="1" applyAlignment="1" applyProtection="1">
      <alignment horizontal="left" vertical="center" wrapText="1"/>
      <protection locked="0"/>
    </xf>
    <xf numFmtId="0" fontId="0" fillId="5" borderId="48" xfId="0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0" fillId="5" borderId="22" xfId="0" applyFill="1" applyBorder="1" applyAlignment="1" applyProtection="1">
      <alignment horizontal="center" vertical="center"/>
      <protection locked="0"/>
    </xf>
    <xf numFmtId="0" fontId="0" fillId="5" borderId="61" xfId="0" applyFill="1" applyBorder="1" applyAlignment="1" applyProtection="1">
      <alignment horizontal="center" vertical="center"/>
      <protection locked="0"/>
    </xf>
    <xf numFmtId="0" fontId="33" fillId="5" borderId="5" xfId="0" applyFont="1" applyFill="1" applyBorder="1" applyAlignment="1">
      <alignment horizontal="center" vertical="center"/>
    </xf>
    <xf numFmtId="0" fontId="0" fillId="5" borderId="28" xfId="0" applyFill="1" applyBorder="1" applyAlignment="1" applyProtection="1">
      <alignment vertical="center" wrapText="1"/>
      <protection locked="0"/>
    </xf>
    <xf numFmtId="0" fontId="0" fillId="5" borderId="14" xfId="0" applyFill="1" applyBorder="1" applyAlignment="1" applyProtection="1">
      <alignment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5" borderId="32" xfId="0" applyFill="1" applyBorder="1" applyAlignment="1" applyProtection="1">
      <alignment horizontal="center" vertical="center"/>
      <protection locked="0"/>
    </xf>
    <xf numFmtId="0" fontId="0" fillId="5" borderId="33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0" borderId="70" xfId="0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vertical="center" wrapText="1"/>
      <protection locked="0"/>
    </xf>
    <xf numFmtId="0" fontId="0" fillId="5" borderId="38" xfId="0" applyFill="1" applyBorder="1" applyAlignment="1" applyProtection="1">
      <alignment horizontal="center" vertical="center"/>
      <protection locked="0"/>
    </xf>
    <xf numFmtId="3" fontId="0" fillId="5" borderId="13" xfId="0" applyNumberFormat="1" applyFill="1" applyBorder="1" applyAlignment="1" applyProtection="1">
      <alignment horizontal="right" vertical="center"/>
      <protection locked="0"/>
    </xf>
    <xf numFmtId="3" fontId="0" fillId="5" borderId="28" xfId="0" applyNumberFormat="1" applyFill="1" applyBorder="1" applyAlignment="1" applyProtection="1">
      <alignment horizontal="right" vertical="center"/>
      <protection locked="0"/>
    </xf>
    <xf numFmtId="3" fontId="0" fillId="5" borderId="14" xfId="0" applyNumberFormat="1" applyFill="1" applyBorder="1" applyAlignment="1" applyProtection="1">
      <alignment horizontal="right" vertical="center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30" fillId="6" borderId="15" xfId="0" applyFont="1" applyFill="1" applyBorder="1" applyAlignment="1">
      <alignment vertical="center" wrapText="1"/>
    </xf>
    <xf numFmtId="0" fontId="0" fillId="5" borderId="58" xfId="0" applyFill="1" applyBorder="1" applyAlignment="1" applyProtection="1">
      <alignment horizontal="center" vertical="center"/>
      <protection locked="0"/>
    </xf>
    <xf numFmtId="0" fontId="34" fillId="5" borderId="0" xfId="0" applyFont="1" applyFill="1" applyAlignment="1">
      <alignment horizontal="center" vertical="center"/>
    </xf>
    <xf numFmtId="0" fontId="14" fillId="5" borderId="8" xfId="0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Alignment="1" applyProtection="1">
      <alignment vertical="center"/>
      <protection locked="0"/>
    </xf>
    <xf numFmtId="0" fontId="14" fillId="5" borderId="2" xfId="0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3" fontId="14" fillId="5" borderId="7" xfId="0" applyNumberFormat="1" applyFont="1" applyFill="1" applyBorder="1" applyAlignment="1" applyProtection="1">
      <alignment vertical="center"/>
      <protection locked="0"/>
    </xf>
    <xf numFmtId="3" fontId="14" fillId="5" borderId="13" xfId="0" applyNumberFormat="1" applyFont="1" applyFill="1" applyBorder="1" applyAlignment="1" applyProtection="1">
      <alignment vertical="center"/>
      <protection locked="0"/>
    </xf>
    <xf numFmtId="164" fontId="14" fillId="5" borderId="34" xfId="0" applyNumberFormat="1" applyFont="1" applyFill="1" applyBorder="1" applyAlignment="1" applyProtection="1">
      <alignment horizontal="center" vertical="center"/>
      <protection locked="0"/>
    </xf>
    <xf numFmtId="164" fontId="14" fillId="5" borderId="35" xfId="0" applyNumberFormat="1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Alignment="1" applyProtection="1">
      <alignment horizontal="center" vertical="center"/>
      <protection locked="0"/>
    </xf>
    <xf numFmtId="0" fontId="14" fillId="5" borderId="60" xfId="0" applyFont="1" applyFill="1" applyBorder="1" applyAlignment="1" applyProtection="1">
      <alignment vertical="center" wrapText="1"/>
      <protection locked="0"/>
    </xf>
    <xf numFmtId="0" fontId="14" fillId="5" borderId="3" xfId="0" applyFont="1" applyFill="1" applyBorder="1" applyAlignment="1" applyProtection="1">
      <alignment vertical="center"/>
      <protection locked="0"/>
    </xf>
    <xf numFmtId="0" fontId="14" fillId="5" borderId="52" xfId="0" applyFont="1" applyFill="1" applyBorder="1" applyAlignment="1" applyProtection="1">
      <alignment horizontal="center" vertical="center"/>
      <protection locked="0"/>
    </xf>
    <xf numFmtId="0" fontId="14" fillId="5" borderId="28" xfId="0" applyFont="1" applyFill="1" applyBorder="1" applyAlignment="1" applyProtection="1">
      <alignment vertical="center"/>
      <protection locked="0"/>
    </xf>
    <xf numFmtId="0" fontId="14" fillId="5" borderId="21" xfId="0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0" fontId="14" fillId="5" borderId="28" xfId="0" applyFont="1" applyFill="1" applyBorder="1" applyAlignment="1" applyProtection="1">
      <alignment horizontal="center" vertical="center" wrapText="1"/>
      <protection locked="0"/>
    </xf>
    <xf numFmtId="0" fontId="14" fillId="5" borderId="38" xfId="0" applyFont="1" applyFill="1" applyBorder="1" applyAlignment="1" applyProtection="1">
      <alignment horizontal="center" vertical="center" wrapText="1"/>
      <protection locked="0"/>
    </xf>
    <xf numFmtId="0" fontId="14" fillId="5" borderId="28" xfId="0" applyFont="1" applyFill="1" applyBorder="1" applyAlignment="1" applyProtection="1">
      <alignment vertical="center" wrapText="1"/>
      <protection locked="0"/>
    </xf>
    <xf numFmtId="3" fontId="14" fillId="5" borderId="47" xfId="0" applyNumberFormat="1" applyFont="1" applyFill="1" applyBorder="1" applyAlignment="1" applyProtection="1">
      <alignment vertical="center"/>
      <protection locked="0"/>
    </xf>
    <xf numFmtId="3" fontId="14" fillId="5" borderId="28" xfId="0" applyNumberFormat="1" applyFont="1" applyFill="1" applyBorder="1" applyAlignment="1" applyProtection="1">
      <alignment vertical="center"/>
      <protection locked="0"/>
    </xf>
    <xf numFmtId="164" fontId="14" fillId="5" borderId="20" xfId="0" applyNumberFormat="1" applyFont="1" applyFill="1" applyBorder="1" applyAlignment="1" applyProtection="1">
      <alignment horizontal="center" vertical="center"/>
      <protection locked="0"/>
    </xf>
    <xf numFmtId="164" fontId="14" fillId="5" borderId="22" xfId="0" applyNumberFormat="1" applyFont="1" applyFill="1" applyBorder="1" applyAlignment="1" applyProtection="1">
      <alignment horizontal="center" vertical="center"/>
      <protection locked="0"/>
    </xf>
    <xf numFmtId="0" fontId="14" fillId="5" borderId="20" xfId="0" applyFont="1" applyFill="1" applyBorder="1" applyAlignment="1" applyProtection="1">
      <alignment horizontal="center" vertical="center"/>
      <protection locked="0"/>
    </xf>
    <xf numFmtId="0" fontId="14" fillId="5" borderId="28" xfId="0" applyFont="1" applyFill="1" applyBorder="1" applyAlignment="1" applyProtection="1">
      <alignment horizontal="center" vertical="center"/>
      <protection locked="0"/>
    </xf>
    <xf numFmtId="0" fontId="14" fillId="5" borderId="48" xfId="0" applyFont="1" applyFill="1" applyBorder="1" applyAlignment="1" applyProtection="1">
      <alignment vertical="center" wrapText="1"/>
      <protection locked="0"/>
    </xf>
    <xf numFmtId="0" fontId="14" fillId="5" borderId="22" xfId="0" applyFont="1" applyFill="1" applyBorder="1" applyAlignment="1" applyProtection="1">
      <alignment vertical="center"/>
      <protection locked="0"/>
    </xf>
    <xf numFmtId="0" fontId="14" fillId="5" borderId="53" xfId="0" applyFont="1" applyFill="1" applyBorder="1" applyAlignment="1" applyProtection="1">
      <alignment horizontal="center" vertical="center"/>
      <protection locked="0"/>
    </xf>
    <xf numFmtId="0" fontId="14" fillId="5" borderId="18" xfId="0" applyFont="1" applyFill="1" applyBorder="1" applyAlignment="1" applyProtection="1">
      <alignment horizontal="center" vertical="center"/>
      <protection locked="0"/>
    </xf>
    <xf numFmtId="0" fontId="14" fillId="5" borderId="19" xfId="0" applyFont="1" applyFill="1" applyBorder="1" applyAlignment="1" applyProtection="1">
      <alignment horizontal="center" vertical="center"/>
      <protection locked="0"/>
    </xf>
    <xf numFmtId="0" fontId="14" fillId="5" borderId="50" xfId="0" applyFont="1" applyFill="1" applyBorder="1" applyAlignment="1" applyProtection="1">
      <alignment horizontal="center" vertical="center" wrapText="1"/>
      <protection locked="0"/>
    </xf>
    <xf numFmtId="0" fontId="14" fillId="5" borderId="54" xfId="0" applyFont="1" applyFill="1" applyBorder="1" applyAlignment="1" applyProtection="1">
      <alignment horizontal="center" vertical="center" wrapText="1"/>
      <protection locked="0"/>
    </xf>
    <xf numFmtId="0" fontId="14" fillId="5" borderId="50" xfId="0" applyFont="1" applyFill="1" applyBorder="1" applyAlignment="1" applyProtection="1">
      <alignment vertical="center" wrapText="1"/>
      <protection locked="0"/>
    </xf>
    <xf numFmtId="3" fontId="14" fillId="5" borderId="64" xfId="0" applyNumberFormat="1" applyFont="1" applyFill="1" applyBorder="1" applyAlignment="1" applyProtection="1">
      <alignment vertical="center"/>
      <protection locked="0"/>
    </xf>
    <xf numFmtId="3" fontId="14" fillId="5" borderId="50" xfId="0" applyNumberFormat="1" applyFont="1" applyFill="1" applyBorder="1" applyAlignment="1" applyProtection="1">
      <alignment vertical="center"/>
      <protection locked="0"/>
    </xf>
    <xf numFmtId="164" fontId="14" fillId="5" borderId="17" xfId="0" applyNumberFormat="1" applyFont="1" applyFill="1" applyBorder="1" applyAlignment="1" applyProtection="1">
      <alignment horizontal="center" vertical="center"/>
      <protection locked="0"/>
    </xf>
    <xf numFmtId="164" fontId="14" fillId="5" borderId="19" xfId="0" applyNumberFormat="1" applyFont="1" applyFill="1" applyBorder="1" applyAlignment="1" applyProtection="1">
      <alignment horizontal="center" vertical="center"/>
      <protection locked="0"/>
    </xf>
    <xf numFmtId="0" fontId="14" fillId="5" borderId="17" xfId="0" applyFont="1" applyFill="1" applyBorder="1" applyAlignment="1" applyProtection="1">
      <alignment horizontal="center" vertical="center"/>
      <protection locked="0"/>
    </xf>
    <xf numFmtId="0" fontId="14" fillId="5" borderId="50" xfId="0" applyFont="1" applyFill="1" applyBorder="1" applyAlignment="1" applyProtection="1">
      <alignment horizontal="center" vertical="center"/>
      <protection locked="0"/>
    </xf>
    <xf numFmtId="0" fontId="14" fillId="5" borderId="62" xfId="0" applyFont="1" applyFill="1" applyBorder="1" applyAlignment="1" applyProtection="1">
      <alignment vertical="center" wrapText="1"/>
      <protection locked="0"/>
    </xf>
    <xf numFmtId="0" fontId="14" fillId="5" borderId="19" xfId="0" applyFont="1" applyFill="1" applyBorder="1" applyAlignment="1" applyProtection="1">
      <alignment vertical="center"/>
      <protection locked="0"/>
    </xf>
    <xf numFmtId="0" fontId="14" fillId="5" borderId="47" xfId="0" applyFont="1" applyFill="1" applyBorder="1" applyAlignment="1" applyProtection="1">
      <alignment vertical="center" wrapText="1"/>
      <protection locked="0"/>
    </xf>
    <xf numFmtId="0" fontId="14" fillId="5" borderId="64" xfId="0" applyFont="1" applyFill="1" applyBorder="1" applyAlignment="1" applyProtection="1">
      <alignment vertical="center" wrapText="1"/>
      <protection locked="0"/>
    </xf>
    <xf numFmtId="0" fontId="0" fillId="5" borderId="39" xfId="0" applyFill="1" applyBorder="1" applyAlignment="1">
      <alignment vertical="center"/>
    </xf>
    <xf numFmtId="0" fontId="0" fillId="2" borderId="68" xfId="0" applyFill="1" applyBorder="1" applyAlignment="1" applyProtection="1">
      <alignment vertical="center" wrapText="1"/>
      <protection locked="0"/>
    </xf>
    <xf numFmtId="0" fontId="30" fillId="2" borderId="54" xfId="0" applyFont="1" applyFill="1" applyBorder="1" applyAlignment="1">
      <alignment vertical="center"/>
    </xf>
    <xf numFmtId="0" fontId="30" fillId="5" borderId="26" xfId="0" applyFont="1" applyFill="1" applyBorder="1" applyAlignment="1">
      <alignment vertical="center"/>
    </xf>
    <xf numFmtId="0" fontId="0" fillId="5" borderId="54" xfId="0" applyFill="1" applyBorder="1" applyAlignment="1" applyProtection="1">
      <alignment vertical="center" wrapText="1"/>
      <protection locked="0"/>
    </xf>
    <xf numFmtId="0" fontId="0" fillId="5" borderId="9" xfId="0" applyFill="1" applyBorder="1" applyAlignment="1" applyProtection="1">
      <alignment horizontal="left" vertical="center" wrapText="1"/>
      <protection locked="0"/>
    </xf>
    <xf numFmtId="0" fontId="0" fillId="5" borderId="38" xfId="0" applyFill="1" applyBorder="1" applyAlignment="1" applyProtection="1">
      <alignment vertical="center" wrapText="1"/>
      <protection locked="0"/>
    </xf>
    <xf numFmtId="0" fontId="0" fillId="5" borderId="39" xfId="0" applyFill="1" applyBorder="1" applyAlignment="1" applyProtection="1">
      <alignment vertical="center" wrapText="1"/>
      <protection locked="0"/>
    </xf>
    <xf numFmtId="0" fontId="30" fillId="2" borderId="22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0" fillId="2" borderId="75" xfId="0" applyFill="1" applyBorder="1" applyAlignment="1" applyProtection="1">
      <alignment horizontal="center" vertical="center"/>
      <protection locked="0"/>
    </xf>
    <xf numFmtId="0" fontId="14" fillId="5" borderId="48" xfId="0" applyFont="1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left" vertical="center"/>
      <protection locked="0"/>
    </xf>
    <xf numFmtId="0" fontId="30" fillId="2" borderId="3" xfId="0" applyFont="1" applyFill="1" applyBorder="1" applyAlignment="1">
      <alignment horizontal="center" vertical="center"/>
    </xf>
    <xf numFmtId="0" fontId="14" fillId="5" borderId="44" xfId="0" applyFont="1" applyFill="1" applyBorder="1" applyAlignment="1" applyProtection="1">
      <alignment vertical="center" wrapText="1"/>
      <protection locked="0"/>
    </xf>
    <xf numFmtId="0" fontId="14" fillId="5" borderId="60" xfId="0" applyFont="1" applyFill="1" applyBorder="1" applyAlignment="1" applyProtection="1">
      <alignment horizontal="center" vertical="center"/>
      <protection locked="0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4" fillId="5" borderId="14" xfId="0" applyFont="1" applyFill="1" applyBorder="1" applyAlignment="1" applyProtection="1">
      <alignment vertical="center"/>
      <protection locked="0"/>
    </xf>
    <xf numFmtId="0" fontId="14" fillId="5" borderId="61" xfId="0" applyFont="1" applyFill="1" applyBorder="1" applyAlignment="1" applyProtection="1">
      <alignment horizontal="center" vertical="center"/>
      <protection locked="0"/>
    </xf>
    <xf numFmtId="0" fontId="14" fillId="5" borderId="5" xfId="0" applyFont="1" applyFill="1" applyBorder="1" applyAlignment="1" applyProtection="1">
      <alignment horizontal="center" vertical="center"/>
      <protection locked="0"/>
    </xf>
    <xf numFmtId="0" fontId="14" fillId="5" borderId="6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30" fillId="2" borderId="5" xfId="0" applyFont="1" applyFill="1" applyBorder="1" applyAlignment="1">
      <alignment horizontal="center" vertical="center"/>
    </xf>
    <xf numFmtId="0" fontId="0" fillId="5" borderId="45" xfId="0" applyFill="1" applyBorder="1" applyAlignment="1" applyProtection="1">
      <alignment horizontal="center" vertical="center"/>
      <protection locked="0"/>
    </xf>
    <xf numFmtId="0" fontId="0" fillId="5" borderId="71" xfId="0" applyFill="1" applyBorder="1" applyAlignment="1" applyProtection="1">
      <alignment horizontal="center" vertical="center"/>
      <protection locked="0"/>
    </xf>
    <xf numFmtId="0" fontId="0" fillId="5" borderId="70" xfId="0" applyFill="1" applyBorder="1" applyAlignment="1" applyProtection="1">
      <alignment horizontal="left" vertical="center" wrapText="1"/>
      <protection locked="0"/>
    </xf>
    <xf numFmtId="0" fontId="0" fillId="5" borderId="70" xfId="0" applyFill="1" applyBorder="1" applyAlignment="1">
      <alignment horizontal="left" vertical="center"/>
    </xf>
    <xf numFmtId="0" fontId="33" fillId="5" borderId="59" xfId="0" applyFont="1" applyFill="1" applyBorder="1" applyAlignment="1">
      <alignment horizontal="center" vertical="center"/>
    </xf>
    <xf numFmtId="0" fontId="0" fillId="5" borderId="35" xfId="0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 applyProtection="1">
      <alignment vertical="center"/>
      <protection locked="0"/>
    </xf>
    <xf numFmtId="0" fontId="30" fillId="5" borderId="3" xfId="0" applyFont="1" applyFill="1" applyBorder="1" applyAlignment="1">
      <alignment horizontal="center" vertical="center"/>
    </xf>
    <xf numFmtId="3" fontId="0" fillId="5" borderId="5" xfId="0" applyNumberForma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center" vertical="center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>
      <alignment vertical="center"/>
    </xf>
    <xf numFmtId="0" fontId="14" fillId="2" borderId="13" xfId="0" applyFont="1" applyFill="1" applyBorder="1" applyAlignment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35" fillId="2" borderId="3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vertical="center" wrapText="1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4" fillId="2" borderId="51" xfId="0" applyFont="1" applyFill="1" applyBorder="1" applyAlignment="1" applyProtection="1">
      <alignment horizontal="center" vertical="center" wrapText="1"/>
      <protection locked="0"/>
    </xf>
    <xf numFmtId="0" fontId="14" fillId="5" borderId="28" xfId="0" applyFont="1" applyFill="1" applyBorder="1" applyAlignment="1">
      <alignment vertical="center"/>
    </xf>
    <xf numFmtId="0" fontId="14" fillId="5" borderId="20" xfId="0" applyFont="1" applyFill="1" applyBorder="1" applyAlignment="1">
      <alignment horizontal="center" vertical="center"/>
    </xf>
    <xf numFmtId="3" fontId="14" fillId="5" borderId="21" xfId="0" applyNumberFormat="1" applyFont="1" applyFill="1" applyBorder="1" applyAlignment="1">
      <alignment horizontal="center" vertical="center"/>
    </xf>
    <xf numFmtId="49" fontId="14" fillId="5" borderId="22" xfId="0" applyNumberFormat="1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vertical="center"/>
    </xf>
    <xf numFmtId="3" fontId="14" fillId="5" borderId="1" xfId="0" applyNumberFormat="1" applyFont="1" applyFill="1" applyBorder="1" applyAlignment="1">
      <alignment horizontal="right" vertical="center"/>
    </xf>
    <xf numFmtId="3" fontId="14" fillId="5" borderId="3" xfId="0" applyNumberFormat="1" applyFont="1" applyFill="1" applyBorder="1" applyAlignment="1">
      <alignment horizontal="right" vertical="center"/>
    </xf>
    <xf numFmtId="0" fontId="14" fillId="5" borderId="47" xfId="0" applyFont="1" applyFill="1" applyBorder="1" applyAlignment="1">
      <alignment vertical="center"/>
    </xf>
    <xf numFmtId="0" fontId="14" fillId="5" borderId="28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3" fontId="14" fillId="5" borderId="20" xfId="0" applyNumberFormat="1" applyFont="1" applyFill="1" applyBorder="1" applyAlignment="1">
      <alignment horizontal="right" vertical="center"/>
    </xf>
    <xf numFmtId="3" fontId="14" fillId="5" borderId="22" xfId="0" applyNumberFormat="1" applyFont="1" applyFill="1" applyBorder="1" applyAlignment="1">
      <alignment horizontal="right" vertical="center"/>
    </xf>
    <xf numFmtId="0" fontId="0" fillId="2" borderId="62" xfId="0" applyFill="1" applyBorder="1" applyAlignment="1" applyProtection="1">
      <alignment horizontal="center" vertical="center"/>
      <protection locked="0"/>
    </xf>
    <xf numFmtId="0" fontId="27" fillId="2" borderId="19" xfId="0" applyFont="1" applyFill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66" xfId="0" applyFill="1" applyBorder="1" applyAlignment="1" applyProtection="1">
      <alignment horizontal="center" vertical="center"/>
      <protection locked="0"/>
    </xf>
    <xf numFmtId="0" fontId="0" fillId="2" borderId="73" xfId="0" applyFill="1" applyBorder="1" applyAlignment="1" applyProtection="1">
      <alignment horizontal="center" vertical="center"/>
      <protection locked="0"/>
    </xf>
    <xf numFmtId="0" fontId="30" fillId="2" borderId="67" xfId="0" applyFont="1" applyFill="1" applyBorder="1" applyAlignment="1">
      <alignment horizontal="center" vertical="center"/>
    </xf>
    <xf numFmtId="0" fontId="30" fillId="2" borderId="76" xfId="0" applyFont="1" applyFill="1" applyBorder="1" applyAlignment="1">
      <alignment vertic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77" xfId="0" applyFill="1" applyBorder="1" applyAlignment="1" applyProtection="1">
      <alignment horizontal="center" vertical="center" wrapText="1"/>
      <protection locked="0"/>
    </xf>
    <xf numFmtId="0" fontId="0" fillId="2" borderId="76" xfId="0" applyFill="1" applyBorder="1" applyAlignment="1" applyProtection="1">
      <alignment horizontal="center" vertical="center" wrapText="1"/>
      <protection locked="0"/>
    </xf>
    <xf numFmtId="0" fontId="30" fillId="2" borderId="11" xfId="0" applyFont="1" applyFill="1" applyBorder="1" applyAlignment="1">
      <alignment vertical="center" wrapText="1"/>
    </xf>
    <xf numFmtId="3" fontId="0" fillId="2" borderId="66" xfId="0" applyNumberFormat="1" applyFill="1" applyBorder="1" applyAlignment="1" applyProtection="1">
      <alignment horizontal="right" vertical="center"/>
      <protection locked="0"/>
    </xf>
    <xf numFmtId="3" fontId="0" fillId="2" borderId="67" xfId="0" applyNumberFormat="1" applyFill="1" applyBorder="1" applyAlignment="1" applyProtection="1">
      <alignment horizontal="right" vertical="center"/>
      <protection locked="0"/>
    </xf>
    <xf numFmtId="0" fontId="35" fillId="2" borderId="69" xfId="0" applyFont="1" applyFill="1" applyBorder="1" applyAlignment="1">
      <alignment vertical="center" wrapText="1"/>
    </xf>
    <xf numFmtId="3" fontId="14" fillId="2" borderId="29" xfId="0" applyNumberFormat="1" applyFont="1" applyFill="1" applyBorder="1" applyAlignment="1" applyProtection="1">
      <alignment horizontal="right" vertical="center"/>
      <protection locked="0"/>
    </xf>
    <xf numFmtId="3" fontId="14" fillId="2" borderId="30" xfId="0" applyNumberFormat="1" applyFont="1" applyFill="1" applyBorder="1" applyAlignment="1" applyProtection="1">
      <alignment horizontal="right" vertical="center"/>
      <protection locked="0"/>
    </xf>
    <xf numFmtId="0" fontId="14" fillId="5" borderId="14" xfId="0" applyFont="1" applyFill="1" applyBorder="1" applyAlignment="1" applyProtection="1">
      <alignment horizontal="center" vertical="center"/>
      <protection locked="0"/>
    </xf>
    <xf numFmtId="0" fontId="14" fillId="5" borderId="14" xfId="0" applyFont="1" applyFill="1" applyBorder="1" applyAlignment="1">
      <alignment vertical="center"/>
    </xf>
    <xf numFmtId="0" fontId="14" fillId="5" borderId="4" xfId="0" applyFont="1" applyFill="1" applyBorder="1" applyAlignment="1">
      <alignment horizontal="center" vertical="center"/>
    </xf>
    <xf numFmtId="3" fontId="14" fillId="5" borderId="5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3" fontId="14" fillId="5" borderId="4" xfId="0" applyNumberFormat="1" applyFont="1" applyFill="1" applyBorder="1" applyAlignment="1">
      <alignment horizontal="right" vertical="center"/>
    </xf>
    <xf numFmtId="3" fontId="14" fillId="5" borderId="6" xfId="0" applyNumberFormat="1" applyFont="1" applyFill="1" applyBorder="1" applyAlignment="1">
      <alignment horizontal="right" vertical="center"/>
    </xf>
    <xf numFmtId="0" fontId="7" fillId="2" borderId="66" xfId="0" applyFont="1" applyFill="1" applyBorder="1" applyAlignment="1" applyProtection="1">
      <alignment horizontal="center" vertical="center"/>
      <protection locked="0"/>
    </xf>
    <xf numFmtId="0" fontId="7" fillId="2" borderId="67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17" fontId="0" fillId="5" borderId="4" xfId="0" applyNumberFormat="1" applyFill="1" applyBorder="1" applyAlignment="1">
      <alignment horizontal="center" vertical="center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17" fontId="0" fillId="5" borderId="65" xfId="0" applyNumberFormat="1" applyFill="1" applyBorder="1" applyAlignment="1">
      <alignment horizontal="center" vertical="center"/>
    </xf>
    <xf numFmtId="17" fontId="0" fillId="5" borderId="46" xfId="0" applyNumberFormat="1" applyFill="1" applyBorder="1" applyAlignment="1">
      <alignment horizontal="center" vertical="center"/>
    </xf>
    <xf numFmtId="17" fontId="0" fillId="5" borderId="31" xfId="0" applyNumberForma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left" vertical="center" wrapText="1"/>
      <protection locked="0"/>
    </xf>
    <xf numFmtId="0" fontId="0" fillId="0" borderId="67" xfId="0" applyBorder="1" applyAlignment="1" applyProtection="1">
      <alignment horizontal="left" vertical="center"/>
      <protection locked="0"/>
    </xf>
    <xf numFmtId="0" fontId="7" fillId="2" borderId="56" xfId="0" applyFont="1" applyFill="1" applyBorder="1" applyAlignment="1" applyProtection="1">
      <alignment horizontal="center" vertical="center"/>
      <protection locked="0"/>
    </xf>
    <xf numFmtId="0" fontId="0" fillId="2" borderId="67" xfId="0" applyFill="1" applyBorder="1" applyAlignment="1" applyProtection="1">
      <alignment horizontal="center" vertical="center"/>
      <protection locked="0"/>
    </xf>
    <xf numFmtId="0" fontId="0" fillId="2" borderId="79" xfId="0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3" fontId="1" fillId="0" borderId="27" xfId="0" applyNumberFormat="1" applyFont="1" applyBorder="1" applyAlignment="1" applyProtection="1">
      <alignment horizontal="center"/>
      <protection locked="0"/>
    </xf>
    <xf numFmtId="3" fontId="1" fillId="0" borderId="29" xfId="0" applyNumberFormat="1" applyFont="1" applyBorder="1" applyAlignment="1" applyProtection="1">
      <alignment horizontal="center"/>
      <protection locked="0"/>
    </xf>
    <xf numFmtId="3" fontId="1" fillId="0" borderId="40" xfId="0" applyNumberFormat="1" applyFont="1" applyBorder="1" applyAlignment="1" applyProtection="1">
      <alignment horizontal="center"/>
      <protection locked="0"/>
    </xf>
    <xf numFmtId="3" fontId="1" fillId="0" borderId="33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58" xfId="0" applyFont="1" applyFill="1" applyBorder="1" applyAlignment="1">
      <alignment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"/>
  <sheetViews>
    <sheetView topLeftCell="C10" workbookViewId="0">
      <selection activeCell="K16" sqref="K16"/>
    </sheetView>
  </sheetViews>
  <sheetFormatPr defaultColWidth="9.33203125" defaultRowHeight="14.4" x14ac:dyDescent="0.3"/>
  <cols>
    <col min="1" max="1" width="6.6640625" style="14" customWidth="1"/>
    <col min="2" max="2" width="38.33203125" style="1" customWidth="1"/>
    <col min="3" max="3" width="18.88671875" style="1" customWidth="1"/>
    <col min="4" max="4" width="11" style="1" customWidth="1"/>
    <col min="5" max="6" width="12.33203125" style="1" customWidth="1"/>
    <col min="7" max="7" width="40.33203125" style="1" customWidth="1"/>
    <col min="8" max="9" width="12.88671875" style="1" customWidth="1"/>
    <col min="10" max="10" width="14.88671875" style="1" customWidth="1"/>
    <col min="11" max="11" width="32.5546875" style="1" customWidth="1"/>
    <col min="12" max="13" width="13.109375" style="7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644" t="s">
        <v>5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6"/>
    </row>
    <row r="2" spans="1:19" ht="27.45" customHeight="1" x14ac:dyDescent="0.3">
      <c r="A2" s="647" t="s">
        <v>6</v>
      </c>
      <c r="B2" s="649" t="s">
        <v>7</v>
      </c>
      <c r="C2" s="650"/>
      <c r="D2" s="650"/>
      <c r="E2" s="650"/>
      <c r="F2" s="651"/>
      <c r="G2" s="647" t="s">
        <v>8</v>
      </c>
      <c r="H2" s="654" t="s">
        <v>9</v>
      </c>
      <c r="I2" s="656" t="s">
        <v>65</v>
      </c>
      <c r="J2" s="647" t="s">
        <v>10</v>
      </c>
      <c r="K2" s="647" t="s">
        <v>11</v>
      </c>
      <c r="L2" s="652" t="s">
        <v>12</v>
      </c>
      <c r="M2" s="653"/>
      <c r="N2" s="640" t="s">
        <v>13</v>
      </c>
      <c r="O2" s="641"/>
      <c r="P2" s="642" t="s">
        <v>14</v>
      </c>
      <c r="Q2" s="643"/>
      <c r="R2" s="640" t="s">
        <v>15</v>
      </c>
      <c r="S2" s="641"/>
    </row>
    <row r="3" spans="1:19" ht="111" thickBot="1" x14ac:dyDescent="0.35">
      <c r="A3" s="648"/>
      <c r="B3" s="102" t="s">
        <v>16</v>
      </c>
      <c r="C3" s="103" t="s">
        <v>17</v>
      </c>
      <c r="D3" s="103" t="s">
        <v>18</v>
      </c>
      <c r="E3" s="103" t="s">
        <v>19</v>
      </c>
      <c r="F3" s="104" t="s">
        <v>20</v>
      </c>
      <c r="G3" s="648"/>
      <c r="H3" s="655"/>
      <c r="I3" s="657"/>
      <c r="J3" s="648"/>
      <c r="K3" s="648"/>
      <c r="L3" s="84" t="s">
        <v>21</v>
      </c>
      <c r="M3" s="85" t="s">
        <v>82</v>
      </c>
      <c r="N3" s="41" t="s">
        <v>22</v>
      </c>
      <c r="O3" s="42" t="s">
        <v>23</v>
      </c>
      <c r="P3" s="105" t="s">
        <v>24</v>
      </c>
      <c r="Q3" s="106" t="s">
        <v>25</v>
      </c>
      <c r="R3" s="100" t="s">
        <v>26</v>
      </c>
      <c r="S3" s="42" t="s">
        <v>27</v>
      </c>
    </row>
    <row r="4" spans="1:19" s="10" customFormat="1" x14ac:dyDescent="0.3">
      <c r="A4" s="168">
        <v>1</v>
      </c>
      <c r="B4" s="326" t="s">
        <v>168</v>
      </c>
      <c r="C4" s="327" t="s">
        <v>164</v>
      </c>
      <c r="D4" s="328">
        <v>70282790</v>
      </c>
      <c r="E4" s="328">
        <v>107605163</v>
      </c>
      <c r="F4" s="329">
        <v>600112357</v>
      </c>
      <c r="G4" s="330" t="s">
        <v>167</v>
      </c>
      <c r="H4" s="331" t="s">
        <v>88</v>
      </c>
      <c r="I4" s="331" t="s">
        <v>126</v>
      </c>
      <c r="J4" s="332" t="s">
        <v>166</v>
      </c>
      <c r="K4" s="333" t="s">
        <v>167</v>
      </c>
      <c r="L4" s="334">
        <v>3000000</v>
      </c>
      <c r="M4" s="335">
        <f t="shared" ref="M4" si="0">L4/100*70</f>
        <v>2100000</v>
      </c>
      <c r="N4" s="336">
        <v>2022</v>
      </c>
      <c r="O4" s="337">
        <v>2027</v>
      </c>
      <c r="P4" s="285" t="s">
        <v>134</v>
      </c>
      <c r="Q4" s="286" t="s">
        <v>134</v>
      </c>
      <c r="R4" s="81" t="s">
        <v>134</v>
      </c>
      <c r="S4" s="53" t="s">
        <v>134</v>
      </c>
    </row>
    <row r="5" spans="1:19" s="10" customFormat="1" ht="15" thickBot="1" x14ac:dyDescent="0.35">
      <c r="A5" s="280">
        <v>2</v>
      </c>
      <c r="B5" s="428" t="s">
        <v>168</v>
      </c>
      <c r="C5" s="429" t="s">
        <v>164</v>
      </c>
      <c r="D5" s="426">
        <v>70282790</v>
      </c>
      <c r="E5" s="426">
        <v>107605163</v>
      </c>
      <c r="F5" s="430">
        <v>600112357</v>
      </c>
      <c r="G5" s="340" t="s">
        <v>169</v>
      </c>
      <c r="H5" s="341" t="s">
        <v>88</v>
      </c>
      <c r="I5" s="341" t="s">
        <v>126</v>
      </c>
      <c r="J5" s="342" t="s">
        <v>166</v>
      </c>
      <c r="K5" s="343" t="s">
        <v>169</v>
      </c>
      <c r="L5" s="344">
        <v>3000000</v>
      </c>
      <c r="M5" s="345">
        <f>L5/100*70</f>
        <v>2100000</v>
      </c>
      <c r="N5" s="346">
        <v>2022</v>
      </c>
      <c r="O5" s="347">
        <v>2027</v>
      </c>
      <c r="P5" s="276" t="s">
        <v>134</v>
      </c>
      <c r="Q5" s="287" t="s">
        <v>134</v>
      </c>
      <c r="R5" s="83" t="s">
        <v>134</v>
      </c>
      <c r="S5" s="68" t="s">
        <v>134</v>
      </c>
    </row>
    <row r="6" spans="1:19" s="10" customFormat="1" ht="43.8" thickBot="1" x14ac:dyDescent="0.35">
      <c r="A6" s="281">
        <v>3</v>
      </c>
      <c r="B6" s="348" t="s">
        <v>170</v>
      </c>
      <c r="C6" s="349" t="s">
        <v>141</v>
      </c>
      <c r="D6" s="350">
        <v>49137051</v>
      </c>
      <c r="E6" s="434">
        <v>107605201</v>
      </c>
      <c r="F6" s="352">
        <v>600111971</v>
      </c>
      <c r="G6" s="353" t="s">
        <v>171</v>
      </c>
      <c r="H6" s="354" t="s">
        <v>88</v>
      </c>
      <c r="I6" s="354" t="s">
        <v>126</v>
      </c>
      <c r="J6" s="355" t="s">
        <v>126</v>
      </c>
      <c r="K6" s="356" t="s">
        <v>171</v>
      </c>
      <c r="L6" s="357">
        <v>14000000</v>
      </c>
      <c r="M6" s="358">
        <f t="shared" ref="M6" si="1">L6/100*70</f>
        <v>9800000</v>
      </c>
      <c r="N6" s="359">
        <v>2022</v>
      </c>
      <c r="O6" s="360">
        <v>2027</v>
      </c>
      <c r="P6" s="283" t="s">
        <v>132</v>
      </c>
      <c r="Q6" s="284" t="s">
        <v>134</v>
      </c>
      <c r="R6" s="279" t="s">
        <v>134</v>
      </c>
      <c r="S6" s="278" t="s">
        <v>134</v>
      </c>
    </row>
    <row r="7" spans="1:19" s="10" customFormat="1" x14ac:dyDescent="0.3">
      <c r="A7" s="54">
        <v>4</v>
      </c>
      <c r="B7" s="431" t="s">
        <v>136</v>
      </c>
      <c r="C7" s="432" t="s">
        <v>149</v>
      </c>
      <c r="D7" s="427">
        <v>70988668</v>
      </c>
      <c r="E7" s="427">
        <v>107604485</v>
      </c>
      <c r="F7" s="433">
        <v>600111440</v>
      </c>
      <c r="G7" s="362" t="s">
        <v>137</v>
      </c>
      <c r="H7" s="363" t="s">
        <v>88</v>
      </c>
      <c r="I7" s="363" t="s">
        <v>126</v>
      </c>
      <c r="J7" s="364" t="s">
        <v>148</v>
      </c>
      <c r="K7" s="362" t="s">
        <v>137</v>
      </c>
      <c r="L7" s="334">
        <v>500000</v>
      </c>
      <c r="M7" s="335">
        <f>L7/100*70</f>
        <v>350000</v>
      </c>
      <c r="N7" s="361">
        <v>2022</v>
      </c>
      <c r="O7" s="365">
        <v>2027</v>
      </c>
      <c r="P7" s="77" t="s">
        <v>134</v>
      </c>
      <c r="Q7" s="286" t="s">
        <v>134</v>
      </c>
      <c r="R7" s="77" t="s">
        <v>134</v>
      </c>
      <c r="S7" s="53" t="s">
        <v>134</v>
      </c>
    </row>
    <row r="8" spans="1:19" s="10" customFormat="1" x14ac:dyDescent="0.3">
      <c r="A8" s="73">
        <v>5</v>
      </c>
      <c r="B8" s="366" t="s">
        <v>136</v>
      </c>
      <c r="C8" s="367" t="s">
        <v>149</v>
      </c>
      <c r="D8" s="368">
        <v>70988668</v>
      </c>
      <c r="E8" s="368">
        <v>107604485</v>
      </c>
      <c r="F8" s="369">
        <v>600111440</v>
      </c>
      <c r="G8" s="370" t="s">
        <v>138</v>
      </c>
      <c r="H8" s="371" t="s">
        <v>88</v>
      </c>
      <c r="I8" s="371" t="s">
        <v>126</v>
      </c>
      <c r="J8" s="372" t="s">
        <v>148</v>
      </c>
      <c r="K8" s="370" t="s">
        <v>138</v>
      </c>
      <c r="L8" s="373">
        <v>250000</v>
      </c>
      <c r="M8" s="374">
        <f t="shared" ref="M8:M9" si="2">L8/100*70</f>
        <v>175000</v>
      </c>
      <c r="N8" s="366">
        <v>2022</v>
      </c>
      <c r="O8" s="375">
        <v>2027</v>
      </c>
      <c r="P8" s="78" t="s">
        <v>134</v>
      </c>
      <c r="Q8" s="288" t="s">
        <v>134</v>
      </c>
      <c r="R8" s="78" t="s">
        <v>134</v>
      </c>
      <c r="S8" s="66" t="s">
        <v>134</v>
      </c>
    </row>
    <row r="9" spans="1:19" s="10" customFormat="1" ht="15" thickBot="1" x14ac:dyDescent="0.35">
      <c r="A9" s="74">
        <v>6</v>
      </c>
      <c r="B9" s="376" t="s">
        <v>136</v>
      </c>
      <c r="C9" s="338" t="s">
        <v>149</v>
      </c>
      <c r="D9" s="339">
        <v>70988668</v>
      </c>
      <c r="E9" s="339">
        <v>107604485</v>
      </c>
      <c r="F9" s="377">
        <v>600111440</v>
      </c>
      <c r="G9" s="378" t="s">
        <v>139</v>
      </c>
      <c r="H9" s="379" t="s">
        <v>88</v>
      </c>
      <c r="I9" s="379" t="s">
        <v>126</v>
      </c>
      <c r="J9" s="380" t="s">
        <v>148</v>
      </c>
      <c r="K9" s="378" t="s">
        <v>139</v>
      </c>
      <c r="L9" s="344">
        <v>60000</v>
      </c>
      <c r="M9" s="345">
        <f t="shared" si="2"/>
        <v>42000</v>
      </c>
      <c r="N9" s="376">
        <v>2022</v>
      </c>
      <c r="O9" s="381">
        <v>2027</v>
      </c>
      <c r="P9" s="79" t="s">
        <v>134</v>
      </c>
      <c r="Q9" s="287" t="s">
        <v>134</v>
      </c>
      <c r="R9" s="79" t="s">
        <v>134</v>
      </c>
      <c r="S9" s="68" t="s">
        <v>134</v>
      </c>
    </row>
    <row r="10" spans="1:19" s="10" customFormat="1" ht="29.4" thickBot="1" x14ac:dyDescent="0.35">
      <c r="A10" s="277">
        <v>7</v>
      </c>
      <c r="B10" s="382" t="s">
        <v>160</v>
      </c>
      <c r="C10" s="349" t="s">
        <v>163</v>
      </c>
      <c r="D10" s="350">
        <v>75024462</v>
      </c>
      <c r="E10" s="350">
        <v>107605007</v>
      </c>
      <c r="F10" s="383">
        <v>600111822</v>
      </c>
      <c r="G10" s="384" t="s">
        <v>161</v>
      </c>
      <c r="H10" s="385" t="s">
        <v>88</v>
      </c>
      <c r="I10" s="385" t="s">
        <v>126</v>
      </c>
      <c r="J10" s="386" t="s">
        <v>162</v>
      </c>
      <c r="K10" s="384" t="s">
        <v>161</v>
      </c>
      <c r="L10" s="357">
        <v>4000000</v>
      </c>
      <c r="M10" s="358">
        <f>L10/100*70</f>
        <v>2800000</v>
      </c>
      <c r="N10" s="359">
        <v>2022</v>
      </c>
      <c r="O10" s="360">
        <v>2027</v>
      </c>
      <c r="P10" s="279" t="s">
        <v>134</v>
      </c>
      <c r="Q10" s="284" t="s">
        <v>134</v>
      </c>
      <c r="R10" s="279" t="s">
        <v>134</v>
      </c>
      <c r="S10" s="278" t="s">
        <v>134</v>
      </c>
    </row>
    <row r="11" spans="1:19" s="10" customFormat="1" ht="53.4" thickBot="1" x14ac:dyDescent="0.35">
      <c r="A11" s="277">
        <v>8</v>
      </c>
      <c r="B11" s="382" t="s">
        <v>172</v>
      </c>
      <c r="C11" s="349" t="s">
        <v>124</v>
      </c>
      <c r="D11" s="387" t="s">
        <v>173</v>
      </c>
      <c r="E11" s="350">
        <v>181107031</v>
      </c>
      <c r="F11" s="388">
        <v>691013608</v>
      </c>
      <c r="G11" s="384" t="s">
        <v>174</v>
      </c>
      <c r="H11" s="354" t="s">
        <v>88</v>
      </c>
      <c r="I11" s="354" t="s">
        <v>126</v>
      </c>
      <c r="J11" s="355" t="s">
        <v>127</v>
      </c>
      <c r="K11" s="489" t="s">
        <v>174</v>
      </c>
      <c r="L11" s="357">
        <v>500000</v>
      </c>
      <c r="M11" s="358">
        <f t="shared" ref="M11" si="3">L11/100*70</f>
        <v>350000</v>
      </c>
      <c r="N11" s="359">
        <v>2022</v>
      </c>
      <c r="O11" s="360">
        <v>2027</v>
      </c>
      <c r="P11" s="283" t="s">
        <v>132</v>
      </c>
      <c r="Q11" s="284" t="s">
        <v>134</v>
      </c>
      <c r="R11" s="283" t="s">
        <v>134</v>
      </c>
      <c r="S11" s="284" t="s">
        <v>134</v>
      </c>
    </row>
    <row r="12" spans="1:19" s="10" customFormat="1" ht="15" thickBot="1" x14ac:dyDescent="0.35">
      <c r="A12" s="292">
        <v>9</v>
      </c>
      <c r="B12" s="348" t="s">
        <v>170</v>
      </c>
      <c r="C12" s="349" t="s">
        <v>141</v>
      </c>
      <c r="D12" s="350">
        <v>49137051</v>
      </c>
      <c r="E12" s="351">
        <v>107605201</v>
      </c>
      <c r="F12" s="352">
        <v>600111971</v>
      </c>
      <c r="G12" s="384" t="s">
        <v>175</v>
      </c>
      <c r="H12" s="341" t="s">
        <v>88</v>
      </c>
      <c r="I12" s="341" t="s">
        <v>126</v>
      </c>
      <c r="J12" s="389" t="s">
        <v>126</v>
      </c>
      <c r="K12" s="390" t="s">
        <v>175</v>
      </c>
      <c r="L12" s="357">
        <v>1300000</v>
      </c>
      <c r="M12" s="358">
        <f>L12/100*70</f>
        <v>910000</v>
      </c>
      <c r="N12" s="359">
        <v>2022</v>
      </c>
      <c r="O12" s="360">
        <v>2027</v>
      </c>
      <c r="P12" s="289" t="s">
        <v>134</v>
      </c>
      <c r="Q12" s="290" t="s">
        <v>134</v>
      </c>
      <c r="R12" s="279" t="s">
        <v>134</v>
      </c>
      <c r="S12" s="278" t="s">
        <v>134</v>
      </c>
    </row>
    <row r="13" spans="1:19" s="10" customFormat="1" ht="21.75" customHeight="1" thickBot="1" x14ac:dyDescent="0.35">
      <c r="A13" s="165">
        <v>10</v>
      </c>
      <c r="B13" s="421" t="s">
        <v>202</v>
      </c>
      <c r="C13" s="401" t="s">
        <v>203</v>
      </c>
      <c r="D13" s="405">
        <v>7618735</v>
      </c>
      <c r="E13" s="405">
        <v>181101947</v>
      </c>
      <c r="F13" s="392">
        <v>691012849</v>
      </c>
      <c r="G13" s="409" t="s">
        <v>204</v>
      </c>
      <c r="H13" s="393" t="s">
        <v>88</v>
      </c>
      <c r="I13" s="393" t="s">
        <v>126</v>
      </c>
      <c r="J13" s="393" t="s">
        <v>203</v>
      </c>
      <c r="K13" s="409" t="s">
        <v>204</v>
      </c>
      <c r="L13" s="410">
        <v>1300000</v>
      </c>
      <c r="M13" s="188">
        <f t="shared" ref="M13:M21" si="4">L13/100*70</f>
        <v>910000</v>
      </c>
      <c r="N13" s="408">
        <v>2024</v>
      </c>
      <c r="O13" s="402">
        <v>2027</v>
      </c>
      <c r="P13" s="391" t="s">
        <v>134</v>
      </c>
      <c r="Q13" s="392" t="s">
        <v>134</v>
      </c>
      <c r="R13" s="393" t="s">
        <v>134</v>
      </c>
      <c r="S13" s="393" t="s">
        <v>134</v>
      </c>
    </row>
    <row r="14" spans="1:19" s="10" customFormat="1" ht="24" customHeight="1" thickBot="1" x14ac:dyDescent="0.35">
      <c r="A14" s="422">
        <v>11</v>
      </c>
      <c r="B14" s="164" t="s">
        <v>202</v>
      </c>
      <c r="C14" s="403" t="s">
        <v>203</v>
      </c>
      <c r="D14" s="406">
        <v>7618735</v>
      </c>
      <c r="E14" s="406">
        <v>181101947</v>
      </c>
      <c r="F14" s="395">
        <v>691012849</v>
      </c>
      <c r="G14" s="154" t="s">
        <v>205</v>
      </c>
      <c r="H14" s="150" t="s">
        <v>88</v>
      </c>
      <c r="I14" s="150" t="s">
        <v>126</v>
      </c>
      <c r="J14" s="150" t="s">
        <v>203</v>
      </c>
      <c r="K14" s="154" t="s">
        <v>205</v>
      </c>
      <c r="L14" s="412">
        <v>300000</v>
      </c>
      <c r="M14" s="188">
        <f t="shared" si="4"/>
        <v>210000</v>
      </c>
      <c r="N14" s="411">
        <v>2024</v>
      </c>
      <c r="O14" s="152">
        <v>2027</v>
      </c>
      <c r="P14" s="394" t="s">
        <v>134</v>
      </c>
      <c r="Q14" s="395" t="s">
        <v>134</v>
      </c>
      <c r="R14" s="150" t="s">
        <v>134</v>
      </c>
      <c r="S14" s="150" t="s">
        <v>134</v>
      </c>
    </row>
    <row r="15" spans="1:19" s="10" customFormat="1" ht="18.75" customHeight="1" thickBot="1" x14ac:dyDescent="0.35">
      <c r="A15" s="422">
        <v>12</v>
      </c>
      <c r="B15" s="164" t="s">
        <v>202</v>
      </c>
      <c r="C15" s="403" t="s">
        <v>203</v>
      </c>
      <c r="D15" s="406">
        <v>7618735</v>
      </c>
      <c r="E15" s="406">
        <v>181101947</v>
      </c>
      <c r="F15" s="395">
        <v>691012849</v>
      </c>
      <c r="G15" s="154" t="s">
        <v>206</v>
      </c>
      <c r="H15" s="150" t="s">
        <v>88</v>
      </c>
      <c r="I15" s="150" t="s">
        <v>126</v>
      </c>
      <c r="J15" s="150" t="s">
        <v>203</v>
      </c>
      <c r="K15" s="154" t="s">
        <v>206</v>
      </c>
      <c r="L15" s="412">
        <v>4000000</v>
      </c>
      <c r="M15" s="188">
        <f t="shared" si="4"/>
        <v>2800000</v>
      </c>
      <c r="N15" s="411">
        <v>2024</v>
      </c>
      <c r="O15" s="152">
        <v>2027</v>
      </c>
      <c r="P15" s="394" t="s">
        <v>134</v>
      </c>
      <c r="Q15" s="395" t="s">
        <v>134</v>
      </c>
      <c r="R15" s="150" t="s">
        <v>134</v>
      </c>
      <c r="S15" s="150" t="s">
        <v>134</v>
      </c>
    </row>
    <row r="16" spans="1:19" s="10" customFormat="1" ht="22.5" customHeight="1" thickBot="1" x14ac:dyDescent="0.35">
      <c r="A16" s="183">
        <v>13</v>
      </c>
      <c r="B16" s="164" t="s">
        <v>202</v>
      </c>
      <c r="C16" s="403" t="s">
        <v>203</v>
      </c>
      <c r="D16" s="406">
        <v>7618735</v>
      </c>
      <c r="E16" s="406">
        <v>181101947</v>
      </c>
      <c r="F16" s="395">
        <v>691012849</v>
      </c>
      <c r="G16" s="413" t="s">
        <v>207</v>
      </c>
      <c r="H16" s="398" t="s">
        <v>88</v>
      </c>
      <c r="I16" s="398" t="s">
        <v>126</v>
      </c>
      <c r="J16" s="398" t="s">
        <v>203</v>
      </c>
      <c r="K16" s="413" t="s">
        <v>207</v>
      </c>
      <c r="L16" s="414">
        <v>500000</v>
      </c>
      <c r="M16" s="188">
        <f t="shared" si="4"/>
        <v>350000</v>
      </c>
      <c r="N16" s="415">
        <v>2024</v>
      </c>
      <c r="O16" s="416">
        <v>2027</v>
      </c>
      <c r="P16" s="396" t="s">
        <v>134</v>
      </c>
      <c r="Q16" s="397" t="s">
        <v>134</v>
      </c>
      <c r="R16" s="398" t="s">
        <v>134</v>
      </c>
      <c r="S16" s="398" t="s">
        <v>134</v>
      </c>
    </row>
    <row r="17" spans="1:19" s="10" customFormat="1" ht="20.25" customHeight="1" thickBot="1" x14ac:dyDescent="0.35">
      <c r="A17" s="184">
        <v>14</v>
      </c>
      <c r="B17" s="167" t="s">
        <v>202</v>
      </c>
      <c r="C17" s="404" t="s">
        <v>203</v>
      </c>
      <c r="D17" s="407">
        <v>7618735</v>
      </c>
      <c r="E17" s="407">
        <v>181101947</v>
      </c>
      <c r="F17" s="400">
        <v>691012849</v>
      </c>
      <c r="G17" s="155" t="s">
        <v>208</v>
      </c>
      <c r="H17" s="151" t="s">
        <v>88</v>
      </c>
      <c r="I17" s="151" t="s">
        <v>126</v>
      </c>
      <c r="J17" s="151" t="s">
        <v>203</v>
      </c>
      <c r="K17" s="155" t="s">
        <v>208</v>
      </c>
      <c r="L17" s="418">
        <v>500000</v>
      </c>
      <c r="M17" s="188">
        <f t="shared" si="4"/>
        <v>350000</v>
      </c>
      <c r="N17" s="417">
        <v>2024</v>
      </c>
      <c r="O17" s="153">
        <v>2027</v>
      </c>
      <c r="P17" s="399" t="s">
        <v>209</v>
      </c>
      <c r="Q17" s="400" t="s">
        <v>134</v>
      </c>
      <c r="R17" s="151" t="s">
        <v>134</v>
      </c>
      <c r="S17" s="151" t="s">
        <v>134</v>
      </c>
    </row>
    <row r="18" spans="1:19" s="10" customFormat="1" ht="15" thickBot="1" x14ac:dyDescent="0.35">
      <c r="A18" s="226">
        <v>15</v>
      </c>
      <c r="B18" s="169" t="s">
        <v>219</v>
      </c>
      <c r="C18" s="170" t="s">
        <v>126</v>
      </c>
      <c r="D18" s="171">
        <v>70876991</v>
      </c>
      <c r="E18" s="171">
        <v>107604680</v>
      </c>
      <c r="F18" s="172">
        <v>600111601</v>
      </c>
      <c r="G18" s="173" t="s">
        <v>220</v>
      </c>
      <c r="H18" s="174" t="s">
        <v>88</v>
      </c>
      <c r="I18" s="174" t="s">
        <v>126</v>
      </c>
      <c r="J18" s="174" t="s">
        <v>126</v>
      </c>
      <c r="K18" s="173" t="s">
        <v>220</v>
      </c>
      <c r="L18" s="175">
        <v>200000</v>
      </c>
      <c r="M18" s="188">
        <f t="shared" si="4"/>
        <v>140000</v>
      </c>
      <c r="N18" s="176">
        <v>2024</v>
      </c>
      <c r="O18" s="177">
        <v>2027</v>
      </c>
      <c r="P18" s="178" t="s">
        <v>134</v>
      </c>
      <c r="Q18" s="172" t="s">
        <v>134</v>
      </c>
      <c r="R18" s="174" t="s">
        <v>134</v>
      </c>
      <c r="S18" s="174" t="s">
        <v>134</v>
      </c>
    </row>
    <row r="19" spans="1:19" s="10" customFormat="1" ht="15" thickBot="1" x14ac:dyDescent="0.35">
      <c r="A19" s="202">
        <v>16</v>
      </c>
      <c r="B19" s="167" t="s">
        <v>219</v>
      </c>
      <c r="C19" s="404" t="s">
        <v>126</v>
      </c>
      <c r="D19" s="407">
        <v>70876991</v>
      </c>
      <c r="E19" s="407">
        <v>107604680</v>
      </c>
      <c r="F19" s="400">
        <v>600111601</v>
      </c>
      <c r="G19" s="155" t="s">
        <v>221</v>
      </c>
      <c r="H19" s="151" t="s">
        <v>88</v>
      </c>
      <c r="I19" s="151" t="s">
        <v>126</v>
      </c>
      <c r="J19" s="151" t="s">
        <v>126</v>
      </c>
      <c r="K19" s="155" t="s">
        <v>221</v>
      </c>
      <c r="L19" s="418">
        <v>800000</v>
      </c>
      <c r="M19" s="188">
        <f t="shared" si="4"/>
        <v>560000</v>
      </c>
      <c r="N19" s="417">
        <v>2024</v>
      </c>
      <c r="O19" s="153">
        <v>2027</v>
      </c>
      <c r="P19" s="399" t="s">
        <v>222</v>
      </c>
      <c r="Q19" s="400" t="s">
        <v>134</v>
      </c>
      <c r="R19" s="151" t="s">
        <v>134</v>
      </c>
      <c r="S19" s="151" t="s">
        <v>134</v>
      </c>
    </row>
    <row r="20" spans="1:19" s="10" customFormat="1" ht="15" thickBot="1" x14ac:dyDescent="0.35">
      <c r="A20" s="203">
        <v>17</v>
      </c>
      <c r="B20" s="167" t="s">
        <v>219</v>
      </c>
      <c r="C20" s="404" t="s">
        <v>126</v>
      </c>
      <c r="D20" s="407">
        <v>70876991</v>
      </c>
      <c r="E20" s="407">
        <v>107604680</v>
      </c>
      <c r="F20" s="400">
        <v>600111601</v>
      </c>
      <c r="G20" s="155" t="s">
        <v>223</v>
      </c>
      <c r="H20" s="151" t="s">
        <v>88</v>
      </c>
      <c r="I20" s="151" t="s">
        <v>126</v>
      </c>
      <c r="J20" s="151" t="s">
        <v>126</v>
      </c>
      <c r="K20" s="155" t="s">
        <v>223</v>
      </c>
      <c r="L20" s="418">
        <v>200000</v>
      </c>
      <c r="M20" s="188">
        <f t="shared" si="4"/>
        <v>140000</v>
      </c>
      <c r="N20" s="417">
        <v>2024</v>
      </c>
      <c r="O20" s="153">
        <v>2027</v>
      </c>
      <c r="P20" s="399" t="s">
        <v>222</v>
      </c>
      <c r="Q20" s="400" t="s">
        <v>222</v>
      </c>
      <c r="R20" s="151" t="s">
        <v>134</v>
      </c>
      <c r="S20" s="151" t="s">
        <v>222</v>
      </c>
    </row>
    <row r="21" spans="1:19" s="10" customFormat="1" ht="15" thickBot="1" x14ac:dyDescent="0.35">
      <c r="A21" s="490">
        <v>18</v>
      </c>
      <c r="B21" s="194" t="s">
        <v>235</v>
      </c>
      <c r="C21" s="189" t="s">
        <v>195</v>
      </c>
      <c r="D21" s="190">
        <v>75022664</v>
      </c>
      <c r="E21" s="190">
        <v>107604736</v>
      </c>
      <c r="F21" s="491">
        <v>600111636</v>
      </c>
      <c r="G21" s="189" t="s">
        <v>234</v>
      </c>
      <c r="H21" s="190" t="s">
        <v>88</v>
      </c>
      <c r="I21" s="190" t="s">
        <v>126</v>
      </c>
      <c r="J21" s="190" t="s">
        <v>197</v>
      </c>
      <c r="K21" s="189" t="s">
        <v>234</v>
      </c>
      <c r="L21" s="191">
        <v>80000000</v>
      </c>
      <c r="M21" s="192">
        <f t="shared" si="4"/>
        <v>56000000</v>
      </c>
      <c r="N21" s="189">
        <v>2024</v>
      </c>
      <c r="O21" s="189">
        <v>2027</v>
      </c>
      <c r="P21" s="396" t="s">
        <v>222</v>
      </c>
      <c r="Q21" s="397" t="s">
        <v>222</v>
      </c>
      <c r="R21" s="398" t="s">
        <v>134</v>
      </c>
      <c r="S21" s="398" t="s">
        <v>222</v>
      </c>
    </row>
    <row r="22" spans="1:19" s="10" customFormat="1" x14ac:dyDescent="0.3">
      <c r="A22" s="226">
        <v>19</v>
      </c>
      <c r="B22" s="435" t="s">
        <v>136</v>
      </c>
      <c r="C22" s="218" t="s">
        <v>149</v>
      </c>
      <c r="D22" s="227">
        <v>70988668</v>
      </c>
      <c r="E22" s="227">
        <v>107604485</v>
      </c>
      <c r="F22" s="219">
        <v>600111440</v>
      </c>
      <c r="G22" s="228" t="s">
        <v>250</v>
      </c>
      <c r="H22" s="165" t="s">
        <v>88</v>
      </c>
      <c r="I22" s="165" t="s">
        <v>126</v>
      </c>
      <c r="J22" s="436" t="s">
        <v>148</v>
      </c>
      <c r="K22" s="228" t="s">
        <v>250</v>
      </c>
      <c r="L22" s="437">
        <v>100000</v>
      </c>
      <c r="M22" s="188">
        <v>70000</v>
      </c>
      <c r="N22" s="435">
        <v>2022</v>
      </c>
      <c r="O22" s="438">
        <v>2027</v>
      </c>
      <c r="P22" s="226" t="s">
        <v>134</v>
      </c>
      <c r="Q22" s="439" t="s">
        <v>134</v>
      </c>
      <c r="R22" s="226" t="s">
        <v>134</v>
      </c>
      <c r="S22" s="219" t="s">
        <v>134</v>
      </c>
    </row>
    <row r="23" spans="1:19" s="10" customFormat="1" ht="15" thickBot="1" x14ac:dyDescent="0.35">
      <c r="A23" s="203">
        <v>20</v>
      </c>
      <c r="B23" s="440" t="s">
        <v>136</v>
      </c>
      <c r="C23" s="441" t="s">
        <v>149</v>
      </c>
      <c r="D23" s="442">
        <v>70988668</v>
      </c>
      <c r="E23" s="442">
        <v>107604485</v>
      </c>
      <c r="F23" s="443">
        <v>600111440</v>
      </c>
      <c r="G23" s="231" t="s">
        <v>139</v>
      </c>
      <c r="H23" s="184" t="s">
        <v>88</v>
      </c>
      <c r="I23" s="184" t="s">
        <v>126</v>
      </c>
      <c r="J23" s="444" t="s">
        <v>148</v>
      </c>
      <c r="K23" s="231" t="s">
        <v>139</v>
      </c>
      <c r="L23" s="445">
        <v>60000</v>
      </c>
      <c r="M23" s="446">
        <v>42000</v>
      </c>
      <c r="N23" s="440">
        <v>2022</v>
      </c>
      <c r="O23" s="447">
        <v>2027</v>
      </c>
      <c r="P23" s="203" t="s">
        <v>134</v>
      </c>
      <c r="Q23" s="448" t="s">
        <v>134</v>
      </c>
      <c r="R23" s="203" t="s">
        <v>132</v>
      </c>
      <c r="S23" s="443" t="s">
        <v>132</v>
      </c>
    </row>
    <row r="24" spans="1:19" x14ac:dyDescent="0.3">
      <c r="L24" s="193"/>
      <c r="M24" s="193"/>
    </row>
    <row r="25" spans="1:19" x14ac:dyDescent="0.3">
      <c r="L25" s="193"/>
      <c r="M25" s="193"/>
    </row>
    <row r="26" spans="1:19" x14ac:dyDescent="0.3">
      <c r="B26" s="1" t="s">
        <v>243</v>
      </c>
      <c r="L26" s="193"/>
      <c r="M26" s="193"/>
    </row>
    <row r="27" spans="1:19" x14ac:dyDescent="0.3">
      <c r="L27" s="193"/>
      <c r="M27" s="193"/>
    </row>
    <row r="28" spans="1:19" x14ac:dyDescent="0.3">
      <c r="A28" s="14" t="s">
        <v>28</v>
      </c>
      <c r="L28" s="193"/>
      <c r="M28" s="193"/>
    </row>
    <row r="29" spans="1:19" x14ac:dyDescent="0.3">
      <c r="A29" s="14" t="s">
        <v>118</v>
      </c>
      <c r="L29" s="193"/>
      <c r="M29" s="193"/>
    </row>
    <row r="30" spans="1:19" x14ac:dyDescent="0.3">
      <c r="A30" s="14" t="s">
        <v>122</v>
      </c>
    </row>
    <row r="31" spans="1:19" x14ac:dyDescent="0.3">
      <c r="A31" s="14" t="s">
        <v>121</v>
      </c>
    </row>
    <row r="32" spans="1:19" s="8" customFormat="1" x14ac:dyDescent="0.3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7"/>
      <c r="M32" s="7"/>
      <c r="N32" s="1"/>
      <c r="O32" s="1"/>
      <c r="P32" s="1"/>
      <c r="Q32" s="1"/>
      <c r="R32" s="1"/>
      <c r="S32" s="1"/>
    </row>
    <row r="33" spans="1:19" x14ac:dyDescent="0.3">
      <c r="A33" s="14" t="s">
        <v>29</v>
      </c>
    </row>
    <row r="35" spans="1:19" x14ac:dyDescent="0.3">
      <c r="A35" s="179" t="s">
        <v>30</v>
      </c>
    </row>
    <row r="37" spans="1:19" x14ac:dyDescent="0.3">
      <c r="A37" s="179" t="s">
        <v>31</v>
      </c>
    </row>
    <row r="38" spans="1:19" x14ac:dyDescent="0.3">
      <c r="B38" s="2"/>
      <c r="C38" s="2"/>
      <c r="D38" s="8"/>
      <c r="E38" s="8"/>
      <c r="F38" s="8"/>
      <c r="G38" s="8"/>
      <c r="H38" s="8"/>
      <c r="I38" s="8"/>
      <c r="J38" s="8"/>
      <c r="K38" s="8"/>
      <c r="L38" s="9"/>
      <c r="M38" s="9"/>
      <c r="N38" s="8"/>
      <c r="O38" s="8"/>
      <c r="P38" s="8"/>
      <c r="Q38" s="8"/>
      <c r="R38" s="8"/>
      <c r="S38" s="8"/>
    </row>
    <row r="39" spans="1:19" x14ac:dyDescent="0.3">
      <c r="A39" s="179"/>
    </row>
    <row r="40" spans="1:19" x14ac:dyDescent="0.3">
      <c r="B40" s="2"/>
      <c r="C40" s="2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1"/>
  <sheetViews>
    <sheetView topLeftCell="J1" workbookViewId="0">
      <selection activeCell="M39" sqref="M39"/>
    </sheetView>
  </sheetViews>
  <sheetFormatPr defaultColWidth="9.33203125" defaultRowHeight="14.4" x14ac:dyDescent="0.3"/>
  <cols>
    <col min="1" max="1" width="6.5546875" style="1" customWidth="1"/>
    <col min="2" max="2" width="35.44140625" style="1" customWidth="1"/>
    <col min="3" max="3" width="26.109375" style="1" customWidth="1"/>
    <col min="4" max="4" width="11.88671875" style="1" customWidth="1"/>
    <col min="5" max="5" width="11.33203125" style="1" customWidth="1"/>
    <col min="6" max="6" width="11.44140625" style="1" customWidth="1"/>
    <col min="7" max="7" width="37.44140625" style="71" customWidth="1"/>
    <col min="8" max="8" width="14.33203125" style="14" customWidth="1"/>
    <col min="9" max="9" width="13" style="14" customWidth="1"/>
    <col min="10" max="10" width="15" style="14" customWidth="1"/>
    <col min="11" max="11" width="39.44140625" style="1" customWidth="1"/>
    <col min="12" max="12" width="13.88671875" style="7" customWidth="1"/>
    <col min="13" max="13" width="15.44140625" style="7" customWidth="1"/>
    <col min="14" max="15" width="9.33203125" style="14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2.5546875" style="71" customWidth="1"/>
    <col min="26" max="26" width="10.33203125" style="1" customWidth="1"/>
    <col min="27" max="16384" width="9.33203125" style="1"/>
  </cols>
  <sheetData>
    <row r="1" spans="1:26" ht="18" customHeight="1" thickBot="1" x14ac:dyDescent="0.4">
      <c r="A1" s="658" t="s">
        <v>32</v>
      </c>
      <c r="B1" s="659"/>
      <c r="C1" s="659"/>
      <c r="D1" s="659"/>
      <c r="E1" s="659"/>
      <c r="F1" s="659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1"/>
    </row>
    <row r="2" spans="1:26" ht="29.1" customHeight="1" thickBot="1" x14ac:dyDescent="0.35">
      <c r="A2" s="662" t="s">
        <v>6</v>
      </c>
      <c r="B2" s="684" t="s">
        <v>7</v>
      </c>
      <c r="C2" s="685"/>
      <c r="D2" s="685"/>
      <c r="E2" s="685"/>
      <c r="F2" s="686"/>
      <c r="G2" s="669" t="s">
        <v>8</v>
      </c>
      <c r="H2" s="701" t="s">
        <v>33</v>
      </c>
      <c r="I2" s="704" t="s">
        <v>65</v>
      </c>
      <c r="J2" s="667" t="s">
        <v>10</v>
      </c>
      <c r="K2" s="667" t="s">
        <v>11</v>
      </c>
      <c r="L2" s="687" t="s">
        <v>34</v>
      </c>
      <c r="M2" s="688"/>
      <c r="N2" s="689" t="s">
        <v>13</v>
      </c>
      <c r="O2" s="690"/>
      <c r="P2" s="680" t="s">
        <v>35</v>
      </c>
      <c r="Q2" s="681"/>
      <c r="R2" s="681"/>
      <c r="S2" s="681"/>
      <c r="T2" s="681"/>
      <c r="U2" s="681"/>
      <c r="V2" s="681"/>
      <c r="W2" s="682"/>
      <c r="X2" s="682"/>
      <c r="Y2" s="640" t="s">
        <v>15</v>
      </c>
      <c r="Z2" s="641"/>
    </row>
    <row r="3" spans="1:26" ht="14.85" customHeight="1" x14ac:dyDescent="0.3">
      <c r="A3" s="663"/>
      <c r="B3" s="665" t="s">
        <v>16</v>
      </c>
      <c r="C3" s="665" t="s">
        <v>17</v>
      </c>
      <c r="D3" s="667" t="s">
        <v>18</v>
      </c>
      <c r="E3" s="665" t="s">
        <v>19</v>
      </c>
      <c r="F3" s="665" t="s">
        <v>20</v>
      </c>
      <c r="G3" s="670"/>
      <c r="H3" s="702"/>
      <c r="I3" s="705"/>
      <c r="J3" s="672"/>
      <c r="K3" s="672"/>
      <c r="L3" s="695" t="s">
        <v>21</v>
      </c>
      <c r="M3" s="697" t="s">
        <v>83</v>
      </c>
      <c r="N3" s="699" t="s">
        <v>22</v>
      </c>
      <c r="O3" s="700" t="s">
        <v>23</v>
      </c>
      <c r="P3" s="683" t="s">
        <v>36</v>
      </c>
      <c r="Q3" s="669"/>
      <c r="R3" s="669"/>
      <c r="S3" s="667"/>
      <c r="T3" s="674" t="s">
        <v>37</v>
      </c>
      <c r="U3" s="676" t="s">
        <v>80</v>
      </c>
      <c r="V3" s="676" t="s">
        <v>81</v>
      </c>
      <c r="W3" s="674" t="s">
        <v>38</v>
      </c>
      <c r="X3" s="678" t="s">
        <v>67</v>
      </c>
      <c r="Y3" s="691" t="s">
        <v>26</v>
      </c>
      <c r="Z3" s="693" t="s">
        <v>27</v>
      </c>
    </row>
    <row r="4" spans="1:26" ht="80.099999999999994" customHeight="1" thickBot="1" x14ac:dyDescent="0.35">
      <c r="A4" s="664"/>
      <c r="B4" s="666"/>
      <c r="C4" s="666"/>
      <c r="D4" s="668"/>
      <c r="E4" s="666"/>
      <c r="F4" s="666"/>
      <c r="G4" s="671"/>
      <c r="H4" s="703"/>
      <c r="I4" s="705"/>
      <c r="J4" s="673"/>
      <c r="K4" s="673"/>
      <c r="L4" s="696"/>
      <c r="M4" s="698"/>
      <c r="N4" s="691"/>
      <c r="O4" s="693"/>
      <c r="P4" s="56" t="s">
        <v>59</v>
      </c>
      <c r="Q4" s="57" t="s">
        <v>39</v>
      </c>
      <c r="R4" s="57" t="s">
        <v>40</v>
      </c>
      <c r="S4" s="58" t="s">
        <v>41</v>
      </c>
      <c r="T4" s="675"/>
      <c r="U4" s="677"/>
      <c r="V4" s="677"/>
      <c r="W4" s="675"/>
      <c r="X4" s="679"/>
      <c r="Y4" s="692"/>
      <c r="Z4" s="694"/>
    </row>
    <row r="5" spans="1:26" s="10" customFormat="1" ht="32.25" customHeight="1" x14ac:dyDescent="0.3">
      <c r="A5" s="309">
        <v>1</v>
      </c>
      <c r="B5" s="237" t="s">
        <v>168</v>
      </c>
      <c r="C5" s="45" t="s">
        <v>164</v>
      </c>
      <c r="D5" s="295">
        <v>70282790</v>
      </c>
      <c r="E5" s="293">
        <v>102255237</v>
      </c>
      <c r="F5" s="546">
        <v>600112357</v>
      </c>
      <c r="G5" s="316" t="s">
        <v>165</v>
      </c>
      <c r="H5" s="118" t="s">
        <v>88</v>
      </c>
      <c r="I5" s="119" t="s">
        <v>126</v>
      </c>
      <c r="J5" s="119" t="s">
        <v>166</v>
      </c>
      <c r="K5" s="120" t="s">
        <v>165</v>
      </c>
      <c r="L5" s="107">
        <v>6000000</v>
      </c>
      <c r="M5" s="108">
        <f t="shared" ref="M5:M7" si="0">L5/100*70</f>
        <v>4200000</v>
      </c>
      <c r="N5" s="121">
        <v>2022</v>
      </c>
      <c r="O5" s="122">
        <v>2027</v>
      </c>
      <c r="P5" s="299"/>
      <c r="Q5" s="293" t="s">
        <v>147</v>
      </c>
      <c r="R5" s="293" t="s">
        <v>147</v>
      </c>
      <c r="S5" s="296" t="s">
        <v>147</v>
      </c>
      <c r="T5" s="309"/>
      <c r="U5" s="117"/>
      <c r="V5" s="117"/>
      <c r="W5" s="54"/>
      <c r="X5" s="54"/>
      <c r="Y5" s="248" t="s">
        <v>134</v>
      </c>
      <c r="Z5" s="101" t="s">
        <v>134</v>
      </c>
    </row>
    <row r="6" spans="1:26" s="10" customFormat="1" ht="23.25" customHeight="1" thickBot="1" x14ac:dyDescent="0.35">
      <c r="A6" s="232">
        <v>2</v>
      </c>
      <c r="B6" s="238" t="s">
        <v>168</v>
      </c>
      <c r="C6" s="325" t="s">
        <v>164</v>
      </c>
      <c r="D6" s="597">
        <v>70282790</v>
      </c>
      <c r="E6" s="298">
        <v>102255237</v>
      </c>
      <c r="F6" s="598">
        <v>600112357</v>
      </c>
      <c r="G6" s="324" t="s">
        <v>167</v>
      </c>
      <c r="H6" s="123" t="s">
        <v>88</v>
      </c>
      <c r="I6" s="124" t="s">
        <v>126</v>
      </c>
      <c r="J6" s="124" t="s">
        <v>166</v>
      </c>
      <c r="K6" s="125" t="s">
        <v>167</v>
      </c>
      <c r="L6" s="110">
        <v>3000000</v>
      </c>
      <c r="M6" s="111">
        <f t="shared" si="0"/>
        <v>2100000</v>
      </c>
      <c r="N6" s="126">
        <v>2022</v>
      </c>
      <c r="O6" s="127">
        <v>2027</v>
      </c>
      <c r="P6" s="602"/>
      <c r="Q6" s="603"/>
      <c r="R6" s="603"/>
      <c r="S6" s="638"/>
      <c r="T6" s="232"/>
      <c r="U6" s="297"/>
      <c r="V6" s="297" t="s">
        <v>147</v>
      </c>
      <c r="W6" s="291" t="s">
        <v>147</v>
      </c>
      <c r="X6" s="291"/>
      <c r="Y6" s="249" t="s">
        <v>134</v>
      </c>
      <c r="Z6" s="112" t="s">
        <v>134</v>
      </c>
    </row>
    <row r="7" spans="1:26" s="10" customFormat="1" ht="39" customHeight="1" thickBot="1" x14ac:dyDescent="0.35">
      <c r="A7" s="571">
        <v>3</v>
      </c>
      <c r="B7" s="572" t="s">
        <v>193</v>
      </c>
      <c r="C7" s="573" t="s">
        <v>141</v>
      </c>
      <c r="D7" s="574">
        <v>70262179</v>
      </c>
      <c r="E7" s="575">
        <v>102255458</v>
      </c>
      <c r="F7" s="576">
        <v>600112420</v>
      </c>
      <c r="G7" s="577" t="s">
        <v>176</v>
      </c>
      <c r="H7" s="578" t="s">
        <v>88</v>
      </c>
      <c r="I7" s="579" t="s">
        <v>126</v>
      </c>
      <c r="J7" s="578" t="s">
        <v>126</v>
      </c>
      <c r="K7" s="612" t="s">
        <v>176</v>
      </c>
      <c r="L7" s="613">
        <v>17800000</v>
      </c>
      <c r="M7" s="614">
        <f t="shared" si="0"/>
        <v>12460000</v>
      </c>
      <c r="N7" s="628">
        <v>2022</v>
      </c>
      <c r="O7" s="630">
        <v>2027</v>
      </c>
      <c r="P7" s="299" t="s">
        <v>147</v>
      </c>
      <c r="Q7" s="293" t="s">
        <v>147</v>
      </c>
      <c r="R7" s="293" t="s">
        <v>147</v>
      </c>
      <c r="S7" s="296" t="s">
        <v>147</v>
      </c>
      <c r="T7" s="117"/>
      <c r="U7" s="117"/>
      <c r="V7" s="117" t="s">
        <v>147</v>
      </c>
      <c r="W7" s="54"/>
      <c r="X7" s="54"/>
      <c r="Y7" s="248" t="s">
        <v>134</v>
      </c>
      <c r="Z7" s="101" t="s">
        <v>134</v>
      </c>
    </row>
    <row r="8" spans="1:26" s="10" customFormat="1" ht="28.95" customHeight="1" x14ac:dyDescent="0.3">
      <c r="A8" s="518">
        <v>4</v>
      </c>
      <c r="B8" s="580" t="s">
        <v>210</v>
      </c>
      <c r="C8" s="580" t="s">
        <v>141</v>
      </c>
      <c r="D8" s="581">
        <v>70262179</v>
      </c>
      <c r="E8" s="582">
        <v>102255458</v>
      </c>
      <c r="F8" s="583" t="s">
        <v>211</v>
      </c>
      <c r="G8" s="584" t="s">
        <v>212</v>
      </c>
      <c r="H8" s="585" t="s">
        <v>88</v>
      </c>
      <c r="I8" s="586" t="s">
        <v>126</v>
      </c>
      <c r="J8" s="587" t="s">
        <v>126</v>
      </c>
      <c r="K8" s="588" t="s">
        <v>213</v>
      </c>
      <c r="L8" s="589">
        <v>100000000</v>
      </c>
      <c r="M8" s="590">
        <f>L8*70%</f>
        <v>70000000</v>
      </c>
      <c r="N8" s="258">
        <v>45809</v>
      </c>
      <c r="O8" s="631">
        <v>46600</v>
      </c>
      <c r="P8" s="394"/>
      <c r="Q8" s="406"/>
      <c r="R8" s="406"/>
      <c r="S8" s="395"/>
      <c r="T8" s="150"/>
      <c r="U8" s="150"/>
      <c r="V8" s="150" t="s">
        <v>196</v>
      </c>
      <c r="W8" s="150"/>
      <c r="X8" s="150"/>
      <c r="Y8" s="164" t="s">
        <v>214</v>
      </c>
      <c r="Z8" s="152"/>
    </row>
    <row r="9" spans="1:26" s="10" customFormat="1" ht="30.6" customHeight="1" x14ac:dyDescent="0.3">
      <c r="A9" s="518">
        <v>5</v>
      </c>
      <c r="B9" s="580" t="s">
        <v>210</v>
      </c>
      <c r="C9" s="580" t="s">
        <v>141</v>
      </c>
      <c r="D9" s="581">
        <v>70262179</v>
      </c>
      <c r="E9" s="582">
        <v>102255458</v>
      </c>
      <c r="F9" s="583" t="s">
        <v>211</v>
      </c>
      <c r="G9" s="591" t="s">
        <v>215</v>
      </c>
      <c r="H9" s="592" t="s">
        <v>88</v>
      </c>
      <c r="I9" s="593" t="s">
        <v>126</v>
      </c>
      <c r="J9" s="594" t="s">
        <v>126</v>
      </c>
      <c r="K9" s="580" t="s">
        <v>215</v>
      </c>
      <c r="L9" s="595">
        <v>100000000</v>
      </c>
      <c r="M9" s="596">
        <f>L9*70%</f>
        <v>70000000</v>
      </c>
      <c r="N9" s="260">
        <v>45809</v>
      </c>
      <c r="O9" s="632">
        <v>46600</v>
      </c>
      <c r="P9" s="394" t="s">
        <v>196</v>
      </c>
      <c r="Q9" s="406" t="s">
        <v>196</v>
      </c>
      <c r="R9" s="406"/>
      <c r="S9" s="395" t="s">
        <v>196</v>
      </c>
      <c r="T9" s="150"/>
      <c r="U9" s="150"/>
      <c r="V9" s="150"/>
      <c r="W9" s="150"/>
      <c r="X9" s="150" t="s">
        <v>196</v>
      </c>
      <c r="Y9" s="164" t="s">
        <v>214</v>
      </c>
      <c r="Z9" s="152"/>
    </row>
    <row r="10" spans="1:26" s="10" customFormat="1" ht="29.25" customHeight="1" x14ac:dyDescent="0.3">
      <c r="A10" s="518">
        <v>6</v>
      </c>
      <c r="B10" s="580" t="s">
        <v>210</v>
      </c>
      <c r="C10" s="580" t="s">
        <v>141</v>
      </c>
      <c r="D10" s="581">
        <v>70262179</v>
      </c>
      <c r="E10" s="582">
        <v>102255458</v>
      </c>
      <c r="F10" s="583" t="s">
        <v>211</v>
      </c>
      <c r="G10" s="591" t="s">
        <v>216</v>
      </c>
      <c r="H10" s="592" t="s">
        <v>88</v>
      </c>
      <c r="I10" s="593" t="s">
        <v>126</v>
      </c>
      <c r="J10" s="594" t="s">
        <v>126</v>
      </c>
      <c r="K10" s="580" t="s">
        <v>217</v>
      </c>
      <c r="L10" s="595">
        <v>50000000</v>
      </c>
      <c r="M10" s="596">
        <f>L10*70%</f>
        <v>35000000</v>
      </c>
      <c r="N10" s="260">
        <v>45444</v>
      </c>
      <c r="O10" s="632">
        <v>45505</v>
      </c>
      <c r="P10" s="394"/>
      <c r="Q10" s="406"/>
      <c r="R10" s="406"/>
      <c r="S10" s="395"/>
      <c r="T10" s="150"/>
      <c r="U10" s="150"/>
      <c r="V10" s="150"/>
      <c r="W10" s="150" t="s">
        <v>196</v>
      </c>
      <c r="X10" s="150"/>
      <c r="Y10" s="164" t="s">
        <v>214</v>
      </c>
      <c r="Z10" s="152"/>
    </row>
    <row r="11" spans="1:26" s="10" customFormat="1" ht="29.25" customHeight="1" thickBot="1" x14ac:dyDescent="0.35">
      <c r="A11" s="615">
        <v>7</v>
      </c>
      <c r="B11" s="616" t="s">
        <v>210</v>
      </c>
      <c r="C11" s="616" t="s">
        <v>141</v>
      </c>
      <c r="D11" s="617">
        <v>70262179</v>
      </c>
      <c r="E11" s="618">
        <v>102255458</v>
      </c>
      <c r="F11" s="619" t="s">
        <v>211</v>
      </c>
      <c r="G11" s="620" t="s">
        <v>218</v>
      </c>
      <c r="H11" s="621" t="s">
        <v>88</v>
      </c>
      <c r="I11" s="622" t="s">
        <v>126</v>
      </c>
      <c r="J11" s="623" t="s">
        <v>126</v>
      </c>
      <c r="K11" s="616" t="s">
        <v>218</v>
      </c>
      <c r="L11" s="624">
        <v>8000000</v>
      </c>
      <c r="M11" s="625">
        <f>L11*70%</f>
        <v>5600000</v>
      </c>
      <c r="N11" s="629">
        <v>45444</v>
      </c>
      <c r="O11" s="633">
        <v>46600</v>
      </c>
      <c r="P11" s="399" t="s">
        <v>196</v>
      </c>
      <c r="Q11" s="407" t="s">
        <v>196</v>
      </c>
      <c r="R11" s="407"/>
      <c r="S11" s="400" t="s">
        <v>196</v>
      </c>
      <c r="T11" s="151"/>
      <c r="U11" s="151"/>
      <c r="V11" s="151" t="s">
        <v>196</v>
      </c>
      <c r="W11" s="151" t="s">
        <v>196</v>
      </c>
      <c r="X11" s="151" t="s">
        <v>196</v>
      </c>
      <c r="Y11" s="167"/>
      <c r="Z11" s="153"/>
    </row>
    <row r="12" spans="1:26" s="10" customFormat="1" ht="33" customHeight="1" thickBot="1" x14ac:dyDescent="0.35">
      <c r="A12" s="599">
        <v>8</v>
      </c>
      <c r="B12" s="600" t="s">
        <v>193</v>
      </c>
      <c r="C12" s="601" t="s">
        <v>141</v>
      </c>
      <c r="D12" s="602">
        <v>70262179</v>
      </c>
      <c r="E12" s="603">
        <v>102255458</v>
      </c>
      <c r="F12" s="604">
        <v>600112420</v>
      </c>
      <c r="G12" s="605" t="s">
        <v>177</v>
      </c>
      <c r="H12" s="606" t="s">
        <v>88</v>
      </c>
      <c r="I12" s="607" t="s">
        <v>126</v>
      </c>
      <c r="J12" s="608" t="s">
        <v>126</v>
      </c>
      <c r="K12" s="609" t="s">
        <v>177</v>
      </c>
      <c r="L12" s="610">
        <v>40000000</v>
      </c>
      <c r="M12" s="611">
        <f>L12*70%</f>
        <v>28000000</v>
      </c>
      <c r="N12" s="626">
        <v>2022</v>
      </c>
      <c r="O12" s="627">
        <v>2027</v>
      </c>
      <c r="P12" s="602" t="s">
        <v>147</v>
      </c>
      <c r="Q12" s="603" t="s">
        <v>147</v>
      </c>
      <c r="R12" s="603" t="s">
        <v>147</v>
      </c>
      <c r="S12" s="639" t="s">
        <v>147</v>
      </c>
      <c r="T12" s="547"/>
      <c r="U12" s="599"/>
      <c r="V12" s="599"/>
      <c r="W12" s="634"/>
      <c r="X12" s="634"/>
      <c r="Y12" s="635" t="s">
        <v>134</v>
      </c>
      <c r="Z12" s="636" t="s">
        <v>134</v>
      </c>
    </row>
    <row r="13" spans="1:26" s="10" customFormat="1" x14ac:dyDescent="0.3">
      <c r="A13" s="309">
        <v>9</v>
      </c>
      <c r="B13" s="45" t="s">
        <v>123</v>
      </c>
      <c r="C13" s="45" t="s">
        <v>124</v>
      </c>
      <c r="D13" s="295">
        <v>71007580</v>
      </c>
      <c r="E13" s="293">
        <v>102255181</v>
      </c>
      <c r="F13" s="546">
        <v>600112322</v>
      </c>
      <c r="G13" s="271" t="s">
        <v>125</v>
      </c>
      <c r="H13" s="158" t="s">
        <v>88</v>
      </c>
      <c r="I13" s="196" t="s">
        <v>126</v>
      </c>
      <c r="J13" s="158" t="s">
        <v>127</v>
      </c>
      <c r="K13" s="159" t="s">
        <v>125</v>
      </c>
      <c r="L13" s="160">
        <v>1076361</v>
      </c>
      <c r="M13" s="160">
        <f>L13/100*70</f>
        <v>753452.70000000007</v>
      </c>
      <c r="N13" s="114">
        <v>2022</v>
      </c>
      <c r="O13" s="161">
        <v>2027</v>
      </c>
      <c r="P13" s="476"/>
      <c r="Q13" s="302"/>
      <c r="R13" s="302" t="s">
        <v>147</v>
      </c>
      <c r="S13" s="161"/>
      <c r="T13" s="235"/>
      <c r="U13" s="156"/>
      <c r="V13" s="156"/>
      <c r="W13" s="481"/>
      <c r="X13" s="481"/>
      <c r="Y13" s="162" t="s">
        <v>128</v>
      </c>
      <c r="Z13" s="163"/>
    </row>
    <row r="14" spans="1:26" s="10" customFormat="1" x14ac:dyDescent="0.3">
      <c r="A14" s="310">
        <v>10</v>
      </c>
      <c r="B14" s="306" t="s">
        <v>123</v>
      </c>
      <c r="C14" s="306" t="s">
        <v>124</v>
      </c>
      <c r="D14" s="305">
        <v>71007580</v>
      </c>
      <c r="E14" s="303">
        <v>102255181</v>
      </c>
      <c r="F14" s="304">
        <v>600112322</v>
      </c>
      <c r="G14" s="274" t="s">
        <v>155</v>
      </c>
      <c r="H14" s="133" t="s">
        <v>88</v>
      </c>
      <c r="I14" s="141" t="s">
        <v>126</v>
      </c>
      <c r="J14" s="133" t="s">
        <v>127</v>
      </c>
      <c r="K14" s="132" t="s">
        <v>155</v>
      </c>
      <c r="L14" s="99">
        <v>2073330</v>
      </c>
      <c r="M14" s="99">
        <f t="shared" ref="M14:M16" si="1">L14/100*70</f>
        <v>1451331</v>
      </c>
      <c r="N14" s="114">
        <v>2022</v>
      </c>
      <c r="O14" s="134">
        <v>2027</v>
      </c>
      <c r="P14" s="305" t="s">
        <v>147</v>
      </c>
      <c r="Q14" s="303"/>
      <c r="R14" s="303"/>
      <c r="S14" s="134" t="s">
        <v>147</v>
      </c>
      <c r="T14" s="310"/>
      <c r="U14" s="131"/>
      <c r="V14" s="131"/>
      <c r="W14" s="73"/>
      <c r="X14" s="73"/>
      <c r="Y14" s="64"/>
      <c r="Z14" s="51"/>
    </row>
    <row r="15" spans="1:26" s="10" customFormat="1" x14ac:dyDescent="0.3">
      <c r="A15" s="310">
        <v>11</v>
      </c>
      <c r="B15" s="306" t="s">
        <v>123</v>
      </c>
      <c r="C15" s="306" t="s">
        <v>124</v>
      </c>
      <c r="D15" s="305">
        <v>71007580</v>
      </c>
      <c r="E15" s="303">
        <v>102255181</v>
      </c>
      <c r="F15" s="304">
        <v>600112322</v>
      </c>
      <c r="G15" s="274" t="s">
        <v>159</v>
      </c>
      <c r="H15" s="133" t="s">
        <v>88</v>
      </c>
      <c r="I15" s="141" t="s">
        <v>126</v>
      </c>
      <c r="J15" s="133" t="s">
        <v>127</v>
      </c>
      <c r="K15" s="132" t="s">
        <v>153</v>
      </c>
      <c r="L15" s="99">
        <v>1377561</v>
      </c>
      <c r="M15" s="99">
        <f t="shared" si="1"/>
        <v>964292.70000000007</v>
      </c>
      <c r="N15" s="114">
        <v>2022</v>
      </c>
      <c r="O15" s="134">
        <v>2027</v>
      </c>
      <c r="P15" s="305"/>
      <c r="Q15" s="303"/>
      <c r="R15" s="303" t="s">
        <v>147</v>
      </c>
      <c r="S15" s="134"/>
      <c r="T15" s="310"/>
      <c r="U15" s="131"/>
      <c r="V15" s="131"/>
      <c r="W15" s="73"/>
      <c r="X15" s="73"/>
      <c r="Y15" s="64"/>
      <c r="Z15" s="51"/>
    </row>
    <row r="16" spans="1:26" s="10" customFormat="1" x14ac:dyDescent="0.3">
      <c r="A16" s="310">
        <v>12</v>
      </c>
      <c r="B16" s="306" t="s">
        <v>123</v>
      </c>
      <c r="C16" s="306" t="s">
        <v>124</v>
      </c>
      <c r="D16" s="305">
        <v>71007580</v>
      </c>
      <c r="E16" s="303">
        <v>102255181</v>
      </c>
      <c r="F16" s="304">
        <v>600112322</v>
      </c>
      <c r="G16" s="274" t="s">
        <v>154</v>
      </c>
      <c r="H16" s="133" t="s">
        <v>88</v>
      </c>
      <c r="I16" s="141" t="s">
        <v>126</v>
      </c>
      <c r="J16" s="133" t="s">
        <v>127</v>
      </c>
      <c r="K16" s="132" t="s">
        <v>154</v>
      </c>
      <c r="L16" s="99">
        <v>1948605</v>
      </c>
      <c r="M16" s="99">
        <f t="shared" si="1"/>
        <v>1364023.5</v>
      </c>
      <c r="N16" s="135">
        <v>2022</v>
      </c>
      <c r="O16" s="134">
        <v>2027</v>
      </c>
      <c r="P16" s="305"/>
      <c r="Q16" s="303" t="s">
        <v>147</v>
      </c>
      <c r="R16" s="303" t="s">
        <v>147</v>
      </c>
      <c r="S16" s="134"/>
      <c r="T16" s="310"/>
      <c r="U16" s="131"/>
      <c r="V16" s="131"/>
      <c r="W16" s="73"/>
      <c r="X16" s="73"/>
      <c r="Y16" s="64"/>
      <c r="Z16" s="51"/>
    </row>
    <row r="17" spans="1:26" s="10" customFormat="1" ht="15" thickBot="1" x14ac:dyDescent="0.35">
      <c r="A17" s="311">
        <v>13</v>
      </c>
      <c r="B17" s="75" t="s">
        <v>123</v>
      </c>
      <c r="C17" s="75" t="s">
        <v>124</v>
      </c>
      <c r="D17" s="245">
        <v>71007580</v>
      </c>
      <c r="E17" s="300">
        <v>102255181</v>
      </c>
      <c r="F17" s="307">
        <v>600112322</v>
      </c>
      <c r="G17" s="272" t="s">
        <v>156</v>
      </c>
      <c r="H17" s="136" t="s">
        <v>88</v>
      </c>
      <c r="I17" s="146" t="s">
        <v>126</v>
      </c>
      <c r="J17" s="136" t="s">
        <v>127</v>
      </c>
      <c r="K17" s="75" t="s">
        <v>156</v>
      </c>
      <c r="L17" s="113">
        <v>15000000</v>
      </c>
      <c r="M17" s="113">
        <f t="shared" ref="M17:M33" si="2">L17/100*70</f>
        <v>10500000</v>
      </c>
      <c r="N17" s="129">
        <v>2022</v>
      </c>
      <c r="O17" s="130">
        <v>2027</v>
      </c>
      <c r="P17" s="245"/>
      <c r="Q17" s="300" t="s">
        <v>147</v>
      </c>
      <c r="R17" s="300"/>
      <c r="S17" s="130"/>
      <c r="T17" s="311"/>
      <c r="U17" s="128"/>
      <c r="V17" s="128" t="s">
        <v>147</v>
      </c>
      <c r="W17" s="74" t="s">
        <v>147</v>
      </c>
      <c r="X17" s="74"/>
      <c r="Y17" s="65"/>
      <c r="Z17" s="62"/>
    </row>
    <row r="18" spans="1:26" s="10" customFormat="1" ht="31.95" customHeight="1" x14ac:dyDescent="0.3">
      <c r="A18" s="492">
        <v>14</v>
      </c>
      <c r="B18" s="493" t="s">
        <v>145</v>
      </c>
      <c r="C18" s="493" t="s">
        <v>129</v>
      </c>
      <c r="D18" s="552">
        <v>75020866</v>
      </c>
      <c r="E18" s="494">
        <v>102255199</v>
      </c>
      <c r="F18" s="495">
        <v>600112331</v>
      </c>
      <c r="G18" s="551" t="s">
        <v>237</v>
      </c>
      <c r="H18" s="496" t="s">
        <v>88</v>
      </c>
      <c r="I18" s="497" t="s">
        <v>126</v>
      </c>
      <c r="J18" s="496" t="s">
        <v>130</v>
      </c>
      <c r="K18" s="493" t="s">
        <v>238</v>
      </c>
      <c r="L18" s="498">
        <v>25000000</v>
      </c>
      <c r="M18" s="499">
        <f>L18/100*70</f>
        <v>17500000</v>
      </c>
      <c r="N18" s="500">
        <v>44713</v>
      </c>
      <c r="O18" s="501">
        <v>46631</v>
      </c>
      <c r="P18" s="502"/>
      <c r="Q18" s="494"/>
      <c r="R18" s="494"/>
      <c r="S18" s="495"/>
      <c r="T18" s="492"/>
      <c r="U18" s="503"/>
      <c r="V18" s="503" t="s">
        <v>147</v>
      </c>
      <c r="W18" s="503" t="s">
        <v>196</v>
      </c>
      <c r="X18" s="503" t="s">
        <v>196</v>
      </c>
      <c r="Y18" s="504" t="s">
        <v>222</v>
      </c>
      <c r="Z18" s="505" t="s">
        <v>222</v>
      </c>
    </row>
    <row r="19" spans="1:26" s="10" customFormat="1" ht="29.4" customHeight="1" x14ac:dyDescent="0.3">
      <c r="A19" s="506">
        <v>15</v>
      </c>
      <c r="B19" s="507" t="s">
        <v>145</v>
      </c>
      <c r="C19" s="507" t="s">
        <v>129</v>
      </c>
      <c r="D19" s="548">
        <v>75020866</v>
      </c>
      <c r="E19" s="508">
        <v>102255199</v>
      </c>
      <c r="F19" s="509">
        <v>600112331</v>
      </c>
      <c r="G19" s="535" t="s">
        <v>133</v>
      </c>
      <c r="H19" s="510" t="s">
        <v>88</v>
      </c>
      <c r="I19" s="511" t="s">
        <v>126</v>
      </c>
      <c r="J19" s="510" t="s">
        <v>130</v>
      </c>
      <c r="K19" s="512" t="s">
        <v>239</v>
      </c>
      <c r="L19" s="513">
        <v>3000000</v>
      </c>
      <c r="M19" s="514">
        <f t="shared" ref="M19:M20" si="3">L19/100*70</f>
        <v>2100000</v>
      </c>
      <c r="N19" s="515">
        <v>44713</v>
      </c>
      <c r="O19" s="516">
        <v>46631</v>
      </c>
      <c r="P19" s="517"/>
      <c r="Q19" s="508" t="s">
        <v>147</v>
      </c>
      <c r="R19" s="508" t="s">
        <v>147</v>
      </c>
      <c r="S19" s="509" t="s">
        <v>147</v>
      </c>
      <c r="T19" s="506"/>
      <c r="U19" s="518"/>
      <c r="V19" s="518" t="s">
        <v>147</v>
      </c>
      <c r="W19" s="518"/>
      <c r="X19" s="518"/>
      <c r="Y19" s="519" t="s">
        <v>200</v>
      </c>
      <c r="Z19" s="520" t="s">
        <v>134</v>
      </c>
    </row>
    <row r="20" spans="1:26" s="10" customFormat="1" ht="29.4" customHeight="1" thickBot="1" x14ac:dyDescent="0.35">
      <c r="A20" s="553">
        <v>16</v>
      </c>
      <c r="B20" s="554" t="s">
        <v>145</v>
      </c>
      <c r="C20" s="554" t="s">
        <v>129</v>
      </c>
      <c r="D20" s="555">
        <v>75020866</v>
      </c>
      <c r="E20" s="556">
        <v>102255199</v>
      </c>
      <c r="F20" s="557">
        <v>600112331</v>
      </c>
      <c r="G20" s="536" t="s">
        <v>135</v>
      </c>
      <c r="H20" s="524" t="s">
        <v>88</v>
      </c>
      <c r="I20" s="525" t="s">
        <v>126</v>
      </c>
      <c r="J20" s="524" t="s">
        <v>130</v>
      </c>
      <c r="K20" s="526" t="s">
        <v>135</v>
      </c>
      <c r="L20" s="527">
        <v>86000000</v>
      </c>
      <c r="M20" s="528">
        <f t="shared" si="3"/>
        <v>60200000</v>
      </c>
      <c r="N20" s="529">
        <v>44713</v>
      </c>
      <c r="O20" s="530">
        <v>46631</v>
      </c>
      <c r="P20" s="531" t="s">
        <v>147</v>
      </c>
      <c r="Q20" s="522"/>
      <c r="R20" s="522" t="s">
        <v>147</v>
      </c>
      <c r="S20" s="523" t="s">
        <v>147</v>
      </c>
      <c r="T20" s="521"/>
      <c r="U20" s="532" t="s">
        <v>147</v>
      </c>
      <c r="V20" s="532" t="s">
        <v>147</v>
      </c>
      <c r="W20" s="532" t="s">
        <v>147</v>
      </c>
      <c r="X20" s="532"/>
      <c r="Y20" s="533" t="s">
        <v>131</v>
      </c>
      <c r="Z20" s="534" t="s">
        <v>132</v>
      </c>
    </row>
    <row r="21" spans="1:26" s="10" customFormat="1" ht="29.4" customHeight="1" x14ac:dyDescent="0.3">
      <c r="A21" s="309">
        <v>17</v>
      </c>
      <c r="B21" s="294" t="s">
        <v>140</v>
      </c>
      <c r="C21" s="45" t="s">
        <v>141</v>
      </c>
      <c r="D21" s="295">
        <v>70279055</v>
      </c>
      <c r="E21" s="293">
        <v>102255440</v>
      </c>
      <c r="F21" s="296">
        <v>600112667</v>
      </c>
      <c r="G21" s="271" t="s">
        <v>142</v>
      </c>
      <c r="H21" s="117" t="s">
        <v>88</v>
      </c>
      <c r="I21" s="117" t="s">
        <v>126</v>
      </c>
      <c r="J21" s="117" t="s">
        <v>126</v>
      </c>
      <c r="K21" s="45" t="s">
        <v>142</v>
      </c>
      <c r="L21" s="76">
        <v>6500000</v>
      </c>
      <c r="M21" s="46">
        <f>L21/100*70</f>
        <v>4550000</v>
      </c>
      <c r="N21" s="256">
        <v>44986</v>
      </c>
      <c r="O21" s="254" t="s">
        <v>146</v>
      </c>
      <c r="P21" s="299"/>
      <c r="Q21" s="293" t="s">
        <v>147</v>
      </c>
      <c r="R21" s="293" t="s">
        <v>147</v>
      </c>
      <c r="S21" s="296"/>
      <c r="T21" s="244"/>
      <c r="U21" s="117"/>
      <c r="V21" s="117"/>
      <c r="W21" s="54" t="s">
        <v>147</v>
      </c>
      <c r="X21" s="54" t="s">
        <v>147</v>
      </c>
      <c r="Y21" s="63" t="s">
        <v>143</v>
      </c>
      <c r="Z21" s="44" t="s">
        <v>144</v>
      </c>
    </row>
    <row r="22" spans="1:26" s="10" customFormat="1" ht="29.4" customHeight="1" x14ac:dyDescent="0.3">
      <c r="A22" s="234">
        <v>18</v>
      </c>
      <c r="B22" s="154" t="s">
        <v>140</v>
      </c>
      <c r="C22" s="154" t="s">
        <v>141</v>
      </c>
      <c r="D22" s="239">
        <v>70279055</v>
      </c>
      <c r="E22" s="200">
        <v>102255440</v>
      </c>
      <c r="F22" s="395">
        <v>600112667</v>
      </c>
      <c r="G22" s="247" t="s">
        <v>201</v>
      </c>
      <c r="H22" s="150" t="s">
        <v>88</v>
      </c>
      <c r="I22" s="150" t="s">
        <v>126</v>
      </c>
      <c r="J22" s="150" t="s">
        <v>126</v>
      </c>
      <c r="K22" s="154" t="s">
        <v>201</v>
      </c>
      <c r="L22" s="255">
        <v>40000000</v>
      </c>
      <c r="M22" s="257">
        <v>28000000</v>
      </c>
      <c r="N22" s="239">
        <v>2025</v>
      </c>
      <c r="O22" s="240">
        <v>2027</v>
      </c>
      <c r="P22" s="394" t="s">
        <v>147</v>
      </c>
      <c r="Q22" s="406" t="s">
        <v>147</v>
      </c>
      <c r="R22" s="406" t="s">
        <v>147</v>
      </c>
      <c r="S22" s="395" t="s">
        <v>147</v>
      </c>
      <c r="T22" s="424"/>
      <c r="U22" s="150" t="s">
        <v>147</v>
      </c>
      <c r="V22" s="150"/>
      <c r="W22" s="150"/>
      <c r="X22" s="150" t="s">
        <v>147</v>
      </c>
      <c r="Y22" s="164" t="s">
        <v>134</v>
      </c>
      <c r="Z22" s="152" t="s">
        <v>134</v>
      </c>
    </row>
    <row r="23" spans="1:26" s="10" customFormat="1" ht="29.4" customHeight="1" x14ac:dyDescent="0.3">
      <c r="A23" s="234">
        <v>19</v>
      </c>
      <c r="B23" s="154" t="s">
        <v>140</v>
      </c>
      <c r="C23" s="154" t="s">
        <v>141</v>
      </c>
      <c r="D23" s="239">
        <v>70279055</v>
      </c>
      <c r="E23" s="263">
        <v>102255440</v>
      </c>
      <c r="F23" s="152">
        <v>600112667</v>
      </c>
      <c r="G23" s="247" t="s">
        <v>244</v>
      </c>
      <c r="H23" s="150" t="s">
        <v>88</v>
      </c>
      <c r="I23" s="150" t="s">
        <v>126</v>
      </c>
      <c r="J23" s="150" t="s">
        <v>126</v>
      </c>
      <c r="K23" s="154" t="s">
        <v>244</v>
      </c>
      <c r="L23" s="255">
        <v>1000000</v>
      </c>
      <c r="M23" s="257">
        <v>700000</v>
      </c>
      <c r="N23" s="239">
        <v>2024</v>
      </c>
      <c r="O23" s="240">
        <v>2027</v>
      </c>
      <c r="P23" s="394"/>
      <c r="Q23" s="406" t="s">
        <v>147</v>
      </c>
      <c r="R23" s="406" t="s">
        <v>147</v>
      </c>
      <c r="S23" s="395"/>
      <c r="T23" s="424"/>
      <c r="U23" s="150"/>
      <c r="V23" s="150"/>
      <c r="W23" s="150"/>
      <c r="X23" s="150"/>
      <c r="Y23" s="164" t="s">
        <v>134</v>
      </c>
      <c r="Z23" s="152" t="s">
        <v>134</v>
      </c>
    </row>
    <row r="24" spans="1:26" s="10" customFormat="1" ht="29.4" customHeight="1" thickBot="1" x14ac:dyDescent="0.35">
      <c r="A24" s="236">
        <v>20</v>
      </c>
      <c r="B24" s="155" t="s">
        <v>140</v>
      </c>
      <c r="C24" s="155" t="s">
        <v>141</v>
      </c>
      <c r="D24" s="267">
        <v>70279055</v>
      </c>
      <c r="E24" s="264">
        <v>102255440</v>
      </c>
      <c r="F24" s="153">
        <v>600112667</v>
      </c>
      <c r="G24" s="537" t="s">
        <v>245</v>
      </c>
      <c r="H24" s="151" t="s">
        <v>88</v>
      </c>
      <c r="I24" s="151" t="s">
        <v>126</v>
      </c>
      <c r="J24" s="151" t="s">
        <v>126</v>
      </c>
      <c r="K24" s="155" t="s">
        <v>245</v>
      </c>
      <c r="L24" s="265">
        <v>1000000</v>
      </c>
      <c r="M24" s="266">
        <v>700000</v>
      </c>
      <c r="N24" s="267">
        <v>2024</v>
      </c>
      <c r="O24" s="268">
        <v>2027</v>
      </c>
      <c r="P24" s="399"/>
      <c r="Q24" s="407"/>
      <c r="R24" s="407"/>
      <c r="S24" s="400"/>
      <c r="T24" s="275"/>
      <c r="U24" s="151"/>
      <c r="V24" s="151"/>
      <c r="W24" s="151" t="s">
        <v>147</v>
      </c>
      <c r="X24" s="151"/>
      <c r="Y24" s="167" t="s">
        <v>134</v>
      </c>
      <c r="Z24" s="153" t="s">
        <v>134</v>
      </c>
    </row>
    <row r="25" spans="1:26" s="10" customFormat="1" ht="43.95" customHeight="1" x14ac:dyDescent="0.3">
      <c r="A25" s="309">
        <v>21</v>
      </c>
      <c r="B25" s="294" t="s">
        <v>178</v>
      </c>
      <c r="C25" s="558" t="s">
        <v>179</v>
      </c>
      <c r="D25" s="295">
        <v>69749779</v>
      </c>
      <c r="E25" s="317">
        <v>102102341</v>
      </c>
      <c r="F25" s="550">
        <v>600112110</v>
      </c>
      <c r="G25" s="273" t="s">
        <v>181</v>
      </c>
      <c r="H25" s="156" t="s">
        <v>88</v>
      </c>
      <c r="I25" s="195" t="s">
        <v>126</v>
      </c>
      <c r="J25" s="241" t="s">
        <v>191</v>
      </c>
      <c r="K25" s="157" t="s">
        <v>181</v>
      </c>
      <c r="L25" s="243">
        <v>3800000</v>
      </c>
      <c r="M25" s="197">
        <f t="shared" ref="M25:M28" si="4">L25/100*70</f>
        <v>2660000</v>
      </c>
      <c r="N25" s="142">
        <v>2022</v>
      </c>
      <c r="O25" s="198">
        <v>2027</v>
      </c>
      <c r="P25" s="114" t="s">
        <v>147</v>
      </c>
      <c r="Q25" s="302" t="s">
        <v>147</v>
      </c>
      <c r="R25" s="302" t="s">
        <v>147</v>
      </c>
      <c r="S25" s="161" t="s">
        <v>147</v>
      </c>
      <c r="T25" s="235"/>
      <c r="U25" s="156"/>
      <c r="V25" s="156"/>
      <c r="W25" s="481"/>
      <c r="X25" s="481"/>
      <c r="Y25" s="251" t="s">
        <v>134</v>
      </c>
      <c r="Z25" s="115" t="s">
        <v>134</v>
      </c>
    </row>
    <row r="26" spans="1:26" s="10" customFormat="1" ht="29.4" thickBot="1" x14ac:dyDescent="0.35">
      <c r="A26" s="310">
        <v>22</v>
      </c>
      <c r="B26" s="132" t="s">
        <v>178</v>
      </c>
      <c r="C26" s="549" t="s">
        <v>179</v>
      </c>
      <c r="D26" s="305">
        <v>69749779</v>
      </c>
      <c r="E26" s="318">
        <v>102102341</v>
      </c>
      <c r="F26" s="545">
        <v>600112110</v>
      </c>
      <c r="G26" s="274" t="s">
        <v>180</v>
      </c>
      <c r="H26" s="131" t="s">
        <v>88</v>
      </c>
      <c r="I26" s="140" t="s">
        <v>126</v>
      </c>
      <c r="J26" s="242" t="s">
        <v>191</v>
      </c>
      <c r="K26" s="132" t="s">
        <v>180</v>
      </c>
      <c r="L26" s="97">
        <v>1000000</v>
      </c>
      <c r="M26" s="89">
        <f t="shared" si="4"/>
        <v>700000</v>
      </c>
      <c r="N26" s="637">
        <v>2022</v>
      </c>
      <c r="O26" s="419">
        <v>2027</v>
      </c>
      <c r="P26" s="319" t="s">
        <v>147</v>
      </c>
      <c r="Q26" s="298" t="s">
        <v>147</v>
      </c>
      <c r="R26" s="298" t="s">
        <v>147</v>
      </c>
      <c r="S26" s="320" t="s">
        <v>147</v>
      </c>
      <c r="T26" s="201"/>
      <c r="U26" s="147"/>
      <c r="V26" s="147"/>
      <c r="W26" s="282"/>
      <c r="X26" s="282"/>
      <c r="Y26" s="249" t="s">
        <v>134</v>
      </c>
      <c r="Z26" s="112" t="s">
        <v>134</v>
      </c>
    </row>
    <row r="27" spans="1:26" s="10" customFormat="1" ht="29.4" thickBot="1" x14ac:dyDescent="0.35">
      <c r="A27" s="310">
        <v>23</v>
      </c>
      <c r="B27" s="132" t="s">
        <v>178</v>
      </c>
      <c r="C27" s="549" t="s">
        <v>179</v>
      </c>
      <c r="D27" s="305">
        <v>69749779</v>
      </c>
      <c r="E27" s="318">
        <v>102102341</v>
      </c>
      <c r="F27" s="545">
        <v>600112110</v>
      </c>
      <c r="G27" s="274" t="s">
        <v>199</v>
      </c>
      <c r="H27" s="131" t="s">
        <v>88</v>
      </c>
      <c r="I27" s="140" t="s">
        <v>126</v>
      </c>
      <c r="J27" s="242" t="s">
        <v>191</v>
      </c>
      <c r="K27" s="143" t="s">
        <v>199</v>
      </c>
      <c r="L27" s="97">
        <v>10000000</v>
      </c>
      <c r="M27" s="89">
        <f t="shared" si="4"/>
        <v>7000000</v>
      </c>
      <c r="N27" s="299">
        <v>2022</v>
      </c>
      <c r="O27" s="296">
        <v>2027</v>
      </c>
      <c r="P27" s="321"/>
      <c r="Q27" s="322"/>
      <c r="R27" s="322"/>
      <c r="S27" s="323"/>
      <c r="T27" s="187"/>
      <c r="U27" s="312"/>
      <c r="V27" s="312"/>
      <c r="W27" s="277"/>
      <c r="X27" s="277"/>
      <c r="Y27" s="252" t="s">
        <v>200</v>
      </c>
      <c r="Z27" s="116" t="s">
        <v>134</v>
      </c>
    </row>
    <row r="28" spans="1:26" s="10" customFormat="1" ht="28.8" x14ac:dyDescent="0.3">
      <c r="A28" s="310">
        <v>24</v>
      </c>
      <c r="B28" s="132" t="s">
        <v>178</v>
      </c>
      <c r="C28" s="549" t="s">
        <v>179</v>
      </c>
      <c r="D28" s="305">
        <v>69749779</v>
      </c>
      <c r="E28" s="318">
        <v>102102341</v>
      </c>
      <c r="F28" s="545">
        <v>600112110</v>
      </c>
      <c r="G28" s="274" t="s">
        <v>182</v>
      </c>
      <c r="H28" s="131" t="s">
        <v>88</v>
      </c>
      <c r="I28" s="140" t="s">
        <v>126</v>
      </c>
      <c r="J28" s="242" t="s">
        <v>191</v>
      </c>
      <c r="K28" s="144" t="s">
        <v>183</v>
      </c>
      <c r="L28" s="97">
        <v>3000000</v>
      </c>
      <c r="M28" s="89">
        <f t="shared" si="4"/>
        <v>2100000</v>
      </c>
      <c r="N28" s="114">
        <v>2022</v>
      </c>
      <c r="O28" s="134">
        <v>2027</v>
      </c>
      <c r="P28" s="114"/>
      <c r="Q28" s="302"/>
      <c r="R28" s="302"/>
      <c r="S28" s="161"/>
      <c r="T28" s="232"/>
      <c r="U28" s="297"/>
      <c r="V28" s="297"/>
      <c r="W28" s="291" t="s">
        <v>196</v>
      </c>
      <c r="X28" s="291"/>
      <c r="Y28" s="251" t="s">
        <v>134</v>
      </c>
      <c r="Z28" s="115" t="s">
        <v>134</v>
      </c>
    </row>
    <row r="29" spans="1:26" s="10" customFormat="1" ht="31.5" customHeight="1" thickBot="1" x14ac:dyDescent="0.35">
      <c r="A29" s="311">
        <v>25</v>
      </c>
      <c r="B29" s="308" t="s">
        <v>178</v>
      </c>
      <c r="C29" s="559" t="s">
        <v>179</v>
      </c>
      <c r="D29" s="245">
        <v>69749779</v>
      </c>
      <c r="E29" s="560">
        <v>102102341</v>
      </c>
      <c r="F29" s="301">
        <v>600112110</v>
      </c>
      <c r="G29" s="272" t="s">
        <v>184</v>
      </c>
      <c r="H29" s="128" t="s">
        <v>88</v>
      </c>
      <c r="I29" s="145" t="s">
        <v>126</v>
      </c>
      <c r="J29" s="166" t="s">
        <v>191</v>
      </c>
      <c r="K29" s="75" t="s">
        <v>184</v>
      </c>
      <c r="L29" s="98">
        <v>2000000</v>
      </c>
      <c r="M29" s="90">
        <f t="shared" si="2"/>
        <v>1400000</v>
      </c>
      <c r="N29" s="602">
        <v>2022</v>
      </c>
      <c r="O29" s="130">
        <v>2027</v>
      </c>
      <c r="P29" s="129"/>
      <c r="Q29" s="300"/>
      <c r="R29" s="300"/>
      <c r="S29" s="130"/>
      <c r="T29" s="311"/>
      <c r="U29" s="128"/>
      <c r="V29" s="128" t="s">
        <v>196</v>
      </c>
      <c r="W29" s="74"/>
      <c r="X29" s="74"/>
      <c r="Y29" s="250" t="s">
        <v>134</v>
      </c>
      <c r="Z29" s="109" t="s">
        <v>134</v>
      </c>
    </row>
    <row r="30" spans="1:26" s="10" customFormat="1" ht="31.5" customHeight="1" x14ac:dyDescent="0.3">
      <c r="A30" s="233">
        <v>26</v>
      </c>
      <c r="B30" s="45" t="s">
        <v>185</v>
      </c>
      <c r="C30" s="45" t="s">
        <v>186</v>
      </c>
      <c r="D30" s="295" t="s">
        <v>187</v>
      </c>
      <c r="E30" s="293">
        <v>102255202</v>
      </c>
      <c r="F30" s="296">
        <v>600112349</v>
      </c>
      <c r="G30" s="538" t="s">
        <v>188</v>
      </c>
      <c r="H30" s="117" t="s">
        <v>88</v>
      </c>
      <c r="I30" s="117" t="s">
        <v>126</v>
      </c>
      <c r="J30" s="138" t="s">
        <v>192</v>
      </c>
      <c r="K30" s="137" t="s">
        <v>188</v>
      </c>
      <c r="L30" s="47">
        <v>11000000</v>
      </c>
      <c r="M30" s="46">
        <f t="shared" si="2"/>
        <v>7700000</v>
      </c>
      <c r="N30" s="139">
        <v>2022</v>
      </c>
      <c r="O30" s="122">
        <v>2027</v>
      </c>
      <c r="P30" s="315" t="s">
        <v>147</v>
      </c>
      <c r="Q30" s="313" t="s">
        <v>147</v>
      </c>
      <c r="R30" s="313" t="s">
        <v>147</v>
      </c>
      <c r="S30" s="314" t="s">
        <v>147</v>
      </c>
      <c r="T30" s="233"/>
      <c r="U30" s="138"/>
      <c r="V30" s="138" t="s">
        <v>147</v>
      </c>
      <c r="W30" s="292" t="s">
        <v>147</v>
      </c>
      <c r="X30" s="292"/>
      <c r="Y30" s="269" t="s">
        <v>134</v>
      </c>
      <c r="Z30" s="270" t="s">
        <v>134</v>
      </c>
    </row>
    <row r="31" spans="1:26" s="10" customFormat="1" ht="32.25" customHeight="1" x14ac:dyDescent="0.3">
      <c r="A31" s="201">
        <v>27</v>
      </c>
      <c r="B31" s="306" t="s">
        <v>185</v>
      </c>
      <c r="C31" s="306" t="s">
        <v>186</v>
      </c>
      <c r="D31" s="305" t="s">
        <v>187</v>
      </c>
      <c r="E31" s="303">
        <v>102255202</v>
      </c>
      <c r="F31" s="134">
        <v>600112349</v>
      </c>
      <c r="G31" s="274" t="s">
        <v>189</v>
      </c>
      <c r="H31" s="131" t="s">
        <v>88</v>
      </c>
      <c r="I31" s="131" t="s">
        <v>126</v>
      </c>
      <c r="J31" s="147" t="s">
        <v>192</v>
      </c>
      <c r="K31" s="132" t="s">
        <v>189</v>
      </c>
      <c r="L31" s="97">
        <v>15000000</v>
      </c>
      <c r="M31" s="89">
        <f t="shared" si="2"/>
        <v>10500000</v>
      </c>
      <c r="N31" s="148">
        <v>2022</v>
      </c>
      <c r="O31" s="149">
        <v>2027</v>
      </c>
      <c r="P31" s="319"/>
      <c r="Q31" s="298"/>
      <c r="R31" s="298"/>
      <c r="S31" s="320"/>
      <c r="T31" s="201"/>
      <c r="U31" s="147"/>
      <c r="V31" s="147" t="s">
        <v>147</v>
      </c>
      <c r="W31" s="282" t="s">
        <v>147</v>
      </c>
      <c r="X31" s="282"/>
      <c r="Y31" s="253" t="s">
        <v>134</v>
      </c>
      <c r="Z31" s="186" t="s">
        <v>134</v>
      </c>
    </row>
    <row r="32" spans="1:26" s="10" customFormat="1" ht="22.5" customHeight="1" thickBot="1" x14ac:dyDescent="0.35">
      <c r="A32" s="201">
        <v>28</v>
      </c>
      <c r="B32" s="325" t="s">
        <v>185</v>
      </c>
      <c r="C32" s="75" t="s">
        <v>186</v>
      </c>
      <c r="D32" s="245" t="s">
        <v>187</v>
      </c>
      <c r="E32" s="300">
        <v>102255202</v>
      </c>
      <c r="F32" s="130">
        <v>600112349</v>
      </c>
      <c r="G32" s="539" t="s">
        <v>190</v>
      </c>
      <c r="H32" s="147" t="s">
        <v>88</v>
      </c>
      <c r="I32" s="147" t="s">
        <v>126</v>
      </c>
      <c r="J32" s="147" t="s">
        <v>192</v>
      </c>
      <c r="K32" s="182" t="s">
        <v>190</v>
      </c>
      <c r="L32" s="205">
        <v>500000</v>
      </c>
      <c r="M32" s="180">
        <f t="shared" si="2"/>
        <v>350000</v>
      </c>
      <c r="N32" s="181">
        <v>2022</v>
      </c>
      <c r="O32" s="127">
        <v>2027</v>
      </c>
      <c r="P32" s="319" t="s">
        <v>147</v>
      </c>
      <c r="Q32" s="298" t="s">
        <v>147</v>
      </c>
      <c r="R32" s="298" t="s">
        <v>147</v>
      </c>
      <c r="S32" s="320" t="s">
        <v>147</v>
      </c>
      <c r="T32" s="201"/>
      <c r="U32" s="147"/>
      <c r="V32" s="147" t="s">
        <v>147</v>
      </c>
      <c r="W32" s="282" t="s">
        <v>147</v>
      </c>
      <c r="X32" s="282"/>
      <c r="Y32" s="253" t="s">
        <v>134</v>
      </c>
      <c r="Z32" s="186" t="s">
        <v>134</v>
      </c>
    </row>
    <row r="33" spans="1:26" s="10" customFormat="1" ht="29.25" customHeight="1" thickBot="1" x14ac:dyDescent="0.35">
      <c r="A33" s="165">
        <v>27</v>
      </c>
      <c r="B33" s="228" t="s">
        <v>194</v>
      </c>
      <c r="C33" s="567" t="s">
        <v>195</v>
      </c>
      <c r="D33" s="225">
        <v>75022656</v>
      </c>
      <c r="E33" s="227">
        <v>102243999</v>
      </c>
      <c r="F33" s="568">
        <v>600112179</v>
      </c>
      <c r="G33" s="540" t="s">
        <v>175</v>
      </c>
      <c r="H33" s="425" t="s">
        <v>88</v>
      </c>
      <c r="I33" s="425" t="s">
        <v>126</v>
      </c>
      <c r="J33" s="425" t="s">
        <v>197</v>
      </c>
      <c r="K33" s="451" t="s">
        <v>175</v>
      </c>
      <c r="L33" s="452">
        <v>500000</v>
      </c>
      <c r="M33" s="453">
        <f t="shared" si="2"/>
        <v>350000</v>
      </c>
      <c r="N33" s="454">
        <v>2022</v>
      </c>
      <c r="O33" s="455">
        <v>2027</v>
      </c>
      <c r="P33" s="477" t="s">
        <v>147</v>
      </c>
      <c r="Q33" s="450"/>
      <c r="R33" s="450"/>
      <c r="S33" s="478" t="s">
        <v>147</v>
      </c>
      <c r="T33" s="449"/>
      <c r="U33" s="425"/>
      <c r="V33" s="425" t="s">
        <v>147</v>
      </c>
      <c r="W33" s="425" t="s">
        <v>147</v>
      </c>
      <c r="X33" s="425"/>
      <c r="Y33" s="457" t="s">
        <v>134</v>
      </c>
      <c r="Z33" s="456" t="s">
        <v>134</v>
      </c>
    </row>
    <row r="34" spans="1:26" s="10" customFormat="1" ht="22.5" customHeight="1" thickBot="1" x14ac:dyDescent="0.35">
      <c r="A34" s="422">
        <v>30</v>
      </c>
      <c r="B34" s="154" t="s">
        <v>224</v>
      </c>
      <c r="C34" s="247" t="s">
        <v>195</v>
      </c>
      <c r="D34" s="239">
        <v>75022656</v>
      </c>
      <c r="E34" s="420">
        <v>102243999</v>
      </c>
      <c r="F34" s="423" t="s">
        <v>225</v>
      </c>
      <c r="G34" s="246" t="s">
        <v>226</v>
      </c>
      <c r="H34" s="393" t="s">
        <v>88</v>
      </c>
      <c r="I34" s="393" t="s">
        <v>126</v>
      </c>
      <c r="J34" s="165" t="s">
        <v>197</v>
      </c>
      <c r="K34" s="409" t="s">
        <v>227</v>
      </c>
      <c r="L34" s="458">
        <v>100000</v>
      </c>
      <c r="M34" s="458">
        <f>L34*70%</f>
        <v>70000</v>
      </c>
      <c r="N34" s="258">
        <v>45474</v>
      </c>
      <c r="O34" s="259">
        <v>45536</v>
      </c>
      <c r="P34" s="391"/>
      <c r="Q34" s="405"/>
      <c r="R34" s="405"/>
      <c r="S34" s="392"/>
      <c r="T34" s="479"/>
      <c r="U34" s="393"/>
      <c r="V34" s="393"/>
      <c r="W34" s="393"/>
      <c r="X34" s="393"/>
      <c r="Y34" s="459" t="s">
        <v>134</v>
      </c>
      <c r="Z34" s="460" t="s">
        <v>134</v>
      </c>
    </row>
    <row r="35" spans="1:26" s="10" customFormat="1" ht="22.5" customHeight="1" thickBot="1" x14ac:dyDescent="0.35">
      <c r="A35" s="422">
        <v>31</v>
      </c>
      <c r="B35" s="154" t="s">
        <v>224</v>
      </c>
      <c r="C35" s="247" t="s">
        <v>195</v>
      </c>
      <c r="D35" s="239">
        <v>75022656</v>
      </c>
      <c r="E35" s="420">
        <v>102243999</v>
      </c>
      <c r="F35" s="423" t="s">
        <v>225</v>
      </c>
      <c r="G35" s="247" t="s">
        <v>228</v>
      </c>
      <c r="H35" s="150" t="s">
        <v>88</v>
      </c>
      <c r="I35" s="150" t="s">
        <v>126</v>
      </c>
      <c r="J35" s="422" t="s">
        <v>197</v>
      </c>
      <c r="K35" s="154" t="s">
        <v>229</v>
      </c>
      <c r="L35" s="257">
        <v>100000</v>
      </c>
      <c r="M35" s="458">
        <f>L35*70%</f>
        <v>70000</v>
      </c>
      <c r="N35" s="260">
        <v>45474</v>
      </c>
      <c r="O35" s="261">
        <v>45536</v>
      </c>
      <c r="P35" s="394"/>
      <c r="Q35" s="406"/>
      <c r="R35" s="406"/>
      <c r="S35" s="395"/>
      <c r="T35" s="480"/>
      <c r="U35" s="150"/>
      <c r="V35" s="150"/>
      <c r="W35" s="150" t="s">
        <v>196</v>
      </c>
      <c r="X35" s="150"/>
      <c r="Y35" s="461" t="s">
        <v>134</v>
      </c>
      <c r="Z35" s="462" t="s">
        <v>134</v>
      </c>
    </row>
    <row r="36" spans="1:26" s="10" customFormat="1" ht="22.5" customHeight="1" thickBot="1" x14ac:dyDescent="0.35">
      <c r="A36" s="422">
        <v>32</v>
      </c>
      <c r="B36" s="154" t="s">
        <v>224</v>
      </c>
      <c r="C36" s="247" t="s">
        <v>195</v>
      </c>
      <c r="D36" s="239">
        <v>75022656</v>
      </c>
      <c r="E36" s="420">
        <v>102243999</v>
      </c>
      <c r="F36" s="423" t="s">
        <v>225</v>
      </c>
      <c r="G36" s="247" t="s">
        <v>230</v>
      </c>
      <c r="H36" s="150" t="s">
        <v>88</v>
      </c>
      <c r="I36" s="150" t="s">
        <v>126</v>
      </c>
      <c r="J36" s="422" t="s">
        <v>197</v>
      </c>
      <c r="K36" s="154" t="s">
        <v>231</v>
      </c>
      <c r="L36" s="257">
        <v>125000</v>
      </c>
      <c r="M36" s="458">
        <f>L36*70%</f>
        <v>87500</v>
      </c>
      <c r="N36" s="260">
        <v>45474</v>
      </c>
      <c r="O36" s="261">
        <v>45901</v>
      </c>
      <c r="P36" s="394"/>
      <c r="Q36" s="406"/>
      <c r="R36" s="406"/>
      <c r="S36" s="395" t="s">
        <v>196</v>
      </c>
      <c r="T36" s="480"/>
      <c r="U36" s="150"/>
      <c r="V36" s="150"/>
      <c r="W36" s="150"/>
      <c r="X36" s="150"/>
      <c r="Y36" s="461" t="s">
        <v>134</v>
      </c>
      <c r="Z36" s="462" t="s">
        <v>134</v>
      </c>
    </row>
    <row r="37" spans="1:26" s="10" customFormat="1" ht="22.5" customHeight="1" thickBot="1" x14ac:dyDescent="0.35">
      <c r="A37" s="422">
        <v>33</v>
      </c>
      <c r="B37" s="154" t="s">
        <v>224</v>
      </c>
      <c r="C37" s="247" t="s">
        <v>195</v>
      </c>
      <c r="D37" s="239">
        <v>75022656</v>
      </c>
      <c r="E37" s="420">
        <v>102243999</v>
      </c>
      <c r="F37" s="423" t="s">
        <v>225</v>
      </c>
      <c r="G37" s="247" t="s">
        <v>232</v>
      </c>
      <c r="H37" s="150" t="s">
        <v>88</v>
      </c>
      <c r="I37" s="150" t="s">
        <v>126</v>
      </c>
      <c r="J37" s="422" t="s">
        <v>197</v>
      </c>
      <c r="K37" s="154" t="s">
        <v>233</v>
      </c>
      <c r="L37" s="257">
        <v>60000</v>
      </c>
      <c r="M37" s="458">
        <f>L37*70%</f>
        <v>42000</v>
      </c>
      <c r="N37" s="260">
        <v>45413</v>
      </c>
      <c r="O37" s="261">
        <v>45536</v>
      </c>
      <c r="P37" s="394"/>
      <c r="Q37" s="406"/>
      <c r="R37" s="406"/>
      <c r="S37" s="395"/>
      <c r="T37" s="480"/>
      <c r="U37" s="150"/>
      <c r="V37" s="150"/>
      <c r="W37" s="150"/>
      <c r="X37" s="150"/>
      <c r="Y37" s="457" t="s">
        <v>134</v>
      </c>
      <c r="Z37" s="456" t="s">
        <v>134</v>
      </c>
    </row>
    <row r="38" spans="1:26" s="10" customFormat="1" ht="22.5" customHeight="1" thickBot="1" x14ac:dyDescent="0.35">
      <c r="A38" s="184">
        <v>34</v>
      </c>
      <c r="B38" s="155" t="s">
        <v>224</v>
      </c>
      <c r="C38" s="537" t="s">
        <v>195</v>
      </c>
      <c r="D38" s="267">
        <v>75022656</v>
      </c>
      <c r="E38" s="569">
        <v>102243999</v>
      </c>
      <c r="F38" s="570" t="s">
        <v>225</v>
      </c>
      <c r="G38" s="541" t="s">
        <v>236</v>
      </c>
      <c r="H38" s="398" t="s">
        <v>88</v>
      </c>
      <c r="I38" s="398" t="s">
        <v>126</v>
      </c>
      <c r="J38" s="204" t="s">
        <v>197</v>
      </c>
      <c r="K38" s="464" t="s">
        <v>236</v>
      </c>
      <c r="L38" s="211">
        <v>500000</v>
      </c>
      <c r="M38" s="458">
        <f>L38*70%</f>
        <v>350000</v>
      </c>
      <c r="N38" s="215">
        <v>2023</v>
      </c>
      <c r="O38" s="214">
        <v>2027</v>
      </c>
      <c r="P38" s="215"/>
      <c r="Q38" s="216"/>
      <c r="R38" s="216"/>
      <c r="S38" s="214"/>
      <c r="T38" s="463"/>
      <c r="U38" s="204"/>
      <c r="V38" s="204"/>
      <c r="W38" s="204"/>
      <c r="X38" s="204"/>
      <c r="Y38" s="459" t="s">
        <v>134</v>
      </c>
      <c r="Z38" s="460" t="s">
        <v>134</v>
      </c>
    </row>
    <row r="39" spans="1:26" s="185" customFormat="1" ht="43.2" x14ac:dyDescent="0.3">
      <c r="A39" s="562">
        <v>35</v>
      </c>
      <c r="B39" s="563" t="s">
        <v>248</v>
      </c>
      <c r="C39" s="564" t="s">
        <v>158</v>
      </c>
      <c r="D39" s="561" t="s">
        <v>249</v>
      </c>
      <c r="E39" s="565">
        <v>102255938</v>
      </c>
      <c r="F39" s="566">
        <v>600025284</v>
      </c>
      <c r="G39" s="542" t="s">
        <v>251</v>
      </c>
      <c r="H39" s="165" t="s">
        <v>88</v>
      </c>
      <c r="I39" s="165" t="s">
        <v>126</v>
      </c>
      <c r="J39" s="165" t="s">
        <v>126</v>
      </c>
      <c r="K39" s="465" t="s">
        <v>251</v>
      </c>
      <c r="L39" s="484">
        <v>500000</v>
      </c>
      <c r="M39" s="484">
        <f>L39*70%</f>
        <v>350000</v>
      </c>
      <c r="N39" s="487">
        <v>2023</v>
      </c>
      <c r="O39" s="488">
        <v>2027</v>
      </c>
      <c r="P39" s="226"/>
      <c r="Q39" s="227"/>
      <c r="R39" s="227" t="s">
        <v>196</v>
      </c>
      <c r="S39" s="219" t="s">
        <v>196</v>
      </c>
      <c r="T39" s="165"/>
      <c r="U39" s="165"/>
      <c r="V39" s="165" t="s">
        <v>196</v>
      </c>
      <c r="W39" s="165"/>
      <c r="X39" s="436"/>
      <c r="Y39" s="459" t="s">
        <v>134</v>
      </c>
      <c r="Z39" s="460" t="s">
        <v>134</v>
      </c>
    </row>
    <row r="40" spans="1:26" s="10" customFormat="1" ht="29.4" thickBot="1" x14ac:dyDescent="0.35">
      <c r="A40" s="234">
        <v>36</v>
      </c>
      <c r="B40" s="466" t="s">
        <v>248</v>
      </c>
      <c r="C40" s="469" t="s">
        <v>158</v>
      </c>
      <c r="D40" s="468" t="s">
        <v>249</v>
      </c>
      <c r="E40" s="200">
        <v>102255938</v>
      </c>
      <c r="F40" s="471">
        <v>600025284</v>
      </c>
      <c r="G40" s="543" t="s">
        <v>252</v>
      </c>
      <c r="H40" s="422" t="s">
        <v>88</v>
      </c>
      <c r="I40" s="422" t="s">
        <v>126</v>
      </c>
      <c r="J40" s="422" t="s">
        <v>126</v>
      </c>
      <c r="K40" s="474" t="s">
        <v>252</v>
      </c>
      <c r="L40" s="485">
        <v>2000000</v>
      </c>
      <c r="M40" s="485">
        <f t="shared" ref="M40:M43" si="5">L40*70%</f>
        <v>1400000</v>
      </c>
      <c r="N40" s="215">
        <v>2023</v>
      </c>
      <c r="O40" s="214">
        <v>2027</v>
      </c>
      <c r="P40" s="202"/>
      <c r="Q40" s="199"/>
      <c r="R40" s="199" t="s">
        <v>196</v>
      </c>
      <c r="S40" s="471"/>
      <c r="T40" s="422"/>
      <c r="U40" s="422"/>
      <c r="V40" s="422" t="s">
        <v>196</v>
      </c>
      <c r="W40" s="422"/>
      <c r="X40" s="483"/>
      <c r="Y40" s="461" t="s">
        <v>134</v>
      </c>
      <c r="Z40" s="462" t="s">
        <v>134</v>
      </c>
    </row>
    <row r="41" spans="1:26" s="10" customFormat="1" ht="28.8" x14ac:dyDescent="0.3">
      <c r="A41" s="234">
        <v>37</v>
      </c>
      <c r="B41" s="466" t="s">
        <v>248</v>
      </c>
      <c r="C41" s="469" t="s">
        <v>158</v>
      </c>
      <c r="D41" s="468" t="s">
        <v>249</v>
      </c>
      <c r="E41" s="200">
        <v>102255938</v>
      </c>
      <c r="F41" s="471">
        <v>600025284</v>
      </c>
      <c r="G41" s="543" t="s">
        <v>253</v>
      </c>
      <c r="H41" s="422" t="s">
        <v>88</v>
      </c>
      <c r="I41" s="422" t="s">
        <v>126</v>
      </c>
      <c r="J41" s="422" t="s">
        <v>126</v>
      </c>
      <c r="K41" s="474" t="s">
        <v>253</v>
      </c>
      <c r="L41" s="485">
        <v>700000</v>
      </c>
      <c r="M41" s="485">
        <f t="shared" si="5"/>
        <v>489999.99999999994</v>
      </c>
      <c r="N41" s="215">
        <v>2023</v>
      </c>
      <c r="O41" s="214">
        <v>2027</v>
      </c>
      <c r="P41" s="202"/>
      <c r="Q41" s="199"/>
      <c r="R41" s="199"/>
      <c r="S41" s="471" t="s">
        <v>196</v>
      </c>
      <c r="T41" s="422"/>
      <c r="U41" s="422"/>
      <c r="V41" s="422" t="s">
        <v>196</v>
      </c>
      <c r="W41" s="422" t="s">
        <v>196</v>
      </c>
      <c r="X41" s="483"/>
      <c r="Y41" s="459" t="s">
        <v>134</v>
      </c>
      <c r="Z41" s="460" t="s">
        <v>134</v>
      </c>
    </row>
    <row r="42" spans="1:26" s="10" customFormat="1" ht="28.8" x14ac:dyDescent="0.3">
      <c r="A42" s="234">
        <v>38</v>
      </c>
      <c r="B42" s="466" t="s">
        <v>248</v>
      </c>
      <c r="C42" s="469" t="s">
        <v>158</v>
      </c>
      <c r="D42" s="468" t="s">
        <v>249</v>
      </c>
      <c r="E42" s="200">
        <v>102255938</v>
      </c>
      <c r="F42" s="471">
        <v>600025284</v>
      </c>
      <c r="G42" s="543" t="s">
        <v>254</v>
      </c>
      <c r="H42" s="422" t="s">
        <v>88</v>
      </c>
      <c r="I42" s="422" t="s">
        <v>126</v>
      </c>
      <c r="J42" s="422" t="s">
        <v>126</v>
      </c>
      <c r="K42" s="474" t="s">
        <v>254</v>
      </c>
      <c r="L42" s="485">
        <v>900000</v>
      </c>
      <c r="M42" s="485">
        <f t="shared" si="5"/>
        <v>630000</v>
      </c>
      <c r="N42" s="215">
        <v>2023</v>
      </c>
      <c r="O42" s="214">
        <v>2027</v>
      </c>
      <c r="P42" s="202"/>
      <c r="Q42" s="199"/>
      <c r="R42" s="199"/>
      <c r="S42" s="471"/>
      <c r="T42" s="422"/>
      <c r="U42" s="422"/>
      <c r="V42" s="422" t="s">
        <v>196</v>
      </c>
      <c r="W42" s="422" t="s">
        <v>196</v>
      </c>
      <c r="X42" s="483"/>
      <c r="Y42" s="461" t="s">
        <v>134</v>
      </c>
      <c r="Z42" s="462" t="s">
        <v>134</v>
      </c>
    </row>
    <row r="43" spans="1:26" s="10" customFormat="1" ht="29.4" thickBot="1" x14ac:dyDescent="0.35">
      <c r="A43" s="236">
        <v>39</v>
      </c>
      <c r="B43" s="467" t="s">
        <v>248</v>
      </c>
      <c r="C43" s="470" t="s">
        <v>158</v>
      </c>
      <c r="D43" s="472" t="s">
        <v>249</v>
      </c>
      <c r="E43" s="473">
        <v>102255938</v>
      </c>
      <c r="F43" s="443">
        <v>600025284</v>
      </c>
      <c r="G43" s="544" t="s">
        <v>255</v>
      </c>
      <c r="H43" s="184" t="s">
        <v>88</v>
      </c>
      <c r="I43" s="184" t="s">
        <v>126</v>
      </c>
      <c r="J43" s="184" t="s">
        <v>126</v>
      </c>
      <c r="K43" s="475" t="s">
        <v>255</v>
      </c>
      <c r="L43" s="486">
        <v>5000000</v>
      </c>
      <c r="M43" s="486">
        <f t="shared" si="5"/>
        <v>3500000</v>
      </c>
      <c r="N43" s="203">
        <v>2023</v>
      </c>
      <c r="O43" s="443">
        <v>2027</v>
      </c>
      <c r="P43" s="203"/>
      <c r="Q43" s="442" t="s">
        <v>196</v>
      </c>
      <c r="R43" s="442" t="s">
        <v>196</v>
      </c>
      <c r="S43" s="443" t="s">
        <v>196</v>
      </c>
      <c r="T43" s="184"/>
      <c r="U43" s="184"/>
      <c r="V43" s="184" t="s">
        <v>196</v>
      </c>
      <c r="W43" s="184"/>
      <c r="X43" s="444"/>
      <c r="Y43" s="482" t="s">
        <v>134</v>
      </c>
      <c r="Z43" s="482" t="s">
        <v>134</v>
      </c>
    </row>
    <row r="54" spans="1:1" x14ac:dyDescent="0.3">
      <c r="A54" s="1" t="s">
        <v>243</v>
      </c>
    </row>
    <row r="59" spans="1:1" x14ac:dyDescent="0.3">
      <c r="A59" s="1" t="s">
        <v>28</v>
      </c>
    </row>
    <row r="60" spans="1:1" x14ac:dyDescent="0.3">
      <c r="A60" s="10" t="s">
        <v>42</v>
      </c>
    </row>
    <row r="62" spans="1:1" x14ac:dyDescent="0.3">
      <c r="A62" s="1" t="s">
        <v>119</v>
      </c>
    </row>
    <row r="63" spans="1:1" x14ac:dyDescent="0.3">
      <c r="A63" s="1" t="s">
        <v>122</v>
      </c>
    </row>
    <row r="64" spans="1:1" x14ac:dyDescent="0.3">
      <c r="A64" s="1" t="s">
        <v>121</v>
      </c>
    </row>
    <row r="66" spans="1:26" x14ac:dyDescent="0.3">
      <c r="A66" s="1" t="s">
        <v>43</v>
      </c>
    </row>
    <row r="68" spans="1:26" x14ac:dyDescent="0.3">
      <c r="A68" s="2" t="s">
        <v>76</v>
      </c>
      <c r="B68" s="2"/>
      <c r="C68" s="2"/>
      <c r="D68" s="2"/>
      <c r="E68" s="2"/>
      <c r="F68" s="2"/>
      <c r="G68" s="72"/>
      <c r="H68" s="179"/>
    </row>
    <row r="69" spans="1:26" x14ac:dyDescent="0.3">
      <c r="A69" s="2" t="s">
        <v>72</v>
      </c>
      <c r="B69" s="2"/>
      <c r="C69" s="2"/>
      <c r="D69" s="2"/>
      <c r="E69" s="2"/>
      <c r="F69" s="2"/>
      <c r="G69" s="72"/>
      <c r="H69" s="179"/>
    </row>
    <row r="70" spans="1:26" x14ac:dyDescent="0.3">
      <c r="A70" s="2" t="s">
        <v>68</v>
      </c>
      <c r="B70" s="2"/>
      <c r="C70" s="2"/>
      <c r="D70" s="2"/>
      <c r="E70" s="2"/>
      <c r="F70" s="2"/>
      <c r="G70" s="72"/>
      <c r="H70" s="179"/>
    </row>
    <row r="71" spans="1:26" x14ac:dyDescent="0.3">
      <c r="A71" s="2" t="s">
        <v>69</v>
      </c>
      <c r="B71" s="2"/>
      <c r="C71" s="2"/>
      <c r="D71" s="2"/>
      <c r="E71" s="2"/>
      <c r="F71" s="2"/>
      <c r="G71" s="72"/>
      <c r="H71" s="179"/>
    </row>
    <row r="72" spans="1:26" s="2" customFormat="1" x14ac:dyDescent="0.3">
      <c r="A72" s="2" t="s">
        <v>70</v>
      </c>
      <c r="G72" s="72"/>
      <c r="H72" s="179"/>
      <c r="I72" s="14"/>
      <c r="J72" s="14"/>
      <c r="K72" s="1"/>
      <c r="L72" s="7"/>
      <c r="M72" s="7"/>
      <c r="N72" s="14"/>
      <c r="O72" s="14"/>
      <c r="P72" s="1"/>
      <c r="Q72" s="1"/>
      <c r="R72" s="1"/>
      <c r="S72" s="1"/>
      <c r="T72" s="1"/>
      <c r="U72" s="1"/>
      <c r="V72" s="1"/>
      <c r="W72" s="1"/>
      <c r="X72" s="1"/>
      <c r="Y72" s="71"/>
      <c r="Z72" s="1"/>
    </row>
    <row r="73" spans="1:26" s="2" customFormat="1" x14ac:dyDescent="0.3">
      <c r="A73" s="2" t="s">
        <v>71</v>
      </c>
      <c r="G73" s="72"/>
      <c r="H73" s="179"/>
      <c r="I73" s="14"/>
      <c r="J73" s="14"/>
      <c r="K73" s="1"/>
      <c r="L73" s="7"/>
      <c r="M73" s="7"/>
      <c r="N73" s="14"/>
      <c r="O73" s="14"/>
      <c r="P73" s="1"/>
      <c r="Q73" s="1"/>
      <c r="R73" s="1"/>
      <c r="S73" s="1"/>
      <c r="T73" s="1"/>
      <c r="U73" s="1"/>
      <c r="V73" s="1"/>
      <c r="W73" s="1"/>
      <c r="X73" s="1"/>
      <c r="Y73" s="71"/>
      <c r="Z73" s="1"/>
    </row>
    <row r="74" spans="1:26" x14ac:dyDescent="0.3">
      <c r="A74" s="2" t="s">
        <v>120</v>
      </c>
      <c r="B74" s="2"/>
      <c r="C74" s="2"/>
      <c r="D74" s="2"/>
      <c r="E74" s="2"/>
      <c r="F74" s="2"/>
      <c r="G74" s="72"/>
      <c r="H74" s="179"/>
    </row>
    <row r="75" spans="1:26" x14ac:dyDescent="0.3">
      <c r="A75" s="2" t="s">
        <v>74</v>
      </c>
      <c r="B75" s="2"/>
      <c r="C75" s="2"/>
      <c r="D75" s="2"/>
      <c r="E75" s="2"/>
      <c r="F75" s="2"/>
      <c r="G75" s="72"/>
      <c r="H75" s="179"/>
    </row>
    <row r="76" spans="1:26" s="12" customFormat="1" x14ac:dyDescent="0.3">
      <c r="A76" s="3" t="s">
        <v>73</v>
      </c>
      <c r="B76" s="3"/>
      <c r="C76" s="3"/>
      <c r="D76" s="3"/>
      <c r="E76" s="3"/>
      <c r="F76" s="1"/>
      <c r="G76" s="71"/>
      <c r="H76" s="14"/>
      <c r="I76" s="14"/>
      <c r="J76" s="14"/>
      <c r="K76" s="1"/>
      <c r="L76" s="7"/>
      <c r="M76" s="7"/>
      <c r="N76" s="14"/>
      <c r="O76" s="14"/>
      <c r="P76" s="1"/>
      <c r="Q76" s="1"/>
      <c r="R76" s="1"/>
      <c r="S76" s="1"/>
      <c r="T76" s="1"/>
      <c r="U76" s="1"/>
      <c r="V76" s="1"/>
      <c r="W76" s="1"/>
      <c r="X76" s="1"/>
      <c r="Y76" s="71"/>
      <c r="Z76" s="1"/>
    </row>
    <row r="77" spans="1:26" x14ac:dyDescent="0.3">
      <c r="A77" s="2" t="s">
        <v>75</v>
      </c>
      <c r="B77" s="2"/>
      <c r="C77" s="2"/>
      <c r="D77" s="2"/>
      <c r="E77" s="2"/>
      <c r="F77" s="2"/>
    </row>
    <row r="78" spans="1:26" x14ac:dyDescent="0.3">
      <c r="A78" s="2" t="s">
        <v>45</v>
      </c>
      <c r="B78" s="2"/>
      <c r="C78" s="2"/>
      <c r="D78" s="2"/>
      <c r="E78" s="2"/>
      <c r="F78" s="2"/>
    </row>
    <row r="79" spans="1:26" x14ac:dyDescent="0.3">
      <c r="A79" s="2"/>
      <c r="B79" s="2"/>
      <c r="C79" s="2"/>
      <c r="D79" s="2"/>
      <c r="E79" s="2"/>
      <c r="F79" s="2"/>
    </row>
    <row r="80" spans="1:26" x14ac:dyDescent="0.3">
      <c r="A80" s="2" t="s">
        <v>77</v>
      </c>
      <c r="B80" s="2"/>
      <c r="C80" s="2"/>
      <c r="D80" s="2"/>
      <c r="E80" s="2"/>
      <c r="F80" s="2"/>
    </row>
    <row r="81" spans="1:26" x14ac:dyDescent="0.3">
      <c r="A81" s="2" t="s">
        <v>64</v>
      </c>
      <c r="B81" s="2"/>
      <c r="C81" s="2"/>
      <c r="D81" s="2"/>
      <c r="E81" s="2"/>
      <c r="F81" s="2"/>
    </row>
    <row r="83" spans="1:26" x14ac:dyDescent="0.3">
      <c r="A83" s="1" t="s">
        <v>46</v>
      </c>
    </row>
    <row r="84" spans="1:26" x14ac:dyDescent="0.3">
      <c r="A84" s="2" t="s">
        <v>47</v>
      </c>
    </row>
    <row r="85" spans="1:26" x14ac:dyDescent="0.3">
      <c r="A85" s="1" t="s">
        <v>48</v>
      </c>
    </row>
    <row r="87" spans="1:26" x14ac:dyDescent="0.3">
      <c r="A87" s="2"/>
      <c r="B87" s="2"/>
      <c r="C87" s="2"/>
      <c r="D87" s="2"/>
      <c r="E87" s="2"/>
      <c r="F87" s="2"/>
      <c r="G87" s="72"/>
      <c r="H87" s="179"/>
      <c r="I87" s="179"/>
      <c r="J87" s="179"/>
      <c r="K87" s="2"/>
      <c r="L87" s="11"/>
      <c r="M87" s="11"/>
      <c r="N87" s="179"/>
      <c r="O87" s="179"/>
      <c r="P87" s="2"/>
      <c r="Q87" s="2"/>
      <c r="R87" s="2"/>
      <c r="S87" s="2"/>
      <c r="T87" s="2"/>
      <c r="U87" s="2"/>
      <c r="V87" s="2"/>
      <c r="W87" s="2"/>
      <c r="X87" s="2"/>
      <c r="Y87" s="72"/>
      <c r="Z87" s="2"/>
    </row>
    <row r="88" spans="1:26" x14ac:dyDescent="0.3">
      <c r="A88" s="2"/>
      <c r="B88" s="2"/>
      <c r="C88" s="2"/>
      <c r="D88" s="2"/>
      <c r="E88" s="2"/>
      <c r="F88" s="2"/>
      <c r="G88" s="72"/>
      <c r="H88" s="179"/>
      <c r="I88" s="179"/>
      <c r="J88" s="179"/>
      <c r="K88" s="2"/>
      <c r="L88" s="11"/>
      <c r="M88" s="11"/>
      <c r="N88" s="179"/>
      <c r="O88" s="179"/>
      <c r="P88" s="2"/>
      <c r="Q88" s="2"/>
      <c r="R88" s="2"/>
      <c r="S88" s="2"/>
      <c r="T88" s="2"/>
      <c r="U88" s="2"/>
      <c r="V88" s="2"/>
      <c r="W88" s="2"/>
      <c r="X88" s="2"/>
      <c r="Y88" s="72"/>
      <c r="Z88" s="2"/>
    </row>
    <row r="89" spans="1:26" x14ac:dyDescent="0.3">
      <c r="A89" s="3"/>
    </row>
    <row r="91" spans="1:26" x14ac:dyDescent="0.3">
      <c r="A91" s="2"/>
      <c r="B91" s="2"/>
      <c r="C91" s="2"/>
      <c r="D91" s="2"/>
      <c r="E91" s="2"/>
      <c r="F91" s="2"/>
      <c r="G91" s="72"/>
      <c r="H91" s="179"/>
      <c r="J91" s="262"/>
      <c r="K91" s="12"/>
      <c r="L91" s="13"/>
      <c r="M91" s="13"/>
      <c r="N91" s="262"/>
      <c r="O91" s="262"/>
      <c r="P91" s="12"/>
      <c r="Q91" s="12"/>
      <c r="R91" s="12"/>
      <c r="S91" s="12"/>
      <c r="T91" s="12"/>
      <c r="U91" s="12"/>
      <c r="V91" s="12"/>
      <c r="W91" s="12"/>
      <c r="X91" s="12"/>
      <c r="Y91" s="80"/>
      <c r="Z91" s="12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8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1"/>
  <sheetViews>
    <sheetView topLeftCell="B1" zoomScaleNormal="100" workbookViewId="0">
      <selection activeCell="F15" sqref="F1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14.6640625" style="10" customWidth="1"/>
    <col min="6" max="6" width="50" style="1" customWidth="1"/>
    <col min="7" max="9" width="13.6640625" style="1" customWidth="1"/>
    <col min="10" max="10" width="40.44140625" style="1" customWidth="1"/>
    <col min="11" max="11" width="12.5546875" style="7" customWidth="1"/>
    <col min="12" max="12" width="13" style="7" customWidth="1"/>
    <col min="13" max="13" width="9" style="1" customWidth="1"/>
    <col min="14" max="14" width="8.6640625" style="1"/>
    <col min="15" max="18" width="11.109375" style="1" customWidth="1"/>
    <col min="19" max="19" width="12.6640625" style="1" customWidth="1"/>
    <col min="20" max="20" width="10.5546875" style="1" customWidth="1"/>
    <col min="21" max="16384" width="8.6640625" style="1"/>
  </cols>
  <sheetData>
    <row r="1" spans="1:20" ht="21.75" customHeight="1" thickBot="1" x14ac:dyDescent="0.4">
      <c r="A1" s="711" t="s">
        <v>49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3"/>
    </row>
    <row r="2" spans="1:20" ht="30" customHeight="1" thickBot="1" x14ac:dyDescent="0.35">
      <c r="A2" s="649" t="s">
        <v>50</v>
      </c>
      <c r="B2" s="647" t="s">
        <v>6</v>
      </c>
      <c r="C2" s="716" t="s">
        <v>51</v>
      </c>
      <c r="D2" s="717"/>
      <c r="E2" s="717"/>
      <c r="F2" s="718" t="s">
        <v>8</v>
      </c>
      <c r="G2" s="709" t="s">
        <v>33</v>
      </c>
      <c r="H2" s="656" t="s">
        <v>65</v>
      </c>
      <c r="I2" s="654" t="s">
        <v>10</v>
      </c>
      <c r="J2" s="720" t="s">
        <v>11</v>
      </c>
      <c r="K2" s="652" t="s">
        <v>52</v>
      </c>
      <c r="L2" s="653"/>
      <c r="M2" s="722" t="s">
        <v>13</v>
      </c>
      <c r="N2" s="723"/>
      <c r="O2" s="734" t="s">
        <v>53</v>
      </c>
      <c r="P2" s="735"/>
      <c r="Q2" s="735"/>
      <c r="R2" s="735"/>
      <c r="S2" s="729" t="s">
        <v>15</v>
      </c>
      <c r="T2" s="723"/>
    </row>
    <row r="3" spans="1:20" ht="22.35" customHeight="1" thickBot="1" x14ac:dyDescent="0.35">
      <c r="A3" s="714"/>
      <c r="B3" s="648"/>
      <c r="C3" s="730" t="s">
        <v>54</v>
      </c>
      <c r="D3" s="732" t="s">
        <v>55</v>
      </c>
      <c r="E3" s="706" t="s">
        <v>56</v>
      </c>
      <c r="F3" s="719"/>
      <c r="G3" s="710"/>
      <c r="H3" s="657"/>
      <c r="I3" s="655"/>
      <c r="J3" s="721"/>
      <c r="K3" s="696" t="s">
        <v>57</v>
      </c>
      <c r="L3" s="696" t="s">
        <v>107</v>
      </c>
      <c r="M3" s="691" t="s">
        <v>22</v>
      </c>
      <c r="N3" s="693" t="s">
        <v>23</v>
      </c>
      <c r="O3" s="736" t="s">
        <v>36</v>
      </c>
      <c r="P3" s="737"/>
      <c r="Q3" s="737"/>
      <c r="R3" s="737"/>
      <c r="S3" s="724" t="s">
        <v>58</v>
      </c>
      <c r="T3" s="726" t="s">
        <v>27</v>
      </c>
    </row>
    <row r="4" spans="1:20" ht="68.25" customHeight="1" thickBot="1" x14ac:dyDescent="0.35">
      <c r="A4" s="715"/>
      <c r="B4" s="728"/>
      <c r="C4" s="731"/>
      <c r="D4" s="733"/>
      <c r="E4" s="707"/>
      <c r="F4" s="719"/>
      <c r="G4" s="710"/>
      <c r="H4" s="657"/>
      <c r="I4" s="655"/>
      <c r="J4" s="721"/>
      <c r="K4" s="708"/>
      <c r="L4" s="708"/>
      <c r="M4" s="692"/>
      <c r="N4" s="694"/>
      <c r="O4" s="37" t="s">
        <v>59</v>
      </c>
      <c r="P4" s="38" t="s">
        <v>39</v>
      </c>
      <c r="Q4" s="39" t="s">
        <v>40</v>
      </c>
      <c r="R4" s="40" t="s">
        <v>60</v>
      </c>
      <c r="S4" s="725"/>
      <c r="T4" s="727"/>
    </row>
    <row r="5" spans="1:20" ht="28.8" x14ac:dyDescent="0.3">
      <c r="A5" s="1">
        <v>1</v>
      </c>
      <c r="B5" s="54">
        <v>1</v>
      </c>
      <c r="C5" s="48" t="s">
        <v>157</v>
      </c>
      <c r="D5" s="43" t="s">
        <v>158</v>
      </c>
      <c r="E5" s="53">
        <v>60575905</v>
      </c>
      <c r="F5" s="91" t="s">
        <v>150</v>
      </c>
      <c r="G5" s="55" t="s">
        <v>88</v>
      </c>
      <c r="H5" s="55" t="s">
        <v>126</v>
      </c>
      <c r="I5" s="55" t="s">
        <v>126</v>
      </c>
      <c r="J5" s="86" t="s">
        <v>150</v>
      </c>
      <c r="K5" s="46">
        <v>1000000</v>
      </c>
      <c r="L5" s="47">
        <f>K5/100*70</f>
        <v>700000</v>
      </c>
      <c r="M5" s="81">
        <v>2021</v>
      </c>
      <c r="N5" s="53">
        <v>2027</v>
      </c>
      <c r="O5" s="77" t="s">
        <v>147</v>
      </c>
      <c r="P5" s="52" t="s">
        <v>147</v>
      </c>
      <c r="Q5" s="52" t="s">
        <v>147</v>
      </c>
      <c r="R5" s="53" t="s">
        <v>147</v>
      </c>
      <c r="S5" s="4" t="s">
        <v>134</v>
      </c>
      <c r="T5" s="4" t="s">
        <v>134</v>
      </c>
    </row>
    <row r="6" spans="1:20" x14ac:dyDescent="0.3">
      <c r="A6" s="1">
        <v>2</v>
      </c>
      <c r="B6" s="73">
        <v>2</v>
      </c>
      <c r="C6" s="49" t="s">
        <v>157</v>
      </c>
      <c r="D6" s="50" t="s">
        <v>158</v>
      </c>
      <c r="E6" s="95">
        <v>60575905</v>
      </c>
      <c r="F6" s="92" t="s">
        <v>151</v>
      </c>
      <c r="G6" s="69" t="s">
        <v>88</v>
      </c>
      <c r="H6" s="69" t="s">
        <v>126</v>
      </c>
      <c r="I6" s="69" t="s">
        <v>126</v>
      </c>
      <c r="J6" s="87" t="s">
        <v>198</v>
      </c>
      <c r="K6" s="89">
        <v>2000000</v>
      </c>
      <c r="L6" s="97">
        <f t="shared" ref="L6:L8" si="0">K6/100*70</f>
        <v>1400000</v>
      </c>
      <c r="M6" s="82">
        <v>2021</v>
      </c>
      <c r="N6" s="66">
        <v>2027</v>
      </c>
      <c r="O6" s="78" t="s">
        <v>147</v>
      </c>
      <c r="P6" s="59" t="s">
        <v>147</v>
      </c>
      <c r="Q6" s="59" t="s">
        <v>147</v>
      </c>
      <c r="R6" s="66" t="s">
        <v>147</v>
      </c>
      <c r="S6" s="5" t="s">
        <v>134</v>
      </c>
      <c r="T6" s="5" t="s">
        <v>134</v>
      </c>
    </row>
    <row r="7" spans="1:20" s="10" customFormat="1" ht="29.4" thickBot="1" x14ac:dyDescent="0.35">
      <c r="A7" s="229"/>
      <c r="B7" s="204">
        <v>3</v>
      </c>
      <c r="C7" s="206" t="s">
        <v>157</v>
      </c>
      <c r="D7" s="207" t="s">
        <v>158</v>
      </c>
      <c r="E7" s="208">
        <v>60575905</v>
      </c>
      <c r="F7" s="230" t="s">
        <v>246</v>
      </c>
      <c r="G7" s="209" t="s">
        <v>88</v>
      </c>
      <c r="H7" s="209" t="s">
        <v>126</v>
      </c>
      <c r="I7" s="209" t="s">
        <v>126</v>
      </c>
      <c r="J7" s="210" t="s">
        <v>247</v>
      </c>
      <c r="K7" s="211">
        <v>1000000</v>
      </c>
      <c r="L7" s="212">
        <f>K7*70%</f>
        <v>700000</v>
      </c>
      <c r="M7" s="213">
        <v>2024</v>
      </c>
      <c r="N7" s="214">
        <v>2025</v>
      </c>
      <c r="O7" s="215"/>
      <c r="P7" s="216"/>
      <c r="Q7" s="216" t="s">
        <v>196</v>
      </c>
      <c r="R7" s="214" t="s">
        <v>196</v>
      </c>
      <c r="S7" s="231" t="s">
        <v>134</v>
      </c>
      <c r="T7" s="231" t="s">
        <v>134</v>
      </c>
    </row>
    <row r="8" spans="1:20" ht="15" thickBot="1" x14ac:dyDescent="0.35">
      <c r="A8" s="1">
        <v>3</v>
      </c>
      <c r="B8" s="74">
        <v>4</v>
      </c>
      <c r="C8" s="67" t="s">
        <v>157</v>
      </c>
      <c r="D8" s="60" t="s">
        <v>158</v>
      </c>
      <c r="E8" s="96">
        <v>60575905</v>
      </c>
      <c r="F8" s="93" t="s">
        <v>152</v>
      </c>
      <c r="G8" s="70" t="s">
        <v>88</v>
      </c>
      <c r="H8" s="70" t="s">
        <v>126</v>
      </c>
      <c r="I8" s="70" t="s">
        <v>126</v>
      </c>
      <c r="J8" s="88" t="s">
        <v>152</v>
      </c>
      <c r="K8" s="90">
        <v>1500000</v>
      </c>
      <c r="L8" s="98">
        <f t="shared" si="0"/>
        <v>1050000</v>
      </c>
      <c r="M8" s="83">
        <v>2021</v>
      </c>
      <c r="N8" s="68">
        <v>2027</v>
      </c>
      <c r="O8" s="79"/>
      <c r="P8" s="61" t="s">
        <v>147</v>
      </c>
      <c r="Q8" s="61" t="s">
        <v>147</v>
      </c>
      <c r="R8" s="68"/>
      <c r="S8" s="6" t="s">
        <v>134</v>
      </c>
      <c r="T8" s="6" t="s">
        <v>134</v>
      </c>
    </row>
    <row r="9" spans="1:20" ht="43.2" x14ac:dyDescent="0.3">
      <c r="B9" s="165">
        <v>5</v>
      </c>
      <c r="C9" s="217" t="s">
        <v>241</v>
      </c>
      <c r="D9" s="218" t="s">
        <v>158</v>
      </c>
      <c r="E9" s="219" t="s">
        <v>242</v>
      </c>
      <c r="F9" s="220" t="s">
        <v>240</v>
      </c>
      <c r="G9" s="221" t="s">
        <v>88</v>
      </c>
      <c r="H9" s="221" t="s">
        <v>126</v>
      </c>
      <c r="I9" s="221" t="s">
        <v>126</v>
      </c>
      <c r="J9" s="222" t="s">
        <v>240</v>
      </c>
      <c r="K9" s="223">
        <v>8050000</v>
      </c>
      <c r="L9" s="224">
        <f>K9/100*70</f>
        <v>5635000</v>
      </c>
      <c r="M9" s="225">
        <v>2024</v>
      </c>
      <c r="N9" s="219">
        <v>2025</v>
      </c>
      <c r="O9" s="226"/>
      <c r="P9" s="227" t="s">
        <v>147</v>
      </c>
      <c r="Q9" s="227" t="s">
        <v>147</v>
      </c>
      <c r="R9" s="219" t="s">
        <v>147</v>
      </c>
      <c r="S9" s="228" t="s">
        <v>134</v>
      </c>
      <c r="T9" s="228" t="s">
        <v>134</v>
      </c>
    </row>
    <row r="10" spans="1:20" x14ac:dyDescent="0.3">
      <c r="B10" s="14"/>
    </row>
    <row r="12" spans="1:20" x14ac:dyDescent="0.3">
      <c r="B12" s="1" t="s">
        <v>243</v>
      </c>
      <c r="E12" s="1"/>
    </row>
    <row r="15" spans="1:20" x14ac:dyDescent="0.3">
      <c r="A15" s="1" t="s">
        <v>61</v>
      </c>
    </row>
    <row r="16" spans="1:20" ht="16.2" customHeight="1" x14ac:dyDescent="0.3">
      <c r="B16" s="1" t="s">
        <v>62</v>
      </c>
    </row>
    <row r="17" spans="1:12" x14ac:dyDescent="0.3">
      <c r="B17" s="1" t="s">
        <v>63</v>
      </c>
    </row>
    <row r="18" spans="1:12" x14ac:dyDescent="0.3">
      <c r="B18" s="1" t="s">
        <v>119</v>
      </c>
    </row>
    <row r="19" spans="1:12" x14ac:dyDescent="0.3">
      <c r="B19" s="1" t="s">
        <v>122</v>
      </c>
    </row>
    <row r="20" spans="1:12" x14ac:dyDescent="0.3">
      <c r="B20" s="1" t="s">
        <v>121</v>
      </c>
    </row>
    <row r="22" spans="1:12" x14ac:dyDescent="0.3">
      <c r="B22" s="1" t="s">
        <v>43</v>
      </c>
    </row>
    <row r="24" spans="1:12" x14ac:dyDescent="0.3">
      <c r="A24" s="3" t="s">
        <v>44</v>
      </c>
      <c r="B24" s="2" t="s">
        <v>79</v>
      </c>
      <c r="C24" s="2"/>
      <c r="D24" s="2"/>
      <c r="E24" s="94"/>
      <c r="F24" s="2"/>
      <c r="G24" s="2"/>
      <c r="H24" s="2"/>
      <c r="I24" s="2"/>
      <c r="J24" s="2"/>
      <c r="K24" s="11"/>
      <c r="L24" s="11"/>
    </row>
    <row r="25" spans="1:12" x14ac:dyDescent="0.3">
      <c r="A25" s="3" t="s">
        <v>45</v>
      </c>
      <c r="B25" s="2" t="s">
        <v>72</v>
      </c>
      <c r="C25" s="2"/>
      <c r="D25" s="2"/>
      <c r="E25" s="94"/>
      <c r="F25" s="2"/>
      <c r="G25" s="2"/>
      <c r="H25" s="2"/>
      <c r="I25" s="2"/>
      <c r="J25" s="2"/>
      <c r="K25" s="11"/>
      <c r="L25" s="11"/>
    </row>
    <row r="26" spans="1:12" x14ac:dyDescent="0.3">
      <c r="A26" s="3"/>
      <c r="B26" s="2" t="s">
        <v>68</v>
      </c>
      <c r="C26" s="2"/>
      <c r="D26" s="2"/>
      <c r="E26" s="94"/>
      <c r="F26" s="2"/>
      <c r="G26" s="2"/>
      <c r="H26" s="2"/>
      <c r="I26" s="2"/>
      <c r="J26" s="2"/>
      <c r="K26" s="11"/>
      <c r="L26" s="11"/>
    </row>
    <row r="27" spans="1:12" x14ac:dyDescent="0.3">
      <c r="A27" s="3"/>
      <c r="B27" s="2" t="s">
        <v>69</v>
      </c>
      <c r="C27" s="2"/>
      <c r="D27" s="2"/>
      <c r="E27" s="94"/>
      <c r="F27" s="2"/>
      <c r="G27" s="2"/>
      <c r="H27" s="2"/>
      <c r="I27" s="2"/>
      <c r="J27" s="2"/>
      <c r="K27" s="11"/>
      <c r="L27" s="11"/>
    </row>
    <row r="28" spans="1:12" x14ac:dyDescent="0.3">
      <c r="A28" s="3"/>
      <c r="B28" s="2" t="s">
        <v>70</v>
      </c>
      <c r="C28" s="2"/>
      <c r="D28" s="2"/>
      <c r="E28" s="94"/>
      <c r="F28" s="2"/>
      <c r="G28" s="2"/>
      <c r="H28" s="2"/>
      <c r="I28" s="2"/>
      <c r="J28" s="2"/>
      <c r="K28" s="11"/>
      <c r="L28" s="11"/>
    </row>
    <row r="29" spans="1:12" x14ac:dyDescent="0.3">
      <c r="A29" s="3"/>
      <c r="B29" s="2" t="s">
        <v>71</v>
      </c>
      <c r="C29" s="2"/>
      <c r="D29" s="2"/>
      <c r="E29" s="94"/>
      <c r="F29" s="2"/>
      <c r="G29" s="2"/>
      <c r="H29" s="2"/>
      <c r="I29" s="2"/>
      <c r="J29" s="2"/>
      <c r="K29" s="11"/>
      <c r="L29" s="11"/>
    </row>
    <row r="30" spans="1:12" x14ac:dyDescent="0.3">
      <c r="A30" s="3"/>
      <c r="B30" s="2" t="s">
        <v>120</v>
      </c>
      <c r="C30" s="2"/>
      <c r="D30" s="2"/>
      <c r="E30" s="94"/>
      <c r="F30" s="2"/>
      <c r="G30" s="2"/>
      <c r="H30" s="2"/>
      <c r="I30" s="2"/>
      <c r="J30" s="2"/>
      <c r="K30" s="11"/>
      <c r="L30" s="11"/>
    </row>
    <row r="31" spans="1:12" x14ac:dyDescent="0.3">
      <c r="A31" s="3"/>
      <c r="B31" s="2" t="s">
        <v>74</v>
      </c>
      <c r="C31" s="2"/>
      <c r="D31" s="2"/>
      <c r="E31" s="94"/>
      <c r="F31" s="2"/>
      <c r="G31" s="2"/>
      <c r="H31" s="2"/>
      <c r="I31" s="2"/>
      <c r="J31" s="2"/>
      <c r="K31" s="11"/>
      <c r="L31" s="11"/>
    </row>
    <row r="32" spans="1:12" x14ac:dyDescent="0.3">
      <c r="A32" s="3"/>
      <c r="B32" s="2"/>
      <c r="C32" s="2"/>
      <c r="D32" s="2"/>
      <c r="E32" s="94"/>
      <c r="F32" s="2"/>
      <c r="G32" s="2"/>
      <c r="H32" s="2"/>
      <c r="I32" s="2"/>
      <c r="J32" s="2"/>
      <c r="K32" s="11"/>
      <c r="L32" s="11"/>
    </row>
    <row r="33" spans="1:12" x14ac:dyDescent="0.3">
      <c r="A33" s="3"/>
      <c r="B33" s="2" t="s">
        <v>78</v>
      </c>
      <c r="C33" s="2"/>
      <c r="D33" s="2"/>
      <c r="E33" s="94"/>
      <c r="F33" s="2"/>
      <c r="G33" s="2"/>
      <c r="H33" s="2"/>
      <c r="I33" s="2"/>
      <c r="J33" s="2"/>
      <c r="K33" s="11"/>
      <c r="L33" s="11"/>
    </row>
    <row r="34" spans="1:12" x14ac:dyDescent="0.3">
      <c r="A34" s="3"/>
      <c r="B34" s="2" t="s">
        <v>45</v>
      </c>
      <c r="C34" s="2"/>
      <c r="D34" s="2"/>
      <c r="E34" s="94"/>
      <c r="F34" s="2"/>
      <c r="G34" s="2"/>
      <c r="H34" s="2"/>
      <c r="I34" s="2"/>
      <c r="J34" s="2"/>
      <c r="K34" s="11"/>
      <c r="L34" s="11"/>
    </row>
    <row r="35" spans="1:12" x14ac:dyDescent="0.3">
      <c r="B35" s="2"/>
      <c r="C35" s="2"/>
      <c r="D35" s="2"/>
      <c r="E35" s="94"/>
      <c r="F35" s="2"/>
      <c r="G35" s="2"/>
      <c r="H35" s="2"/>
      <c r="I35" s="2"/>
      <c r="J35" s="2"/>
      <c r="K35" s="11"/>
      <c r="L35" s="11"/>
    </row>
    <row r="36" spans="1:12" x14ac:dyDescent="0.3">
      <c r="B36" s="2" t="s">
        <v>77</v>
      </c>
      <c r="C36" s="2"/>
      <c r="D36" s="2"/>
      <c r="E36" s="94"/>
      <c r="F36" s="2"/>
      <c r="G36" s="2"/>
      <c r="H36" s="2"/>
      <c r="I36" s="2"/>
      <c r="J36" s="2"/>
      <c r="K36" s="11"/>
      <c r="L36" s="11"/>
    </row>
    <row r="37" spans="1:12" ht="16.2" customHeight="1" x14ac:dyDescent="0.3">
      <c r="B37" s="2" t="s">
        <v>64</v>
      </c>
      <c r="C37" s="2"/>
      <c r="D37" s="2"/>
      <c r="E37" s="94"/>
      <c r="F37" s="2"/>
      <c r="G37" s="2"/>
      <c r="H37" s="2"/>
      <c r="I37" s="2"/>
      <c r="J37" s="2"/>
      <c r="K37" s="11"/>
      <c r="L37" s="11"/>
    </row>
    <row r="39" spans="1:12" x14ac:dyDescent="0.3">
      <c r="B39" s="1" t="s">
        <v>46</v>
      </c>
    </row>
    <row r="40" spans="1:12" x14ac:dyDescent="0.3">
      <c r="B40" s="1" t="s">
        <v>47</v>
      </c>
    </row>
    <row r="41" spans="1:12" x14ac:dyDescent="0.3">
      <c r="B41" s="1" t="s">
        <v>48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0.78740157480314965" bottom="0.78740157480314965" header="0.31496062992125984" footer="0.31496062992125984"/>
  <pageSetup paperSize="8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abSelected="1" topLeftCell="A34" zoomScale="90" zoomScaleNormal="90" workbookViewId="0">
      <selection activeCell="I27" sqref="I2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5" t="s">
        <v>0</v>
      </c>
    </row>
    <row r="2" spans="1:14" ht="14.25" customHeight="1" x14ac:dyDescent="0.3"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4.25" customHeight="1" x14ac:dyDescent="0.3">
      <c r="A3" s="17" t="s">
        <v>115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4.25" customHeight="1" x14ac:dyDescent="0.3">
      <c r="A4" s="16" t="s">
        <v>116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4.25" customHeight="1" x14ac:dyDescent="0.3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4.25" customHeight="1" x14ac:dyDescent="0.3">
      <c r="A6" s="17" t="s">
        <v>114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4.25" customHeight="1" x14ac:dyDescent="0.3">
      <c r="A7" s="16" t="s">
        <v>106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4.25" customHeight="1" x14ac:dyDescent="0.3">
      <c r="A8" s="16" t="s">
        <v>94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4.25" customHeight="1" x14ac:dyDescent="0.3">
      <c r="A9" s="1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ht="14.25" customHeight="1" x14ac:dyDescent="0.3">
      <c r="A10" s="19" t="s">
        <v>84</v>
      </c>
      <c r="B10" s="20" t="s">
        <v>85</v>
      </c>
      <c r="C10" s="21" t="s">
        <v>86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4.25" customHeight="1" x14ac:dyDescent="0.3">
      <c r="A11" s="22" t="s">
        <v>101</v>
      </c>
      <c r="B11" s="16" t="s">
        <v>102</v>
      </c>
      <c r="C11" s="23" t="s">
        <v>105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4.25" customHeight="1" x14ac:dyDescent="0.3">
      <c r="A12" s="24" t="s">
        <v>87</v>
      </c>
      <c r="B12" s="25" t="s">
        <v>99</v>
      </c>
      <c r="C12" s="26" t="s">
        <v>103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4.25" customHeight="1" x14ac:dyDescent="0.3">
      <c r="A13" s="24" t="s">
        <v>88</v>
      </c>
      <c r="B13" s="25" t="s">
        <v>99</v>
      </c>
      <c r="C13" s="26" t="s">
        <v>103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14.25" customHeight="1" x14ac:dyDescent="0.3">
      <c r="A14" s="24" t="s">
        <v>90</v>
      </c>
      <c r="B14" s="25" t="s">
        <v>99</v>
      </c>
      <c r="C14" s="26" t="s">
        <v>103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4.25" customHeight="1" x14ac:dyDescent="0.3">
      <c r="A15" s="24" t="s">
        <v>91</v>
      </c>
      <c r="B15" s="25" t="s">
        <v>99</v>
      </c>
      <c r="C15" s="26" t="s">
        <v>103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4.25" customHeight="1" x14ac:dyDescent="0.3">
      <c r="A16" s="24" t="s">
        <v>92</v>
      </c>
      <c r="B16" s="25" t="s">
        <v>99</v>
      </c>
      <c r="C16" s="26" t="s">
        <v>103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4.25" customHeight="1" x14ac:dyDescent="0.3">
      <c r="A17" s="27" t="s">
        <v>89</v>
      </c>
      <c r="B17" s="28" t="s">
        <v>100</v>
      </c>
      <c r="C17" s="29" t="s">
        <v>104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4.25" customHeight="1" x14ac:dyDescent="0.3">
      <c r="A18" s="27" t="s">
        <v>93</v>
      </c>
      <c r="B18" s="28" t="s">
        <v>100</v>
      </c>
      <c r="C18" s="29" t="s">
        <v>104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4.25" customHeight="1" x14ac:dyDescent="0.3">
      <c r="A19" s="27" t="s">
        <v>95</v>
      </c>
      <c r="B19" s="28" t="s">
        <v>100</v>
      </c>
      <c r="C19" s="29" t="s">
        <v>104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4.25" customHeight="1" x14ac:dyDescent="0.3">
      <c r="A20" s="27" t="s">
        <v>96</v>
      </c>
      <c r="B20" s="28" t="s">
        <v>100</v>
      </c>
      <c r="C20" s="29" t="s">
        <v>104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4.25" customHeight="1" x14ac:dyDescent="0.3">
      <c r="A21" s="27" t="s">
        <v>97</v>
      </c>
      <c r="B21" s="28" t="s">
        <v>100</v>
      </c>
      <c r="C21" s="29" t="s">
        <v>104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4.25" customHeight="1" x14ac:dyDescent="0.3">
      <c r="A22" s="27" t="s">
        <v>111</v>
      </c>
      <c r="B22" s="28" t="s">
        <v>100</v>
      </c>
      <c r="C22" s="29" t="s">
        <v>104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4.25" customHeight="1" x14ac:dyDescent="0.3">
      <c r="A23" s="27" t="s">
        <v>112</v>
      </c>
      <c r="B23" s="28" t="s">
        <v>100</v>
      </c>
      <c r="C23" s="29" t="s">
        <v>104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4.25" customHeight="1" x14ac:dyDescent="0.3">
      <c r="A24" s="30" t="s">
        <v>98</v>
      </c>
      <c r="B24" s="31" t="s">
        <v>100</v>
      </c>
      <c r="C24" s="32" t="s">
        <v>104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4.25" customHeight="1" x14ac:dyDescent="0.3">
      <c r="B25" s="16"/>
      <c r="C25" s="33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3">
      <c r="A26" s="16"/>
    </row>
    <row r="27" spans="1:14" x14ac:dyDescent="0.3">
      <c r="A27" s="17" t="s">
        <v>1</v>
      </c>
    </row>
    <row r="28" spans="1:14" x14ac:dyDescent="0.3">
      <c r="A28" s="16" t="s">
        <v>2</v>
      </c>
    </row>
    <row r="29" spans="1:14" x14ac:dyDescent="0.3">
      <c r="A29" s="16" t="s">
        <v>117</v>
      </c>
    </row>
    <row r="30" spans="1:14" x14ac:dyDescent="0.3">
      <c r="A30" s="16"/>
    </row>
    <row r="31" spans="1:14" ht="130.65" customHeight="1" x14ac:dyDescent="0.3">
      <c r="A31" s="16"/>
    </row>
    <row r="32" spans="1:14" ht="38.25" customHeight="1" x14ac:dyDescent="0.3">
      <c r="A32" s="18"/>
    </row>
    <row r="33" spans="1:7" x14ac:dyDescent="0.3">
      <c r="A33" s="18"/>
    </row>
    <row r="34" spans="1:7" x14ac:dyDescent="0.3">
      <c r="A34" s="34" t="s">
        <v>110</v>
      </c>
    </row>
    <row r="35" spans="1:7" x14ac:dyDescent="0.3">
      <c r="A35" t="s">
        <v>113</v>
      </c>
    </row>
    <row r="37" spans="1:7" x14ac:dyDescent="0.3">
      <c r="A37" s="34" t="s">
        <v>3</v>
      </c>
    </row>
    <row r="38" spans="1:7" x14ac:dyDescent="0.3">
      <c r="A38" t="s">
        <v>108</v>
      </c>
    </row>
    <row r="40" spans="1:7" x14ac:dyDescent="0.3">
      <c r="A40" s="17" t="s">
        <v>4</v>
      </c>
    </row>
    <row r="41" spans="1:7" x14ac:dyDescent="0.3">
      <c r="A41" s="16" t="s">
        <v>109</v>
      </c>
    </row>
    <row r="42" spans="1:7" x14ac:dyDescent="0.3">
      <c r="A42" s="35" t="s">
        <v>66</v>
      </c>
    </row>
    <row r="43" spans="1:7" x14ac:dyDescent="0.3">
      <c r="B43" s="18"/>
      <c r="C43" s="18"/>
      <c r="D43" s="18"/>
      <c r="E43" s="18"/>
      <c r="F43" s="18"/>
      <c r="G43" s="18"/>
    </row>
    <row r="44" spans="1:7" x14ac:dyDescent="0.3">
      <c r="A44" s="36"/>
      <c r="B44" s="18"/>
      <c r="C44" s="18"/>
      <c r="D44" s="18"/>
      <c r="E44" s="18"/>
      <c r="F44" s="18"/>
      <c r="G44" s="18"/>
    </row>
    <row r="45" spans="1:7" x14ac:dyDescent="0.3">
      <c r="B45" s="18"/>
      <c r="C45" s="18"/>
      <c r="D45" s="18"/>
      <c r="E45" s="18"/>
      <c r="F45" s="18"/>
      <c r="G45" s="18"/>
    </row>
    <row r="46" spans="1:7" x14ac:dyDescent="0.3">
      <c r="A46" s="18"/>
      <c r="B46" s="18"/>
      <c r="C46" s="18"/>
      <c r="D46" s="18"/>
      <c r="E46" s="18"/>
      <c r="F46" s="18"/>
      <c r="G46" s="18"/>
    </row>
    <row r="47" spans="1:7" x14ac:dyDescent="0.3">
      <c r="A47" s="18"/>
      <c r="B47" s="18"/>
      <c r="C47" s="18"/>
      <c r="D47" s="18"/>
      <c r="E47" s="18"/>
      <c r="F47" s="18"/>
      <c r="G47" s="18"/>
    </row>
    <row r="48" spans="1:7" x14ac:dyDescent="0.3">
      <c r="A48" s="18"/>
      <c r="B48" s="18"/>
      <c r="C48" s="18"/>
      <c r="D48" s="18"/>
      <c r="E48" s="18"/>
      <c r="F48" s="18"/>
      <c r="G48" s="18"/>
    </row>
    <row r="49" spans="1:7" x14ac:dyDescent="0.3">
      <c r="A49" s="18"/>
      <c r="B49" s="18"/>
      <c r="C49" s="18"/>
      <c r="D49" s="18"/>
      <c r="E49" s="18"/>
      <c r="F49" s="18"/>
      <c r="G49" s="18"/>
    </row>
    <row r="50" spans="1:7" x14ac:dyDescent="0.3">
      <c r="A50" s="18"/>
      <c r="B50" s="18"/>
      <c r="C50" s="18"/>
      <c r="D50" s="18"/>
      <c r="E50" s="18"/>
      <c r="F50" s="18"/>
      <c r="G50" s="18"/>
    </row>
    <row r="51" spans="1:7" x14ac:dyDescent="0.3">
      <c r="A51" s="18"/>
      <c r="B51" s="18"/>
      <c r="C51" s="18"/>
      <c r="D51" s="18"/>
      <c r="E51" s="18"/>
      <c r="F51" s="18"/>
      <c r="G51" s="18"/>
    </row>
    <row r="52" spans="1:7" x14ac:dyDescent="0.3">
      <c r="A52" s="18"/>
      <c r="B52" s="18"/>
      <c r="C52" s="18"/>
      <c r="D52" s="18"/>
      <c r="E52" s="18"/>
      <c r="F52" s="18"/>
      <c r="G52" s="18"/>
    </row>
    <row r="53" spans="1:7" x14ac:dyDescent="0.3">
      <c r="A53" s="18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MŠ</vt:lpstr>
      <vt:lpstr>ZŠ</vt:lpstr>
      <vt:lpstr>zajmové, neformalní, cel</vt:lpstr>
      <vt:lpstr>Pokyny, info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Alžběta Nesnídalová</cp:lastModifiedBy>
  <cp:revision/>
  <cp:lastPrinted>2022-11-21T22:00:29Z</cp:lastPrinted>
  <dcterms:created xsi:type="dcterms:W3CDTF">2020-07-22T07:46:04Z</dcterms:created>
  <dcterms:modified xsi:type="dcterms:W3CDTF">2024-01-24T16:33:24Z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