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Prace\MAP\MAP_20220922\"/>
    </mc:Choice>
  </mc:AlternateContent>
  <xr:revisionPtr revIDLastSave="0" documentId="13_ncr:1_{28B3846C-C534-46E6-A1ED-E32DE786E350}" xr6:coauthVersionLast="47" xr6:coauthVersionMax="47" xr10:uidLastSave="{00000000-0000-0000-0000-000000000000}"/>
  <bookViews>
    <workbookView xWindow="-120" yWindow="-120" windowWidth="29040" windowHeight="17640" tabRatio="710" activeTab="3" xr2:uid="{00000000-000D-0000-FFFF-FFFF00000000}"/>
  </bookViews>
  <sheets>
    <sheet name="Pokyny, info" sheetId="9" r:id="rId1"/>
    <sheet name="MŠ" sheetId="11" r:id="rId2"/>
    <sheet name="zajmové, neformalní, cel" sheetId="10" r:id="rId3"/>
    <sheet name="ZŠ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11" l="1"/>
  <c r="M37" i="11"/>
  <c r="M36" i="11"/>
  <c r="M35" i="11"/>
  <c r="M34" i="11"/>
  <c r="M33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M5" i="11"/>
  <c r="M4" i="11"/>
  <c r="L14" i="10" l="1"/>
  <c r="L13" i="10"/>
  <c r="L12" i="10"/>
  <c r="L11" i="10"/>
  <c r="L10" i="10"/>
  <c r="L9" i="10"/>
  <c r="L8" i="10"/>
  <c r="L7" i="10"/>
  <c r="A14" i="7"/>
  <c r="M59" i="7"/>
  <c r="M58" i="7"/>
  <c r="M57" i="7"/>
  <c r="M56" i="7"/>
  <c r="M55" i="7"/>
  <c r="M50" i="7"/>
  <c r="M49" i="7"/>
  <c r="M48" i="7"/>
  <c r="M47" i="7"/>
  <c r="M46" i="7" l="1"/>
  <c r="M45" i="7"/>
  <c r="M44" i="7"/>
  <c r="M43" i="7"/>
  <c r="M42" i="7"/>
  <c r="M40" i="7"/>
  <c r="M38" i="7"/>
  <c r="M37" i="7"/>
  <c r="M36" i="7"/>
  <c r="M35" i="7"/>
  <c r="M34" i="7"/>
  <c r="M33" i="7"/>
  <c r="M32" i="7"/>
  <c r="M31" i="7"/>
  <c r="M29" i="7" l="1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0" i="7"/>
  <c r="M9" i="7"/>
  <c r="M8" i="7"/>
  <c r="M7" i="7"/>
  <c r="M6" i="7"/>
  <c r="M5" i="7"/>
</calcChain>
</file>

<file path=xl/sharedStrings.xml><?xml version="1.0" encoding="utf-8"?>
<sst xmlns="http://schemas.openxmlformats.org/spreadsheetml/2006/main" count="1158" uniqueCount="361">
  <si>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</si>
  <si>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</si>
  <si>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</si>
  <si>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</si>
  <si>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</si>
  <si>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</si>
  <si>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</si>
  <si>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</si>
  <si>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</si>
  <si>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</si>
  <si>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</si>
  <si>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</si>
  <si>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</si>
  <si>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</si>
  <si>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</si>
  <si>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</si>
  <si>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</si>
  <si>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</si>
  <si>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</si>
  <si>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</si>
  <si>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</si>
  <si>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</si>
  <si>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</si>
  <si>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</si>
  <si>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</si>
  <si>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</si>
  <si>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</si>
  <si>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</si>
  <si>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</si>
  <si>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</si>
  <si>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</si>
  <si>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</si>
  <si>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</si>
  <si>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</si>
  <si>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</si>
  <si>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</si>
  <si>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</si>
  <si>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</si>
  <si>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</si>
  <si>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</si>
  <si>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</si>
  <si>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</si>
  <si>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</si>
  <si>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</si>
  <si>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</si>
  <si>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</si>
  <si>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</si>
  <si>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</si>
  <si>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</si>
  <si>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</si>
  <si>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</si>
  <si>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</si>
  <si>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</si>
  <si>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</si>
  <si>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</si>
  <si>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</si>
  <si>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</si>
  <si>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</si>
  <si>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</si>
  <si>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</si>
  <si>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</si>
  <si>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</si>
  <si>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</si>
  <si>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</si>
  <si>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</si>
  <si>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</si>
  <si>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</si>
  <si>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</si>
  <si>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</si>
  <si>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</si>
  <si>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</si>
  <si>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</si>
  <si>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</si>
  <si>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</si>
  <si>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</si>
  <si>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</si>
  <si>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</si>
  <si>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</si>
  <si>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</si>
  <si>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</si>
  <si>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</si>
  <si>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</si>
  <si>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</si>
  <si>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</si>
  <si>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</si>
  <si>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</si>
  <si>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</si>
  <si>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</si>
  <si>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</si>
  <si>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</si>
  <si>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</si>
  <si>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</si>
  <si>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</si>
  <si>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</si>
  <si>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škola, Hořice, Komenského 338, okres Jičín</t>
  </si>
  <si>
    <t>Město Hořice, Náměstí Jiřího z Poděbrad 342, 508 01 Hořice</t>
  </si>
  <si>
    <t>Hořice</t>
  </si>
  <si>
    <t>x</t>
  </si>
  <si>
    <t>ne</t>
  </si>
  <si>
    <t>ZŠ Na Habru</t>
  </si>
  <si>
    <t>Učebny Monte</t>
  </si>
  <si>
    <t>Vybudování zázemí pro Montessori výuku</t>
  </si>
  <si>
    <t>Tělocvična</t>
  </si>
  <si>
    <t xml:space="preserve">Oprava podlahy </t>
  </si>
  <si>
    <t>Environmentální zahrada</t>
  </si>
  <si>
    <t>Přebudování zahrady ve funkční celek pro výuku</t>
  </si>
  <si>
    <t>Objekt č.p. 1414 - okenní výplně</t>
  </si>
  <si>
    <t>Objekt č.p. 1414 -výměna okenních výplní včetně zateplení půdního prostoru</t>
  </si>
  <si>
    <t>Objekt č.p. 1414 - suterén</t>
  </si>
  <si>
    <t>Objekt č.p. 1414 -sanace vlhkosti a úprava suterénu</t>
  </si>
  <si>
    <t>Objekt č.p. 1414 - venkovní prostory</t>
  </si>
  <si>
    <t>Objekt č.p. 1414 -revitalizace venkovních prostor vč. venkovní učebny a zahrady pro edukační činnost</t>
  </si>
  <si>
    <t>Objekt Blahoslavova  2105 - okenní výplně</t>
  </si>
  <si>
    <t>Objekt Blahoslavova 2105 - výměna oken a zateplení budovy</t>
  </si>
  <si>
    <t>Základní škola a mateřská škola Na Daliborce, Hořice</t>
  </si>
  <si>
    <t>město Hořice</t>
  </si>
  <si>
    <t>Rekonstrukce podkroví</t>
  </si>
  <si>
    <t>odborné učebny, kabinety, rekonstrukce střechy</t>
  </si>
  <si>
    <t>studie proveditelnosti</t>
  </si>
  <si>
    <t xml:space="preserve">Venkovní učebny + environmentální areál </t>
  </si>
  <si>
    <t>multifunkční venkovní prostor pro výuku environmentální výchovy a přírodních věd, zahrada, naučná stezka</t>
  </si>
  <si>
    <t xml:space="preserve">studie  </t>
  </si>
  <si>
    <t>Úprava okolí školy</t>
  </si>
  <si>
    <t>Sanace vlhkosti ZŠ</t>
  </si>
  <si>
    <t>nutná sanace šaten v suterénu (přístavba školy)</t>
  </si>
  <si>
    <t>Rekonstrukce školních dílen</t>
  </si>
  <si>
    <t>sanace, sítě, odpady, výmalba</t>
  </si>
  <si>
    <t>Základní škola Eduarda Štorcha a Mateřská škola Ostroměř</t>
  </si>
  <si>
    <t>Obec Ostroměř</t>
  </si>
  <si>
    <t>Vzduchotechnika ve školní kuchyni a jídelně v Ostroměři</t>
  </si>
  <si>
    <t>Ostroměř</t>
  </si>
  <si>
    <t>Nová vzduchotechnika s rekuperací v kuchyni a jídelně</t>
  </si>
  <si>
    <t>Projekt pro stavební povolení</t>
  </si>
  <si>
    <t>Energetické úspory na objektu ZŠ Ostroměř</t>
  </si>
  <si>
    <t>Kotelna v ZŠ a ŠJ kond. Kotle a rozvody plynu</t>
  </si>
  <si>
    <t>Projektový záměr</t>
  </si>
  <si>
    <t>Rekonstrukce víceúčelového hřiště II.etapa</t>
  </si>
  <si>
    <t>Multifunkční hřiště s oplocením a nasvětlením</t>
  </si>
  <si>
    <t>Prováděcí projekt</t>
  </si>
  <si>
    <t>ano</t>
  </si>
  <si>
    <t>Základní škola a mateřská škola, Chomutice, okres Jičín</t>
  </si>
  <si>
    <t>Obec Chomutice</t>
  </si>
  <si>
    <t>Multifunkční hřiště</t>
  </si>
  <si>
    <t>Chomutice</t>
  </si>
  <si>
    <t>Multifunční hřiště na malou kopanou, volejbal, basketbal, tenis. Umělý povrch.</t>
  </si>
  <si>
    <t>Projekt  je ve fázi myšlenky</t>
  </si>
  <si>
    <t>Školní dvůr</t>
  </si>
  <si>
    <t>Učebna chemie</t>
  </si>
  <si>
    <t>Jazyková učebna</t>
  </si>
  <si>
    <t xml:space="preserve">Celková rekonstrukce školního dvora pro využití žáky 1. stupně (výuka ve venkovní třídě) a školní družiny s vazbou na ekologii (skleník, trávník, vyvýšené záhony, školní zahrada). </t>
  </si>
  <si>
    <t xml:space="preserve">Celková rekonstrukce učebny chemie a s tím související rekonstrukce přilehlého kabinetu, včetně vybavení. </t>
  </si>
  <si>
    <t xml:space="preserve">Celková rekonstrukce prostor třídy za účelem jazykové učebny (laboratoře), včetně vybavení IT technikou vhodnou pro jazykové učebny. </t>
  </si>
  <si>
    <t>Energetická nezávislost objektu</t>
  </si>
  <si>
    <t>Fotovoltaické panely a bateriové úložště včetně návaznosti na elektroinstalaci objektu a výměny svítidel v celé budově</t>
  </si>
  <si>
    <t>zpracovává se studie</t>
  </si>
  <si>
    <t>Půdní vestavba - Odborné učebny</t>
  </si>
  <si>
    <t>Revitalizace půdního prostoru pro odborné učebny, včetně havarijní opravy střechy a zpřístupnění evakuačním výtahem</t>
  </si>
  <si>
    <t>DSP</t>
  </si>
  <si>
    <t>Objekt Blahoslavova  2105 - výměna střešního pláště včetně zateplení</t>
  </si>
  <si>
    <t>Objekt Blahoslavova 2105 - kompletní rekonstrukce střešního pláště na vodorovné střeše včetně zateplení</t>
  </si>
  <si>
    <t>Objekt Blahoslavova  2105 - energetická nezávislost objektu</t>
  </si>
  <si>
    <t>Objekt Blahoslavova 2105 - Fotovoltaické panely a bateriové úložště včetně návaznosti na elektroinstalaci objektu a výměny svítidel v celé budově</t>
  </si>
  <si>
    <t>studie</t>
  </si>
  <si>
    <t>Objekt Blahoslavova  2105 - energetické úspory budovy v rámci otopné soustavy a zdroje</t>
  </si>
  <si>
    <t>Objekt Blahoslavova 2105 - Kompletní rekonstrukce zdroje vytápění a navazující otopná soustava v celé budově.</t>
  </si>
  <si>
    <t>Objekt Blahoslavova  2105 - venkovní úpravy nádvoří a garáží</t>
  </si>
  <si>
    <t>Objekt Blahoslavova 2105 - Kompletní revitalizace dvora a přestavba garáží na multifunkční edukační prostor.</t>
  </si>
  <si>
    <t xml:space="preserve">Objekt č.p. 1414 - zpřístupnění půdního prostoru včetně opravy střechy </t>
  </si>
  <si>
    <t>Objekt č.p. 1414 - kompletní rekonstrukce střešního pláště a zobytnění půdního prostoru pro odborné učebny</t>
  </si>
  <si>
    <t>Objekt č.p. 1414 - energetická nezávislost objektu</t>
  </si>
  <si>
    <t>Objekt č.p. 1414 - Fotovoltaické panely a bateriové úložště včetně návaznosti na elektroinstalaci objektu a výměny svítidel v celé budově</t>
  </si>
  <si>
    <t>Objekt č.p. 1414 - energetické úspory budovy v rámci otopné soustavy a zdroje</t>
  </si>
  <si>
    <t>Objekt č.p. 1414 - Kompletní rekonstrukce zdroje vytápění a navazující otopná soustava v celé budově.</t>
  </si>
  <si>
    <t>Objekt č.p. 1414 - sanace vlhkosti suterénu a vytvoření odborných učeben a technických místností</t>
  </si>
  <si>
    <t>Objekt č.p. 1414 - Sanace vlhkosti suterénu a vytvoření odborných učeben a technických místností</t>
  </si>
  <si>
    <t>Objekt č.p. 1414 - revitalizace nástupního prostoru</t>
  </si>
  <si>
    <t>Objekt č.p. 1414 - kompletní úprava nástupního prostoru včetně navazujícího okolí a vytvření parkovacích míst pro personál</t>
  </si>
  <si>
    <t>Oprava historického oplocení kolem areálu ZŠ</t>
  </si>
  <si>
    <t>Kompletní oprava podezdívky i ocelových výplní kolem areálu školy</t>
  </si>
  <si>
    <t>Venkovní úpravy před hlavním průčelím objektu ZŠ Na Habru</t>
  </si>
  <si>
    <t>Kompletní revitalizace nástupního prostoru před hlavním průčelím budovy včetně osazení mobiliáře a obnovy zeleně</t>
  </si>
  <si>
    <t>Obnova sociálního zařízení včetně rozvodů objektu ZŠ Na Habru</t>
  </si>
  <si>
    <t>Rekonstrukce sociálního zařízení včetně všech inženýrských sítí</t>
  </si>
  <si>
    <t>Třídy v objektu ZŠ Na Habru</t>
  </si>
  <si>
    <t>Oprava podlah včetně podkladních vrstev</t>
  </si>
  <si>
    <t>studie proveditelnosti, DSP</t>
  </si>
  <si>
    <t>zpevněná plocha před školou - nutná rekonstrukce okolí školy včetně oplocení, parkovací místa personálu apod.</t>
  </si>
  <si>
    <t>Město Hořice</t>
  </si>
  <si>
    <t>Oprava plechové střechy nad přístavbou</t>
  </si>
  <si>
    <t>Oprava dožilého střešního pláště včetně zateplení</t>
  </si>
  <si>
    <t>Energetické úspory budovy v rámci otopné soustavy a zdroje</t>
  </si>
  <si>
    <t>Kompletní rekonstrukce zdroje vytápění a navazující otopná soustava v celé budově.</t>
  </si>
  <si>
    <t>Fotovoltaické panely a bateriové úložiště včetně návaznosti na elektroinstalaci objektu a výměny svítidel v celé budově</t>
  </si>
  <si>
    <t>Rekonstrukce tělocvičny</t>
  </si>
  <si>
    <t>Kompletní rekonstrukce tělocvičny včetně podlahy a obkladu stěn</t>
  </si>
  <si>
    <t>VI.22</t>
  </si>
  <si>
    <t>X.22</t>
  </si>
  <si>
    <t>VII.22</t>
  </si>
  <si>
    <t>X.24</t>
  </si>
  <si>
    <t>Vybavení odborných učeben v ZŠ Chomutice</t>
  </si>
  <si>
    <t>Vybavení nově vzniklých odborných učeben cizích jazyků, přírodopisu, zeměpisu, fyziky a chemie nábytkem, pomůckymi, interaktivními tabulemi.</t>
  </si>
  <si>
    <t>Příprava studie proveditelnosti</t>
  </si>
  <si>
    <t>Základní škola, Cerekvice nad Bystřicí</t>
  </si>
  <si>
    <t>Obec Cerekvice nad Bystřicí</t>
  </si>
  <si>
    <t>Obnova dataprojektorů u interaktivních tabulí v ZŠ</t>
  </si>
  <si>
    <t>Cerekvice nad Bystřicí</t>
  </si>
  <si>
    <t>Výměna zastaralých a dosluhujících dataprojektorů</t>
  </si>
  <si>
    <t>Budování školní zahrady</t>
  </si>
  <si>
    <t>Celková rekonstrukce, budování venkovních učeben, úprava sportovních a hracích prvků zahrady</t>
  </si>
  <si>
    <t>výběr dodavatele</t>
  </si>
  <si>
    <t>Obnova PC v učebně</t>
  </si>
  <si>
    <t>Obměna zastaralých počítačů</t>
  </si>
  <si>
    <t>Základní škola a Mateřská škola Chodovice, okres Jičín</t>
  </si>
  <si>
    <t>Obec Holovousy</t>
  </si>
  <si>
    <t>Vnitřní a venkovní učebna včetně zázemí, určená pro rozvoj KK dětí</t>
  </si>
  <si>
    <t>Holovousy-Chodovice</t>
  </si>
  <si>
    <t>V rámci rozšíření vzdělávacích aktivit bude relaizována stavba přístřešku sloužícího pro vzdělávání a rozvoj klíčových kompetencí žáků, součástí této stavby bude vystaven i kabinet pro řemeslnou a rukodělnou učebnu i přístřešek a to včetně dovybavení odborných učeben a zajištění konektivitiy prostor školy dle standardu IROP.</t>
  </si>
  <si>
    <t>Projekt v přípravné fázi</t>
  </si>
  <si>
    <t>Oprava komunikace v areálu ZŠ a MŠ Chodovice</t>
  </si>
  <si>
    <t>jedná se o výměnu dožilého stávajícího asfaltového povrchu. zajištění kanalizačních deklů a  lapolu tak, aby byly schopné pojezdu aut zásobování. V této položce je také řešeno zajištění stávající jímky pod asfaltem u vjezdu do školy.  budova ZŠ a MŠ je po celkové rekonstrukci a to včetně zateplení obvodového pláště budovy. Při zateplení nebyly na budovu již zpět umístěny držáky na vlajky s tím, že při opravě komunikace u školy budou zabudovány dva stožáry a informační vitrína.</t>
  </si>
  <si>
    <t>Probíhá výběr dodavatele</t>
  </si>
  <si>
    <t>Oplocení areálu budovy ZŠ a MŠ včetně bran a branek</t>
  </si>
  <si>
    <t>jedná se o výměnu stávajícího oplocení areálu budovy a zahrady ZŠ a MŠ, které je v havarijním stavu a v současné době už svoji funkci neplní. Dojde k výměně oplocení a také dvou bran a čtyř branek. Výměnou oplocení bude zajištěna bezpečnost dětí i majetku.</t>
  </si>
  <si>
    <t>Vybudování nového veřejného osvětlení v areálu ZŠ a MŠ Chodovice</t>
  </si>
  <si>
    <t>jedná se o pět nových lamp veřejného osvětlení. V současné době v areálu ZŠ a MŠ není žádné VO.</t>
  </si>
  <si>
    <t>Základní škola Jeřice</t>
  </si>
  <si>
    <t>Obec Jeřice</t>
  </si>
  <si>
    <t>nové webové stránky</t>
  </si>
  <si>
    <t>KHK</t>
  </si>
  <si>
    <t>Jeřice</t>
  </si>
  <si>
    <t>Nové webové stránky školy</t>
  </si>
  <si>
    <t>37 510,-</t>
  </si>
  <si>
    <t>31 884,-</t>
  </si>
  <si>
    <t>Ne</t>
  </si>
  <si>
    <t>ZŠ Milovice u Hořic, okres Jičín</t>
  </si>
  <si>
    <t>Obec Milovice</t>
  </si>
  <si>
    <t>Herní prvky na školní zahradu</t>
  </si>
  <si>
    <t>Milovice u Hořic</t>
  </si>
  <si>
    <t>Herní prvky na školní zahradu – rozvoj pohybových dovedností žáků</t>
  </si>
  <si>
    <t>X</t>
  </si>
  <si>
    <t>mapování nabídky</t>
  </si>
  <si>
    <t>HW pro interaktivní výuku</t>
  </si>
  <si>
    <t>HW pro interaktivní výuku v učebně</t>
  </si>
  <si>
    <t>Sanace proti vlhkosti a oprava fasády vč. nového nátěru</t>
  </si>
  <si>
    <t>Práce spojené s opravou fasády a odstraněním vlhkosti</t>
  </si>
  <si>
    <t>zatím nezahájeno</t>
  </si>
  <si>
    <t>Základní škola a Mateřská škola, Podhorní Újezd a Vojice, okres Jičín</t>
  </si>
  <si>
    <t>Podhorní Újezd a Vojice</t>
  </si>
  <si>
    <t>Obnova parketových podlah</t>
  </si>
  <si>
    <t>Broušení a nový nátěr parket v I. a II. třídě ZŠ</t>
  </si>
  <si>
    <t>1/2023</t>
  </si>
  <si>
    <t>12/2023</t>
  </si>
  <si>
    <t>Nátěr interiérových dveří</t>
  </si>
  <si>
    <t>Nátěr všech interiérových dveří v budově školy</t>
  </si>
  <si>
    <t>Základní škola K.J.Erbena a Mateřská škola Korálka Miletín</t>
  </si>
  <si>
    <t>Město Miletín</t>
  </si>
  <si>
    <t>Půdní vestavba ZŠ</t>
  </si>
  <si>
    <t>Královéhradecký kraj</t>
  </si>
  <si>
    <t>Miletín</t>
  </si>
  <si>
    <t>Víceúčelová výuková, relaxační a technická zóna (se zaměřením na výtvarné činnosti, hru stolního tenisu a deskových her, kabinety aj.) v prostorách půdy školy.</t>
  </si>
  <si>
    <t>Výměna stávajícího osvětlení v budově školy</t>
  </si>
  <si>
    <t>Výměna stavájícího osvětelení v budově školy. Je potřeba reagovat na vzrůstající ceny energií, jelikož v prostorách školy se doposud svítí zářivkami, které jsou energeticky náročné na spotřebu.</t>
  </si>
  <si>
    <t>Venkovní úpravy hřiště školní družiny a zakomponování herních prvků.</t>
  </si>
  <si>
    <t>ZŠ a MŠ Dobrá Voda u Hořic</t>
  </si>
  <si>
    <t>Obec Dobrá Voda u Hořic</t>
  </si>
  <si>
    <t>Rekonstrukce elektrorozvodů a výměna PC techniky v odborných učebnách ZŠ</t>
  </si>
  <si>
    <t>Dobrá Voda u Hořic</t>
  </si>
  <si>
    <t>záměr</t>
  </si>
  <si>
    <t>nevydává se</t>
  </si>
  <si>
    <t>Rekonstrukce nevyhovující elektroinstalace v odborných učebnách ZŠ, výměna a modernizace zastarelého PC vybavení v odborných učebnách.</t>
  </si>
  <si>
    <t>ZUŠ Hořice</t>
  </si>
  <si>
    <t>Rekonstrukce vnitřního schodiště a zádveří budovy</t>
  </si>
  <si>
    <t>Rozebrání a oprava drěvěného schodiště a zádvěří, úprava do původního stavu</t>
  </si>
  <si>
    <r>
      <t xml:space="preserve"> </t>
    </r>
    <r>
      <rPr>
        <sz val="11"/>
        <color rgb="FFFF0000"/>
        <rFont val="Calibri"/>
        <family val="2"/>
        <charset val="238"/>
        <scheme val="minor"/>
      </rPr>
      <t>částečně realizováno</t>
    </r>
  </si>
  <si>
    <t>Oprava druhé části sklepních prostor</t>
  </si>
  <si>
    <t>Odstranění omítky, nová omítka, odvlhčení, zateplení.</t>
  </si>
  <si>
    <t>65 000,-</t>
  </si>
  <si>
    <t>55 250,-</t>
  </si>
  <si>
    <t>Výběr dodavatele</t>
  </si>
  <si>
    <t>Úprava zahrady pro víceúčelové využití</t>
  </si>
  <si>
    <t>Úprava zahrady pro venkovní akce a jako prostor pro rodiče žáků včetně vytvoření amfiteátru</t>
  </si>
  <si>
    <t>ve fázi záměru</t>
  </si>
  <si>
    <t>Přístava nové budovy</t>
  </si>
  <si>
    <t>Prostor pro výuku kolektivních oborů a multifunkční koncertní sál.</t>
  </si>
  <si>
    <t>rozpracovaná studie</t>
  </si>
  <si>
    <t>energetická nezávislost objektu</t>
  </si>
  <si>
    <t>energetické úspory budovy v rámci otopné soustavy a zdroje</t>
  </si>
  <si>
    <t>Dům dětí a mládeže Hořice</t>
  </si>
  <si>
    <t>Revitalizace dvorního prostoru pro výukovou činnost</t>
  </si>
  <si>
    <t>Kompletní přestavba dvorního objektu pro edukační činnost žáků</t>
  </si>
  <si>
    <t>Revitalizace zahrady</t>
  </si>
  <si>
    <t>Kompletní úprava venkovního prostoru pro edukační, sportovní a kulturní činnost</t>
  </si>
  <si>
    <t>Mateřská škola Na Habru, Hořice</t>
  </si>
  <si>
    <t>Výměna oken</t>
  </si>
  <si>
    <t>Výměna oken v celé budově</t>
  </si>
  <si>
    <t>není</t>
  </si>
  <si>
    <t>Výměna podlahových krytin</t>
  </si>
  <si>
    <t xml:space="preserve">Jedná se o úpravu podlah ve vstupní hale v přízemí a 1. patře, ve 2. patře, na schodištích a v mezipodlaží </t>
  </si>
  <si>
    <t>Revitalizace půdního prostoru včetně zateplení</t>
  </si>
  <si>
    <t>Půdní vestavba - učebny pro volnočasové a tělovýchovné aktivity včetně zázemí školky</t>
  </si>
  <si>
    <t>Revitalizace výplní otvorů a informačního a bezpečnostního systému</t>
  </si>
  <si>
    <t xml:space="preserve">Drobné udržovací práce na dožilých prvcích a konstrukcích školy včetně osazení informačního systému a zabezpečení budovy </t>
  </si>
  <si>
    <t>Oprava plotu MŠ</t>
  </si>
  <si>
    <t>Rekonstrukce plotu MŠ do ulice - podezdívka, sloupy, plotové pole</t>
  </si>
  <si>
    <t>Venku jsme doma</t>
  </si>
  <si>
    <t>Revitalizace zahrady MŠ - terénní úpravy, aktivní herní a edukační prvky včetně základního vybavení</t>
  </si>
  <si>
    <t>Venkovní úpravy</t>
  </si>
  <si>
    <t xml:space="preserve">Revitalizace nástupního prostoru - poloveřejný prostor pro rodiče a návštěvníky MŠ včetně přístupové a manipulační plochy pro zásobování </t>
  </si>
  <si>
    <t>Vlastní kuchyň</t>
  </si>
  <si>
    <t>Vybudování vlastní kuchyně, vybavení</t>
  </si>
  <si>
    <t>Venkovní učebna EVVO</t>
  </si>
  <si>
    <t xml:space="preserve">Na střeše MŠ, krytina </t>
  </si>
  <si>
    <t>Oprava fasády, obložení dřevem</t>
  </si>
  <si>
    <t>Oprava fasády včetně zateplení, vchod, schody, obložení dřevem, předzahrádka</t>
  </si>
  <si>
    <t>Vybavení herní zahrady</t>
  </si>
  <si>
    <t>Multifunkční herní prvky a environmentální pomůcky a vybavení, kryté posezení (zahradní učebna)</t>
  </si>
  <si>
    <t>Fotovoltaické panely a bateriové úložště včetně návaznosti na elektroinstalaci objektu</t>
  </si>
  <si>
    <t>MŠ Pod Lipou, Hořice</t>
  </si>
  <si>
    <t>Přírodovědná externí dílna</t>
  </si>
  <si>
    <t xml:space="preserve">Vybudování zpozorovatelny a badatelny k rozvoji přírodovědných a polytechnických dovedností, k pokusům a experimentování a současně vytvoření realaxační zóny </t>
  </si>
  <si>
    <t>částečně realizováno - pořízen altán</t>
  </si>
  <si>
    <t>Rekonstrukce dopravního hřiště včetně mobiliáře</t>
  </si>
  <si>
    <t>Rekonstrukce povrchu plochy dopravního hřiště s dopravním značením a doplňky k dopravní výchově</t>
  </si>
  <si>
    <t>Fáze přípravy</t>
  </si>
  <si>
    <t>MŠ Hořice, Husova 2166</t>
  </si>
  <si>
    <t>multifunkční místnost (revitalizace uhelny)</t>
  </si>
  <si>
    <t>víceúčelová místnost sloužící k pohybovým aktivitám, k setkávání s rodiči (besedy apod.)</t>
  </si>
  <si>
    <t>NE</t>
  </si>
  <si>
    <t>zpracovaná projektová dokumentace</t>
  </si>
  <si>
    <t xml:space="preserve">zemní trampolína </t>
  </si>
  <si>
    <t>pohybové aktivity dětí podporující koordinaci pohybů, obratnost</t>
  </si>
  <si>
    <t>záměr ve fázi myšlenky</t>
  </si>
  <si>
    <t>Fotovoltaické panely a bateriové úložště včetně návaznosti na elektroinstalaci objektu a výměny svítidel ve všech budovách</t>
  </si>
  <si>
    <t>Jedná se o výměnu dožilého stávajícího asfaltového povrchu. zajištění kanalizačních deklů a  lapolu tak, aby byly schopné pojezdu aut zásobování. V této položce je také řešeno zajištění stávající jímky pod asfaltem u vjezdu do školy.  budova ZŠ a MŠ je po celkové rekonstrukci a to včetně zateplení obvodového pláště budovy. Při zateplení nebyly na budovu již zpět umístěny držáky na vlajky s tím, že při opravě komunikace u školy budou zabudovány dva stožáry a informační vitrína.</t>
  </si>
  <si>
    <t>Jedná se o pět nových lamp veřejného osvětlení. V současné době v areálu ZŠ a MŠ není žádné VO.</t>
  </si>
  <si>
    <t>Mateřská škola, Jeřice</t>
  </si>
  <si>
    <t>SchoolBoard</t>
  </si>
  <si>
    <t>Pořízení Interaktivní sestavy</t>
  </si>
  <si>
    <t>1/2022</t>
  </si>
  <si>
    <t>12/2022</t>
  </si>
  <si>
    <t>v realizaci</t>
  </si>
  <si>
    <t>Venkovní učebna</t>
  </si>
  <si>
    <t xml:space="preserve">Rozšířit zahradní domek o venkovní učebnu </t>
  </si>
  <si>
    <t>7/2023</t>
  </si>
  <si>
    <t>8/2025</t>
  </si>
  <si>
    <t>Venkovní úpravy pro zlepšení zahrady MŠ</t>
  </si>
  <si>
    <t>Venkovní úpravy pro zlepšení realizace dopravní výchovy a pohybových aktivit dětí v Mateřské škole Korálka.</t>
  </si>
  <si>
    <t>Navýšení kapacity MŠ</t>
  </si>
  <si>
    <t>Navýšení kapacity MŠ a zlepšení psychosomatických podmínek dětí zvětšením a lepším uspořádáním prostoru budovy.</t>
  </si>
  <si>
    <t>Zateplení a nová fasáda MŠ.</t>
  </si>
  <si>
    <t>MŠ Rohoznice</t>
  </si>
  <si>
    <t>Obec Rohoznice</t>
  </si>
  <si>
    <t>Zvýšení kvality vzdělávání v MŠ Rohoznice</t>
  </si>
  <si>
    <t>Rohoznice</t>
  </si>
  <si>
    <t>Zajištění dostatečné kapacity a zvýšení kvality podmínek pro poskytování vzdělávání v MŠ Rohoznice - kvalitativní zlepšení stavebnětechnického stavu objektu MŠ</t>
  </si>
  <si>
    <t>zpracovaná PD</t>
  </si>
  <si>
    <t>Modernizace sociálního zařízení v MŠ Rohoznice</t>
  </si>
  <si>
    <t>Zvýšení kvality předškolního vzdělávání s ohledem na zajištění hygienických požadavků - modernizace hygienického zázemí na základě identifikace potřeby ze strany KHS</t>
  </si>
  <si>
    <t>Modernizace venkovní herny MŠ Rohoznice</t>
  </si>
  <si>
    <t>Zvýšení kvality podmínek pro poskytování vzdělávání v MŠ Rohoznice - kvalitativní zlepšení (modernizace) venkovních prostor MŠ</t>
  </si>
  <si>
    <t>příprava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</si>
</sst>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4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458DC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CC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33" fillId="0" borderId="0"/>
  </cellStyleXfs>
  <cellXfs count="71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15" fillId="5" borderId="0" xfId="0" applyFont="1" applyFill="1" applyProtection="1"/>
    <xf numFmtId="0" fontId="0" fillId="5" borderId="0" xfId="0" applyFill="1" applyProtection="1"/>
    <xf numFmtId="0" fontId="19" fillId="5" borderId="0" xfId="0" applyFont="1" applyFill="1" applyProtection="1"/>
    <xf numFmtId="0" fontId="14" fillId="5" borderId="0" xfId="0" applyFont="1" applyFill="1" applyProtection="1"/>
    <xf numFmtId="0" fontId="4" fillId="0" borderId="2" xfId="0" applyFont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31" xfId="0" applyFont="1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wrapText="1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4" fillId="5" borderId="2" xfId="0" applyFont="1" applyFill="1" applyBorder="1" applyAlignment="1" applyProtection="1">
      <alignment wrapText="1"/>
      <protection locked="0"/>
    </xf>
    <xf numFmtId="0" fontId="29" fillId="5" borderId="2" xfId="0" applyFont="1" applyFill="1" applyBorder="1" applyAlignment="1" applyProtection="1">
      <alignment wrapText="1"/>
      <protection locked="0"/>
    </xf>
    <xf numFmtId="0" fontId="29" fillId="5" borderId="3" xfId="0" applyFont="1" applyFill="1" applyBorder="1" applyAlignment="1" applyProtection="1">
      <alignment wrapText="1"/>
      <protection locked="0"/>
    </xf>
    <xf numFmtId="0" fontId="4" fillId="5" borderId="52" xfId="0" applyFont="1" applyFill="1" applyBorder="1" applyAlignment="1" applyProtection="1">
      <alignment wrapText="1"/>
      <protection locked="0"/>
    </xf>
    <xf numFmtId="0" fontId="4" fillId="5" borderId="52" xfId="0" applyFont="1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3" fontId="7" fillId="5" borderId="1" xfId="0" applyNumberFormat="1" applyFont="1" applyFill="1" applyBorder="1" applyAlignment="1" applyProtection="1">
      <alignment horizontal="center" vertical="center"/>
      <protection locked="0"/>
    </xf>
    <xf numFmtId="3" fontId="7" fillId="5" borderId="3" xfId="0" applyNumberFormat="1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30" fillId="5" borderId="1" xfId="0" applyFont="1" applyFill="1" applyBorder="1" applyAlignment="1" applyProtection="1">
      <alignment horizontal="center" vertical="center"/>
      <protection locked="0"/>
    </xf>
    <xf numFmtId="0" fontId="30" fillId="5" borderId="2" xfId="0" applyFont="1" applyFill="1" applyBorder="1" applyAlignment="1" applyProtection="1">
      <alignment horizontal="center" vertical="center"/>
      <protection locked="0"/>
    </xf>
    <xf numFmtId="0" fontId="30" fillId="5" borderId="3" xfId="0" applyFont="1" applyFill="1" applyBorder="1" applyAlignment="1" applyProtection="1">
      <alignment horizontal="center" vertical="center"/>
      <protection locked="0"/>
    </xf>
    <xf numFmtId="0" fontId="30" fillId="5" borderId="13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29" fillId="0" borderId="2" xfId="0" applyFont="1" applyBorder="1" applyAlignment="1" applyProtection="1">
      <alignment wrapText="1"/>
      <protection locked="0"/>
    </xf>
    <xf numFmtId="0" fontId="29" fillId="0" borderId="3" xfId="0" applyFont="1" applyBorder="1" applyAlignment="1" applyProtection="1">
      <alignment wrapText="1"/>
      <protection locked="0"/>
    </xf>
    <xf numFmtId="0" fontId="4" fillId="0" borderId="52" xfId="0" applyFont="1" applyBorder="1" applyAlignment="1" applyProtection="1">
      <alignment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30" fillId="0" borderId="23" xfId="0" applyFont="1" applyBorder="1" applyAlignment="1" applyProtection="1">
      <alignment horizontal="center" vertical="center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30" fillId="0" borderId="31" xfId="0" applyFont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wrapText="1"/>
      <protection locked="0"/>
    </xf>
    <xf numFmtId="3" fontId="7" fillId="5" borderId="23" xfId="0" applyNumberFormat="1" applyFont="1" applyFill="1" applyBorder="1" applyAlignment="1" applyProtection="1">
      <alignment horizontal="center" vertical="center"/>
      <protection locked="0"/>
    </xf>
    <xf numFmtId="3" fontId="7" fillId="5" borderId="25" xfId="0" applyNumberFormat="1" applyFont="1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30" fillId="5" borderId="23" xfId="0" applyFont="1" applyFill="1" applyBorder="1" applyAlignment="1" applyProtection="1">
      <alignment horizontal="center" vertical="center"/>
      <protection locked="0"/>
    </xf>
    <xf numFmtId="0" fontId="30" fillId="5" borderId="24" xfId="0" applyFont="1" applyFill="1" applyBorder="1" applyAlignment="1" applyProtection="1">
      <alignment horizontal="center" vertical="center"/>
      <protection locked="0"/>
    </xf>
    <xf numFmtId="0" fontId="30" fillId="5" borderId="25" xfId="0" applyFont="1" applyFill="1" applyBorder="1" applyAlignment="1" applyProtection="1">
      <alignment horizontal="center" vertical="center"/>
      <protection locked="0"/>
    </xf>
    <xf numFmtId="0" fontId="30" fillId="5" borderId="31" xfId="0" applyFont="1" applyFill="1" applyBorder="1" applyAlignment="1" applyProtection="1">
      <alignment horizontal="center" vertical="center"/>
      <protection locked="0"/>
    </xf>
    <xf numFmtId="0" fontId="0" fillId="5" borderId="23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6" borderId="53" xfId="0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wrapText="1"/>
      <protection locked="0"/>
    </xf>
    <xf numFmtId="0" fontId="4" fillId="6" borderId="2" xfId="0" applyFont="1" applyFill="1" applyBorder="1" applyAlignment="1" applyProtection="1">
      <alignment wrapText="1"/>
      <protection locked="0"/>
    </xf>
    <xf numFmtId="0" fontId="29" fillId="6" borderId="2" xfId="0" applyFont="1" applyFill="1" applyBorder="1" applyAlignment="1" applyProtection="1">
      <alignment wrapText="1"/>
      <protection locked="0"/>
    </xf>
    <xf numFmtId="0" fontId="29" fillId="6" borderId="3" xfId="0" applyFont="1" applyFill="1" applyBorder="1" applyAlignment="1" applyProtection="1">
      <alignment wrapText="1"/>
      <protection locked="0"/>
    </xf>
    <xf numFmtId="0" fontId="4" fillId="6" borderId="11" xfId="0" applyFont="1" applyFill="1" applyBorder="1" applyAlignment="1" applyProtection="1">
      <alignment wrapText="1"/>
      <protection locked="0"/>
    </xf>
    <xf numFmtId="0" fontId="4" fillId="6" borderId="52" xfId="0" applyFont="1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6" borderId="53" xfId="0" applyFill="1" applyBorder="1" applyAlignment="1" applyProtection="1">
      <alignment horizontal="center" vertical="center" wrapText="1"/>
      <protection locked="0"/>
    </xf>
    <xf numFmtId="3" fontId="0" fillId="6" borderId="17" xfId="0" applyNumberFormat="1" applyFill="1" applyBorder="1" applyAlignment="1" applyProtection="1">
      <alignment horizontal="center" vertical="center"/>
      <protection locked="0"/>
    </xf>
    <xf numFmtId="3" fontId="0" fillId="6" borderId="25" xfId="0" applyNumberFormat="1" applyFill="1" applyBorder="1" applyAlignment="1" applyProtection="1">
      <alignment horizontal="center" vertical="center"/>
      <protection locked="0"/>
    </xf>
    <xf numFmtId="0" fontId="0" fillId="6" borderId="17" xfId="0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30" fillId="6" borderId="17" xfId="0" applyFont="1" applyFill="1" applyBorder="1" applyAlignment="1" applyProtection="1">
      <alignment horizontal="center" vertical="center"/>
      <protection locked="0"/>
    </xf>
    <xf numFmtId="0" fontId="30" fillId="6" borderId="18" xfId="0" applyFont="1" applyFill="1" applyBorder="1" applyAlignment="1" applyProtection="1">
      <alignment horizontal="center" vertical="center"/>
      <protection locked="0"/>
    </xf>
    <xf numFmtId="0" fontId="30" fillId="6" borderId="19" xfId="0" applyFont="1" applyFill="1" applyBorder="1" applyAlignment="1" applyProtection="1">
      <alignment horizontal="center" vertical="center"/>
      <protection locked="0"/>
    </xf>
    <xf numFmtId="0" fontId="30" fillId="6" borderId="53" xfId="0" applyFont="1" applyFill="1" applyBorder="1" applyAlignment="1" applyProtection="1">
      <alignment horizontal="center" vertical="center"/>
      <protection locked="0"/>
    </xf>
    <xf numFmtId="0" fontId="0" fillId="6" borderId="17" xfId="0" applyFill="1" applyBorder="1" applyAlignment="1" applyProtection="1">
      <alignment wrapText="1"/>
      <protection locked="0"/>
    </xf>
    <xf numFmtId="0" fontId="0" fillId="6" borderId="19" xfId="0" applyFill="1" applyBorder="1" applyProtection="1">
      <protection locked="0"/>
    </xf>
    <xf numFmtId="0" fontId="0" fillId="7" borderId="13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vertical="center" wrapText="1"/>
      <protection locked="0"/>
    </xf>
    <xf numFmtId="0" fontId="0" fillId="7" borderId="2" xfId="0" applyFill="1" applyBorder="1" applyAlignment="1" applyProtection="1">
      <alignment vertical="center"/>
      <protection locked="0"/>
    </xf>
    <xf numFmtId="0" fontId="0" fillId="7" borderId="2" xfId="0" applyFill="1" applyBorder="1" applyAlignment="1" applyProtection="1">
      <alignment vertical="center" wrapText="1"/>
      <protection locked="0"/>
    </xf>
    <xf numFmtId="0" fontId="28" fillId="7" borderId="3" xfId="0" applyFont="1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 wrapText="1"/>
      <protection locked="0"/>
    </xf>
    <xf numFmtId="0" fontId="0" fillId="7" borderId="13" xfId="0" applyFill="1" applyBorder="1" applyAlignment="1" applyProtection="1">
      <alignment vertical="center"/>
      <protection locked="0"/>
    </xf>
    <xf numFmtId="3" fontId="0" fillId="7" borderId="1" xfId="0" applyNumberFormat="1" applyFill="1" applyBorder="1" applyProtection="1">
      <protection locked="0"/>
    </xf>
    <xf numFmtId="3" fontId="0" fillId="7" borderId="3" xfId="0" applyNumberFormat="1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31" fillId="7" borderId="3" xfId="0" applyFont="1" applyFill="1" applyBorder="1" applyProtection="1">
      <protection locked="0"/>
    </xf>
    <xf numFmtId="0" fontId="0" fillId="7" borderId="2" xfId="0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0" fillId="7" borderId="13" xfId="0" applyFill="1" applyBorder="1" applyProtection="1">
      <protection locked="0"/>
    </xf>
    <xf numFmtId="0" fontId="0" fillId="7" borderId="31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0" fontId="31" fillId="7" borderId="13" xfId="0" applyFont="1" applyFill="1" applyBorder="1" applyAlignment="1" applyProtection="1">
      <alignment vertical="center" wrapText="1"/>
      <protection locked="0"/>
    </xf>
    <xf numFmtId="0" fontId="31" fillId="7" borderId="31" xfId="0" applyFont="1" applyFill="1" applyBorder="1" applyAlignment="1" applyProtection="1">
      <alignment vertical="center" wrapText="1"/>
      <protection locked="0"/>
    </xf>
    <xf numFmtId="3" fontId="31" fillId="7" borderId="23" xfId="0" applyNumberFormat="1" applyFont="1" applyFill="1" applyBorder="1" applyProtection="1">
      <protection locked="0"/>
    </xf>
    <xf numFmtId="3" fontId="31" fillId="7" borderId="25" xfId="0" applyNumberFormat="1" applyFont="1" applyFill="1" applyBorder="1" applyProtection="1">
      <protection locked="0"/>
    </xf>
    <xf numFmtId="0" fontId="0" fillId="7" borderId="23" xfId="0" applyFill="1" applyBorder="1" applyProtection="1">
      <protection locked="0"/>
    </xf>
    <xf numFmtId="0" fontId="0" fillId="7" borderId="25" xfId="0" applyFill="1" applyBorder="1" applyProtection="1">
      <protection locked="0"/>
    </xf>
    <xf numFmtId="0" fontId="0" fillId="7" borderId="24" xfId="0" applyFill="1" applyBorder="1" applyProtection="1">
      <protection locked="0"/>
    </xf>
    <xf numFmtId="0" fontId="0" fillId="7" borderId="31" xfId="0" applyFill="1" applyBorder="1" applyProtection="1">
      <protection locked="0"/>
    </xf>
    <xf numFmtId="0" fontId="31" fillId="7" borderId="1" xfId="0" applyFont="1" applyFill="1" applyBorder="1" applyProtection="1">
      <protection locked="0"/>
    </xf>
    <xf numFmtId="0" fontId="0" fillId="8" borderId="31" xfId="0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vertical="center" wrapText="1"/>
      <protection locked="0"/>
    </xf>
    <xf numFmtId="0" fontId="0" fillId="8" borderId="2" xfId="0" applyFill="1" applyBorder="1" applyAlignment="1" applyProtection="1">
      <alignment vertical="center"/>
      <protection locked="0"/>
    </xf>
    <xf numFmtId="0" fontId="0" fillId="8" borderId="3" xfId="0" applyFill="1" applyBorder="1" applyAlignment="1" applyProtection="1">
      <alignment vertical="center"/>
      <protection locked="0"/>
    </xf>
    <xf numFmtId="0" fontId="0" fillId="8" borderId="13" xfId="0" applyFill="1" applyBorder="1" applyAlignment="1" applyProtection="1">
      <alignment vertical="center" wrapText="1"/>
      <protection locked="0"/>
    </xf>
    <xf numFmtId="0" fontId="0" fillId="8" borderId="13" xfId="0" applyFill="1" applyBorder="1" applyAlignment="1" applyProtection="1">
      <alignment vertical="center"/>
      <protection locked="0"/>
    </xf>
    <xf numFmtId="0" fontId="0" fillId="8" borderId="31" xfId="0" applyFill="1" applyBorder="1" applyAlignment="1" applyProtection="1">
      <alignment vertical="center" wrapText="1"/>
      <protection locked="0"/>
    </xf>
    <xf numFmtId="3" fontId="0" fillId="8" borderId="23" xfId="0" applyNumberFormat="1" applyFill="1" applyBorder="1" applyProtection="1">
      <protection locked="0"/>
    </xf>
    <xf numFmtId="3" fontId="0" fillId="8" borderId="25" xfId="0" applyNumberFormat="1" applyFill="1" applyBorder="1" applyProtection="1">
      <protection locked="0"/>
    </xf>
    <xf numFmtId="0" fontId="0" fillId="8" borderId="23" xfId="0" applyFill="1" applyBorder="1" applyProtection="1">
      <protection locked="0"/>
    </xf>
    <xf numFmtId="0" fontId="0" fillId="8" borderId="25" xfId="0" applyFill="1" applyBorder="1" applyProtection="1">
      <protection locked="0"/>
    </xf>
    <xf numFmtId="0" fontId="0" fillId="8" borderId="24" xfId="0" applyFill="1" applyBorder="1" applyProtection="1">
      <protection locked="0"/>
    </xf>
    <xf numFmtId="0" fontId="0" fillId="8" borderId="31" xfId="0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3" xfId="0" applyFill="1" applyBorder="1" applyProtection="1">
      <protection locked="0"/>
    </xf>
    <xf numFmtId="0" fontId="0" fillId="8" borderId="14" xfId="0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8" borderId="14" xfId="0" applyFill="1" applyBorder="1" applyAlignment="1" applyProtection="1">
      <alignment vertical="center" wrapText="1"/>
      <protection locked="0"/>
    </xf>
    <xf numFmtId="3" fontId="0" fillId="8" borderId="4" xfId="0" applyNumberFormat="1" applyFill="1" applyBorder="1" applyProtection="1">
      <protection locked="0"/>
    </xf>
    <xf numFmtId="3" fontId="0" fillId="8" borderId="6" xfId="0" applyNumberFormat="1" applyFill="1" applyBorder="1" applyProtection="1">
      <protection locked="0"/>
    </xf>
    <xf numFmtId="0" fontId="0" fillId="8" borderId="4" xfId="0" applyFill="1" applyBorder="1" applyProtection="1">
      <protection locked="0"/>
    </xf>
    <xf numFmtId="0" fontId="0" fillId="8" borderId="6" xfId="0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0" fillId="8" borderId="14" xfId="0" applyFill="1" applyBorder="1" applyProtection="1"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7" borderId="14" xfId="0" applyFill="1" applyBorder="1" applyAlignment="1" applyProtection="1">
      <alignment vertical="center" wrapText="1"/>
      <protection locked="0"/>
    </xf>
    <xf numFmtId="3" fontId="31" fillId="7" borderId="4" xfId="0" applyNumberFormat="1" applyFont="1" applyFill="1" applyBorder="1" applyProtection="1">
      <protection locked="0"/>
    </xf>
    <xf numFmtId="3" fontId="31" fillId="7" borderId="6" xfId="0" applyNumberFormat="1" applyFont="1" applyFill="1" applyBorder="1" applyProtection="1">
      <protection locked="0"/>
    </xf>
    <xf numFmtId="0" fontId="31" fillId="7" borderId="4" xfId="0" applyFont="1" applyFill="1" applyBorder="1" applyProtection="1">
      <protection locked="0"/>
    </xf>
    <xf numFmtId="0" fontId="31" fillId="7" borderId="6" xfId="0" applyFont="1" applyFill="1" applyBorder="1" applyProtection="1">
      <protection locked="0"/>
    </xf>
    <xf numFmtId="0" fontId="0" fillId="7" borderId="4" xfId="0" applyFill="1" applyBorder="1" applyProtection="1">
      <protection locked="0"/>
    </xf>
    <xf numFmtId="0" fontId="0" fillId="7" borderId="5" xfId="0" applyFill="1" applyBorder="1" applyProtection="1">
      <protection locked="0"/>
    </xf>
    <xf numFmtId="0" fontId="0" fillId="7" borderId="6" xfId="0" applyFill="1" applyBorder="1" applyProtection="1">
      <protection locked="0"/>
    </xf>
    <xf numFmtId="0" fontId="0" fillId="7" borderId="14" xfId="0" applyFill="1" applyBorder="1" applyProtection="1">
      <protection locked="0"/>
    </xf>
    <xf numFmtId="0" fontId="0" fillId="9" borderId="14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vertical="center" wrapText="1"/>
      <protection locked="0"/>
    </xf>
    <xf numFmtId="0" fontId="0" fillId="9" borderId="2" xfId="0" applyFill="1" applyBorder="1" applyAlignment="1" applyProtection="1">
      <alignment vertical="center"/>
      <protection locked="0"/>
    </xf>
    <xf numFmtId="0" fontId="0" fillId="9" borderId="3" xfId="0" applyFill="1" applyBorder="1" applyAlignment="1" applyProtection="1">
      <alignment vertical="center"/>
      <protection locked="0"/>
    </xf>
    <xf numFmtId="0" fontId="0" fillId="9" borderId="31" xfId="0" applyFill="1" applyBorder="1" applyAlignment="1" applyProtection="1">
      <alignment vertical="center" wrapText="1"/>
      <protection locked="0"/>
    </xf>
    <xf numFmtId="0" fontId="0" fillId="9" borderId="13" xfId="0" applyFill="1" applyBorder="1" applyAlignment="1" applyProtection="1">
      <alignment vertical="center" wrapText="1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 wrapText="1"/>
      <protection locked="0"/>
    </xf>
    <xf numFmtId="3" fontId="32" fillId="9" borderId="4" xfId="0" applyNumberFormat="1" applyFont="1" applyFill="1" applyBorder="1" applyProtection="1">
      <protection locked="0"/>
    </xf>
    <xf numFmtId="3" fontId="32" fillId="9" borderId="6" xfId="0" applyNumberFormat="1" applyFont="1" applyFill="1" applyBorder="1" applyProtection="1">
      <protection locked="0"/>
    </xf>
    <xf numFmtId="0" fontId="32" fillId="9" borderId="4" xfId="0" applyFont="1" applyFill="1" applyBorder="1" applyProtection="1">
      <protection locked="0"/>
    </xf>
    <xf numFmtId="0" fontId="32" fillId="9" borderId="6" xfId="0" applyFont="1" applyFill="1" applyBorder="1" applyProtection="1">
      <protection locked="0"/>
    </xf>
    <xf numFmtId="0" fontId="0" fillId="9" borderId="4" xfId="0" applyFill="1" applyBorder="1" applyProtection="1">
      <protection locked="0"/>
    </xf>
    <xf numFmtId="0" fontId="0" fillId="9" borderId="5" xfId="0" applyFill="1" applyBorder="1" applyProtection="1">
      <protection locked="0"/>
    </xf>
    <xf numFmtId="0" fontId="0" fillId="9" borderId="6" xfId="0" applyFill="1" applyBorder="1" applyProtection="1">
      <protection locked="0"/>
    </xf>
    <xf numFmtId="0" fontId="0" fillId="9" borderId="14" xfId="0" applyFill="1" applyBorder="1" applyProtection="1">
      <protection locked="0"/>
    </xf>
    <xf numFmtId="0" fontId="0" fillId="9" borderId="1" xfId="0" applyFill="1" applyBorder="1" applyProtection="1">
      <protection locked="0"/>
    </xf>
    <xf numFmtId="0" fontId="0" fillId="9" borderId="1" xfId="0" applyFill="1" applyBorder="1" applyAlignment="1" applyProtection="1">
      <alignment wrapText="1"/>
      <protection locked="0"/>
    </xf>
    <xf numFmtId="0" fontId="4" fillId="7" borderId="23" xfId="0" applyFont="1" applyFill="1" applyBorder="1" applyAlignment="1" applyProtection="1">
      <alignment wrapText="1"/>
      <protection locked="0"/>
    </xf>
    <xf numFmtId="0" fontId="0" fillId="7" borderId="24" xfId="0" applyFill="1" applyBorder="1" applyAlignment="1" applyProtection="1">
      <alignment horizontal="center" vertical="center" wrapText="1"/>
      <protection locked="0"/>
    </xf>
    <xf numFmtId="0" fontId="4" fillId="7" borderId="24" xfId="0" applyFont="1" applyFill="1" applyBorder="1" applyAlignment="1" applyProtection="1">
      <alignment horizontal="center" vertical="center"/>
      <protection locked="0"/>
    </xf>
    <xf numFmtId="0" fontId="4" fillId="7" borderId="25" xfId="0" applyFont="1" applyFill="1" applyBorder="1" applyAlignment="1" applyProtection="1">
      <alignment horizontal="center" vertical="center"/>
      <protection locked="0"/>
    </xf>
    <xf numFmtId="0" fontId="0" fillId="7" borderId="31" xfId="0" applyFill="1" applyBorder="1" applyAlignment="1" applyProtection="1">
      <alignment wrapText="1"/>
      <protection locked="0"/>
    </xf>
    <xf numFmtId="0" fontId="0" fillId="7" borderId="31" xfId="0" applyFill="1" applyBorder="1" applyAlignment="1" applyProtection="1">
      <alignment horizontal="center" vertical="center" wrapText="1"/>
      <protection locked="0"/>
    </xf>
    <xf numFmtId="3" fontId="7" fillId="7" borderId="23" xfId="0" applyNumberFormat="1" applyFont="1" applyFill="1" applyBorder="1" applyProtection="1">
      <protection locked="0"/>
    </xf>
    <xf numFmtId="3" fontId="7" fillId="7" borderId="25" xfId="0" applyNumberFormat="1" applyFont="1" applyFill="1" applyBorder="1" applyProtection="1">
      <protection locked="0"/>
    </xf>
    <xf numFmtId="3" fontId="7" fillId="7" borderId="4" xfId="0" applyNumberFormat="1" applyFont="1" applyFill="1" applyBorder="1" applyProtection="1">
      <protection locked="0"/>
    </xf>
    <xf numFmtId="17" fontId="0" fillId="0" borderId="23" xfId="0" applyNumberFormat="1" applyBorder="1" applyProtection="1">
      <protection locked="0"/>
    </xf>
    <xf numFmtId="17" fontId="0" fillId="0" borderId="25" xfId="0" applyNumberFormat="1" applyBorder="1" applyProtection="1">
      <protection locked="0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3" fontId="7" fillId="7" borderId="12" xfId="0" applyNumberFormat="1" applyFont="1" applyFill="1" applyBorder="1" applyProtection="1">
      <protection locked="0"/>
    </xf>
    <xf numFmtId="3" fontId="7" fillId="7" borderId="6" xfId="0" applyNumberFormat="1" applyFont="1" applyFill="1" applyBorder="1" applyProtection="1">
      <protection locked="0"/>
    </xf>
    <xf numFmtId="3" fontId="0" fillId="7" borderId="4" xfId="0" applyNumberFormat="1" applyFill="1" applyBorder="1" applyProtection="1">
      <protection locked="0"/>
    </xf>
    <xf numFmtId="3" fontId="0" fillId="7" borderId="6" xfId="0" applyNumberFormat="1" applyFill="1" applyBorder="1" applyProtection="1">
      <protection locked="0"/>
    </xf>
    <xf numFmtId="0" fontId="0" fillId="7" borderId="53" xfId="0" applyFill="1" applyBorder="1" applyAlignment="1" applyProtection="1">
      <alignment horizontal="center"/>
      <protection locked="0"/>
    </xf>
    <xf numFmtId="0" fontId="4" fillId="7" borderId="17" xfId="0" applyFont="1" applyFill="1" applyBorder="1" applyAlignment="1" applyProtection="1">
      <alignment wrapText="1"/>
      <protection locked="0"/>
    </xf>
    <xf numFmtId="0" fontId="0" fillId="7" borderId="18" xfId="0" applyFill="1" applyBorder="1" applyAlignment="1" applyProtection="1">
      <alignment horizontal="center" vertical="center" wrapText="1"/>
      <protection locked="0"/>
    </xf>
    <xf numFmtId="0" fontId="4" fillId="7" borderId="18" xfId="0" applyFont="1" applyFill="1" applyBorder="1" applyAlignment="1" applyProtection="1">
      <alignment horizontal="center" vertical="center"/>
      <protection locked="0"/>
    </xf>
    <xf numFmtId="0" fontId="4" fillId="7" borderId="19" xfId="0" applyFont="1" applyFill="1" applyBorder="1" applyAlignment="1" applyProtection="1">
      <alignment horizontal="center" vertical="center"/>
      <protection locked="0"/>
    </xf>
    <xf numFmtId="0" fontId="0" fillId="7" borderId="53" xfId="0" applyFill="1" applyBorder="1" applyAlignment="1" applyProtection="1">
      <alignment horizontal="center" vertical="center" wrapText="1"/>
      <protection locked="0"/>
    </xf>
    <xf numFmtId="3" fontId="0" fillId="7" borderId="17" xfId="0" applyNumberFormat="1" applyFill="1" applyBorder="1" applyProtection="1">
      <protection locked="0"/>
    </xf>
    <xf numFmtId="17" fontId="0" fillId="7" borderId="17" xfId="0" applyNumberFormat="1" applyFill="1" applyBorder="1" applyProtection="1">
      <protection locked="0"/>
    </xf>
    <xf numFmtId="17" fontId="0" fillId="7" borderId="19" xfId="0" applyNumberFormat="1" applyFill="1" applyBorder="1" applyProtection="1">
      <protection locked="0"/>
    </xf>
    <xf numFmtId="0" fontId="0" fillId="7" borderId="17" xfId="0" applyFill="1" applyBorder="1" applyProtection="1">
      <protection locked="0"/>
    </xf>
    <xf numFmtId="0" fontId="0" fillId="7" borderId="18" xfId="0" applyFill="1" applyBorder="1" applyProtection="1">
      <protection locked="0"/>
    </xf>
    <xf numFmtId="0" fontId="0" fillId="7" borderId="19" xfId="0" applyFill="1" applyBorder="1" applyProtection="1">
      <protection locked="0"/>
    </xf>
    <xf numFmtId="0" fontId="0" fillId="7" borderId="53" xfId="0" applyFill="1" applyBorder="1" applyProtection="1">
      <protection locked="0"/>
    </xf>
    <xf numFmtId="0" fontId="0" fillId="7" borderId="53" xfId="0" applyFill="1" applyBorder="1" applyAlignment="1" applyProtection="1">
      <alignment wrapText="1"/>
      <protection locked="0"/>
    </xf>
    <xf numFmtId="0" fontId="0" fillId="6" borderId="27" xfId="0" applyFill="1" applyBorder="1" applyAlignment="1" applyProtection="1">
      <alignment horizontal="center" vertical="center"/>
      <protection locked="0"/>
    </xf>
    <xf numFmtId="0" fontId="0" fillId="6" borderId="35" xfId="0" applyFill="1" applyBorder="1" applyAlignment="1" applyProtection="1">
      <alignment wrapText="1"/>
      <protection locked="0"/>
    </xf>
    <xf numFmtId="0" fontId="0" fillId="6" borderId="35" xfId="0" applyFill="1" applyBorder="1" applyAlignment="1" applyProtection="1">
      <alignment horizontal="center" vertical="center" wrapText="1"/>
      <protection locked="0"/>
    </xf>
    <xf numFmtId="0" fontId="0" fillId="6" borderId="43" xfId="0" applyFill="1" applyBorder="1" applyAlignment="1" applyProtection="1">
      <alignment vertical="center"/>
      <protection locked="0"/>
    </xf>
    <xf numFmtId="0" fontId="0" fillId="6" borderId="36" xfId="0" applyFill="1" applyBorder="1" applyAlignment="1" applyProtection="1">
      <alignment vertical="center"/>
      <protection locked="0"/>
    </xf>
    <xf numFmtId="0" fontId="0" fillId="6" borderId="28" xfId="0" applyFill="1" applyBorder="1" applyAlignment="1" applyProtection="1">
      <alignment vertical="center" wrapText="1"/>
      <protection locked="0"/>
    </xf>
    <xf numFmtId="3" fontId="0" fillId="6" borderId="35" xfId="0" applyNumberFormat="1" applyFill="1" applyBorder="1" applyProtection="1">
      <protection locked="0"/>
    </xf>
    <xf numFmtId="3" fontId="0" fillId="6" borderId="6" xfId="0" applyNumberFormat="1" applyFill="1" applyBorder="1" applyProtection="1">
      <protection locked="0"/>
    </xf>
    <xf numFmtId="3" fontId="0" fillId="6" borderId="27" xfId="0" applyNumberFormat="1" applyFill="1" applyBorder="1" applyProtection="1">
      <protection locked="0"/>
    </xf>
    <xf numFmtId="3" fontId="0" fillId="6" borderId="36" xfId="0" applyNumberFormat="1" applyFill="1" applyBorder="1" applyProtection="1">
      <protection locked="0"/>
    </xf>
    <xf numFmtId="0" fontId="0" fillId="6" borderId="36" xfId="0" applyFill="1" applyBorder="1" applyProtection="1">
      <protection locked="0"/>
    </xf>
    <xf numFmtId="0" fontId="0" fillId="6" borderId="27" xfId="0" applyFill="1" applyBorder="1" applyAlignment="1" applyProtection="1">
      <alignment wrapText="1"/>
      <protection locked="0"/>
    </xf>
    <xf numFmtId="0" fontId="0" fillId="6" borderId="52" xfId="0" applyFill="1" applyBorder="1" applyProtection="1">
      <protection locked="0"/>
    </xf>
    <xf numFmtId="0" fontId="0" fillId="6" borderId="52" xfId="0" applyFill="1" applyBorder="1" applyAlignment="1" applyProtection="1">
      <alignment wrapText="1"/>
      <protection locked="0"/>
    </xf>
    <xf numFmtId="0" fontId="0" fillId="8" borderId="13" xfId="0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wrapText="1"/>
      <protection locked="0"/>
    </xf>
    <xf numFmtId="0" fontId="13" fillId="8" borderId="1" xfId="0" applyFont="1" applyFill="1" applyBorder="1" applyAlignment="1" applyProtection="1">
      <alignment wrapText="1"/>
      <protection locked="0"/>
    </xf>
    <xf numFmtId="3" fontId="0" fillId="8" borderId="1" xfId="0" applyNumberFormat="1" applyFill="1" applyBorder="1" applyProtection="1">
      <protection locked="0"/>
    </xf>
    <xf numFmtId="3" fontId="0" fillId="8" borderId="3" xfId="0" applyNumberFormat="1" applyFill="1" applyBorder="1" applyProtection="1">
      <protection locked="0"/>
    </xf>
    <xf numFmtId="17" fontId="0" fillId="8" borderId="1" xfId="0" applyNumberFormat="1" applyFill="1" applyBorder="1" applyProtection="1">
      <protection locked="0"/>
    </xf>
    <xf numFmtId="17" fontId="0" fillId="8" borderId="3" xfId="0" applyNumberFormat="1" applyFill="1" applyBorder="1" applyProtection="1">
      <protection locked="0"/>
    </xf>
    <xf numFmtId="0" fontId="0" fillId="8" borderId="2" xfId="0" applyFill="1" applyBorder="1" applyProtection="1">
      <protection locked="0"/>
    </xf>
    <xf numFmtId="0" fontId="0" fillId="8" borderId="13" xfId="0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13" fillId="7" borderId="1" xfId="0" applyFont="1" applyFill="1" applyBorder="1" applyAlignment="1" applyProtection="1">
      <alignment wrapText="1"/>
      <protection locked="0"/>
    </xf>
    <xf numFmtId="3" fontId="0" fillId="7" borderId="23" xfId="0" applyNumberFormat="1" applyFill="1" applyBorder="1" applyProtection="1">
      <protection locked="0"/>
    </xf>
    <xf numFmtId="3" fontId="0" fillId="7" borderId="25" xfId="0" applyNumberFormat="1" applyFill="1" applyBorder="1" applyProtection="1">
      <protection locked="0"/>
    </xf>
    <xf numFmtId="17" fontId="0" fillId="7" borderId="1" xfId="0" applyNumberFormat="1" applyFill="1" applyBorder="1" applyAlignment="1" applyProtection="1">
      <alignment horizontal="center"/>
      <protection locked="0"/>
    </xf>
    <xf numFmtId="17" fontId="7" fillId="7" borderId="1" xfId="0" applyNumberFormat="1" applyFont="1" applyFill="1" applyBorder="1" applyAlignment="1" applyProtection="1">
      <alignment horizontal="center"/>
      <protection locked="0"/>
    </xf>
    <xf numFmtId="0" fontId="0" fillId="7" borderId="23" xfId="0" applyFill="1" applyBorder="1" applyAlignment="1" applyProtection="1">
      <alignment wrapText="1"/>
      <protection locked="0"/>
    </xf>
    <xf numFmtId="14" fontId="0" fillId="0" borderId="23" xfId="0" applyNumberFormat="1" applyBorder="1" applyProtection="1">
      <protection locked="0"/>
    </xf>
    <xf numFmtId="14" fontId="0" fillId="0" borderId="25" xfId="0" applyNumberFormat="1" applyBorder="1" applyProtection="1">
      <protection locked="0"/>
    </xf>
    <xf numFmtId="0" fontId="4" fillId="9" borderId="23" xfId="0" applyFont="1" applyFill="1" applyBorder="1" applyAlignment="1" applyProtection="1">
      <alignment wrapText="1"/>
      <protection locked="0"/>
    </xf>
    <xf numFmtId="0" fontId="4" fillId="9" borderId="24" xfId="0" applyFont="1" applyFill="1" applyBorder="1" applyAlignment="1" applyProtection="1">
      <alignment wrapText="1"/>
      <protection locked="0"/>
    </xf>
    <xf numFmtId="0" fontId="4" fillId="9" borderId="24" xfId="0" applyFont="1" applyFill="1" applyBorder="1" applyProtection="1">
      <protection locked="0"/>
    </xf>
    <xf numFmtId="0" fontId="4" fillId="9" borderId="25" xfId="0" applyFont="1" applyFill="1" applyBorder="1" applyProtection="1">
      <protection locked="0"/>
    </xf>
    <xf numFmtId="0" fontId="4" fillId="9" borderId="31" xfId="0" applyFont="1" applyFill="1" applyBorder="1" applyAlignment="1" applyProtection="1">
      <alignment wrapText="1"/>
      <protection locked="0"/>
    </xf>
    <xf numFmtId="0" fontId="4" fillId="9" borderId="31" xfId="0" applyFont="1" applyFill="1" applyBorder="1" applyProtection="1">
      <protection locked="0"/>
    </xf>
    <xf numFmtId="0" fontId="0" fillId="9" borderId="31" xfId="0" applyFill="1" applyBorder="1" applyProtection="1">
      <protection locked="0"/>
    </xf>
    <xf numFmtId="0" fontId="0" fillId="9" borderId="31" xfId="0" applyFill="1" applyBorder="1" applyAlignment="1" applyProtection="1">
      <alignment wrapText="1"/>
      <protection locked="0"/>
    </xf>
    <xf numFmtId="3" fontId="0" fillId="9" borderId="23" xfId="0" applyNumberFormat="1" applyFill="1" applyBorder="1" applyProtection="1">
      <protection locked="0"/>
    </xf>
    <xf numFmtId="3" fontId="0" fillId="9" borderId="25" xfId="0" applyNumberFormat="1" applyFill="1" applyBorder="1" applyProtection="1">
      <protection locked="0"/>
    </xf>
    <xf numFmtId="14" fontId="0" fillId="9" borderId="23" xfId="0" applyNumberFormat="1" applyFill="1" applyBorder="1" applyProtection="1">
      <protection locked="0"/>
    </xf>
    <xf numFmtId="14" fontId="0" fillId="9" borderId="25" xfId="0" applyNumberFormat="1" applyFill="1" applyBorder="1" applyProtection="1">
      <protection locked="0"/>
    </xf>
    <xf numFmtId="0" fontId="0" fillId="9" borderId="23" xfId="0" applyFill="1" applyBorder="1" applyProtection="1">
      <protection locked="0"/>
    </xf>
    <xf numFmtId="0" fontId="0" fillId="9" borderId="24" xfId="0" applyFill="1" applyBorder="1" applyProtection="1">
      <protection locked="0"/>
    </xf>
    <xf numFmtId="0" fontId="0" fillId="9" borderId="25" xfId="0" applyFill="1" applyBorder="1" applyProtection="1">
      <protection locked="0"/>
    </xf>
    <xf numFmtId="0" fontId="0" fillId="9" borderId="23" xfId="0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4" fontId="0" fillId="0" borderId="1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4" fillId="10" borderId="1" xfId="0" applyFont="1" applyFill="1" applyBorder="1" applyAlignment="1" applyProtection="1">
      <alignment wrapText="1"/>
      <protection locked="0"/>
    </xf>
    <xf numFmtId="0" fontId="8" fillId="10" borderId="1" xfId="0" applyFont="1" applyFill="1" applyBorder="1" applyAlignment="1" applyProtection="1">
      <alignment wrapText="1"/>
      <protection locked="0"/>
    </xf>
    <xf numFmtId="0" fontId="0" fillId="10" borderId="1" xfId="0" applyFill="1" applyBorder="1" applyAlignment="1" applyProtection="1">
      <alignment wrapText="1"/>
      <protection locked="0"/>
    </xf>
    <xf numFmtId="0" fontId="7" fillId="10" borderId="1" xfId="0" applyFont="1" applyFill="1" applyBorder="1" applyAlignment="1" applyProtection="1">
      <alignment wrapText="1"/>
      <protection locked="0"/>
    </xf>
    <xf numFmtId="3" fontId="7" fillId="10" borderId="1" xfId="0" applyNumberFormat="1" applyFont="1" applyFill="1" applyBorder="1" applyProtection="1">
      <protection locked="0"/>
    </xf>
    <xf numFmtId="3" fontId="7" fillId="10" borderId="3" xfId="0" applyNumberFormat="1" applyFont="1" applyFill="1" applyBorder="1" applyProtection="1">
      <protection locked="0"/>
    </xf>
    <xf numFmtId="17" fontId="0" fillId="10" borderId="1" xfId="0" applyNumberFormat="1" applyFill="1" applyBorder="1" applyProtection="1">
      <protection locked="0"/>
    </xf>
    <xf numFmtId="17" fontId="0" fillId="10" borderId="3" xfId="0" applyNumberFormat="1" applyFill="1" applyBorder="1" applyProtection="1"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0" fillId="10" borderId="13" xfId="0" applyFill="1" applyBorder="1" applyProtection="1">
      <protection locked="0"/>
    </xf>
    <xf numFmtId="0" fontId="7" fillId="10" borderId="13" xfId="0" applyFont="1" applyFill="1" applyBorder="1" applyAlignment="1" applyProtection="1">
      <alignment horizontal="center"/>
      <protection locked="0"/>
    </xf>
    <xf numFmtId="0" fontId="0" fillId="10" borderId="31" xfId="0" applyFill="1" applyBorder="1" applyAlignment="1" applyProtection="1">
      <alignment wrapText="1"/>
      <protection locked="0"/>
    </xf>
    <xf numFmtId="0" fontId="7" fillId="10" borderId="31" xfId="0" applyFont="1" applyFill="1" applyBorder="1" applyAlignment="1" applyProtection="1">
      <alignment wrapText="1"/>
      <protection locked="0"/>
    </xf>
    <xf numFmtId="3" fontId="0" fillId="0" borderId="17" xfId="0" applyNumberFormat="1" applyBorder="1" applyProtection="1">
      <protection locked="0"/>
    </xf>
    <xf numFmtId="0" fontId="0" fillId="0" borderId="53" xfId="0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17" fontId="7" fillId="11" borderId="1" xfId="0" applyNumberFormat="1" applyFont="1" applyFill="1" applyBorder="1" applyProtection="1">
      <protection locked="0"/>
    </xf>
    <xf numFmtId="17" fontId="7" fillId="11" borderId="3" xfId="0" applyNumberFormat="1" applyFont="1" applyFill="1" applyBorder="1" applyProtection="1">
      <protection locked="0"/>
    </xf>
    <xf numFmtId="0" fontId="33" fillId="0" borderId="54" xfId="3" applyBorder="1" applyAlignment="1" applyProtection="1">
      <alignment horizontal="center"/>
      <protection locked="0"/>
    </xf>
    <xf numFmtId="0" fontId="33" fillId="0" borderId="55" xfId="3" applyBorder="1" applyAlignment="1" applyProtection="1">
      <alignment wrapText="1"/>
      <protection locked="0"/>
    </xf>
    <xf numFmtId="0" fontId="33" fillId="0" borderId="56" xfId="3" applyBorder="1" applyAlignment="1" applyProtection="1">
      <alignment wrapText="1"/>
      <protection locked="0"/>
    </xf>
    <xf numFmtId="0" fontId="33" fillId="0" borderId="56" xfId="3" applyBorder="1" applyProtection="1">
      <protection locked="0"/>
    </xf>
    <xf numFmtId="0" fontId="33" fillId="0" borderId="57" xfId="3" applyBorder="1" applyProtection="1">
      <protection locked="0"/>
    </xf>
    <xf numFmtId="0" fontId="33" fillId="0" borderId="54" xfId="3" applyBorder="1" applyAlignment="1" applyProtection="1">
      <alignment wrapText="1"/>
      <protection locked="0"/>
    </xf>
    <xf numFmtId="0" fontId="33" fillId="0" borderId="54" xfId="3" applyBorder="1" applyProtection="1">
      <protection locked="0"/>
    </xf>
    <xf numFmtId="3" fontId="33" fillId="0" borderId="55" xfId="3" applyNumberFormat="1" applyBorder="1" applyProtection="1">
      <protection locked="0"/>
    </xf>
    <xf numFmtId="3" fontId="33" fillId="0" borderId="57" xfId="3" applyNumberFormat="1" applyBorder="1" applyProtection="1">
      <protection locked="0"/>
    </xf>
    <xf numFmtId="0" fontId="33" fillId="0" borderId="55" xfId="3" applyBorder="1" applyProtection="1">
      <protection locked="0"/>
    </xf>
    <xf numFmtId="0" fontId="33" fillId="0" borderId="58" xfId="3" applyBorder="1" applyAlignment="1" applyProtection="1">
      <alignment horizontal="center"/>
      <protection locked="0"/>
    </xf>
    <xf numFmtId="0" fontId="33" fillId="0" borderId="58" xfId="3" applyBorder="1" applyAlignment="1" applyProtection="1">
      <alignment wrapText="1"/>
      <protection locked="0"/>
    </xf>
    <xf numFmtId="0" fontId="33" fillId="0" borderId="58" xfId="3" applyBorder="1" applyProtection="1">
      <protection locked="0"/>
    </xf>
    <xf numFmtId="3" fontId="33" fillId="0" borderId="59" xfId="3" applyNumberFormat="1" applyBorder="1" applyProtection="1">
      <protection locked="0"/>
    </xf>
    <xf numFmtId="3" fontId="33" fillId="0" borderId="60" xfId="3" applyNumberFormat="1" applyBorder="1" applyProtection="1">
      <protection locked="0"/>
    </xf>
    <xf numFmtId="0" fontId="33" fillId="0" borderId="59" xfId="3" applyBorder="1" applyProtection="1">
      <protection locked="0"/>
    </xf>
    <xf numFmtId="0" fontId="33" fillId="0" borderId="60" xfId="3" applyBorder="1" applyProtection="1">
      <protection locked="0"/>
    </xf>
    <xf numFmtId="0" fontId="33" fillId="0" borderId="61" xfId="3" applyBorder="1" applyProtection="1">
      <protection locked="0"/>
    </xf>
    <xf numFmtId="0" fontId="33" fillId="0" borderId="59" xfId="3" applyBorder="1" applyAlignment="1" applyProtection="1">
      <alignment wrapText="1"/>
      <protection locked="0"/>
    </xf>
    <xf numFmtId="0" fontId="34" fillId="0" borderId="13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3" xfId="0" applyFont="1" applyBorder="1" applyAlignment="1" applyProtection="1">
      <alignment horizontal="center" vertical="center"/>
      <protection locked="0"/>
    </xf>
    <xf numFmtId="0" fontId="0" fillId="9" borderId="31" xfId="0" applyFill="1" applyBorder="1" applyAlignment="1" applyProtection="1">
      <alignment horizontal="center"/>
      <protection locked="0"/>
    </xf>
    <xf numFmtId="0" fontId="0" fillId="9" borderId="2" xfId="0" applyFill="1" applyBorder="1" applyAlignment="1" applyProtection="1">
      <alignment wrapText="1"/>
      <protection locked="0"/>
    </xf>
    <xf numFmtId="0" fontId="0" fillId="9" borderId="2" xfId="0" applyFill="1" applyBorder="1" applyProtection="1">
      <protection locked="0"/>
    </xf>
    <xf numFmtId="0" fontId="28" fillId="9" borderId="2" xfId="0" applyFont="1" applyFill="1" applyBorder="1" applyProtection="1">
      <protection locked="0"/>
    </xf>
    <xf numFmtId="0" fontId="28" fillId="9" borderId="3" xfId="0" applyFont="1" applyFill="1" applyBorder="1" applyProtection="1">
      <protection locked="0"/>
    </xf>
    <xf numFmtId="0" fontId="0" fillId="9" borderId="13" xfId="0" applyFill="1" applyBorder="1" applyAlignment="1" applyProtection="1">
      <alignment wrapText="1"/>
      <protection locked="0"/>
    </xf>
    <xf numFmtId="0" fontId="0" fillId="9" borderId="13" xfId="0" applyFill="1" applyBorder="1" applyProtection="1">
      <protection locked="0"/>
    </xf>
    <xf numFmtId="3" fontId="0" fillId="9" borderId="1" xfId="0" applyNumberFormat="1" applyFill="1" applyBorder="1" applyProtection="1">
      <protection locked="0"/>
    </xf>
    <xf numFmtId="3" fontId="0" fillId="9" borderId="3" xfId="0" applyNumberFormat="1" applyFill="1" applyBorder="1" applyProtection="1">
      <protection locked="0"/>
    </xf>
    <xf numFmtId="17" fontId="0" fillId="9" borderId="1" xfId="0" applyNumberFormat="1" applyFill="1" applyBorder="1" applyProtection="1">
      <protection locked="0"/>
    </xf>
    <xf numFmtId="17" fontId="0" fillId="9" borderId="3" xfId="0" applyNumberFormat="1" applyFill="1" applyBorder="1" applyProtection="1">
      <protection locked="0"/>
    </xf>
    <xf numFmtId="0" fontId="0" fillId="9" borderId="3" xfId="0" applyFill="1" applyBorder="1" applyProtection="1">
      <protection locked="0"/>
    </xf>
    <xf numFmtId="0" fontId="0" fillId="9" borderId="13" xfId="0" applyFill="1" applyBorder="1" applyAlignment="1" applyProtection="1">
      <alignment horizontal="center"/>
      <protection locked="0"/>
    </xf>
    <xf numFmtId="17" fontId="0" fillId="9" borderId="23" xfId="0" applyNumberFormat="1" applyFill="1" applyBorder="1" applyProtection="1">
      <protection locked="0"/>
    </xf>
    <xf numFmtId="17" fontId="0" fillId="9" borderId="25" xfId="0" applyNumberFormat="1" applyFill="1" applyBorder="1" applyProtection="1">
      <protection locked="0"/>
    </xf>
    <xf numFmtId="0" fontId="0" fillId="9" borderId="0" xfId="0" applyFill="1" applyAlignment="1" applyProtection="1">
      <alignment wrapText="1"/>
      <protection locked="0"/>
    </xf>
    <xf numFmtId="3" fontId="0" fillId="9" borderId="23" xfId="0" applyNumberFormat="1" applyFill="1" applyBorder="1" applyAlignment="1" applyProtection="1">
      <alignment horizontal="left"/>
      <protection locked="0"/>
    </xf>
    <xf numFmtId="0" fontId="0" fillId="9" borderId="53" xfId="0" applyFill="1" applyBorder="1" applyAlignment="1" applyProtection="1">
      <alignment wrapText="1"/>
      <protection locked="0"/>
    </xf>
    <xf numFmtId="0" fontId="0" fillId="9" borderId="52" xfId="0" applyFill="1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7" borderId="52" xfId="0" applyFill="1" applyBorder="1" applyAlignment="1" applyProtection="1">
      <alignment horizontal="center"/>
      <protection locked="0"/>
    </xf>
    <xf numFmtId="0" fontId="0" fillId="7" borderId="35" xfId="0" applyFill="1" applyBorder="1" applyProtection="1">
      <protection locked="0"/>
    </xf>
    <xf numFmtId="0" fontId="0" fillId="7" borderId="43" xfId="0" applyFill="1" applyBorder="1" applyProtection="1">
      <protection locked="0"/>
    </xf>
    <xf numFmtId="0" fontId="0" fillId="7" borderId="36" xfId="0" applyFill="1" applyBorder="1" applyAlignment="1" applyProtection="1">
      <alignment horizontal="center"/>
      <protection locked="0"/>
    </xf>
    <xf numFmtId="0" fontId="0" fillId="7" borderId="52" xfId="0" applyFill="1" applyBorder="1" applyAlignment="1" applyProtection="1">
      <alignment wrapText="1"/>
      <protection locked="0"/>
    </xf>
    <xf numFmtId="0" fontId="0" fillId="7" borderId="52" xfId="0" applyFill="1" applyBorder="1" applyProtection="1">
      <protection locked="0"/>
    </xf>
    <xf numFmtId="0" fontId="0" fillId="7" borderId="35" xfId="0" applyFill="1" applyBorder="1" applyAlignment="1" applyProtection="1">
      <alignment horizontal="center" vertical="center" wrapText="1"/>
      <protection locked="0"/>
    </xf>
    <xf numFmtId="3" fontId="7" fillId="7" borderId="52" xfId="0" applyNumberFormat="1" applyFont="1" applyFill="1" applyBorder="1" applyAlignment="1" applyProtection="1">
      <alignment horizontal="center" vertical="center"/>
      <protection locked="0"/>
    </xf>
    <xf numFmtId="3" fontId="7" fillId="7" borderId="29" xfId="0" applyNumberFormat="1" applyFont="1" applyFill="1" applyBorder="1" applyAlignment="1" applyProtection="1">
      <alignment horizontal="center" vertical="center"/>
      <protection locked="0"/>
    </xf>
    <xf numFmtId="0" fontId="0" fillId="7" borderId="35" xfId="0" applyFill="1" applyBorder="1" applyAlignment="1" applyProtection="1">
      <alignment horizontal="center" vertical="center"/>
      <protection locked="0"/>
    </xf>
    <xf numFmtId="0" fontId="0" fillId="7" borderId="36" xfId="0" applyFill="1" applyBorder="1" applyAlignment="1" applyProtection="1">
      <alignment horizontal="center" vertical="center"/>
      <protection locked="0"/>
    </xf>
    <xf numFmtId="0" fontId="0" fillId="7" borderId="36" xfId="0" applyFill="1" applyBorder="1" applyProtection="1"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35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52" xfId="0" applyBorder="1" applyProtection="1"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3" fontId="0" fillId="0" borderId="52" xfId="0" applyNumberFormat="1" applyBorder="1" applyAlignment="1" applyProtection="1">
      <alignment horizontal="center" vertical="center"/>
      <protection locked="0"/>
    </xf>
    <xf numFmtId="3" fontId="0" fillId="0" borderId="29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6" xfId="0" applyBorder="1" applyProtection="1"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7" fillId="7" borderId="35" xfId="0" applyFont="1" applyFill="1" applyBorder="1" applyAlignment="1" applyProtection="1">
      <alignment horizontal="center" vertical="center" wrapText="1"/>
      <protection locked="0"/>
    </xf>
    <xf numFmtId="0" fontId="7" fillId="7" borderId="36" xfId="0" applyFont="1" applyFill="1" applyBorder="1" applyAlignment="1" applyProtection="1">
      <alignment horizontal="center" vertical="center"/>
      <protection locked="0"/>
    </xf>
    <xf numFmtId="0" fontId="0" fillId="7" borderId="43" xfId="0" applyFill="1" applyBorder="1" applyAlignment="1" applyProtection="1">
      <alignment horizontal="center" vertical="center"/>
      <protection locked="0"/>
    </xf>
    <xf numFmtId="0" fontId="0" fillId="7" borderId="52" xfId="0" applyFill="1" applyBorder="1" applyAlignment="1" applyProtection="1">
      <alignment horizontal="center" vertical="center"/>
      <protection locked="0"/>
    </xf>
    <xf numFmtId="0" fontId="0" fillId="6" borderId="52" xfId="0" applyFill="1" applyBorder="1" applyAlignment="1" applyProtection="1">
      <alignment horizontal="center"/>
      <protection locked="0"/>
    </xf>
    <xf numFmtId="0" fontId="0" fillId="6" borderId="37" xfId="0" applyFill="1" applyBorder="1" applyProtection="1">
      <protection locked="0"/>
    </xf>
    <xf numFmtId="0" fontId="0" fillId="6" borderId="62" xfId="0" applyFill="1" applyBorder="1" applyProtection="1">
      <protection locked="0"/>
    </xf>
    <xf numFmtId="0" fontId="0" fillId="6" borderId="38" xfId="0" applyFill="1" applyBorder="1" applyAlignment="1" applyProtection="1">
      <alignment horizontal="center"/>
      <protection locked="0"/>
    </xf>
    <xf numFmtId="0" fontId="0" fillId="6" borderId="63" xfId="0" applyFill="1" applyBorder="1" applyProtection="1">
      <protection locked="0"/>
    </xf>
    <xf numFmtId="3" fontId="0" fillId="6" borderId="52" xfId="0" applyNumberFormat="1" applyFill="1" applyBorder="1" applyAlignment="1" applyProtection="1">
      <alignment horizontal="center" vertical="center"/>
      <protection locked="0"/>
    </xf>
    <xf numFmtId="3" fontId="0" fillId="6" borderId="29" xfId="0" applyNumberFormat="1" applyFill="1" applyBorder="1" applyAlignment="1" applyProtection="1">
      <alignment horizontal="center" vertical="center"/>
      <protection locked="0"/>
    </xf>
    <xf numFmtId="0" fontId="0" fillId="6" borderId="35" xfId="0" applyFill="1" applyBorder="1" applyAlignment="1" applyProtection="1">
      <alignment horizontal="center" vertical="center"/>
      <protection locked="0"/>
    </xf>
    <xf numFmtId="0" fontId="0" fillId="6" borderId="36" xfId="0" applyFill="1" applyBorder="1" applyAlignment="1" applyProtection="1">
      <alignment horizontal="center" vertical="center"/>
      <protection locked="0"/>
    </xf>
    <xf numFmtId="0" fontId="0" fillId="6" borderId="35" xfId="0" applyFill="1" applyBorder="1" applyProtection="1">
      <protection locked="0"/>
    </xf>
    <xf numFmtId="0" fontId="0" fillId="6" borderId="43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63" xfId="0" applyFill="1" applyBorder="1" applyAlignment="1" applyProtection="1">
      <alignment wrapText="1"/>
      <protection locked="0"/>
    </xf>
    <xf numFmtId="0" fontId="0" fillId="6" borderId="13" xfId="0" applyFill="1" applyBorder="1" applyProtection="1"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2" xfId="0" applyFill="1" applyBorder="1" applyAlignment="1" applyProtection="1">
      <alignment wrapText="1"/>
      <protection locked="0"/>
    </xf>
    <xf numFmtId="0" fontId="0" fillId="6" borderId="13" xfId="0" applyFill="1" applyBorder="1" applyAlignment="1" applyProtection="1">
      <alignment wrapText="1"/>
      <protection locked="0"/>
    </xf>
    <xf numFmtId="3" fontId="0" fillId="6" borderId="13" xfId="0" applyNumberFormat="1" applyFill="1" applyBorder="1" applyAlignment="1" applyProtection="1">
      <alignment horizontal="center" vertical="center"/>
      <protection locked="0"/>
    </xf>
    <xf numFmtId="3" fontId="0" fillId="6" borderId="9" xfId="0" applyNumberForma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3" xfId="0" applyFill="1" applyBorder="1" applyProtection="1"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6" borderId="31" xfId="0" applyFill="1" applyBorder="1" applyAlignment="1" applyProtection="1">
      <alignment horizontal="center"/>
      <protection locked="0"/>
    </xf>
    <xf numFmtId="0" fontId="0" fillId="6" borderId="31" xfId="0" applyFill="1" applyBorder="1" applyAlignment="1" applyProtection="1">
      <alignment wrapText="1"/>
      <protection locked="0"/>
    </xf>
    <xf numFmtId="3" fontId="0" fillId="6" borderId="31" xfId="0" applyNumberFormat="1" applyFill="1" applyBorder="1" applyAlignment="1" applyProtection="1">
      <alignment horizontal="center" vertical="center"/>
      <protection locked="0"/>
    </xf>
    <xf numFmtId="3" fontId="0" fillId="6" borderId="41" xfId="0" applyNumberFormat="1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23" xfId="0" applyFill="1" applyBorder="1" applyProtection="1">
      <protection locked="0"/>
    </xf>
    <xf numFmtId="0" fontId="0" fillId="6" borderId="24" xfId="0" applyFill="1" applyBorder="1" applyProtection="1">
      <protection locked="0"/>
    </xf>
    <xf numFmtId="0" fontId="0" fillId="6" borderId="25" xfId="0" applyFill="1" applyBorder="1" applyProtection="1"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37" xfId="0" applyFill="1" applyBorder="1" applyAlignment="1" applyProtection="1">
      <alignment horizontal="center" vertical="center" wrapText="1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0" fillId="6" borderId="36" xfId="0" applyFill="1" applyBorder="1" applyAlignment="1" applyProtection="1">
      <alignment horizontal="center"/>
      <protection locked="0"/>
    </xf>
    <xf numFmtId="0" fontId="0" fillId="6" borderId="43" xfId="0" applyFill="1" applyBorder="1" applyAlignment="1" applyProtection="1">
      <alignment wrapText="1"/>
      <protection locked="0"/>
    </xf>
    <xf numFmtId="0" fontId="0" fillId="6" borderId="20" xfId="0" applyFill="1" applyBorder="1" applyAlignment="1" applyProtection="1">
      <alignment horizontal="left" vertical="center" wrapText="1"/>
      <protection locked="0"/>
    </xf>
    <xf numFmtId="3" fontId="0" fillId="6" borderId="11" xfId="0" applyNumberFormat="1" applyFill="1" applyBorder="1" applyAlignment="1" applyProtection="1">
      <alignment horizontal="center" vertical="center"/>
      <protection locked="0"/>
    </xf>
    <xf numFmtId="3" fontId="0" fillId="6" borderId="64" xfId="0" applyNumberFormat="1" applyFill="1" applyBorder="1" applyAlignment="1" applyProtection="1">
      <alignment horizontal="center" vertical="center"/>
      <protection locked="0"/>
    </xf>
    <xf numFmtId="0" fontId="0" fillId="6" borderId="20" xfId="0" applyFill="1" applyBorder="1" applyAlignment="1" applyProtection="1">
      <alignment horizontal="center" vertical="center"/>
      <protection locked="0"/>
    </xf>
    <xf numFmtId="0" fontId="0" fillId="6" borderId="22" xfId="0" applyFill="1" applyBorder="1" applyAlignment="1" applyProtection="1">
      <alignment horizontal="center" vertical="center"/>
      <protection locked="0"/>
    </xf>
    <xf numFmtId="0" fontId="0" fillId="6" borderId="4" xfId="0" applyFill="1" applyBorder="1" applyProtection="1"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6" borderId="65" xfId="0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3" fontId="14" fillId="0" borderId="0" xfId="0" applyNumberFormat="1" applyFont="1" applyProtection="1">
      <protection locked="0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29" fillId="5" borderId="1" xfId="0" applyFont="1" applyFill="1" applyBorder="1" applyAlignment="1" applyProtection="1">
      <alignment wrapText="1"/>
      <protection locked="0"/>
    </xf>
    <xf numFmtId="3" fontId="14" fillId="5" borderId="1" xfId="0" applyNumberFormat="1" applyFont="1" applyFill="1" applyBorder="1" applyProtection="1">
      <protection locked="0"/>
    </xf>
    <xf numFmtId="3" fontId="14" fillId="5" borderId="3" xfId="0" applyNumberFormat="1" applyFont="1" applyFill="1" applyBorder="1" applyProtection="1">
      <protection locked="0"/>
    </xf>
    <xf numFmtId="0" fontId="14" fillId="5" borderId="1" xfId="0" applyFont="1" applyFill="1" applyBorder="1" applyAlignment="1" applyProtection="1">
      <alignment wrapText="1"/>
      <protection locked="0"/>
    </xf>
    <xf numFmtId="0" fontId="7" fillId="5" borderId="1" xfId="0" applyFont="1" applyFill="1" applyBorder="1" applyAlignment="1" applyProtection="1">
      <alignment wrapText="1"/>
      <protection locked="0"/>
    </xf>
    <xf numFmtId="0" fontId="0" fillId="5" borderId="31" xfId="0" applyFill="1" applyBorder="1" applyProtection="1">
      <protection locked="0"/>
    </xf>
    <xf numFmtId="3" fontId="7" fillId="5" borderId="1" xfId="0" applyNumberFormat="1" applyFont="1" applyFill="1" applyBorder="1" applyProtection="1">
      <protection locked="0"/>
    </xf>
    <xf numFmtId="3" fontId="7" fillId="5" borderId="3" xfId="0" applyNumberFormat="1" applyFont="1" applyFill="1" applyBorder="1" applyProtection="1"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wrapText="1"/>
      <protection locked="0"/>
    </xf>
    <xf numFmtId="3" fontId="0" fillId="2" borderId="3" xfId="0" applyNumberFormat="1" applyFill="1" applyBorder="1" applyProtection="1">
      <protection locked="0"/>
    </xf>
    <xf numFmtId="0" fontId="0" fillId="9" borderId="31" xfId="0" applyFill="1" applyBorder="1" applyAlignment="1" applyProtection="1">
      <alignment horizontal="center" vertical="center"/>
      <protection locked="0"/>
    </xf>
    <xf numFmtId="0" fontId="29" fillId="9" borderId="1" xfId="0" applyFont="1" applyFill="1" applyBorder="1" applyAlignment="1" applyProtection="1">
      <alignment wrapText="1"/>
      <protection locked="0"/>
    </xf>
    <xf numFmtId="3" fontId="14" fillId="6" borderId="1" xfId="0" applyNumberFormat="1" applyFont="1" applyFill="1" applyBorder="1" applyProtection="1">
      <protection locked="0"/>
    </xf>
    <xf numFmtId="3" fontId="14" fillId="6" borderId="3" xfId="0" applyNumberFormat="1" applyFont="1" applyFill="1" applyBorder="1" applyProtection="1">
      <protection locked="0"/>
    </xf>
    <xf numFmtId="0" fontId="14" fillId="6" borderId="1" xfId="0" applyFont="1" applyFill="1" applyBorder="1" applyAlignment="1" applyProtection="1">
      <alignment wrapText="1"/>
      <protection locked="0"/>
    </xf>
    <xf numFmtId="0" fontId="0" fillId="6" borderId="31" xfId="0" applyFill="1" applyBorder="1" applyProtection="1">
      <protection locked="0"/>
    </xf>
    <xf numFmtId="0" fontId="0" fillId="7" borderId="35" xfId="0" applyFill="1" applyBorder="1" applyAlignment="1" applyProtection="1">
      <alignment wrapText="1"/>
      <protection locked="0"/>
    </xf>
    <xf numFmtId="3" fontId="7" fillId="7" borderId="35" xfId="0" applyNumberFormat="1" applyFont="1" applyFill="1" applyBorder="1" applyProtection="1">
      <protection locked="0"/>
    </xf>
    <xf numFmtId="3" fontId="7" fillId="7" borderId="36" xfId="0" applyNumberFormat="1" applyFont="1" applyFill="1" applyBorder="1" applyProtection="1">
      <protection locked="0"/>
    </xf>
    <xf numFmtId="1" fontId="7" fillId="7" borderId="35" xfId="0" applyNumberFormat="1" applyFont="1" applyFill="1" applyBorder="1" applyProtection="1">
      <protection locked="0"/>
    </xf>
    <xf numFmtId="1" fontId="7" fillId="7" borderId="66" xfId="0" applyNumberFormat="1" applyFont="1" applyFill="1" applyBorder="1" applyProtection="1">
      <protection locked="0"/>
    </xf>
    <xf numFmtId="0" fontId="7" fillId="7" borderId="35" xfId="0" applyFont="1" applyFill="1" applyBorder="1" applyAlignment="1" applyProtection="1">
      <alignment wrapText="1"/>
      <protection locked="0"/>
    </xf>
    <xf numFmtId="0" fontId="0" fillId="6" borderId="27" xfId="0" applyFill="1" applyBorder="1" applyAlignment="1" applyProtection="1">
      <alignment horizontal="center"/>
      <protection locked="0"/>
    </xf>
    <xf numFmtId="0" fontId="0" fillId="6" borderId="28" xfId="0" applyFill="1" applyBorder="1" applyAlignment="1" applyProtection="1">
      <alignment wrapText="1"/>
      <protection locked="0"/>
    </xf>
    <xf numFmtId="3" fontId="14" fillId="6" borderId="36" xfId="0" applyNumberFormat="1" applyFont="1" applyFill="1" applyBorder="1" applyProtection="1">
      <protection locked="0"/>
    </xf>
    <xf numFmtId="1" fontId="14" fillId="6" borderId="35" xfId="0" applyNumberFormat="1" applyFont="1" applyFill="1" applyBorder="1" applyProtection="1">
      <protection locked="0"/>
    </xf>
    <xf numFmtId="1" fontId="14" fillId="6" borderId="66" xfId="0" applyNumberFormat="1" applyFont="1" applyFill="1" applyBorder="1" applyProtection="1">
      <protection locked="0"/>
    </xf>
    <xf numFmtId="0" fontId="0" fillId="7" borderId="2" xfId="0" applyFill="1" applyBorder="1" applyAlignment="1" applyProtection="1">
      <alignment wrapText="1"/>
      <protection locked="0"/>
    </xf>
    <xf numFmtId="0" fontId="0" fillId="7" borderId="13" xfId="0" applyFill="1" applyBorder="1" applyAlignment="1" applyProtection="1">
      <alignment wrapText="1"/>
      <protection locked="0"/>
    </xf>
    <xf numFmtId="0" fontId="7" fillId="7" borderId="13" xfId="0" applyFont="1" applyFill="1" applyBorder="1" applyAlignment="1" applyProtection="1">
      <alignment wrapText="1"/>
      <protection locked="0"/>
    </xf>
    <xf numFmtId="3" fontId="7" fillId="7" borderId="1" xfId="0" applyNumberFormat="1" applyFont="1" applyFill="1" applyBorder="1" applyProtection="1">
      <protection locked="0"/>
    </xf>
    <xf numFmtId="3" fontId="7" fillId="7" borderId="3" xfId="0" applyNumberFormat="1" applyFont="1" applyFill="1" applyBorder="1" applyProtection="1">
      <protection locked="0"/>
    </xf>
    <xf numFmtId="0" fontId="7" fillId="7" borderId="23" xfId="0" applyFont="1" applyFill="1" applyBorder="1" applyProtection="1">
      <protection locked="0"/>
    </xf>
    <xf numFmtId="0" fontId="7" fillId="7" borderId="25" xfId="0" applyFont="1" applyFill="1" applyBorder="1" applyProtection="1">
      <protection locked="0"/>
    </xf>
    <xf numFmtId="0" fontId="0" fillId="7" borderId="17" xfId="0" applyFill="1" applyBorder="1" applyAlignment="1" applyProtection="1">
      <alignment wrapText="1"/>
      <protection locked="0"/>
    </xf>
    <xf numFmtId="0" fontId="0" fillId="7" borderId="18" xfId="0" applyFill="1" applyBorder="1" applyAlignment="1" applyProtection="1">
      <alignment wrapText="1"/>
      <protection locked="0"/>
    </xf>
    <xf numFmtId="3" fontId="7" fillId="7" borderId="17" xfId="0" applyNumberFormat="1" applyFont="1" applyFill="1" applyBorder="1" applyProtection="1">
      <protection locked="0"/>
    </xf>
    <xf numFmtId="3" fontId="7" fillId="7" borderId="19" xfId="0" applyNumberFormat="1" applyFont="1" applyFill="1" applyBorder="1" applyProtection="1">
      <protection locked="0"/>
    </xf>
    <xf numFmtId="0" fontId="7" fillId="7" borderId="17" xfId="0" applyFont="1" applyFill="1" applyBorder="1" applyProtection="1">
      <protection locked="0"/>
    </xf>
    <xf numFmtId="0" fontId="7" fillId="7" borderId="19" xfId="0" applyFont="1" applyFill="1" applyBorder="1" applyProtection="1">
      <protection locked="0"/>
    </xf>
    <xf numFmtId="3" fontId="0" fillId="6" borderId="1" xfId="0" applyNumberFormat="1" applyFill="1" applyBorder="1" applyProtection="1">
      <protection locked="0"/>
    </xf>
    <xf numFmtId="3" fontId="0" fillId="6" borderId="3" xfId="0" applyNumberFormat="1" applyFill="1" applyBorder="1" applyProtection="1">
      <protection locked="0"/>
    </xf>
    <xf numFmtId="0" fontId="0" fillId="6" borderId="4" xfId="0" applyFill="1" applyBorder="1" applyAlignment="1" applyProtection="1">
      <alignment wrapText="1"/>
      <protection locked="0"/>
    </xf>
    <xf numFmtId="0" fontId="0" fillId="6" borderId="5" xfId="0" applyFill="1" applyBorder="1" applyAlignment="1" applyProtection="1">
      <alignment wrapText="1"/>
      <protection locked="0"/>
    </xf>
    <xf numFmtId="0" fontId="0" fillId="6" borderId="5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3" fontId="0" fillId="6" borderId="4" xfId="0" applyNumberFormat="1" applyFill="1" applyBorder="1" applyProtection="1">
      <protection locked="0"/>
    </xf>
    <xf numFmtId="3" fontId="0" fillId="6" borderId="22" xfId="0" applyNumberFormat="1" applyFill="1" applyBorder="1" applyProtection="1">
      <protection locked="0"/>
    </xf>
    <xf numFmtId="0" fontId="0" fillId="7" borderId="13" xfId="0" applyFill="1" applyBorder="1" applyAlignment="1" applyProtection="1">
      <alignment horizontal="center" wrapText="1"/>
      <protection locked="0"/>
    </xf>
    <xf numFmtId="0" fontId="29" fillId="7" borderId="1" xfId="0" applyFont="1" applyFill="1" applyBorder="1" applyAlignment="1" applyProtection="1">
      <alignment wrapText="1"/>
      <protection locked="0"/>
    </xf>
    <xf numFmtId="0" fontId="29" fillId="7" borderId="2" xfId="0" applyFont="1" applyFill="1" applyBorder="1" applyAlignment="1" applyProtection="1">
      <alignment wrapText="1"/>
      <protection locked="0"/>
    </xf>
    <xf numFmtId="0" fontId="29" fillId="7" borderId="3" xfId="0" applyFont="1" applyFill="1" applyBorder="1" applyAlignment="1" applyProtection="1">
      <alignment wrapText="1"/>
      <protection locked="0"/>
    </xf>
    <xf numFmtId="0" fontId="29" fillId="7" borderId="13" xfId="0" applyFont="1" applyFill="1" applyBorder="1" applyAlignment="1" applyProtection="1">
      <alignment wrapText="1"/>
      <protection locked="0"/>
    </xf>
    <xf numFmtId="3" fontId="35" fillId="7" borderId="1" xfId="0" applyNumberFormat="1" applyFont="1" applyFill="1" applyBorder="1" applyAlignment="1" applyProtection="1">
      <alignment wrapText="1"/>
      <protection locked="0"/>
    </xf>
    <xf numFmtId="3" fontId="35" fillId="7" borderId="3" xfId="0" applyNumberFormat="1" applyFont="1" applyFill="1" applyBorder="1" applyAlignment="1" applyProtection="1">
      <alignment wrapText="1"/>
      <protection locked="0"/>
    </xf>
    <xf numFmtId="0" fontId="0" fillId="7" borderId="31" xfId="0" applyFill="1" applyBorder="1" applyAlignment="1" applyProtection="1">
      <alignment horizontal="center" wrapText="1"/>
      <protection locked="0"/>
    </xf>
    <xf numFmtId="0" fontId="29" fillId="7" borderId="23" xfId="0" applyFont="1" applyFill="1" applyBorder="1" applyAlignment="1" applyProtection="1">
      <alignment wrapText="1"/>
      <protection locked="0"/>
    </xf>
    <xf numFmtId="0" fontId="29" fillId="7" borderId="24" xfId="0" applyFont="1" applyFill="1" applyBorder="1" applyAlignment="1" applyProtection="1">
      <alignment wrapText="1"/>
      <protection locked="0"/>
    </xf>
    <xf numFmtId="0" fontId="29" fillId="7" borderId="25" xfId="0" applyFont="1" applyFill="1" applyBorder="1" applyAlignment="1" applyProtection="1">
      <alignment wrapText="1"/>
      <protection locked="0"/>
    </xf>
    <xf numFmtId="0" fontId="29" fillId="7" borderId="31" xfId="0" applyFont="1" applyFill="1" applyBorder="1" applyAlignment="1" applyProtection="1">
      <alignment wrapText="1"/>
      <protection locked="0"/>
    </xf>
    <xf numFmtId="3" fontId="35" fillId="7" borderId="23" xfId="0" applyNumberFormat="1" applyFont="1" applyFill="1" applyBorder="1" applyAlignment="1" applyProtection="1">
      <alignment wrapText="1"/>
      <protection locked="0"/>
    </xf>
    <xf numFmtId="3" fontId="35" fillId="7" borderId="25" xfId="0" applyNumberFormat="1" applyFont="1" applyFill="1" applyBorder="1" applyAlignment="1" applyProtection="1">
      <alignment wrapText="1"/>
      <protection locked="0"/>
    </xf>
    <xf numFmtId="0" fontId="35" fillId="7" borderId="25" xfId="0" applyFont="1" applyFill="1" applyBorder="1" applyAlignment="1" applyProtection="1">
      <alignment wrapText="1"/>
      <protection locked="0"/>
    </xf>
    <xf numFmtId="0" fontId="0" fillId="6" borderId="31" xfId="0" applyFill="1" applyBorder="1" applyAlignment="1" applyProtection="1">
      <alignment horizontal="center" wrapText="1"/>
      <protection locked="0"/>
    </xf>
    <xf numFmtId="0" fontId="29" fillId="6" borderId="23" xfId="0" applyFont="1" applyFill="1" applyBorder="1" applyAlignment="1" applyProtection="1">
      <alignment wrapText="1"/>
      <protection locked="0"/>
    </xf>
    <xf numFmtId="0" fontId="29" fillId="6" borderId="24" xfId="0" applyFont="1" applyFill="1" applyBorder="1" applyAlignment="1" applyProtection="1">
      <alignment wrapText="1"/>
      <protection locked="0"/>
    </xf>
    <xf numFmtId="0" fontId="29" fillId="6" borderId="25" xfId="0" applyFont="1" applyFill="1" applyBorder="1" applyAlignment="1" applyProtection="1">
      <alignment wrapText="1"/>
      <protection locked="0"/>
    </xf>
    <xf numFmtId="0" fontId="29" fillId="6" borderId="31" xfId="0" applyFont="1" applyFill="1" applyBorder="1" applyAlignment="1" applyProtection="1">
      <alignment wrapText="1"/>
      <protection locked="0"/>
    </xf>
    <xf numFmtId="3" fontId="29" fillId="6" borderId="23" xfId="0" applyNumberFormat="1" applyFont="1" applyFill="1" applyBorder="1" applyAlignment="1" applyProtection="1">
      <alignment wrapText="1"/>
      <protection locked="0"/>
    </xf>
    <xf numFmtId="3" fontId="29" fillId="6" borderId="25" xfId="0" applyNumberFormat="1" applyFont="1" applyFill="1" applyBorder="1" applyAlignment="1" applyProtection="1">
      <alignment wrapText="1"/>
      <protection locked="0"/>
    </xf>
    <xf numFmtId="0" fontId="0" fillId="6" borderId="14" xfId="0" applyFill="1" applyBorder="1" applyAlignment="1" applyProtection="1">
      <alignment horizontal="center" wrapText="1"/>
      <protection locked="0"/>
    </xf>
    <xf numFmtId="0" fontId="29" fillId="6" borderId="4" xfId="0" applyFont="1" applyFill="1" applyBorder="1" applyAlignment="1" applyProtection="1">
      <alignment wrapText="1"/>
      <protection locked="0"/>
    </xf>
    <xf numFmtId="0" fontId="29" fillId="6" borderId="5" xfId="0" applyFont="1" applyFill="1" applyBorder="1" applyAlignment="1" applyProtection="1">
      <alignment wrapText="1"/>
      <protection locked="0"/>
    </xf>
    <xf numFmtId="0" fontId="29" fillId="6" borderId="6" xfId="0" applyFont="1" applyFill="1" applyBorder="1" applyAlignment="1" applyProtection="1">
      <alignment wrapText="1"/>
      <protection locked="0"/>
    </xf>
    <xf numFmtId="0" fontId="29" fillId="6" borderId="14" xfId="0" applyFont="1" applyFill="1" applyBorder="1" applyAlignment="1" applyProtection="1">
      <alignment wrapText="1"/>
      <protection locked="0"/>
    </xf>
    <xf numFmtId="3" fontId="29" fillId="6" borderId="4" xfId="0" applyNumberFormat="1" applyFont="1" applyFill="1" applyBorder="1" applyAlignment="1" applyProtection="1">
      <alignment wrapText="1"/>
      <protection locked="0"/>
    </xf>
    <xf numFmtId="3" fontId="29" fillId="6" borderId="6" xfId="0" applyNumberFormat="1" applyFont="1" applyFill="1" applyBorder="1" applyAlignment="1" applyProtection="1">
      <alignment wrapText="1"/>
      <protection locked="0"/>
    </xf>
    <xf numFmtId="0" fontId="0" fillId="10" borderId="1" xfId="0" applyFill="1" applyBorder="1" applyProtection="1">
      <protection locked="0"/>
    </xf>
    <xf numFmtId="0" fontId="0" fillId="10" borderId="3" xfId="0" applyFill="1" applyBorder="1" applyProtection="1">
      <protection locked="0"/>
    </xf>
    <xf numFmtId="0" fontId="0" fillId="10" borderId="13" xfId="0" applyFill="1" applyBorder="1" applyAlignment="1" applyProtection="1">
      <alignment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63" xfId="0" applyBorder="1" applyProtection="1">
      <protection locked="0"/>
    </xf>
    <xf numFmtId="164" fontId="14" fillId="10" borderId="23" xfId="0" applyNumberFormat="1" applyFont="1" applyFill="1" applyBorder="1" applyProtection="1">
      <protection locked="0"/>
    </xf>
    <xf numFmtId="6" fontId="0" fillId="0" borderId="25" xfId="0" applyNumberFormat="1" applyBorder="1" applyProtection="1">
      <protection locked="0"/>
    </xf>
    <xf numFmtId="49" fontId="0" fillId="0" borderId="23" xfId="0" applyNumberForma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0" fontId="4" fillId="10" borderId="24" xfId="0" applyFont="1" applyFill="1" applyBorder="1" applyAlignment="1" applyProtection="1">
      <alignment horizontal="center" vertical="center" wrapText="1"/>
      <protection locked="0"/>
    </xf>
    <xf numFmtId="0" fontId="0" fillId="12" borderId="31" xfId="0" applyFill="1" applyBorder="1" applyAlignment="1" applyProtection="1">
      <alignment horizontal="center"/>
      <protection locked="0"/>
    </xf>
    <xf numFmtId="0" fontId="4" fillId="12" borderId="24" xfId="0" applyFont="1" applyFill="1" applyBorder="1" applyAlignment="1" applyProtection="1">
      <alignment horizontal="center" vertical="center" wrapText="1"/>
      <protection locked="0"/>
    </xf>
    <xf numFmtId="0" fontId="0" fillId="12" borderId="2" xfId="0" applyFill="1" applyBorder="1" applyProtection="1">
      <protection locked="0"/>
    </xf>
    <xf numFmtId="0" fontId="0" fillId="12" borderId="3" xfId="0" applyFill="1" applyBorder="1" applyProtection="1">
      <protection locked="0"/>
    </xf>
    <xf numFmtId="0" fontId="0" fillId="12" borderId="31" xfId="0" applyFill="1" applyBorder="1" applyProtection="1">
      <protection locked="0"/>
    </xf>
    <xf numFmtId="0" fontId="0" fillId="12" borderId="13" xfId="0" applyFill="1" applyBorder="1" applyAlignment="1" applyProtection="1">
      <alignment horizontal="center"/>
      <protection locked="0"/>
    </xf>
    <xf numFmtId="6" fontId="0" fillId="12" borderId="23" xfId="0" applyNumberFormat="1" applyFill="1" applyBorder="1" applyProtection="1">
      <protection locked="0"/>
    </xf>
    <xf numFmtId="0" fontId="0" fillId="12" borderId="25" xfId="0" applyFill="1" applyBorder="1" applyProtection="1">
      <protection locked="0"/>
    </xf>
    <xf numFmtId="49" fontId="0" fillId="12" borderId="23" xfId="0" applyNumberFormat="1" applyFill="1" applyBorder="1" applyAlignment="1" applyProtection="1">
      <alignment horizontal="center"/>
      <protection locked="0"/>
    </xf>
    <xf numFmtId="49" fontId="0" fillId="12" borderId="25" xfId="0" applyNumberFormat="1" applyFill="1" applyBorder="1" applyAlignment="1" applyProtection="1">
      <alignment horizontal="center"/>
      <protection locked="0"/>
    </xf>
    <xf numFmtId="0" fontId="0" fillId="12" borderId="23" xfId="0" applyFill="1" applyBorder="1" applyAlignment="1" applyProtection="1">
      <alignment horizontal="center"/>
      <protection locked="0"/>
    </xf>
    <xf numFmtId="0" fontId="0" fillId="12" borderId="25" xfId="0" applyFill="1" applyBorder="1" applyAlignment="1" applyProtection="1">
      <alignment horizontal="center"/>
      <protection locked="0"/>
    </xf>
    <xf numFmtId="0" fontId="4" fillId="12" borderId="31" xfId="0" applyFont="1" applyFill="1" applyBorder="1" applyAlignment="1" applyProtection="1">
      <alignment horizontal="center" wrapText="1"/>
      <protection locked="0"/>
    </xf>
    <xf numFmtId="0" fontId="0" fillId="12" borderId="1" xfId="0" applyFill="1" applyBorder="1" applyAlignment="1" applyProtection="1">
      <alignment wrapText="1"/>
      <protection locked="0"/>
    </xf>
    <xf numFmtId="0" fontId="0" fillId="12" borderId="2" xfId="0" applyFill="1" applyBorder="1" applyAlignment="1" applyProtection="1">
      <alignment wrapText="1"/>
      <protection locked="0"/>
    </xf>
    <xf numFmtId="0" fontId="28" fillId="12" borderId="2" xfId="0" applyFont="1" applyFill="1" applyBorder="1" applyProtection="1">
      <protection locked="0"/>
    </xf>
    <xf numFmtId="0" fontId="28" fillId="12" borderId="3" xfId="0" applyFont="1" applyFill="1" applyBorder="1" applyProtection="1">
      <protection locked="0"/>
    </xf>
    <xf numFmtId="0" fontId="0" fillId="12" borderId="14" xfId="0" applyFill="1" applyBorder="1" applyAlignment="1" applyProtection="1">
      <alignment wrapText="1"/>
      <protection locked="0"/>
    </xf>
    <xf numFmtId="0" fontId="0" fillId="12" borderId="13" xfId="0" applyFill="1" applyBorder="1" applyAlignment="1" applyProtection="1">
      <alignment wrapText="1"/>
      <protection locked="0"/>
    </xf>
    <xf numFmtId="0" fontId="0" fillId="12" borderId="13" xfId="0" applyFill="1" applyBorder="1" applyProtection="1">
      <protection locked="0"/>
    </xf>
    <xf numFmtId="3" fontId="0" fillId="12" borderId="4" xfId="0" applyNumberFormat="1" applyFill="1" applyBorder="1" applyProtection="1">
      <protection locked="0"/>
    </xf>
    <xf numFmtId="3" fontId="0" fillId="12" borderId="6" xfId="0" applyNumberFormat="1" applyFill="1" applyBorder="1" applyProtection="1">
      <protection locked="0"/>
    </xf>
    <xf numFmtId="17" fontId="0" fillId="12" borderId="4" xfId="0" applyNumberFormat="1" applyFill="1" applyBorder="1" applyProtection="1">
      <protection locked="0"/>
    </xf>
    <xf numFmtId="17" fontId="0" fillId="12" borderId="6" xfId="0" applyNumberFormat="1" applyFill="1" applyBorder="1" applyProtection="1">
      <protection locked="0"/>
    </xf>
    <xf numFmtId="0" fontId="0" fillId="12" borderId="4" xfId="0" applyFill="1" applyBorder="1" applyAlignment="1" applyProtection="1">
      <alignment horizontal="center"/>
      <protection locked="0"/>
    </xf>
    <xf numFmtId="0" fontId="0" fillId="12" borderId="6" xfId="0" applyFill="1" applyBorder="1" applyProtection="1">
      <protection locked="0"/>
    </xf>
    <xf numFmtId="0" fontId="0" fillId="12" borderId="14" xfId="0" applyFill="1" applyBorder="1" applyProtection="1">
      <protection locked="0"/>
    </xf>
    <xf numFmtId="0" fontId="0" fillId="12" borderId="4" xfId="0" applyFill="1" applyBorder="1" applyProtection="1">
      <protection locked="0"/>
    </xf>
    <xf numFmtId="0" fontId="29" fillId="10" borderId="1" xfId="0" applyFont="1" applyFill="1" applyBorder="1" applyAlignment="1" applyProtection="1">
      <alignment wrapText="1"/>
      <protection locked="0"/>
    </xf>
    <xf numFmtId="0" fontId="29" fillId="10" borderId="2" xfId="0" applyFont="1" applyFill="1" applyBorder="1" applyAlignment="1" applyProtection="1">
      <alignment wrapText="1"/>
      <protection locked="0"/>
    </xf>
    <xf numFmtId="0" fontId="0" fillId="10" borderId="32" xfId="0" applyFill="1" applyBorder="1" applyProtection="1">
      <protection locked="0"/>
    </xf>
    <xf numFmtId="0" fontId="0" fillId="10" borderId="33" xfId="0" applyFill="1" applyBorder="1" applyProtection="1">
      <protection locked="0"/>
    </xf>
    <xf numFmtId="0" fontId="29" fillId="10" borderId="13" xfId="0" applyFont="1" applyFill="1" applyBorder="1" applyAlignment="1" applyProtection="1">
      <alignment wrapText="1"/>
      <protection locked="0"/>
    </xf>
    <xf numFmtId="3" fontId="7" fillId="10" borderId="25" xfId="0" applyNumberFormat="1" applyFont="1" applyFill="1" applyBorder="1" applyProtection="1">
      <protection locked="0"/>
    </xf>
    <xf numFmtId="17" fontId="7" fillId="10" borderId="1" xfId="0" applyNumberFormat="1" applyFont="1" applyFill="1" applyBorder="1" applyProtection="1">
      <protection locked="0"/>
    </xf>
    <xf numFmtId="17" fontId="7" fillId="10" borderId="3" xfId="0" applyNumberFormat="1" applyFont="1" applyFill="1" applyBorder="1" applyProtection="1">
      <protection locked="0"/>
    </xf>
    <xf numFmtId="0" fontId="0" fillId="10" borderId="3" xfId="0" applyFill="1" applyBorder="1" applyAlignment="1" applyProtection="1">
      <alignment horizontal="center"/>
      <protection locked="0"/>
    </xf>
    <xf numFmtId="0" fontId="29" fillId="0" borderId="23" xfId="0" applyFont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wrapText="1"/>
      <protection locked="0"/>
    </xf>
    <xf numFmtId="0" fontId="29" fillId="0" borderId="31" xfId="0" applyFont="1" applyBorder="1" applyAlignment="1" applyProtection="1">
      <alignment wrapText="1"/>
      <protection locked="0"/>
    </xf>
    <xf numFmtId="0" fontId="0" fillId="0" borderId="62" xfId="0" applyBorder="1" applyProtection="1">
      <protection locked="0"/>
    </xf>
    <xf numFmtId="0" fontId="0" fillId="0" borderId="38" xfId="0" applyBorder="1" applyProtection="1">
      <protection locked="0"/>
    </xf>
  </cellXfs>
  <cellStyles count="4">
    <cellStyle name="Excel Built-in Normal" xfId="3" xr:uid="{A7A0EDA4-DC1E-491B-A7FE-63B17478C847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ColWidth="8.85546875" defaultRowHeight="15" x14ac:dyDescent="0.25"/>
  <cols>
    <col min="1" max="1" width="17.7109375" style="31" customWidth="1"/>
    <col min="2" max="2" width="14.5703125" style="31" customWidth="1"/>
    <col min="3" max="3" width="14.85546875" style="31" customWidth="1"/>
    <col min="4" max="16384" width="8.85546875" style="31"/>
  </cols>
  <sheetData>
    <row r="1" spans="1:14" ht="21" x14ac:dyDescent="0.35">
      <c r="A1" s="30" t="s">
        <v>0</v>
      </c>
    </row>
    <row r="2" spans="1:14" ht="14.25" customHeight="1" x14ac:dyDescent="0.25"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4.25" customHeight="1" x14ac:dyDescent="0.25">
      <c r="A3" s="59" t="s">
        <v>91</v>
      </c>
      <c r="B3" s="58"/>
      <c r="C3" s="58"/>
      <c r="D3" s="60"/>
      <c r="E3" s="60"/>
      <c r="F3" s="60"/>
      <c r="G3" s="60"/>
      <c r="H3" s="60"/>
      <c r="I3" s="60"/>
      <c r="J3" s="32"/>
      <c r="K3" s="32"/>
      <c r="L3" s="32"/>
      <c r="M3" s="32"/>
      <c r="N3" s="32"/>
    </row>
    <row r="4" spans="1:14" ht="14.25" customHeight="1" x14ac:dyDescent="0.25">
      <c r="A4" s="60" t="s">
        <v>92</v>
      </c>
      <c r="B4" s="58"/>
      <c r="C4" s="58"/>
      <c r="D4" s="60"/>
      <c r="E4" s="60"/>
      <c r="F4" s="60"/>
      <c r="G4" s="60"/>
      <c r="H4" s="60"/>
      <c r="I4" s="60"/>
      <c r="J4" s="32"/>
      <c r="K4" s="32"/>
      <c r="L4" s="32"/>
      <c r="M4" s="32"/>
      <c r="N4" s="32"/>
    </row>
    <row r="5" spans="1:14" ht="14.25" customHeight="1" x14ac:dyDescent="0.25"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4.25" customHeight="1" x14ac:dyDescent="0.25">
      <c r="A6" s="33" t="s">
        <v>90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4.25" customHeight="1" x14ac:dyDescent="0.25">
      <c r="A7" s="32" t="s">
        <v>82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14.25" customHeight="1" x14ac:dyDescent="0.25">
      <c r="A8" s="32" t="s">
        <v>70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ht="14.25" customHeight="1" x14ac:dyDescent="0.25">
      <c r="A9" s="34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14.25" customHeight="1" x14ac:dyDescent="0.25">
      <c r="A10" s="35" t="s">
        <v>60</v>
      </c>
      <c r="B10" s="36" t="s">
        <v>61</v>
      </c>
      <c r="C10" s="37" t="s">
        <v>62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ht="14.25" customHeight="1" x14ac:dyDescent="0.25">
      <c r="A11" s="38" t="s">
        <v>77</v>
      </c>
      <c r="B11" s="39" t="s">
        <v>78</v>
      </c>
      <c r="C11" s="40" t="s">
        <v>81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ht="14.25" customHeight="1" x14ac:dyDescent="0.25">
      <c r="A12" s="41" t="s">
        <v>63</v>
      </c>
      <c r="B12" s="42" t="s">
        <v>75</v>
      </c>
      <c r="C12" s="43" t="s">
        <v>79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14.25" customHeight="1" x14ac:dyDescent="0.25">
      <c r="A13" s="41" t="s">
        <v>64</v>
      </c>
      <c r="B13" s="42" t="s">
        <v>75</v>
      </c>
      <c r="C13" s="43" t="s">
        <v>79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 ht="14.25" customHeight="1" x14ac:dyDescent="0.25">
      <c r="A14" s="41" t="s">
        <v>66</v>
      </c>
      <c r="B14" s="42" t="s">
        <v>75</v>
      </c>
      <c r="C14" s="43" t="s">
        <v>79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14.25" customHeight="1" x14ac:dyDescent="0.25">
      <c r="A15" s="41" t="s">
        <v>67</v>
      </c>
      <c r="B15" s="42" t="s">
        <v>75</v>
      </c>
      <c r="C15" s="43" t="s">
        <v>79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14.25" customHeight="1" x14ac:dyDescent="0.25">
      <c r="A16" s="41" t="s">
        <v>68</v>
      </c>
      <c r="B16" s="42" t="s">
        <v>75</v>
      </c>
      <c r="C16" s="43" t="s">
        <v>79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ht="14.25" customHeight="1" x14ac:dyDescent="0.25">
      <c r="A17" s="44" t="s">
        <v>65</v>
      </c>
      <c r="B17" s="45" t="s">
        <v>76</v>
      </c>
      <c r="C17" s="46" t="s">
        <v>80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14.25" customHeight="1" x14ac:dyDescent="0.25">
      <c r="A18" s="44" t="s">
        <v>69</v>
      </c>
      <c r="B18" s="45" t="s">
        <v>76</v>
      </c>
      <c r="C18" s="46" t="s">
        <v>80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14.25" customHeight="1" x14ac:dyDescent="0.25">
      <c r="A19" s="44" t="s">
        <v>71</v>
      </c>
      <c r="B19" s="45" t="s">
        <v>76</v>
      </c>
      <c r="C19" s="46" t="s">
        <v>80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ht="14.25" customHeight="1" x14ac:dyDescent="0.25">
      <c r="A20" s="44" t="s">
        <v>72</v>
      </c>
      <c r="B20" s="45" t="s">
        <v>76</v>
      </c>
      <c r="C20" s="46" t="s">
        <v>80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ht="14.25" customHeight="1" x14ac:dyDescent="0.25">
      <c r="A21" s="44" t="s">
        <v>73</v>
      </c>
      <c r="B21" s="45" t="s">
        <v>76</v>
      </c>
      <c r="C21" s="46" t="s">
        <v>80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4" ht="14.25" customHeight="1" x14ac:dyDescent="0.25">
      <c r="A22" s="44" t="s">
        <v>87</v>
      </c>
      <c r="B22" s="45" t="s">
        <v>76</v>
      </c>
      <c r="C22" s="46" t="s">
        <v>80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ht="14.25" customHeight="1" x14ac:dyDescent="0.25">
      <c r="A23" s="44" t="s">
        <v>88</v>
      </c>
      <c r="B23" s="45" t="s">
        <v>76</v>
      </c>
      <c r="C23" s="46" t="s">
        <v>80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4" ht="14.25" customHeight="1" x14ac:dyDescent="0.25">
      <c r="A24" s="47" t="s">
        <v>74</v>
      </c>
      <c r="B24" s="48" t="s">
        <v>76</v>
      </c>
      <c r="C24" s="49" t="s">
        <v>80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14.25" customHeight="1" x14ac:dyDescent="0.25">
      <c r="B25" s="32"/>
      <c r="C25" s="5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x14ac:dyDescent="0.25">
      <c r="A26" s="32"/>
    </row>
    <row r="27" spans="1:14" x14ac:dyDescent="0.25">
      <c r="A27" s="33" t="s">
        <v>1</v>
      </c>
    </row>
    <row r="28" spans="1:14" x14ac:dyDescent="0.25">
      <c r="A28" s="32" t="s">
        <v>2</v>
      </c>
    </row>
    <row r="29" spans="1:14" x14ac:dyDescent="0.25">
      <c r="A29" s="32" t="s">
        <v>93</v>
      </c>
    </row>
    <row r="30" spans="1:14" x14ac:dyDescent="0.25">
      <c r="A30" s="32"/>
    </row>
    <row r="31" spans="1:14" ht="130.69999999999999" customHeight="1" x14ac:dyDescent="0.25">
      <c r="A31" s="32"/>
    </row>
    <row r="32" spans="1:14" ht="38.25" customHeight="1" x14ac:dyDescent="0.25">
      <c r="A32" s="34"/>
    </row>
    <row r="33" spans="1:12" x14ac:dyDescent="0.25">
      <c r="A33" s="34"/>
    </row>
    <row r="34" spans="1:12" x14ac:dyDescent="0.25">
      <c r="A34" s="57" t="s">
        <v>86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</row>
    <row r="35" spans="1:12" x14ac:dyDescent="0.25">
      <c r="A35" s="58" t="s">
        <v>89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7" spans="1:12" x14ac:dyDescent="0.25">
      <c r="A37" s="51" t="s">
        <v>3</v>
      </c>
    </row>
    <row r="38" spans="1:12" x14ac:dyDescent="0.25">
      <c r="A38" s="31" t="s">
        <v>84</v>
      </c>
    </row>
    <row r="40" spans="1:12" x14ac:dyDescent="0.25">
      <c r="A40" s="33" t="s">
        <v>4</v>
      </c>
    </row>
    <row r="41" spans="1:12" x14ac:dyDescent="0.25">
      <c r="A41" s="32" t="s">
        <v>85</v>
      </c>
    </row>
    <row r="42" spans="1:12" x14ac:dyDescent="0.25">
      <c r="A42" s="52" t="s">
        <v>54</v>
      </c>
    </row>
    <row r="43" spans="1:12" x14ac:dyDescent="0.25">
      <c r="B43" s="34"/>
      <c r="C43" s="34"/>
      <c r="D43" s="34"/>
      <c r="E43" s="34"/>
      <c r="F43" s="34"/>
      <c r="G43" s="34"/>
    </row>
    <row r="44" spans="1:12" x14ac:dyDescent="0.25">
      <c r="A44" s="53"/>
      <c r="B44" s="34"/>
      <c r="C44" s="34"/>
      <c r="D44" s="34"/>
      <c r="E44" s="34"/>
      <c r="F44" s="34"/>
      <c r="G44" s="34"/>
    </row>
    <row r="45" spans="1:12" x14ac:dyDescent="0.25">
      <c r="B45" s="34"/>
      <c r="C45" s="34"/>
      <c r="D45" s="34"/>
      <c r="E45" s="34"/>
      <c r="F45" s="34"/>
      <c r="G45" s="34"/>
    </row>
    <row r="46" spans="1:12" x14ac:dyDescent="0.25">
      <c r="A46" s="34"/>
      <c r="B46" s="34"/>
      <c r="C46" s="34"/>
      <c r="D46" s="34"/>
      <c r="E46" s="34"/>
      <c r="F46" s="34"/>
      <c r="G46" s="34"/>
    </row>
    <row r="47" spans="1:12" x14ac:dyDescent="0.25">
      <c r="A47" s="34"/>
      <c r="B47" s="34"/>
      <c r="C47" s="34"/>
      <c r="D47" s="34"/>
      <c r="E47" s="34"/>
      <c r="F47" s="34"/>
      <c r="G47" s="34"/>
    </row>
    <row r="48" spans="1:12" x14ac:dyDescent="0.25">
      <c r="A48" s="34"/>
      <c r="B48" s="34"/>
      <c r="C48" s="34"/>
      <c r="D48" s="34"/>
      <c r="E48" s="34"/>
      <c r="F48" s="34"/>
      <c r="G48" s="34"/>
    </row>
    <row r="49" spans="1:7" x14ac:dyDescent="0.25">
      <c r="A49" s="34"/>
      <c r="B49" s="34"/>
      <c r="C49" s="34"/>
      <c r="D49" s="34"/>
      <c r="E49" s="34"/>
      <c r="F49" s="34"/>
      <c r="G49" s="34"/>
    </row>
    <row r="50" spans="1:7" x14ac:dyDescent="0.25">
      <c r="A50" s="34"/>
      <c r="B50" s="34"/>
      <c r="C50" s="34"/>
      <c r="D50" s="34"/>
      <c r="E50" s="34"/>
      <c r="F50" s="34"/>
      <c r="G50" s="34"/>
    </row>
    <row r="51" spans="1:7" x14ac:dyDescent="0.25">
      <c r="A51" s="34"/>
      <c r="B51" s="34"/>
      <c r="C51" s="34"/>
      <c r="D51" s="34"/>
      <c r="E51" s="34"/>
      <c r="F51" s="34"/>
      <c r="G51" s="34"/>
    </row>
    <row r="52" spans="1:7" x14ac:dyDescent="0.25">
      <c r="A52" s="34"/>
      <c r="B52" s="34"/>
      <c r="C52" s="34"/>
      <c r="D52" s="34"/>
      <c r="E52" s="34"/>
      <c r="F52" s="34"/>
      <c r="G52" s="34"/>
    </row>
    <row r="53" spans="1:7" x14ac:dyDescent="0.25">
      <c r="A53" s="34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58867-D27C-4857-ADFA-5950D1B78921}">
  <sheetPr>
    <pageSetUpPr fitToPage="1"/>
  </sheetPr>
  <dimension ref="A1:S38"/>
  <sheetViews>
    <sheetView topLeftCell="A32" zoomScale="60" zoomScaleNormal="60" workbookViewId="0">
      <selection activeCell="I33" sqref="I33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5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562" t="s">
        <v>5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4"/>
    </row>
    <row r="2" spans="1:19" ht="27.2" customHeight="1" x14ac:dyDescent="0.25">
      <c r="A2" s="433" t="s">
        <v>6</v>
      </c>
      <c r="B2" s="432" t="s">
        <v>7</v>
      </c>
      <c r="C2" s="565"/>
      <c r="D2" s="565"/>
      <c r="E2" s="565"/>
      <c r="F2" s="566"/>
      <c r="G2" s="433" t="s">
        <v>8</v>
      </c>
      <c r="H2" s="439" t="s">
        <v>9</v>
      </c>
      <c r="I2" s="438" t="s">
        <v>53</v>
      </c>
      <c r="J2" s="433" t="s">
        <v>10</v>
      </c>
      <c r="K2" s="433" t="s">
        <v>11</v>
      </c>
      <c r="L2" s="441" t="s">
        <v>12</v>
      </c>
      <c r="M2" s="442"/>
      <c r="N2" s="567" t="s">
        <v>13</v>
      </c>
      <c r="O2" s="568"/>
      <c r="P2" s="569" t="s">
        <v>14</v>
      </c>
      <c r="Q2" s="570"/>
      <c r="R2" s="567" t="s">
        <v>15</v>
      </c>
      <c r="S2" s="568"/>
    </row>
    <row r="3" spans="1:19" ht="102.75" thickBot="1" x14ac:dyDescent="0.3">
      <c r="A3" s="464"/>
      <c r="B3" s="571" t="s">
        <v>16</v>
      </c>
      <c r="C3" s="572" t="s">
        <v>17</v>
      </c>
      <c r="D3" s="572" t="s">
        <v>18</v>
      </c>
      <c r="E3" s="572" t="s">
        <v>19</v>
      </c>
      <c r="F3" s="573" t="s">
        <v>20</v>
      </c>
      <c r="G3" s="464"/>
      <c r="H3" s="470"/>
      <c r="I3" s="469"/>
      <c r="J3" s="464"/>
      <c r="K3" s="464"/>
      <c r="L3" s="574" t="s">
        <v>21</v>
      </c>
      <c r="M3" s="575" t="s">
        <v>58</v>
      </c>
      <c r="N3" s="576" t="s">
        <v>22</v>
      </c>
      <c r="O3" s="577" t="s">
        <v>23</v>
      </c>
      <c r="P3" s="578" t="s">
        <v>24</v>
      </c>
      <c r="Q3" s="579" t="s">
        <v>25</v>
      </c>
      <c r="R3" s="580" t="s">
        <v>26</v>
      </c>
      <c r="S3" s="577" t="s">
        <v>27</v>
      </c>
    </row>
    <row r="4" spans="1:19" ht="60.75" thickBot="1" x14ac:dyDescent="0.3">
      <c r="A4" s="581">
        <v>1</v>
      </c>
      <c r="B4" s="582" t="s">
        <v>292</v>
      </c>
      <c r="C4" s="582" t="s">
        <v>96</v>
      </c>
      <c r="D4" s="582">
        <v>70188904</v>
      </c>
      <c r="E4" s="583">
        <v>107582741</v>
      </c>
      <c r="F4" s="583">
        <v>600091643</v>
      </c>
      <c r="G4" s="582" t="s">
        <v>293</v>
      </c>
      <c r="H4" s="582" t="s">
        <v>228</v>
      </c>
      <c r="I4" s="582" t="s">
        <v>96</v>
      </c>
      <c r="J4" s="582" t="s">
        <v>96</v>
      </c>
      <c r="K4" s="582" t="s">
        <v>294</v>
      </c>
      <c r="L4" s="584">
        <v>3500000</v>
      </c>
      <c r="M4" s="585">
        <f>L4/100*85</f>
        <v>2975000</v>
      </c>
      <c r="N4" s="586">
        <v>2023</v>
      </c>
      <c r="O4" s="587">
        <v>2025</v>
      </c>
      <c r="P4" s="582"/>
      <c r="Q4" s="582"/>
      <c r="R4" s="588" t="s">
        <v>295</v>
      </c>
      <c r="S4" s="588" t="s">
        <v>98</v>
      </c>
    </row>
    <row r="5" spans="1:19" ht="60.75" thickBot="1" x14ac:dyDescent="0.3">
      <c r="A5" s="581">
        <v>2</v>
      </c>
      <c r="B5" s="582" t="s">
        <v>292</v>
      </c>
      <c r="C5" s="582" t="s">
        <v>96</v>
      </c>
      <c r="D5" s="582">
        <v>70188904</v>
      </c>
      <c r="E5" s="583">
        <v>107582741</v>
      </c>
      <c r="F5" s="583">
        <v>600091643</v>
      </c>
      <c r="G5" s="582" t="s">
        <v>296</v>
      </c>
      <c r="H5" s="582" t="s">
        <v>228</v>
      </c>
      <c r="I5" s="582" t="s">
        <v>96</v>
      </c>
      <c r="J5" s="582" t="s">
        <v>96</v>
      </c>
      <c r="K5" s="582" t="s">
        <v>297</v>
      </c>
      <c r="L5" s="589">
        <v>900000</v>
      </c>
      <c r="M5" s="590">
        <f>L5/100*85</f>
        <v>765000</v>
      </c>
      <c r="N5" s="586">
        <v>2022</v>
      </c>
      <c r="O5" s="587">
        <v>2025</v>
      </c>
      <c r="P5" s="582"/>
      <c r="Q5" s="582"/>
      <c r="R5" s="588" t="s">
        <v>295</v>
      </c>
      <c r="S5" s="588" t="s">
        <v>98</v>
      </c>
    </row>
    <row r="6" spans="1:19" ht="60.75" thickBot="1" x14ac:dyDescent="0.3">
      <c r="A6" s="581">
        <v>3</v>
      </c>
      <c r="B6" s="582" t="s">
        <v>292</v>
      </c>
      <c r="C6" s="582" t="s">
        <v>96</v>
      </c>
      <c r="D6" s="582">
        <v>70188904</v>
      </c>
      <c r="E6" s="583">
        <v>107582741</v>
      </c>
      <c r="F6" s="583">
        <v>600091643</v>
      </c>
      <c r="G6" s="582" t="s">
        <v>298</v>
      </c>
      <c r="H6" s="582" t="s">
        <v>228</v>
      </c>
      <c r="I6" s="582" t="s">
        <v>96</v>
      </c>
      <c r="J6" s="582" t="s">
        <v>96</v>
      </c>
      <c r="K6" s="582" t="s">
        <v>299</v>
      </c>
      <c r="L6" s="589">
        <v>5000000</v>
      </c>
      <c r="M6" s="590">
        <f>L6/100*85</f>
        <v>4250000</v>
      </c>
      <c r="N6" s="587">
        <v>2023</v>
      </c>
      <c r="O6" s="587">
        <v>2027</v>
      </c>
      <c r="P6" s="582"/>
      <c r="Q6" s="582"/>
      <c r="R6" s="588" t="s">
        <v>295</v>
      </c>
      <c r="S6" s="588" t="s">
        <v>98</v>
      </c>
    </row>
    <row r="7" spans="1:19" ht="60.75" thickBot="1" x14ac:dyDescent="0.3">
      <c r="A7" s="591">
        <v>4</v>
      </c>
      <c r="B7" s="592" t="s">
        <v>292</v>
      </c>
      <c r="C7" s="592" t="s">
        <v>96</v>
      </c>
      <c r="D7" s="592">
        <v>70188904</v>
      </c>
      <c r="E7" s="79">
        <v>107582741</v>
      </c>
      <c r="F7" s="79">
        <v>600091643</v>
      </c>
      <c r="G7" s="592" t="s">
        <v>300</v>
      </c>
      <c r="H7" s="592" t="s">
        <v>228</v>
      </c>
      <c r="I7" s="592" t="s">
        <v>96</v>
      </c>
      <c r="J7" s="592" t="s">
        <v>96</v>
      </c>
      <c r="K7" s="592" t="s">
        <v>301</v>
      </c>
      <c r="L7" s="16">
        <v>600000</v>
      </c>
      <c r="M7" s="593">
        <f t="shared" ref="M7:M18" si="0">L7/100*85</f>
        <v>510000</v>
      </c>
      <c r="N7" s="592">
        <v>2022</v>
      </c>
      <c r="O7" s="592">
        <v>2025</v>
      </c>
      <c r="P7" s="592"/>
      <c r="Q7" s="592"/>
      <c r="R7" s="15" t="s">
        <v>295</v>
      </c>
      <c r="S7" s="15" t="s">
        <v>98</v>
      </c>
    </row>
    <row r="8" spans="1:19" ht="60.75" thickBot="1" x14ac:dyDescent="0.3">
      <c r="A8" s="591">
        <v>5</v>
      </c>
      <c r="B8" s="592" t="s">
        <v>292</v>
      </c>
      <c r="C8" s="592" t="s">
        <v>96</v>
      </c>
      <c r="D8" s="592">
        <v>70188904</v>
      </c>
      <c r="E8" s="79">
        <v>107582741</v>
      </c>
      <c r="F8" s="79">
        <v>600091643</v>
      </c>
      <c r="G8" s="592" t="s">
        <v>302</v>
      </c>
      <c r="H8" s="592" t="s">
        <v>228</v>
      </c>
      <c r="I8" s="592" t="s">
        <v>96</v>
      </c>
      <c r="J8" s="592" t="s">
        <v>96</v>
      </c>
      <c r="K8" s="592" t="s">
        <v>303</v>
      </c>
      <c r="L8" s="9">
        <v>350000</v>
      </c>
      <c r="M8" s="10">
        <f t="shared" si="0"/>
        <v>297500</v>
      </c>
      <c r="N8" s="592">
        <v>2022</v>
      </c>
      <c r="O8" s="592">
        <v>2024</v>
      </c>
      <c r="P8" s="592"/>
      <c r="Q8" s="592"/>
      <c r="R8" s="15" t="s">
        <v>295</v>
      </c>
      <c r="S8" s="15" t="s">
        <v>98</v>
      </c>
    </row>
    <row r="9" spans="1:19" ht="60.75" thickBot="1" x14ac:dyDescent="0.3">
      <c r="A9" s="581">
        <v>6</v>
      </c>
      <c r="B9" s="582" t="s">
        <v>292</v>
      </c>
      <c r="C9" s="582" t="s">
        <v>96</v>
      </c>
      <c r="D9" s="582">
        <v>70188904</v>
      </c>
      <c r="E9" s="583">
        <v>107582741</v>
      </c>
      <c r="F9" s="583">
        <v>600091643</v>
      </c>
      <c r="G9" s="582" t="s">
        <v>304</v>
      </c>
      <c r="H9" s="582" t="s">
        <v>228</v>
      </c>
      <c r="I9" s="582" t="s">
        <v>96</v>
      </c>
      <c r="J9" s="582" t="s">
        <v>96</v>
      </c>
      <c r="K9" s="582" t="s">
        <v>305</v>
      </c>
      <c r="L9" s="589">
        <v>7000000</v>
      </c>
      <c r="M9" s="590">
        <f t="shared" si="0"/>
        <v>5950000</v>
      </c>
      <c r="N9" s="586">
        <v>2023</v>
      </c>
      <c r="O9" s="587">
        <v>2024</v>
      </c>
      <c r="P9" s="582"/>
      <c r="Q9" s="582"/>
      <c r="R9" s="588" t="s">
        <v>162</v>
      </c>
      <c r="S9" s="588" t="s">
        <v>98</v>
      </c>
    </row>
    <row r="10" spans="1:19" ht="60.75" thickBot="1" x14ac:dyDescent="0.3">
      <c r="A10" s="581">
        <v>7</v>
      </c>
      <c r="B10" s="582" t="s">
        <v>292</v>
      </c>
      <c r="C10" s="582" t="s">
        <v>96</v>
      </c>
      <c r="D10" s="582">
        <v>70188904</v>
      </c>
      <c r="E10" s="583">
        <v>107582741</v>
      </c>
      <c r="F10" s="583">
        <v>600091643</v>
      </c>
      <c r="G10" s="582" t="s">
        <v>306</v>
      </c>
      <c r="H10" s="582" t="s">
        <v>228</v>
      </c>
      <c r="I10" s="582" t="s">
        <v>96</v>
      </c>
      <c r="J10" s="582" t="s">
        <v>96</v>
      </c>
      <c r="K10" s="582" t="s">
        <v>307</v>
      </c>
      <c r="L10" s="589">
        <v>900000</v>
      </c>
      <c r="M10" s="590">
        <f t="shared" si="0"/>
        <v>765000</v>
      </c>
      <c r="N10" s="586">
        <v>2023</v>
      </c>
      <c r="O10" s="587">
        <v>2025</v>
      </c>
      <c r="P10" s="582"/>
      <c r="Q10" s="582"/>
      <c r="R10" s="588" t="s">
        <v>295</v>
      </c>
      <c r="S10" s="588" t="s">
        <v>98</v>
      </c>
    </row>
    <row r="11" spans="1:19" ht="60.75" thickBot="1" x14ac:dyDescent="0.3">
      <c r="A11" s="594">
        <v>8</v>
      </c>
      <c r="B11" s="218" t="s">
        <v>292</v>
      </c>
      <c r="C11" s="218" t="s">
        <v>96</v>
      </c>
      <c r="D11" s="218">
        <v>70188904</v>
      </c>
      <c r="E11" s="595">
        <v>107582741</v>
      </c>
      <c r="F11" s="595">
        <v>600091643</v>
      </c>
      <c r="G11" s="218" t="s">
        <v>152</v>
      </c>
      <c r="H11" s="218" t="s">
        <v>228</v>
      </c>
      <c r="I11" s="218" t="s">
        <v>96</v>
      </c>
      <c r="J11" s="218" t="s">
        <v>96</v>
      </c>
      <c r="K11" s="527" t="s">
        <v>153</v>
      </c>
      <c r="L11" s="596">
        <v>3800000</v>
      </c>
      <c r="M11" s="597">
        <f t="shared" si="0"/>
        <v>3230000</v>
      </c>
      <c r="N11" s="598">
        <v>2023</v>
      </c>
      <c r="O11" s="598">
        <v>2024</v>
      </c>
      <c r="P11" s="598"/>
      <c r="Q11" s="527"/>
      <c r="R11" s="599" t="s">
        <v>162</v>
      </c>
      <c r="S11" s="599" t="s">
        <v>98</v>
      </c>
    </row>
    <row r="12" spans="1:19" ht="60.75" thickBot="1" x14ac:dyDescent="0.3">
      <c r="A12" s="594">
        <v>9</v>
      </c>
      <c r="B12" s="218" t="s">
        <v>292</v>
      </c>
      <c r="C12" s="218" t="s">
        <v>96</v>
      </c>
      <c r="D12" s="218">
        <v>70188904</v>
      </c>
      <c r="E12" s="595">
        <v>107582741</v>
      </c>
      <c r="F12" s="595">
        <v>600091643</v>
      </c>
      <c r="G12" s="218" t="s">
        <v>190</v>
      </c>
      <c r="H12" s="218" t="s">
        <v>228</v>
      </c>
      <c r="I12" s="218" t="s">
        <v>96</v>
      </c>
      <c r="J12" s="218" t="s">
        <v>96</v>
      </c>
      <c r="K12" s="527" t="s">
        <v>191</v>
      </c>
      <c r="L12" s="596">
        <v>4500000</v>
      </c>
      <c r="M12" s="597">
        <f t="shared" si="0"/>
        <v>3825000</v>
      </c>
      <c r="N12" s="598">
        <v>2023</v>
      </c>
      <c r="O12" s="598">
        <v>2025</v>
      </c>
      <c r="P12" s="598"/>
      <c r="Q12" s="527"/>
      <c r="R12" s="599" t="s">
        <v>162</v>
      </c>
      <c r="S12" s="599" t="s">
        <v>98</v>
      </c>
    </row>
    <row r="13" spans="1:19" ht="90.75" thickBot="1" x14ac:dyDescent="0.3">
      <c r="A13" s="481">
        <v>10</v>
      </c>
      <c r="B13" s="600" t="s">
        <v>114</v>
      </c>
      <c r="C13" s="487" t="s">
        <v>187</v>
      </c>
      <c r="D13" s="483">
        <v>70971137</v>
      </c>
      <c r="E13" s="483">
        <v>181011905</v>
      </c>
      <c r="F13" s="492">
        <v>600092470</v>
      </c>
      <c r="G13" s="509" t="s">
        <v>308</v>
      </c>
      <c r="H13" s="487" t="s">
        <v>69</v>
      </c>
      <c r="I13" s="487" t="s">
        <v>96</v>
      </c>
      <c r="J13" s="487" t="s">
        <v>96</v>
      </c>
      <c r="K13" s="600" t="s">
        <v>309</v>
      </c>
      <c r="L13" s="601">
        <v>2000000</v>
      </c>
      <c r="M13" s="602">
        <f t="shared" si="0"/>
        <v>1700000</v>
      </c>
      <c r="N13" s="603">
        <v>2023</v>
      </c>
      <c r="O13" s="604">
        <v>2027</v>
      </c>
      <c r="P13" s="482"/>
      <c r="Q13" s="492"/>
      <c r="R13" s="486" t="s">
        <v>98</v>
      </c>
      <c r="S13" s="486" t="s">
        <v>98</v>
      </c>
    </row>
    <row r="14" spans="1:19" ht="90.75" thickBot="1" x14ac:dyDescent="0.3">
      <c r="A14" s="481">
        <v>11</v>
      </c>
      <c r="B14" s="600" t="s">
        <v>114</v>
      </c>
      <c r="C14" s="487" t="s">
        <v>187</v>
      </c>
      <c r="D14" s="483">
        <v>70971137</v>
      </c>
      <c r="E14" s="483">
        <v>181011905</v>
      </c>
      <c r="F14" s="492">
        <v>600092470</v>
      </c>
      <c r="G14" s="487" t="s">
        <v>310</v>
      </c>
      <c r="H14" s="487" t="s">
        <v>69</v>
      </c>
      <c r="I14" s="487" t="s">
        <v>96</v>
      </c>
      <c r="J14" s="487" t="s">
        <v>96</v>
      </c>
      <c r="K14" s="600" t="s">
        <v>311</v>
      </c>
      <c r="L14" s="601">
        <v>3000000</v>
      </c>
      <c r="M14" s="602">
        <f t="shared" si="0"/>
        <v>2550000</v>
      </c>
      <c r="N14" s="603">
        <v>2025</v>
      </c>
      <c r="O14" s="604">
        <v>2027</v>
      </c>
      <c r="P14" s="482"/>
      <c r="Q14" s="492"/>
      <c r="R14" s="486" t="s">
        <v>98</v>
      </c>
      <c r="S14" s="486" t="s">
        <v>98</v>
      </c>
    </row>
    <row r="15" spans="1:19" ht="90.75" thickBot="1" x14ac:dyDescent="0.3">
      <c r="A15" s="481">
        <v>12</v>
      </c>
      <c r="B15" s="600" t="s">
        <v>114</v>
      </c>
      <c r="C15" s="487" t="s">
        <v>187</v>
      </c>
      <c r="D15" s="483">
        <v>70971137</v>
      </c>
      <c r="E15" s="483">
        <v>181011905</v>
      </c>
      <c r="F15" s="492">
        <v>600092470</v>
      </c>
      <c r="G15" s="487" t="s">
        <v>312</v>
      </c>
      <c r="H15" s="487" t="s">
        <v>69</v>
      </c>
      <c r="I15" s="487" t="s">
        <v>96</v>
      </c>
      <c r="J15" s="487" t="s">
        <v>96</v>
      </c>
      <c r="K15" s="600" t="s">
        <v>313</v>
      </c>
      <c r="L15" s="601">
        <v>1700000</v>
      </c>
      <c r="M15" s="602">
        <f t="shared" si="0"/>
        <v>1445000</v>
      </c>
      <c r="N15" s="603">
        <v>2025</v>
      </c>
      <c r="O15" s="604">
        <v>2025</v>
      </c>
      <c r="P15" s="482"/>
      <c r="Q15" s="492"/>
      <c r="R15" s="486" t="s">
        <v>98</v>
      </c>
      <c r="S15" s="486" t="s">
        <v>98</v>
      </c>
    </row>
    <row r="16" spans="1:19" ht="90.75" thickBot="1" x14ac:dyDescent="0.3">
      <c r="A16" s="481">
        <v>13</v>
      </c>
      <c r="B16" s="600" t="s">
        <v>114</v>
      </c>
      <c r="C16" s="487" t="s">
        <v>187</v>
      </c>
      <c r="D16" s="483">
        <v>70971137</v>
      </c>
      <c r="E16" s="483">
        <v>181011905</v>
      </c>
      <c r="F16" s="492">
        <v>600092470</v>
      </c>
      <c r="G16" s="506" t="s">
        <v>314</v>
      </c>
      <c r="H16" s="487" t="s">
        <v>69</v>
      </c>
      <c r="I16" s="487" t="s">
        <v>96</v>
      </c>
      <c r="J16" s="487" t="s">
        <v>96</v>
      </c>
      <c r="K16" s="605" t="s">
        <v>315</v>
      </c>
      <c r="L16" s="601">
        <v>780000</v>
      </c>
      <c r="M16" s="602">
        <f t="shared" si="0"/>
        <v>663000</v>
      </c>
      <c r="N16" s="603">
        <v>2023</v>
      </c>
      <c r="O16" s="604">
        <v>2027</v>
      </c>
      <c r="P16" s="482"/>
      <c r="Q16" s="492"/>
      <c r="R16" s="486" t="s">
        <v>98</v>
      </c>
      <c r="S16" s="486" t="s">
        <v>98</v>
      </c>
    </row>
    <row r="17" spans="1:19" ht="90.75" thickBot="1" x14ac:dyDescent="0.3">
      <c r="A17" s="606">
        <v>14</v>
      </c>
      <c r="B17" s="250" t="s">
        <v>114</v>
      </c>
      <c r="C17" s="251" t="s">
        <v>187</v>
      </c>
      <c r="D17" s="520">
        <v>70971137</v>
      </c>
      <c r="E17" s="520">
        <v>181011905</v>
      </c>
      <c r="F17" s="259">
        <v>600092470</v>
      </c>
      <c r="G17" s="607" t="s">
        <v>285</v>
      </c>
      <c r="H17" s="251" t="s">
        <v>69</v>
      </c>
      <c r="I17" s="251" t="s">
        <v>96</v>
      </c>
      <c r="J17" s="251" t="s">
        <v>96</v>
      </c>
      <c r="K17" s="607" t="s">
        <v>316</v>
      </c>
      <c r="L17" s="255">
        <v>900000</v>
      </c>
      <c r="M17" s="608">
        <f t="shared" si="0"/>
        <v>765000</v>
      </c>
      <c r="N17" s="609">
        <v>2025</v>
      </c>
      <c r="O17" s="610">
        <v>2027</v>
      </c>
      <c r="P17" s="519"/>
      <c r="Q17" s="259"/>
      <c r="R17" s="262" t="s">
        <v>154</v>
      </c>
      <c r="S17" s="261" t="s">
        <v>98</v>
      </c>
    </row>
    <row r="18" spans="1:19" ht="90.75" thickBot="1" x14ac:dyDescent="0.3">
      <c r="A18" s="606">
        <v>15</v>
      </c>
      <c r="B18" s="250" t="s">
        <v>114</v>
      </c>
      <c r="C18" s="251" t="s">
        <v>187</v>
      </c>
      <c r="D18" s="520">
        <v>70971137</v>
      </c>
      <c r="E18" s="520">
        <v>181011905</v>
      </c>
      <c r="F18" s="259">
        <v>600092470</v>
      </c>
      <c r="G18" s="607" t="s">
        <v>286</v>
      </c>
      <c r="H18" s="251" t="s">
        <v>69</v>
      </c>
      <c r="I18" s="251" t="s">
        <v>96</v>
      </c>
      <c r="J18" s="251" t="s">
        <v>96</v>
      </c>
      <c r="K18" s="607" t="s">
        <v>191</v>
      </c>
      <c r="L18" s="255">
        <v>1700000</v>
      </c>
      <c r="M18" s="608">
        <f t="shared" si="0"/>
        <v>1445000</v>
      </c>
      <c r="N18" s="609">
        <v>2023</v>
      </c>
      <c r="O18" s="610">
        <v>2025</v>
      </c>
      <c r="P18" s="519"/>
      <c r="Q18" s="259"/>
      <c r="R18" s="262" t="s">
        <v>154</v>
      </c>
      <c r="S18" s="261" t="s">
        <v>98</v>
      </c>
    </row>
    <row r="19" spans="1:19" ht="60" x14ac:dyDescent="0.25">
      <c r="A19" s="141">
        <v>16</v>
      </c>
      <c r="B19" s="191" t="s">
        <v>317</v>
      </c>
      <c r="C19" s="611" t="s">
        <v>187</v>
      </c>
      <c r="D19" s="152">
        <v>70188891</v>
      </c>
      <c r="E19" s="152">
        <v>107583275</v>
      </c>
      <c r="F19" s="153">
        <v>600092062</v>
      </c>
      <c r="G19" s="612" t="s">
        <v>318</v>
      </c>
      <c r="H19" s="612" t="s">
        <v>69</v>
      </c>
      <c r="I19" s="154" t="s">
        <v>96</v>
      </c>
      <c r="J19" s="154" t="s">
        <v>96</v>
      </c>
      <c r="K19" s="613" t="s">
        <v>319</v>
      </c>
      <c r="L19" s="614">
        <v>200000</v>
      </c>
      <c r="M19" s="615">
        <f>L19/100*85</f>
        <v>170000</v>
      </c>
      <c r="N19" s="616">
        <v>2023</v>
      </c>
      <c r="O19" s="617">
        <v>2024</v>
      </c>
      <c r="P19" s="150"/>
      <c r="Q19" s="153"/>
      <c r="R19" s="613" t="s">
        <v>320</v>
      </c>
      <c r="S19" s="154"/>
    </row>
    <row r="20" spans="1:19" ht="45.75" thickBot="1" x14ac:dyDescent="0.3">
      <c r="A20" s="235">
        <v>17</v>
      </c>
      <c r="B20" s="618" t="s">
        <v>317</v>
      </c>
      <c r="C20" s="619" t="s">
        <v>187</v>
      </c>
      <c r="D20" s="245">
        <v>70188891</v>
      </c>
      <c r="E20" s="245">
        <v>107583275</v>
      </c>
      <c r="F20" s="246">
        <v>600092062</v>
      </c>
      <c r="G20" s="248" t="s">
        <v>321</v>
      </c>
      <c r="H20" s="248" t="s">
        <v>69</v>
      </c>
      <c r="I20" s="247" t="s">
        <v>96</v>
      </c>
      <c r="J20" s="247" t="s">
        <v>96</v>
      </c>
      <c r="K20" s="248" t="s">
        <v>322</v>
      </c>
      <c r="L20" s="620">
        <v>1200000</v>
      </c>
      <c r="M20" s="621">
        <f t="shared" ref="M20:M30" si="1">L20/100*85</f>
        <v>1020000</v>
      </c>
      <c r="N20" s="622">
        <v>2023</v>
      </c>
      <c r="O20" s="623">
        <v>2025</v>
      </c>
      <c r="P20" s="244"/>
      <c r="Q20" s="246"/>
      <c r="R20" s="248" t="s">
        <v>323</v>
      </c>
      <c r="S20" s="247"/>
    </row>
    <row r="21" spans="1:19" ht="45" x14ac:dyDescent="0.25">
      <c r="A21" s="526">
        <v>18</v>
      </c>
      <c r="B21" s="527" t="s">
        <v>317</v>
      </c>
      <c r="C21" s="528" t="s">
        <v>187</v>
      </c>
      <c r="D21" s="522">
        <v>70188891</v>
      </c>
      <c r="E21" s="522">
        <v>107583275</v>
      </c>
      <c r="F21" s="534">
        <v>600092062</v>
      </c>
      <c r="G21" s="529" t="s">
        <v>285</v>
      </c>
      <c r="H21" s="529" t="s">
        <v>69</v>
      </c>
      <c r="I21" s="525" t="s">
        <v>96</v>
      </c>
      <c r="J21" s="525" t="s">
        <v>96</v>
      </c>
      <c r="K21" s="529" t="s">
        <v>192</v>
      </c>
      <c r="L21" s="624">
        <v>2900000</v>
      </c>
      <c r="M21" s="625">
        <f t="shared" si="1"/>
        <v>2465000</v>
      </c>
      <c r="N21" s="521">
        <v>2023</v>
      </c>
      <c r="O21" s="534">
        <v>2024</v>
      </c>
      <c r="P21" s="521"/>
      <c r="Q21" s="534"/>
      <c r="R21" s="529" t="s">
        <v>154</v>
      </c>
      <c r="S21" s="525"/>
    </row>
    <row r="22" spans="1:19" ht="60.75" thickBot="1" x14ac:dyDescent="0.3">
      <c r="A22" s="549">
        <v>19</v>
      </c>
      <c r="B22" s="626" t="s">
        <v>317</v>
      </c>
      <c r="C22" s="627" t="s">
        <v>187</v>
      </c>
      <c r="D22" s="628">
        <v>70188891</v>
      </c>
      <c r="E22" s="628">
        <v>107583275</v>
      </c>
      <c r="F22" s="629">
        <v>600092062</v>
      </c>
      <c r="G22" s="630" t="s">
        <v>286</v>
      </c>
      <c r="H22" s="630" t="s">
        <v>69</v>
      </c>
      <c r="I22" s="631" t="s">
        <v>96</v>
      </c>
      <c r="J22" s="631" t="s">
        <v>96</v>
      </c>
      <c r="K22" s="630" t="s">
        <v>191</v>
      </c>
      <c r="L22" s="632">
        <v>2500000</v>
      </c>
      <c r="M22" s="633">
        <f t="shared" si="1"/>
        <v>2125000</v>
      </c>
      <c r="N22" s="557">
        <v>2023</v>
      </c>
      <c r="O22" s="629">
        <v>2027</v>
      </c>
      <c r="P22" s="557"/>
      <c r="Q22" s="629"/>
      <c r="R22" s="630" t="s">
        <v>154</v>
      </c>
      <c r="S22" s="631"/>
    </row>
    <row r="23" spans="1:19" ht="48.75" x14ac:dyDescent="0.25">
      <c r="A23" s="634">
        <v>20</v>
      </c>
      <c r="B23" s="635" t="s">
        <v>324</v>
      </c>
      <c r="C23" s="636" t="s">
        <v>187</v>
      </c>
      <c r="D23" s="636">
        <v>70188921</v>
      </c>
      <c r="E23" s="636">
        <v>107583267</v>
      </c>
      <c r="F23" s="637">
        <v>600092054</v>
      </c>
      <c r="G23" s="638" t="s">
        <v>325</v>
      </c>
      <c r="H23" s="638" t="s">
        <v>69</v>
      </c>
      <c r="I23" s="638" t="s">
        <v>96</v>
      </c>
      <c r="J23" s="638" t="s">
        <v>96</v>
      </c>
      <c r="K23" s="638" t="s">
        <v>326</v>
      </c>
      <c r="L23" s="639">
        <v>5000000</v>
      </c>
      <c r="M23" s="640">
        <f t="shared" si="1"/>
        <v>4250000</v>
      </c>
      <c r="N23" s="635">
        <v>2022</v>
      </c>
      <c r="O23" s="637">
        <v>2023</v>
      </c>
      <c r="P23" s="635" t="s">
        <v>327</v>
      </c>
      <c r="Q23" s="637" t="s">
        <v>327</v>
      </c>
      <c r="R23" s="638" t="s">
        <v>328</v>
      </c>
      <c r="S23" s="638" t="s">
        <v>327</v>
      </c>
    </row>
    <row r="24" spans="1:19" ht="36.75" x14ac:dyDescent="0.25">
      <c r="A24" s="641">
        <v>21</v>
      </c>
      <c r="B24" s="642" t="s">
        <v>324</v>
      </c>
      <c r="C24" s="643" t="s">
        <v>187</v>
      </c>
      <c r="D24" s="643">
        <v>70188921</v>
      </c>
      <c r="E24" s="643">
        <v>107583267</v>
      </c>
      <c r="F24" s="644">
        <v>600092054</v>
      </c>
      <c r="G24" s="645" t="s">
        <v>329</v>
      </c>
      <c r="H24" s="645" t="s">
        <v>69</v>
      </c>
      <c r="I24" s="645" t="s">
        <v>96</v>
      </c>
      <c r="J24" s="645" t="s">
        <v>96</v>
      </c>
      <c r="K24" s="645" t="s">
        <v>330</v>
      </c>
      <c r="L24" s="646">
        <v>400000</v>
      </c>
      <c r="M24" s="647">
        <f t="shared" si="1"/>
        <v>340000</v>
      </c>
      <c r="N24" s="642">
        <v>2022</v>
      </c>
      <c r="O24" s="648">
        <v>2024</v>
      </c>
      <c r="P24" s="642"/>
      <c r="Q24" s="644"/>
      <c r="R24" s="645" t="s">
        <v>331</v>
      </c>
      <c r="S24" s="645"/>
    </row>
    <row r="25" spans="1:19" ht="36.75" x14ac:dyDescent="0.25">
      <c r="A25" s="649">
        <v>22</v>
      </c>
      <c r="B25" s="650" t="s">
        <v>324</v>
      </c>
      <c r="C25" s="651" t="s">
        <v>187</v>
      </c>
      <c r="D25" s="651">
        <v>70188921</v>
      </c>
      <c r="E25" s="651">
        <v>107583267</v>
      </c>
      <c r="F25" s="652">
        <v>600092054</v>
      </c>
      <c r="G25" s="653" t="s">
        <v>285</v>
      </c>
      <c r="H25" s="653" t="s">
        <v>69</v>
      </c>
      <c r="I25" s="653" t="s">
        <v>96</v>
      </c>
      <c r="J25" s="653" t="s">
        <v>96</v>
      </c>
      <c r="K25" s="653" t="s">
        <v>332</v>
      </c>
      <c r="L25" s="654">
        <v>2000000</v>
      </c>
      <c r="M25" s="655">
        <f t="shared" si="1"/>
        <v>1700000</v>
      </c>
      <c r="N25" s="650">
        <v>2023</v>
      </c>
      <c r="O25" s="652">
        <v>2024</v>
      </c>
      <c r="P25" s="650"/>
      <c r="Q25" s="652"/>
      <c r="R25" s="653" t="s">
        <v>154</v>
      </c>
      <c r="S25" s="653" t="s">
        <v>98</v>
      </c>
    </row>
    <row r="26" spans="1:19" s="26" customFormat="1" ht="37.5" thickBot="1" x14ac:dyDescent="0.3">
      <c r="A26" s="656">
        <v>23</v>
      </c>
      <c r="B26" s="657" t="s">
        <v>324</v>
      </c>
      <c r="C26" s="658" t="s">
        <v>187</v>
      </c>
      <c r="D26" s="658">
        <v>70188921</v>
      </c>
      <c r="E26" s="658">
        <v>107583267</v>
      </c>
      <c r="F26" s="659">
        <v>600092054</v>
      </c>
      <c r="G26" s="660" t="s">
        <v>285</v>
      </c>
      <c r="H26" s="660" t="s">
        <v>69</v>
      </c>
      <c r="I26" s="660" t="s">
        <v>96</v>
      </c>
      <c r="J26" s="660" t="s">
        <v>96</v>
      </c>
      <c r="K26" s="660" t="s">
        <v>316</v>
      </c>
      <c r="L26" s="661">
        <v>900000</v>
      </c>
      <c r="M26" s="662">
        <f t="shared" si="1"/>
        <v>765000</v>
      </c>
      <c r="N26" s="657">
        <v>2025</v>
      </c>
      <c r="O26" s="659">
        <v>2027</v>
      </c>
      <c r="P26" s="657"/>
      <c r="Q26" s="659"/>
      <c r="R26" s="660" t="s">
        <v>154</v>
      </c>
      <c r="S26" s="660" t="s">
        <v>98</v>
      </c>
    </row>
    <row r="27" spans="1:19" ht="120.75" thickBot="1" x14ac:dyDescent="0.3">
      <c r="A27" s="310">
        <v>24</v>
      </c>
      <c r="B27" s="311" t="s">
        <v>212</v>
      </c>
      <c r="C27" s="311" t="s">
        <v>213</v>
      </c>
      <c r="D27" s="311">
        <v>75015111</v>
      </c>
      <c r="E27" s="311">
        <v>107582724</v>
      </c>
      <c r="F27" s="311">
        <v>650061659</v>
      </c>
      <c r="G27" s="312" t="s">
        <v>214</v>
      </c>
      <c r="H27" s="311" t="s">
        <v>69</v>
      </c>
      <c r="I27" s="313" t="s">
        <v>96</v>
      </c>
      <c r="J27" s="313" t="s">
        <v>215</v>
      </c>
      <c r="K27" s="314" t="s">
        <v>216</v>
      </c>
      <c r="L27" s="315">
        <v>3000000</v>
      </c>
      <c r="M27" s="316">
        <f t="shared" si="1"/>
        <v>2550000</v>
      </c>
      <c r="N27" s="317">
        <v>44713</v>
      </c>
      <c r="O27" s="318">
        <v>45870</v>
      </c>
      <c r="P27" s="663"/>
      <c r="Q27" s="664"/>
      <c r="R27" s="665" t="s">
        <v>217</v>
      </c>
      <c r="S27" s="320"/>
    </row>
    <row r="28" spans="1:19" ht="180.75" thickBot="1" x14ac:dyDescent="0.3">
      <c r="A28" s="11">
        <v>25</v>
      </c>
      <c r="B28" s="63" t="s">
        <v>212</v>
      </c>
      <c r="C28" s="63" t="s">
        <v>213</v>
      </c>
      <c r="D28" s="63">
        <v>75015111</v>
      </c>
      <c r="E28" s="63">
        <v>107582724</v>
      </c>
      <c r="F28" s="63">
        <v>650061659</v>
      </c>
      <c r="G28" s="63" t="s">
        <v>218</v>
      </c>
      <c r="H28" s="63" t="s">
        <v>69</v>
      </c>
      <c r="I28" s="63" t="s">
        <v>96</v>
      </c>
      <c r="J28" s="63" t="s">
        <v>215</v>
      </c>
      <c r="K28" s="592" t="s">
        <v>333</v>
      </c>
      <c r="L28" s="16">
        <v>905180.81</v>
      </c>
      <c r="M28" s="17">
        <f t="shared" si="1"/>
        <v>769403.68850000005</v>
      </c>
      <c r="N28" s="228">
        <v>44682</v>
      </c>
      <c r="O28" s="229">
        <v>45231</v>
      </c>
      <c r="P28" s="12"/>
      <c r="Q28" s="14"/>
      <c r="R28" s="323" t="s">
        <v>220</v>
      </c>
      <c r="S28" s="77"/>
    </row>
    <row r="29" spans="1:19" ht="105.75" thickBot="1" x14ac:dyDescent="0.3">
      <c r="A29" s="11">
        <v>26</v>
      </c>
      <c r="B29" s="63" t="s">
        <v>212</v>
      </c>
      <c r="C29" s="63" t="s">
        <v>213</v>
      </c>
      <c r="D29" s="63">
        <v>75015111</v>
      </c>
      <c r="E29" s="63">
        <v>107582724</v>
      </c>
      <c r="F29" s="63">
        <v>650061659</v>
      </c>
      <c r="G29" s="63" t="s">
        <v>221</v>
      </c>
      <c r="H29" s="63" t="s">
        <v>69</v>
      </c>
      <c r="I29" s="63" t="s">
        <v>96</v>
      </c>
      <c r="J29" s="63" t="s">
        <v>215</v>
      </c>
      <c r="K29" s="592" t="s">
        <v>222</v>
      </c>
      <c r="L29" s="16">
        <v>508041.04</v>
      </c>
      <c r="M29" s="17">
        <f t="shared" si="1"/>
        <v>431834.88399999996</v>
      </c>
      <c r="N29" s="228">
        <v>44682</v>
      </c>
      <c r="O29" s="229">
        <v>45231</v>
      </c>
      <c r="P29" s="12"/>
      <c r="Q29" s="14"/>
      <c r="R29" s="323" t="s">
        <v>220</v>
      </c>
      <c r="S29" s="77"/>
    </row>
    <row r="30" spans="1:19" ht="90.75" thickBot="1" x14ac:dyDescent="0.3">
      <c r="A30" s="4">
        <v>27</v>
      </c>
      <c r="B30" s="63" t="s">
        <v>212</v>
      </c>
      <c r="C30" s="63" t="s">
        <v>213</v>
      </c>
      <c r="D30" s="63">
        <v>75015111</v>
      </c>
      <c r="E30" s="63">
        <v>107582724</v>
      </c>
      <c r="F30" s="63">
        <v>650061659</v>
      </c>
      <c r="G30" s="63" t="s">
        <v>223</v>
      </c>
      <c r="H30" s="63" t="s">
        <v>69</v>
      </c>
      <c r="I30" s="63" t="s">
        <v>96</v>
      </c>
      <c r="J30" s="63" t="s">
        <v>215</v>
      </c>
      <c r="K30" s="592" t="s">
        <v>334</v>
      </c>
      <c r="L30" s="16">
        <v>445401</v>
      </c>
      <c r="M30" s="17">
        <f t="shared" si="1"/>
        <v>378590.85000000003</v>
      </c>
      <c r="N30" s="228">
        <v>44682</v>
      </c>
      <c r="O30" s="229">
        <v>45231</v>
      </c>
      <c r="P30" s="12"/>
      <c r="Q30" s="14"/>
      <c r="R30" s="323" t="s">
        <v>220</v>
      </c>
      <c r="S30" s="299"/>
    </row>
    <row r="31" spans="1:19" ht="39" thickBot="1" x14ac:dyDescent="0.3">
      <c r="A31" s="11">
        <v>28</v>
      </c>
      <c r="B31" s="666" t="s">
        <v>335</v>
      </c>
      <c r="C31" s="666" t="s">
        <v>226</v>
      </c>
      <c r="D31" s="6">
        <v>75015331</v>
      </c>
      <c r="E31" s="6">
        <v>107582759</v>
      </c>
      <c r="F31" s="7">
        <v>600091651</v>
      </c>
      <c r="G31" s="15" t="s">
        <v>336</v>
      </c>
      <c r="H31" s="11" t="s">
        <v>228</v>
      </c>
      <c r="I31" s="4" t="s">
        <v>96</v>
      </c>
      <c r="J31" s="4" t="s">
        <v>96</v>
      </c>
      <c r="K31" s="667" t="s">
        <v>337</v>
      </c>
      <c r="L31" s="668">
        <v>139000</v>
      </c>
      <c r="M31" s="669">
        <v>126650</v>
      </c>
      <c r="N31" s="670" t="s">
        <v>338</v>
      </c>
      <c r="O31" s="671" t="s">
        <v>339</v>
      </c>
      <c r="P31" s="309" t="s">
        <v>327</v>
      </c>
      <c r="Q31" s="308" t="s">
        <v>327</v>
      </c>
      <c r="R31" s="672" t="s">
        <v>340</v>
      </c>
      <c r="S31" s="11"/>
    </row>
    <row r="32" spans="1:19" ht="39" thickBot="1" x14ac:dyDescent="0.3">
      <c r="A32" s="673">
        <v>29</v>
      </c>
      <c r="B32" s="674" t="s">
        <v>335</v>
      </c>
      <c r="C32" s="674" t="s">
        <v>226</v>
      </c>
      <c r="D32" s="675">
        <v>75015331</v>
      </c>
      <c r="E32" s="675">
        <v>107582759</v>
      </c>
      <c r="F32" s="676">
        <v>600091651</v>
      </c>
      <c r="G32" s="677" t="s">
        <v>341</v>
      </c>
      <c r="H32" s="673" t="s">
        <v>228</v>
      </c>
      <c r="I32" s="678" t="s">
        <v>96</v>
      </c>
      <c r="J32" s="678" t="s">
        <v>96</v>
      </c>
      <c r="K32" s="677" t="s">
        <v>342</v>
      </c>
      <c r="L32" s="679">
        <v>400000</v>
      </c>
      <c r="M32" s="680"/>
      <c r="N32" s="681" t="s">
        <v>343</v>
      </c>
      <c r="O32" s="682" t="s">
        <v>344</v>
      </c>
      <c r="P32" s="683" t="s">
        <v>327</v>
      </c>
      <c r="Q32" s="684" t="s">
        <v>327</v>
      </c>
      <c r="R32" s="685" t="s">
        <v>281</v>
      </c>
      <c r="S32" s="673" t="s">
        <v>327</v>
      </c>
    </row>
    <row r="33" spans="1:19" ht="120.75" thickBot="1" x14ac:dyDescent="0.3">
      <c r="A33" s="678">
        <v>30</v>
      </c>
      <c r="B33" s="686" t="s">
        <v>254</v>
      </c>
      <c r="C33" s="687" t="s">
        <v>255</v>
      </c>
      <c r="D33" s="675">
        <v>75015293</v>
      </c>
      <c r="E33" s="688">
        <v>107582902</v>
      </c>
      <c r="F33" s="689">
        <v>65062329</v>
      </c>
      <c r="G33" s="690" t="s">
        <v>345</v>
      </c>
      <c r="H33" s="691" t="s">
        <v>257</v>
      </c>
      <c r="I33" s="692" t="s">
        <v>96</v>
      </c>
      <c r="J33" s="692" t="s">
        <v>258</v>
      </c>
      <c r="K33" s="690" t="s">
        <v>346</v>
      </c>
      <c r="L33" s="693">
        <v>800000</v>
      </c>
      <c r="M33" s="694">
        <f t="shared" ref="M33:M38" si="2">L33/100*85</f>
        <v>680000</v>
      </c>
      <c r="N33" s="695">
        <v>45444</v>
      </c>
      <c r="O33" s="696">
        <v>45505</v>
      </c>
      <c r="P33" s="697"/>
      <c r="Q33" s="698"/>
      <c r="R33" s="699" t="s">
        <v>98</v>
      </c>
      <c r="S33" s="699" t="s">
        <v>98</v>
      </c>
    </row>
    <row r="34" spans="1:19" ht="120.75" thickBot="1" x14ac:dyDescent="0.3">
      <c r="A34" s="678">
        <v>31</v>
      </c>
      <c r="B34" s="686" t="s">
        <v>254</v>
      </c>
      <c r="C34" s="687" t="s">
        <v>255</v>
      </c>
      <c r="D34" s="675">
        <v>75015293</v>
      </c>
      <c r="E34" s="688">
        <v>107582902</v>
      </c>
      <c r="F34" s="689">
        <v>65062329</v>
      </c>
      <c r="G34" s="690" t="s">
        <v>347</v>
      </c>
      <c r="H34" s="691" t="s">
        <v>257</v>
      </c>
      <c r="I34" s="692" t="s">
        <v>96</v>
      </c>
      <c r="J34" s="692" t="s">
        <v>258</v>
      </c>
      <c r="K34" s="690" t="s">
        <v>348</v>
      </c>
      <c r="L34" s="693">
        <v>6000000</v>
      </c>
      <c r="M34" s="694">
        <f t="shared" si="2"/>
        <v>5100000</v>
      </c>
      <c r="N34" s="695">
        <v>45778</v>
      </c>
      <c r="O34" s="696">
        <v>45931</v>
      </c>
      <c r="P34" s="697" t="s">
        <v>97</v>
      </c>
      <c r="Q34" s="698"/>
      <c r="R34" s="699" t="s">
        <v>98</v>
      </c>
      <c r="S34" s="699" t="s">
        <v>98</v>
      </c>
    </row>
    <row r="35" spans="1:19" ht="120.75" thickBot="1" x14ac:dyDescent="0.3">
      <c r="A35" s="673">
        <v>32</v>
      </c>
      <c r="B35" s="686" t="s">
        <v>254</v>
      </c>
      <c r="C35" s="687" t="s">
        <v>255</v>
      </c>
      <c r="D35" s="675">
        <v>75015293</v>
      </c>
      <c r="E35" s="688">
        <v>107582902</v>
      </c>
      <c r="F35" s="689">
        <v>65062329</v>
      </c>
      <c r="G35" s="690" t="s">
        <v>349</v>
      </c>
      <c r="H35" s="691" t="s">
        <v>257</v>
      </c>
      <c r="I35" s="692" t="s">
        <v>96</v>
      </c>
      <c r="J35" s="692" t="s">
        <v>258</v>
      </c>
      <c r="K35" s="690" t="s">
        <v>349</v>
      </c>
      <c r="L35" s="693">
        <v>3500000</v>
      </c>
      <c r="M35" s="694">
        <f t="shared" si="2"/>
        <v>2975000</v>
      </c>
      <c r="N35" s="695">
        <v>45778</v>
      </c>
      <c r="O35" s="696">
        <v>45931</v>
      </c>
      <c r="P35" s="700"/>
      <c r="Q35" s="698"/>
      <c r="R35" s="699" t="s">
        <v>98</v>
      </c>
      <c r="S35" s="699" t="s">
        <v>98</v>
      </c>
    </row>
    <row r="36" spans="1:19" ht="60" x14ac:dyDescent="0.25">
      <c r="A36" s="310">
        <v>33</v>
      </c>
      <c r="B36" s="701" t="s">
        <v>350</v>
      </c>
      <c r="C36" s="702" t="s">
        <v>351</v>
      </c>
      <c r="D36" s="703">
        <v>70993181</v>
      </c>
      <c r="E36" s="703">
        <v>107583178</v>
      </c>
      <c r="F36" s="704">
        <v>600092003</v>
      </c>
      <c r="G36" s="665" t="s">
        <v>352</v>
      </c>
      <c r="H36" s="705" t="s">
        <v>69</v>
      </c>
      <c r="I36" s="320" t="s">
        <v>96</v>
      </c>
      <c r="J36" s="320" t="s">
        <v>353</v>
      </c>
      <c r="K36" s="322" t="s">
        <v>354</v>
      </c>
      <c r="L36" s="315">
        <v>10000000</v>
      </c>
      <c r="M36" s="706">
        <f t="shared" si="2"/>
        <v>8500000</v>
      </c>
      <c r="N36" s="707">
        <v>45170</v>
      </c>
      <c r="O36" s="708">
        <v>46266</v>
      </c>
      <c r="P36" s="319" t="s">
        <v>97</v>
      </c>
      <c r="Q36" s="709" t="s">
        <v>97</v>
      </c>
      <c r="R36" s="705" t="s">
        <v>355</v>
      </c>
      <c r="S36" s="320" t="s">
        <v>98</v>
      </c>
    </row>
    <row r="37" spans="1:19" ht="60" x14ac:dyDescent="0.25">
      <c r="A37" s="11">
        <v>34</v>
      </c>
      <c r="B37" s="710" t="s">
        <v>350</v>
      </c>
      <c r="C37" s="711" t="s">
        <v>351</v>
      </c>
      <c r="D37" s="13">
        <v>70993181</v>
      </c>
      <c r="E37" s="13">
        <v>107583178</v>
      </c>
      <c r="F37" s="14">
        <v>600092003</v>
      </c>
      <c r="G37" s="77" t="s">
        <v>356</v>
      </c>
      <c r="H37" s="712" t="s">
        <v>69</v>
      </c>
      <c r="I37" s="15" t="s">
        <v>96</v>
      </c>
      <c r="J37" s="15" t="s">
        <v>353</v>
      </c>
      <c r="K37" s="77" t="s">
        <v>357</v>
      </c>
      <c r="L37" s="16">
        <v>400000</v>
      </c>
      <c r="M37" s="17">
        <f t="shared" si="2"/>
        <v>340000</v>
      </c>
      <c r="N37" s="228">
        <v>44713</v>
      </c>
      <c r="O37" s="229">
        <v>44986</v>
      </c>
      <c r="P37" s="309"/>
      <c r="Q37" s="308" t="s">
        <v>97</v>
      </c>
      <c r="R37" s="712" t="s">
        <v>355</v>
      </c>
      <c r="S37" s="15" t="s">
        <v>98</v>
      </c>
    </row>
    <row r="38" spans="1:19" ht="60" x14ac:dyDescent="0.25">
      <c r="A38" s="11">
        <v>35</v>
      </c>
      <c r="B38" s="710" t="s">
        <v>350</v>
      </c>
      <c r="C38" s="711" t="s">
        <v>351</v>
      </c>
      <c r="D38" s="713">
        <v>70993181</v>
      </c>
      <c r="E38" s="713">
        <v>107583178</v>
      </c>
      <c r="F38" s="714">
        <v>600092003</v>
      </c>
      <c r="G38" s="77" t="s">
        <v>358</v>
      </c>
      <c r="H38" s="712" t="s">
        <v>69</v>
      </c>
      <c r="I38" s="15" t="s">
        <v>96</v>
      </c>
      <c r="J38" s="15" t="s">
        <v>353</v>
      </c>
      <c r="K38" s="77" t="s">
        <v>359</v>
      </c>
      <c r="L38" s="16">
        <v>500000</v>
      </c>
      <c r="M38" s="17">
        <f t="shared" si="2"/>
        <v>425000</v>
      </c>
      <c r="N38" s="228">
        <v>45717</v>
      </c>
      <c r="O38" s="229">
        <v>45931</v>
      </c>
      <c r="P38" s="309"/>
      <c r="Q38" s="308"/>
      <c r="R38" s="712" t="s">
        <v>360</v>
      </c>
      <c r="S38" s="15" t="s">
        <v>98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8" scale="5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1AB87-72FA-4BC8-A3E5-811C38A08767}">
  <sheetPr>
    <pageSetUpPr fitToPage="1"/>
  </sheetPr>
  <dimension ref="A1:T37"/>
  <sheetViews>
    <sheetView topLeftCell="B5" zoomScale="70" zoomScaleNormal="70" workbookViewId="0">
      <selection activeCell="F18" sqref="F1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5" customWidth="1"/>
    <col min="12" max="12" width="13" style="25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429" t="s">
        <v>40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1"/>
    </row>
    <row r="2" spans="1:20" ht="30" customHeight="1" thickBot="1" x14ac:dyDescent="0.3">
      <c r="A2" s="432" t="s">
        <v>41</v>
      </c>
      <c r="B2" s="433" t="s">
        <v>6</v>
      </c>
      <c r="C2" s="434" t="s">
        <v>42</v>
      </c>
      <c r="D2" s="435"/>
      <c r="E2" s="435"/>
      <c r="F2" s="436" t="s">
        <v>8</v>
      </c>
      <c r="G2" s="437" t="s">
        <v>29</v>
      </c>
      <c r="H2" s="438" t="s">
        <v>53</v>
      </c>
      <c r="I2" s="439" t="s">
        <v>10</v>
      </c>
      <c r="J2" s="440" t="s">
        <v>11</v>
      </c>
      <c r="K2" s="441" t="s">
        <v>43</v>
      </c>
      <c r="L2" s="442"/>
      <c r="M2" s="443" t="s">
        <v>13</v>
      </c>
      <c r="N2" s="444"/>
      <c r="O2" s="445" t="s">
        <v>44</v>
      </c>
      <c r="P2" s="446"/>
      <c r="Q2" s="446"/>
      <c r="R2" s="446"/>
      <c r="S2" s="443" t="s">
        <v>15</v>
      </c>
      <c r="T2" s="444"/>
    </row>
    <row r="3" spans="1:20" ht="22.35" customHeight="1" thickBot="1" x14ac:dyDescent="0.3">
      <c r="A3" s="447"/>
      <c r="B3" s="448"/>
      <c r="C3" s="449" t="s">
        <v>45</v>
      </c>
      <c r="D3" s="450" t="s">
        <v>46</v>
      </c>
      <c r="E3" s="450" t="s">
        <v>47</v>
      </c>
      <c r="F3" s="451"/>
      <c r="G3" s="452"/>
      <c r="H3" s="453"/>
      <c r="I3" s="454"/>
      <c r="J3" s="455"/>
      <c r="K3" s="456" t="s">
        <v>48</v>
      </c>
      <c r="L3" s="456" t="s">
        <v>83</v>
      </c>
      <c r="M3" s="457" t="s">
        <v>22</v>
      </c>
      <c r="N3" s="458" t="s">
        <v>23</v>
      </c>
      <c r="O3" s="459" t="s">
        <v>32</v>
      </c>
      <c r="P3" s="460"/>
      <c r="Q3" s="460"/>
      <c r="R3" s="460"/>
      <c r="S3" s="461" t="s">
        <v>49</v>
      </c>
      <c r="T3" s="462" t="s">
        <v>27</v>
      </c>
    </row>
    <row r="4" spans="1:20" ht="68.25" customHeight="1" thickBot="1" x14ac:dyDescent="0.3">
      <c r="A4" s="463"/>
      <c r="B4" s="464"/>
      <c r="C4" s="465"/>
      <c r="D4" s="466"/>
      <c r="E4" s="466"/>
      <c r="F4" s="467"/>
      <c r="G4" s="468"/>
      <c r="H4" s="469"/>
      <c r="I4" s="470"/>
      <c r="J4" s="471"/>
      <c r="K4" s="472"/>
      <c r="L4" s="472"/>
      <c r="M4" s="473"/>
      <c r="N4" s="474"/>
      <c r="O4" s="475" t="s">
        <v>50</v>
      </c>
      <c r="P4" s="476" t="s">
        <v>35</v>
      </c>
      <c r="Q4" s="477" t="s">
        <v>36</v>
      </c>
      <c r="R4" s="478" t="s">
        <v>51</v>
      </c>
      <c r="S4" s="479"/>
      <c r="T4" s="480"/>
    </row>
    <row r="5" spans="1:20" ht="45.75" thickBot="1" x14ac:dyDescent="0.3">
      <c r="A5" s="1">
        <v>1</v>
      </c>
      <c r="B5" s="481">
        <v>1</v>
      </c>
      <c r="C5" s="482" t="s">
        <v>270</v>
      </c>
      <c r="D5" s="483" t="s">
        <v>187</v>
      </c>
      <c r="E5" s="484">
        <v>67440118</v>
      </c>
      <c r="F5" s="485" t="s">
        <v>271</v>
      </c>
      <c r="G5" s="486" t="s">
        <v>228</v>
      </c>
      <c r="H5" s="486" t="s">
        <v>96</v>
      </c>
      <c r="I5" s="486" t="s">
        <v>96</v>
      </c>
      <c r="J5" s="487" t="s">
        <v>272</v>
      </c>
      <c r="K5" s="488">
        <v>170000</v>
      </c>
      <c r="L5" s="489">
        <v>144500</v>
      </c>
      <c r="M5" s="490">
        <v>2022</v>
      </c>
      <c r="N5" s="491">
        <v>2023</v>
      </c>
      <c r="O5" s="482"/>
      <c r="P5" s="483"/>
      <c r="Q5" s="483"/>
      <c r="R5" s="492"/>
      <c r="S5" s="487" t="s">
        <v>273</v>
      </c>
      <c r="T5" s="491" t="s">
        <v>98</v>
      </c>
    </row>
    <row r="6" spans="1:20" ht="45.75" thickBot="1" x14ac:dyDescent="0.3">
      <c r="A6" s="1">
        <v>2</v>
      </c>
      <c r="B6" s="493">
        <v>2</v>
      </c>
      <c r="C6" s="494" t="s">
        <v>270</v>
      </c>
      <c r="D6" s="495" t="s">
        <v>187</v>
      </c>
      <c r="E6" s="496">
        <v>67440118</v>
      </c>
      <c r="F6" s="497" t="s">
        <v>274</v>
      </c>
      <c r="G6" s="498" t="s">
        <v>228</v>
      </c>
      <c r="H6" s="498" t="s">
        <v>96</v>
      </c>
      <c r="I6" s="498" t="s">
        <v>96</v>
      </c>
      <c r="J6" s="499" t="s">
        <v>275</v>
      </c>
      <c r="K6" s="500" t="s">
        <v>276</v>
      </c>
      <c r="L6" s="501" t="s">
        <v>277</v>
      </c>
      <c r="M6" s="502">
        <v>2023</v>
      </c>
      <c r="N6" s="503">
        <v>2024</v>
      </c>
      <c r="O6" s="494"/>
      <c r="P6" s="495"/>
      <c r="Q6" s="495"/>
      <c r="R6" s="504"/>
      <c r="S6" s="499" t="s">
        <v>278</v>
      </c>
      <c r="T6" s="505" t="s">
        <v>98</v>
      </c>
    </row>
    <row r="7" spans="1:20" ht="45.75" thickBot="1" x14ac:dyDescent="0.3">
      <c r="A7" s="1">
        <v>3</v>
      </c>
      <c r="B7" s="481">
        <v>3</v>
      </c>
      <c r="C7" s="482" t="s">
        <v>270</v>
      </c>
      <c r="D7" s="483" t="s">
        <v>187</v>
      </c>
      <c r="E7" s="484">
        <v>67440118</v>
      </c>
      <c r="F7" s="485" t="s">
        <v>279</v>
      </c>
      <c r="G7" s="486" t="s">
        <v>228</v>
      </c>
      <c r="H7" s="486" t="s">
        <v>96</v>
      </c>
      <c r="I7" s="486" t="s">
        <v>96</v>
      </c>
      <c r="J7" s="506" t="s">
        <v>280</v>
      </c>
      <c r="K7" s="488">
        <v>3500000</v>
      </c>
      <c r="L7" s="489">
        <f>K7/100*85</f>
        <v>2975000</v>
      </c>
      <c r="M7" s="490">
        <v>2024</v>
      </c>
      <c r="N7" s="507">
        <v>2027</v>
      </c>
      <c r="O7" s="482"/>
      <c r="P7" s="508" t="s">
        <v>97</v>
      </c>
      <c r="Q7" s="508" t="s">
        <v>97</v>
      </c>
      <c r="R7" s="491" t="s">
        <v>97</v>
      </c>
      <c r="S7" s="487" t="s">
        <v>281</v>
      </c>
      <c r="T7" s="491" t="s">
        <v>98</v>
      </c>
    </row>
    <row r="8" spans="1:20" ht="30.75" thickBot="1" x14ac:dyDescent="0.3">
      <c r="B8" s="481">
        <v>4</v>
      </c>
      <c r="C8" s="482" t="s">
        <v>270</v>
      </c>
      <c r="D8" s="483" t="s">
        <v>187</v>
      </c>
      <c r="E8" s="484">
        <v>67440118</v>
      </c>
      <c r="F8" s="485" t="s">
        <v>282</v>
      </c>
      <c r="G8" s="486" t="s">
        <v>228</v>
      </c>
      <c r="H8" s="486" t="s">
        <v>96</v>
      </c>
      <c r="I8" s="486" t="s">
        <v>96</v>
      </c>
      <c r="J8" s="487" t="s">
        <v>283</v>
      </c>
      <c r="K8" s="488">
        <v>45000000</v>
      </c>
      <c r="L8" s="489">
        <f>K8/100*85</f>
        <v>38250000</v>
      </c>
      <c r="M8" s="490">
        <v>2024</v>
      </c>
      <c r="N8" s="507">
        <v>2027</v>
      </c>
      <c r="O8" s="482"/>
      <c r="P8" s="508" t="s">
        <v>97</v>
      </c>
      <c r="Q8" s="508" t="s">
        <v>97</v>
      </c>
      <c r="R8" s="491" t="s">
        <v>97</v>
      </c>
      <c r="S8" s="487" t="s">
        <v>284</v>
      </c>
      <c r="T8" s="509" t="s">
        <v>98</v>
      </c>
    </row>
    <row r="9" spans="1:20" ht="45.75" thickBot="1" x14ac:dyDescent="0.3">
      <c r="B9" s="510">
        <v>5</v>
      </c>
      <c r="C9" s="511" t="s">
        <v>270</v>
      </c>
      <c r="D9" s="512" t="s">
        <v>187</v>
      </c>
      <c r="E9" s="513">
        <v>67440118</v>
      </c>
      <c r="F9" s="262" t="s">
        <v>285</v>
      </c>
      <c r="G9" s="514" t="s">
        <v>228</v>
      </c>
      <c r="H9" s="514" t="s">
        <v>96</v>
      </c>
      <c r="I9" s="514" t="s">
        <v>96</v>
      </c>
      <c r="J9" s="251" t="s">
        <v>192</v>
      </c>
      <c r="K9" s="515">
        <v>1500000</v>
      </c>
      <c r="L9" s="516">
        <f>K9/100*85</f>
        <v>1275000</v>
      </c>
      <c r="M9" s="517">
        <v>2023</v>
      </c>
      <c r="N9" s="518">
        <v>2025</v>
      </c>
      <c r="O9" s="519"/>
      <c r="P9" s="520"/>
      <c r="Q9" s="520"/>
      <c r="R9" s="259"/>
      <c r="S9" s="251" t="s">
        <v>154</v>
      </c>
      <c r="T9" s="518" t="s">
        <v>98</v>
      </c>
    </row>
    <row r="10" spans="1:20" ht="45.75" thickBot="1" x14ac:dyDescent="0.3">
      <c r="B10" s="510">
        <v>6</v>
      </c>
      <c r="C10" s="521" t="s">
        <v>270</v>
      </c>
      <c r="D10" s="522" t="s">
        <v>187</v>
      </c>
      <c r="E10" s="523">
        <v>67440118</v>
      </c>
      <c r="F10" s="524" t="s">
        <v>286</v>
      </c>
      <c r="G10" s="525" t="s">
        <v>228</v>
      </c>
      <c r="H10" s="525" t="s">
        <v>96</v>
      </c>
      <c r="I10" s="525" t="s">
        <v>96</v>
      </c>
      <c r="J10" s="251" t="s">
        <v>191</v>
      </c>
      <c r="K10" s="515">
        <v>1200000</v>
      </c>
      <c r="L10" s="516">
        <f>K10/100*85</f>
        <v>1020000</v>
      </c>
      <c r="M10" s="517">
        <v>2023</v>
      </c>
      <c r="N10" s="518">
        <v>2025</v>
      </c>
      <c r="O10" s="519"/>
      <c r="P10" s="520"/>
      <c r="Q10" s="520"/>
      <c r="R10" s="259"/>
      <c r="S10" s="251" t="s">
        <v>154</v>
      </c>
      <c r="T10" s="518" t="s">
        <v>98</v>
      </c>
    </row>
    <row r="11" spans="1:20" ht="45.75" thickBot="1" x14ac:dyDescent="0.3">
      <c r="B11" s="526">
        <v>7</v>
      </c>
      <c r="C11" s="527" t="s">
        <v>287</v>
      </c>
      <c r="D11" s="522" t="s">
        <v>187</v>
      </c>
      <c r="E11" s="523">
        <v>60114100</v>
      </c>
      <c r="F11" s="528" t="s">
        <v>288</v>
      </c>
      <c r="G11" s="525" t="s">
        <v>228</v>
      </c>
      <c r="H11" s="525" t="s">
        <v>96</v>
      </c>
      <c r="I11" s="525" t="s">
        <v>96</v>
      </c>
      <c r="J11" s="529" t="s">
        <v>289</v>
      </c>
      <c r="K11" s="530">
        <v>4000000</v>
      </c>
      <c r="L11" s="531">
        <f>K11/100*85</f>
        <v>3400000</v>
      </c>
      <c r="M11" s="532">
        <v>2023</v>
      </c>
      <c r="N11" s="533">
        <v>2025</v>
      </c>
      <c r="O11" s="521" t="s">
        <v>97</v>
      </c>
      <c r="P11" s="522" t="s">
        <v>97</v>
      </c>
      <c r="Q11" s="522" t="s">
        <v>97</v>
      </c>
      <c r="R11" s="534" t="s">
        <v>97</v>
      </c>
      <c r="S11" s="535" t="s">
        <v>281</v>
      </c>
      <c r="T11" s="533" t="s">
        <v>98</v>
      </c>
    </row>
    <row r="12" spans="1:20" ht="45.75" thickBot="1" x14ac:dyDescent="0.3">
      <c r="B12" s="536">
        <v>8</v>
      </c>
      <c r="C12" s="527" t="s">
        <v>287</v>
      </c>
      <c r="D12" s="522" t="s">
        <v>187</v>
      </c>
      <c r="E12" s="523">
        <v>60114100</v>
      </c>
      <c r="F12" s="528" t="s">
        <v>285</v>
      </c>
      <c r="G12" s="525" t="s">
        <v>228</v>
      </c>
      <c r="H12" s="525" t="s">
        <v>96</v>
      </c>
      <c r="I12" s="525" t="s">
        <v>96</v>
      </c>
      <c r="J12" s="537" t="s">
        <v>192</v>
      </c>
      <c r="K12" s="538">
        <v>2500000</v>
      </c>
      <c r="L12" s="539">
        <f t="shared" ref="L12:L14" si="0">K12/100*85</f>
        <v>2125000</v>
      </c>
      <c r="M12" s="540">
        <v>2023</v>
      </c>
      <c r="N12" s="541">
        <v>2027</v>
      </c>
      <c r="O12" s="542"/>
      <c r="P12" s="543"/>
      <c r="Q12" s="543"/>
      <c r="R12" s="544"/>
      <c r="S12" s="545" t="s">
        <v>162</v>
      </c>
      <c r="T12" s="541" t="s">
        <v>98</v>
      </c>
    </row>
    <row r="13" spans="1:20" ht="45.75" thickBot="1" x14ac:dyDescent="0.3">
      <c r="B13" s="536">
        <v>9</v>
      </c>
      <c r="C13" s="527" t="s">
        <v>287</v>
      </c>
      <c r="D13" s="522" t="s">
        <v>187</v>
      </c>
      <c r="E13" s="523">
        <v>60114100</v>
      </c>
      <c r="F13" s="528" t="s">
        <v>286</v>
      </c>
      <c r="G13" s="525" t="s">
        <v>228</v>
      </c>
      <c r="H13" s="525" t="s">
        <v>96</v>
      </c>
      <c r="I13" s="525" t="s">
        <v>96</v>
      </c>
      <c r="J13" s="537" t="s">
        <v>191</v>
      </c>
      <c r="K13" s="538">
        <v>1200000</v>
      </c>
      <c r="L13" s="539">
        <f t="shared" si="0"/>
        <v>1020000</v>
      </c>
      <c r="M13" s="540">
        <v>2023</v>
      </c>
      <c r="N13" s="541">
        <v>2027</v>
      </c>
      <c r="O13" s="542"/>
      <c r="P13" s="546"/>
      <c r="Q13" s="546"/>
      <c r="R13" s="541"/>
      <c r="S13" s="547" t="s">
        <v>162</v>
      </c>
      <c r="T13" s="548" t="s">
        <v>98</v>
      </c>
    </row>
    <row r="14" spans="1:20" ht="30.75" thickBot="1" x14ac:dyDescent="0.3">
      <c r="B14" s="549">
        <v>10</v>
      </c>
      <c r="C14" s="250" t="s">
        <v>287</v>
      </c>
      <c r="D14" s="520" t="s">
        <v>187</v>
      </c>
      <c r="E14" s="550">
        <v>60114100</v>
      </c>
      <c r="F14" s="551" t="s">
        <v>290</v>
      </c>
      <c r="G14" s="261" t="s">
        <v>228</v>
      </c>
      <c r="H14" s="261" t="s">
        <v>96</v>
      </c>
      <c r="I14" s="261" t="s">
        <v>96</v>
      </c>
      <c r="J14" s="552" t="s">
        <v>291</v>
      </c>
      <c r="K14" s="553">
        <v>1200000</v>
      </c>
      <c r="L14" s="554">
        <f t="shared" si="0"/>
        <v>1020000</v>
      </c>
      <c r="M14" s="555">
        <v>2023</v>
      </c>
      <c r="N14" s="556">
        <v>2025</v>
      </c>
      <c r="O14" s="557"/>
      <c r="P14" s="558" t="s">
        <v>97</v>
      </c>
      <c r="Q14" s="558" t="s">
        <v>97</v>
      </c>
      <c r="R14" s="556"/>
      <c r="S14" s="559" t="s">
        <v>98</v>
      </c>
      <c r="T14" s="560" t="s">
        <v>98</v>
      </c>
    </row>
    <row r="16" spans="1:20" x14ac:dyDescent="0.25">
      <c r="A16" s="1" t="s">
        <v>52</v>
      </c>
    </row>
    <row r="18" spans="1:12" ht="16.149999999999999" customHeight="1" x14ac:dyDescent="0.25"/>
    <row r="24" spans="1:12" x14ac:dyDescent="0.25">
      <c r="A24" s="3" t="s">
        <v>38</v>
      </c>
      <c r="B24" s="2"/>
      <c r="C24" s="2"/>
      <c r="D24" s="2"/>
      <c r="E24" s="2"/>
      <c r="F24" s="2"/>
      <c r="G24" s="2"/>
      <c r="H24" s="2"/>
      <c r="I24" s="2"/>
      <c r="J24" s="2"/>
      <c r="K24" s="561"/>
      <c r="L24" s="561"/>
    </row>
    <row r="25" spans="1:12" x14ac:dyDescent="0.25">
      <c r="A25" s="3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561"/>
      <c r="L25" s="561"/>
    </row>
    <row r="26" spans="1:12" x14ac:dyDescent="0.25">
      <c r="A26" s="3"/>
      <c r="B26" s="2"/>
      <c r="C26" s="2"/>
      <c r="D26" s="2"/>
      <c r="E26" s="2"/>
      <c r="F26" s="2"/>
      <c r="G26" s="2"/>
      <c r="H26" s="2"/>
      <c r="I26" s="2"/>
      <c r="J26" s="2"/>
      <c r="K26" s="561"/>
      <c r="L26" s="561"/>
    </row>
    <row r="27" spans="1:12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561"/>
      <c r="L27" s="561"/>
    </row>
    <row r="28" spans="1:12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561"/>
      <c r="L28" s="561"/>
    </row>
    <row r="29" spans="1:12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561"/>
      <c r="L29" s="561"/>
    </row>
    <row r="30" spans="1:12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561"/>
      <c r="L30" s="561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561"/>
      <c r="L31" s="561"/>
    </row>
    <row r="32" spans="1:12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561"/>
      <c r="L32" s="561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561"/>
      <c r="L33" s="561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561"/>
      <c r="L34" s="561"/>
    </row>
    <row r="35" spans="1:12" x14ac:dyDescent="0.25">
      <c r="B35" s="2"/>
      <c r="C35" s="2"/>
      <c r="D35" s="2"/>
      <c r="E35" s="2"/>
      <c r="F35" s="2"/>
      <c r="G35" s="2"/>
      <c r="H35" s="2"/>
      <c r="I35" s="2"/>
      <c r="J35" s="2"/>
      <c r="K35" s="561"/>
      <c r="L35" s="561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561"/>
      <c r="L36" s="561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O3:R3"/>
    <mergeCell ref="S3:S4"/>
    <mergeCell ref="T3:T4"/>
    <mergeCell ref="M2:N2"/>
    <mergeCell ref="O2:R2"/>
    <mergeCell ref="S2:T2"/>
    <mergeCell ref="C3:C4"/>
    <mergeCell ref="D3:D4"/>
    <mergeCell ref="E3:E4"/>
    <mergeCell ref="K3:K4"/>
    <mergeCell ref="L3:L4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</mergeCells>
  <pageMargins left="0.7" right="0.7" top="0.78740157499999996" bottom="0.78740157499999996" header="0.3" footer="0.3"/>
  <pageSetup paperSize="8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0"/>
  <sheetViews>
    <sheetView tabSelected="1" topLeftCell="A37" zoomScale="70" zoomScaleNormal="70" workbookViewId="0">
      <selection activeCell="I81" sqref="I81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5" customWidth="1"/>
    <col min="13" max="13" width="15.42578125" style="25" customWidth="1"/>
    <col min="14" max="15" width="9.8554687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374" t="s">
        <v>28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6"/>
    </row>
    <row r="2" spans="1:26" s="27" customFormat="1" ht="29.1" customHeight="1" thickBot="1" x14ac:dyDescent="0.3">
      <c r="A2" s="377" t="s">
        <v>6</v>
      </c>
      <c r="B2" s="404" t="s">
        <v>7</v>
      </c>
      <c r="C2" s="405"/>
      <c r="D2" s="405"/>
      <c r="E2" s="405"/>
      <c r="F2" s="406"/>
      <c r="G2" s="384" t="s">
        <v>8</v>
      </c>
      <c r="H2" s="423" t="s">
        <v>29</v>
      </c>
      <c r="I2" s="426" t="s">
        <v>53</v>
      </c>
      <c r="J2" s="387" t="s">
        <v>10</v>
      </c>
      <c r="K2" s="401" t="s">
        <v>11</v>
      </c>
      <c r="L2" s="407" t="s">
        <v>30</v>
      </c>
      <c r="M2" s="408"/>
      <c r="N2" s="409" t="s">
        <v>13</v>
      </c>
      <c r="O2" s="410"/>
      <c r="P2" s="396" t="s">
        <v>31</v>
      </c>
      <c r="Q2" s="397"/>
      <c r="R2" s="397"/>
      <c r="S2" s="397"/>
      <c r="T2" s="397"/>
      <c r="U2" s="397"/>
      <c r="V2" s="397"/>
      <c r="W2" s="398"/>
      <c r="X2" s="398"/>
      <c r="Y2" s="372" t="s">
        <v>15</v>
      </c>
      <c r="Z2" s="373"/>
    </row>
    <row r="3" spans="1:26" ht="14.85" customHeight="1" x14ac:dyDescent="0.25">
      <c r="A3" s="378"/>
      <c r="B3" s="384" t="s">
        <v>16</v>
      </c>
      <c r="C3" s="380" t="s">
        <v>17</v>
      </c>
      <c r="D3" s="380" t="s">
        <v>18</v>
      </c>
      <c r="E3" s="380" t="s">
        <v>19</v>
      </c>
      <c r="F3" s="382" t="s">
        <v>20</v>
      </c>
      <c r="G3" s="385"/>
      <c r="H3" s="424"/>
      <c r="I3" s="427"/>
      <c r="J3" s="388"/>
      <c r="K3" s="402"/>
      <c r="L3" s="415" t="s">
        <v>21</v>
      </c>
      <c r="M3" s="417" t="s">
        <v>59</v>
      </c>
      <c r="N3" s="419" t="s">
        <v>22</v>
      </c>
      <c r="O3" s="421" t="s">
        <v>23</v>
      </c>
      <c r="P3" s="399" t="s">
        <v>32</v>
      </c>
      <c r="Q3" s="400"/>
      <c r="R3" s="400"/>
      <c r="S3" s="401"/>
      <c r="T3" s="390" t="s">
        <v>33</v>
      </c>
      <c r="U3" s="392" t="s">
        <v>56</v>
      </c>
      <c r="V3" s="392" t="s">
        <v>57</v>
      </c>
      <c r="W3" s="390" t="s">
        <v>34</v>
      </c>
      <c r="X3" s="394" t="s">
        <v>55</v>
      </c>
      <c r="Y3" s="411" t="s">
        <v>26</v>
      </c>
      <c r="Z3" s="413" t="s">
        <v>27</v>
      </c>
    </row>
    <row r="4" spans="1:26" ht="80.099999999999994" customHeight="1" thickBot="1" x14ac:dyDescent="0.3">
      <c r="A4" s="379"/>
      <c r="B4" s="386"/>
      <c r="C4" s="381"/>
      <c r="D4" s="381"/>
      <c r="E4" s="381"/>
      <c r="F4" s="383"/>
      <c r="G4" s="386"/>
      <c r="H4" s="425"/>
      <c r="I4" s="428"/>
      <c r="J4" s="389"/>
      <c r="K4" s="403"/>
      <c r="L4" s="416"/>
      <c r="M4" s="418"/>
      <c r="N4" s="420"/>
      <c r="O4" s="422"/>
      <c r="P4" s="54" t="s">
        <v>50</v>
      </c>
      <c r="Q4" s="55" t="s">
        <v>35</v>
      </c>
      <c r="R4" s="55" t="s">
        <v>36</v>
      </c>
      <c r="S4" s="56" t="s">
        <v>37</v>
      </c>
      <c r="T4" s="391"/>
      <c r="U4" s="393"/>
      <c r="V4" s="393"/>
      <c r="W4" s="391"/>
      <c r="X4" s="395"/>
      <c r="Y4" s="412"/>
      <c r="Z4" s="414"/>
    </row>
    <row r="5" spans="1:26" ht="90.75" thickBot="1" x14ac:dyDescent="0.3">
      <c r="A5" s="80">
        <v>1</v>
      </c>
      <c r="B5" s="81" t="s">
        <v>94</v>
      </c>
      <c r="C5" s="82" t="s">
        <v>95</v>
      </c>
      <c r="D5" s="83">
        <v>70892547</v>
      </c>
      <c r="E5" s="83">
        <v>49305662</v>
      </c>
      <c r="F5" s="84">
        <v>600092135</v>
      </c>
      <c r="G5" s="85" t="s">
        <v>146</v>
      </c>
      <c r="H5" s="86" t="s">
        <v>69</v>
      </c>
      <c r="I5" s="87" t="s">
        <v>96</v>
      </c>
      <c r="J5" s="87" t="s">
        <v>96</v>
      </c>
      <c r="K5" s="88" t="s">
        <v>149</v>
      </c>
      <c r="L5" s="89">
        <v>1700000</v>
      </c>
      <c r="M5" s="90">
        <f t="shared" ref="M5:M10" si="0">L5/100*85</f>
        <v>1445000</v>
      </c>
      <c r="N5" s="91">
        <v>2022</v>
      </c>
      <c r="O5" s="92">
        <v>2027</v>
      </c>
      <c r="P5" s="93"/>
      <c r="Q5" s="94" t="s">
        <v>97</v>
      </c>
      <c r="R5" s="94"/>
      <c r="S5" s="95"/>
      <c r="T5" s="96"/>
      <c r="U5" s="96"/>
      <c r="V5" s="96"/>
      <c r="W5" s="96" t="s">
        <v>97</v>
      </c>
      <c r="X5" s="96"/>
      <c r="Y5" s="97" t="s">
        <v>98</v>
      </c>
      <c r="Z5" s="98" t="s">
        <v>98</v>
      </c>
    </row>
    <row r="6" spans="1:26" ht="90.75" thickBot="1" x14ac:dyDescent="0.3">
      <c r="A6" s="11">
        <v>2</v>
      </c>
      <c r="B6" s="63" t="s">
        <v>94</v>
      </c>
      <c r="C6" s="61" t="s">
        <v>95</v>
      </c>
      <c r="D6" s="99">
        <v>70892547</v>
      </c>
      <c r="E6" s="99">
        <v>49305662</v>
      </c>
      <c r="F6" s="100">
        <v>600092135</v>
      </c>
      <c r="G6" s="101" t="s">
        <v>147</v>
      </c>
      <c r="H6" s="102" t="s">
        <v>69</v>
      </c>
      <c r="I6" s="62" t="s">
        <v>96</v>
      </c>
      <c r="J6" s="62" t="s">
        <v>96</v>
      </c>
      <c r="K6" s="103" t="s">
        <v>150</v>
      </c>
      <c r="L6" s="104">
        <v>800000</v>
      </c>
      <c r="M6" s="105">
        <f t="shared" si="0"/>
        <v>680000</v>
      </c>
      <c r="N6" s="65">
        <v>2022</v>
      </c>
      <c r="O6" s="66">
        <v>2027</v>
      </c>
      <c r="P6" s="106"/>
      <c r="Q6" s="107" t="s">
        <v>97</v>
      </c>
      <c r="R6" s="107"/>
      <c r="S6" s="108" t="s">
        <v>97</v>
      </c>
      <c r="T6" s="109"/>
      <c r="U6" s="109"/>
      <c r="V6" s="109"/>
      <c r="W6" s="109"/>
      <c r="X6" s="109"/>
      <c r="Y6" s="12" t="s">
        <v>98</v>
      </c>
      <c r="Z6" s="14" t="s">
        <v>98</v>
      </c>
    </row>
    <row r="7" spans="1:26" ht="90.75" thickBot="1" x14ac:dyDescent="0.3">
      <c r="A7" s="110">
        <v>3</v>
      </c>
      <c r="B7" s="111" t="s">
        <v>94</v>
      </c>
      <c r="C7" s="82" t="s">
        <v>95</v>
      </c>
      <c r="D7" s="83">
        <v>70892547</v>
      </c>
      <c r="E7" s="83">
        <v>49305662</v>
      </c>
      <c r="F7" s="84">
        <v>600092135</v>
      </c>
      <c r="G7" s="85" t="s">
        <v>148</v>
      </c>
      <c r="H7" s="86" t="s">
        <v>69</v>
      </c>
      <c r="I7" s="87" t="s">
        <v>96</v>
      </c>
      <c r="J7" s="87" t="s">
        <v>96</v>
      </c>
      <c r="K7" s="88" t="s">
        <v>151</v>
      </c>
      <c r="L7" s="112">
        <v>1200000</v>
      </c>
      <c r="M7" s="113">
        <f t="shared" si="0"/>
        <v>1020000</v>
      </c>
      <c r="N7" s="114">
        <v>2022</v>
      </c>
      <c r="O7" s="115">
        <v>2027</v>
      </c>
      <c r="P7" s="116" t="s">
        <v>97</v>
      </c>
      <c r="Q7" s="117"/>
      <c r="R7" s="117"/>
      <c r="S7" s="118" t="s">
        <v>97</v>
      </c>
      <c r="T7" s="119"/>
      <c r="U7" s="119"/>
      <c r="V7" s="119"/>
      <c r="W7" s="119"/>
      <c r="X7" s="119"/>
      <c r="Y7" s="120" t="s">
        <v>98</v>
      </c>
      <c r="Z7" s="121" t="s">
        <v>98</v>
      </c>
    </row>
    <row r="8" spans="1:26" ht="90.75" thickBot="1" x14ac:dyDescent="0.3">
      <c r="A8" s="122">
        <v>4</v>
      </c>
      <c r="B8" s="123" t="s">
        <v>94</v>
      </c>
      <c r="C8" s="124" t="s">
        <v>95</v>
      </c>
      <c r="D8" s="125">
        <v>70892547</v>
      </c>
      <c r="E8" s="125">
        <v>49305662</v>
      </c>
      <c r="F8" s="126">
        <v>600092135</v>
      </c>
      <c r="G8" s="127" t="s">
        <v>152</v>
      </c>
      <c r="H8" s="128" t="s">
        <v>69</v>
      </c>
      <c r="I8" s="129" t="s">
        <v>96</v>
      </c>
      <c r="J8" s="129" t="s">
        <v>96</v>
      </c>
      <c r="K8" s="130" t="s">
        <v>153</v>
      </c>
      <c r="L8" s="131">
        <v>1700000</v>
      </c>
      <c r="M8" s="132">
        <f t="shared" si="0"/>
        <v>1445000</v>
      </c>
      <c r="N8" s="133">
        <v>2023</v>
      </c>
      <c r="O8" s="134">
        <v>2024</v>
      </c>
      <c r="P8" s="135"/>
      <c r="Q8" s="136"/>
      <c r="R8" s="136"/>
      <c r="S8" s="137"/>
      <c r="T8" s="138"/>
      <c r="U8" s="138"/>
      <c r="V8" s="138"/>
      <c r="W8" s="138"/>
      <c r="X8" s="138"/>
      <c r="Y8" s="139" t="s">
        <v>154</v>
      </c>
      <c r="Z8" s="140"/>
    </row>
    <row r="9" spans="1:26" ht="30.75" thickBot="1" x14ac:dyDescent="0.3">
      <c r="A9" s="141">
        <v>5</v>
      </c>
      <c r="B9" s="142" t="s">
        <v>99</v>
      </c>
      <c r="C9" s="143" t="s">
        <v>96</v>
      </c>
      <c r="D9" s="143">
        <v>70188912</v>
      </c>
      <c r="E9" s="144">
        <v>102206066</v>
      </c>
      <c r="F9" s="145">
        <v>600092364</v>
      </c>
      <c r="G9" s="146" t="s">
        <v>100</v>
      </c>
      <c r="H9" s="146" t="s">
        <v>69</v>
      </c>
      <c r="I9" s="147" t="s">
        <v>96</v>
      </c>
      <c r="J9" s="147" t="s">
        <v>96</v>
      </c>
      <c r="K9" s="146" t="s">
        <v>101</v>
      </c>
      <c r="L9" s="148">
        <v>50000000</v>
      </c>
      <c r="M9" s="149">
        <f t="shared" si="0"/>
        <v>42500000</v>
      </c>
      <c r="N9" s="150">
        <v>2024</v>
      </c>
      <c r="O9" s="151">
        <v>2027</v>
      </c>
      <c r="P9" s="150"/>
      <c r="Q9" s="152" t="s">
        <v>97</v>
      </c>
      <c r="R9" s="152" t="s">
        <v>97</v>
      </c>
      <c r="S9" s="153" t="s">
        <v>97</v>
      </c>
      <c r="T9" s="154"/>
      <c r="U9" s="154"/>
      <c r="V9" s="154"/>
      <c r="W9" s="154"/>
      <c r="X9" s="154"/>
      <c r="Y9" s="150" t="s">
        <v>98</v>
      </c>
      <c r="Z9" s="153" t="s">
        <v>98</v>
      </c>
    </row>
    <row r="10" spans="1:26" ht="60.75" thickBot="1" x14ac:dyDescent="0.3">
      <c r="A10" s="155">
        <v>6</v>
      </c>
      <c r="B10" s="142" t="s">
        <v>99</v>
      </c>
      <c r="C10" s="143" t="s">
        <v>96</v>
      </c>
      <c r="D10" s="143">
        <v>70188912</v>
      </c>
      <c r="E10" s="143">
        <v>102206066</v>
      </c>
      <c r="F10" s="156">
        <v>600092364</v>
      </c>
      <c r="G10" s="157" t="s">
        <v>155</v>
      </c>
      <c r="H10" s="146" t="s">
        <v>69</v>
      </c>
      <c r="I10" s="147" t="s">
        <v>96</v>
      </c>
      <c r="J10" s="147" t="s">
        <v>96</v>
      </c>
      <c r="K10" s="158" t="s">
        <v>156</v>
      </c>
      <c r="L10" s="159">
        <v>35000000</v>
      </c>
      <c r="M10" s="160">
        <f t="shared" si="0"/>
        <v>29750000</v>
      </c>
      <c r="N10" s="161">
        <v>2023</v>
      </c>
      <c r="O10" s="162">
        <v>2024</v>
      </c>
      <c r="P10" s="161"/>
      <c r="Q10" s="163" t="s">
        <v>97</v>
      </c>
      <c r="R10" s="163"/>
      <c r="S10" s="162"/>
      <c r="T10" s="164"/>
      <c r="U10" s="164"/>
      <c r="V10" s="164"/>
      <c r="W10" s="164"/>
      <c r="X10" s="164"/>
      <c r="Y10" s="165" t="s">
        <v>157</v>
      </c>
      <c r="Z10" s="153" t="s">
        <v>98</v>
      </c>
    </row>
    <row r="11" spans="1:26" ht="30.75" thickBot="1" x14ac:dyDescent="0.3">
      <c r="A11" s="166">
        <v>7</v>
      </c>
      <c r="B11" s="167" t="s">
        <v>99</v>
      </c>
      <c r="C11" s="168" t="s">
        <v>96</v>
      </c>
      <c r="D11" s="168">
        <v>70188912</v>
      </c>
      <c r="E11" s="168">
        <v>102206066</v>
      </c>
      <c r="F11" s="169">
        <v>600092364</v>
      </c>
      <c r="G11" s="170" t="s">
        <v>102</v>
      </c>
      <c r="H11" s="170" t="s">
        <v>69</v>
      </c>
      <c r="I11" s="171" t="s">
        <v>96</v>
      </c>
      <c r="J11" s="171" t="s">
        <v>96</v>
      </c>
      <c r="K11" s="172" t="s">
        <v>103</v>
      </c>
      <c r="L11" s="173">
        <v>2100000</v>
      </c>
      <c r="M11" s="174">
        <v>1785000</v>
      </c>
      <c r="N11" s="175">
        <v>2022</v>
      </c>
      <c r="O11" s="176">
        <v>2022</v>
      </c>
      <c r="P11" s="175"/>
      <c r="Q11" s="177" t="s">
        <v>97</v>
      </c>
      <c r="R11" s="177"/>
      <c r="S11" s="176"/>
      <c r="T11" s="178"/>
      <c r="U11" s="178"/>
      <c r="V11" s="178"/>
      <c r="W11" s="178"/>
      <c r="X11" s="178"/>
      <c r="Y11" s="179" t="s">
        <v>98</v>
      </c>
      <c r="Z11" s="180" t="s">
        <v>98</v>
      </c>
    </row>
    <row r="12" spans="1:26" ht="30.75" thickBot="1" x14ac:dyDescent="0.3">
      <c r="A12" s="18">
        <v>8</v>
      </c>
      <c r="B12" s="67" t="s">
        <v>99</v>
      </c>
      <c r="C12" s="68" t="s">
        <v>96</v>
      </c>
      <c r="D12" s="68">
        <v>70188912</v>
      </c>
      <c r="E12" s="68">
        <v>102206066</v>
      </c>
      <c r="F12" s="71">
        <v>600092364</v>
      </c>
      <c r="G12" s="69" t="s">
        <v>104</v>
      </c>
      <c r="H12" s="69" t="s">
        <v>69</v>
      </c>
      <c r="I12" s="70" t="s">
        <v>96</v>
      </c>
      <c r="J12" s="70" t="s">
        <v>96</v>
      </c>
      <c r="K12" s="72" t="s">
        <v>105</v>
      </c>
      <c r="L12" s="23">
        <v>3500000</v>
      </c>
      <c r="M12" s="24">
        <v>2975000</v>
      </c>
      <c r="N12" s="19">
        <v>2026</v>
      </c>
      <c r="O12" s="21">
        <v>2026</v>
      </c>
      <c r="P12" s="19"/>
      <c r="Q12" s="20" t="s">
        <v>97</v>
      </c>
      <c r="R12" s="20"/>
      <c r="S12" s="21"/>
      <c r="T12" s="22"/>
      <c r="U12" s="22"/>
      <c r="V12" s="22"/>
      <c r="W12" s="22" t="s">
        <v>97</v>
      </c>
      <c r="X12" s="22"/>
      <c r="Y12" s="5" t="s">
        <v>98</v>
      </c>
      <c r="Z12" s="7" t="s">
        <v>98</v>
      </c>
    </row>
    <row r="13" spans="1:26" ht="30.75" thickBot="1" x14ac:dyDescent="0.3">
      <c r="A13" s="181">
        <v>9</v>
      </c>
      <c r="B13" s="167" t="s">
        <v>99</v>
      </c>
      <c r="C13" s="168" t="s">
        <v>96</v>
      </c>
      <c r="D13" s="168">
        <v>70188912</v>
      </c>
      <c r="E13" s="168">
        <v>102206066</v>
      </c>
      <c r="F13" s="169">
        <v>600092364</v>
      </c>
      <c r="G13" s="182" t="s">
        <v>106</v>
      </c>
      <c r="H13" s="170" t="s">
        <v>69</v>
      </c>
      <c r="I13" s="171" t="s">
        <v>96</v>
      </c>
      <c r="J13" s="171" t="s">
        <v>96</v>
      </c>
      <c r="K13" s="183" t="s">
        <v>107</v>
      </c>
      <c r="L13" s="184">
        <v>4000000</v>
      </c>
      <c r="M13" s="185">
        <v>3400000</v>
      </c>
      <c r="N13" s="186">
        <v>2025</v>
      </c>
      <c r="O13" s="187">
        <v>2030</v>
      </c>
      <c r="P13" s="186"/>
      <c r="Q13" s="188"/>
      <c r="R13" s="188"/>
      <c r="S13" s="187"/>
      <c r="T13" s="189"/>
      <c r="U13" s="189"/>
      <c r="V13" s="189"/>
      <c r="W13" s="189"/>
      <c r="X13" s="189"/>
      <c r="Y13" s="179" t="s">
        <v>98</v>
      </c>
      <c r="Z13" s="180" t="s">
        <v>98</v>
      </c>
    </row>
    <row r="14" spans="1:26" ht="30.75" thickBot="1" x14ac:dyDescent="0.3">
      <c r="A14" s="181">
        <f>A13+1</f>
        <v>10</v>
      </c>
      <c r="B14" s="167" t="s">
        <v>99</v>
      </c>
      <c r="C14" s="168" t="s">
        <v>96</v>
      </c>
      <c r="D14" s="168">
        <v>70188912</v>
      </c>
      <c r="E14" s="168">
        <v>102206066</v>
      </c>
      <c r="F14" s="169">
        <v>600092364</v>
      </c>
      <c r="G14" s="182" t="s">
        <v>108</v>
      </c>
      <c r="H14" s="170" t="s">
        <v>69</v>
      </c>
      <c r="I14" s="171" t="s">
        <v>96</v>
      </c>
      <c r="J14" s="171" t="s">
        <v>96</v>
      </c>
      <c r="K14" s="183" t="s">
        <v>109</v>
      </c>
      <c r="L14" s="184">
        <v>3000000</v>
      </c>
      <c r="M14" s="185">
        <v>2550000</v>
      </c>
      <c r="N14" s="186">
        <v>2025</v>
      </c>
      <c r="O14" s="187">
        <v>2030</v>
      </c>
      <c r="P14" s="186"/>
      <c r="Q14" s="188"/>
      <c r="R14" s="188"/>
      <c r="S14" s="187"/>
      <c r="T14" s="189"/>
      <c r="U14" s="189"/>
      <c r="V14" s="189"/>
      <c r="W14" s="189"/>
      <c r="X14" s="189"/>
      <c r="Y14" s="179" t="s">
        <v>98</v>
      </c>
      <c r="Z14" s="179" t="s">
        <v>98</v>
      </c>
    </row>
    <row r="15" spans="1:26" ht="45.75" thickBot="1" x14ac:dyDescent="0.3">
      <c r="A15" s="190">
        <v>11</v>
      </c>
      <c r="B15" s="142" t="s">
        <v>99</v>
      </c>
      <c r="C15" s="143" t="s">
        <v>96</v>
      </c>
      <c r="D15" s="143">
        <v>70188912</v>
      </c>
      <c r="E15" s="143">
        <v>102206066</v>
      </c>
      <c r="F15" s="156">
        <v>600092364</v>
      </c>
      <c r="G15" s="191" t="s">
        <v>110</v>
      </c>
      <c r="H15" s="146" t="s">
        <v>69</v>
      </c>
      <c r="I15" s="147" t="s">
        <v>96</v>
      </c>
      <c r="J15" s="147" t="s">
        <v>96</v>
      </c>
      <c r="K15" s="192" t="s">
        <v>111</v>
      </c>
      <c r="L15" s="193">
        <v>3000000</v>
      </c>
      <c r="M15" s="194">
        <f>L15/100*85</f>
        <v>2550000</v>
      </c>
      <c r="N15" s="195">
        <v>2023</v>
      </c>
      <c r="O15" s="196">
        <v>2025</v>
      </c>
      <c r="P15" s="197"/>
      <c r="Q15" s="198" t="s">
        <v>97</v>
      </c>
      <c r="R15" s="198" t="s">
        <v>97</v>
      </c>
      <c r="S15" s="199"/>
      <c r="T15" s="200"/>
      <c r="U15" s="200"/>
      <c r="V15" s="200" t="s">
        <v>97</v>
      </c>
      <c r="W15" s="200"/>
      <c r="X15" s="200"/>
      <c r="Y15" s="150" t="s">
        <v>98</v>
      </c>
      <c r="Z15" s="150" t="s">
        <v>98</v>
      </c>
    </row>
    <row r="16" spans="1:26" ht="60.75" thickBot="1" x14ac:dyDescent="0.3">
      <c r="A16" s="190">
        <v>12</v>
      </c>
      <c r="B16" s="142" t="s">
        <v>99</v>
      </c>
      <c r="C16" s="143" t="s">
        <v>96</v>
      </c>
      <c r="D16" s="143">
        <v>70188912</v>
      </c>
      <c r="E16" s="143">
        <v>102206066</v>
      </c>
      <c r="F16" s="156">
        <v>600092364</v>
      </c>
      <c r="G16" s="146" t="s">
        <v>112</v>
      </c>
      <c r="H16" s="146" t="s">
        <v>69</v>
      </c>
      <c r="I16" s="147" t="s">
        <v>96</v>
      </c>
      <c r="J16" s="147" t="s">
        <v>96</v>
      </c>
      <c r="K16" s="192" t="s">
        <v>113</v>
      </c>
      <c r="L16" s="193">
        <v>4500000</v>
      </c>
      <c r="M16" s="194">
        <f>L16/100*85</f>
        <v>3825000</v>
      </c>
      <c r="N16" s="195">
        <v>2023</v>
      </c>
      <c r="O16" s="196">
        <v>2025</v>
      </c>
      <c r="P16" s="197"/>
      <c r="Q16" s="198"/>
      <c r="R16" s="198"/>
      <c r="S16" s="199"/>
      <c r="T16" s="200"/>
      <c r="U16" s="200"/>
      <c r="V16" s="200"/>
      <c r="W16" s="200"/>
      <c r="X16" s="200"/>
      <c r="Y16" s="150" t="s">
        <v>98</v>
      </c>
      <c r="Z16" s="150" t="s">
        <v>98</v>
      </c>
    </row>
    <row r="17" spans="1:26" ht="75.75" thickBot="1" x14ac:dyDescent="0.3">
      <c r="A17" s="201">
        <v>13</v>
      </c>
      <c r="B17" s="202" t="s">
        <v>99</v>
      </c>
      <c r="C17" s="203" t="s">
        <v>96</v>
      </c>
      <c r="D17" s="203">
        <v>70188912</v>
      </c>
      <c r="E17" s="203">
        <v>102206066</v>
      </c>
      <c r="F17" s="204">
        <v>600092364</v>
      </c>
      <c r="G17" s="205" t="s">
        <v>158</v>
      </c>
      <c r="H17" s="206" t="s">
        <v>69</v>
      </c>
      <c r="I17" s="207" t="s">
        <v>96</v>
      </c>
      <c r="J17" s="207" t="s">
        <v>96</v>
      </c>
      <c r="K17" s="208" t="s">
        <v>159</v>
      </c>
      <c r="L17" s="209">
        <v>3000000</v>
      </c>
      <c r="M17" s="210">
        <f>L17/100*85</f>
        <v>2550000</v>
      </c>
      <c r="N17" s="211">
        <v>2023</v>
      </c>
      <c r="O17" s="212">
        <v>2025</v>
      </c>
      <c r="P17" s="213"/>
      <c r="Q17" s="214"/>
      <c r="R17" s="214"/>
      <c r="S17" s="215"/>
      <c r="T17" s="216"/>
      <c r="U17" s="216"/>
      <c r="V17" s="216"/>
      <c r="W17" s="216"/>
      <c r="X17" s="216"/>
      <c r="Y17" s="217" t="s">
        <v>98</v>
      </c>
      <c r="Z17" s="217" t="s">
        <v>98</v>
      </c>
    </row>
    <row r="18" spans="1:26" ht="90.75" thickBot="1" x14ac:dyDescent="0.3">
      <c r="A18" s="201">
        <v>14</v>
      </c>
      <c r="B18" s="202" t="s">
        <v>99</v>
      </c>
      <c r="C18" s="203" t="s">
        <v>96</v>
      </c>
      <c r="D18" s="203">
        <v>70188912</v>
      </c>
      <c r="E18" s="203">
        <v>102206066</v>
      </c>
      <c r="F18" s="204">
        <v>600092364</v>
      </c>
      <c r="G18" s="205" t="s">
        <v>160</v>
      </c>
      <c r="H18" s="206" t="s">
        <v>69</v>
      </c>
      <c r="I18" s="207" t="s">
        <v>96</v>
      </c>
      <c r="J18" s="207" t="s">
        <v>96</v>
      </c>
      <c r="K18" s="208" t="s">
        <v>161</v>
      </c>
      <c r="L18" s="209">
        <v>4000000</v>
      </c>
      <c r="M18" s="210">
        <f t="shared" ref="M18:M29" si="1">L18/100*85</f>
        <v>3400000</v>
      </c>
      <c r="N18" s="211">
        <v>2023</v>
      </c>
      <c r="O18" s="212">
        <v>2024</v>
      </c>
      <c r="P18" s="213"/>
      <c r="Q18" s="214"/>
      <c r="R18" s="214"/>
      <c r="S18" s="215"/>
      <c r="T18" s="216"/>
      <c r="U18" s="216"/>
      <c r="V18" s="216"/>
      <c r="W18" s="216"/>
      <c r="X18" s="216"/>
      <c r="Y18" s="217" t="s">
        <v>162</v>
      </c>
      <c r="Z18" s="217" t="s">
        <v>98</v>
      </c>
    </row>
    <row r="19" spans="1:26" ht="105.75" thickBot="1" x14ac:dyDescent="0.3">
      <c r="A19" s="201">
        <v>15</v>
      </c>
      <c r="B19" s="202" t="s">
        <v>99</v>
      </c>
      <c r="C19" s="203" t="s">
        <v>96</v>
      </c>
      <c r="D19" s="203">
        <v>70188912</v>
      </c>
      <c r="E19" s="203">
        <v>102206066</v>
      </c>
      <c r="F19" s="204">
        <v>600092364</v>
      </c>
      <c r="G19" s="205" t="s">
        <v>163</v>
      </c>
      <c r="H19" s="206" t="s">
        <v>69</v>
      </c>
      <c r="I19" s="207" t="s">
        <v>96</v>
      </c>
      <c r="J19" s="207" t="s">
        <v>96</v>
      </c>
      <c r="K19" s="208" t="s">
        <v>164</v>
      </c>
      <c r="L19" s="209">
        <v>2500000</v>
      </c>
      <c r="M19" s="210">
        <f t="shared" si="1"/>
        <v>2125000</v>
      </c>
      <c r="N19" s="211">
        <v>2023</v>
      </c>
      <c r="O19" s="212">
        <v>2024</v>
      </c>
      <c r="P19" s="213"/>
      <c r="Q19" s="214"/>
      <c r="R19" s="214"/>
      <c r="S19" s="215"/>
      <c r="T19" s="216"/>
      <c r="U19" s="216"/>
      <c r="V19" s="216"/>
      <c r="W19" s="216"/>
      <c r="X19" s="216"/>
      <c r="Y19" s="217" t="s">
        <v>162</v>
      </c>
      <c r="Z19" s="217" t="s">
        <v>98</v>
      </c>
    </row>
    <row r="20" spans="1:26" ht="75.75" thickBot="1" x14ac:dyDescent="0.3">
      <c r="A20" s="201">
        <v>16</v>
      </c>
      <c r="B20" s="202" t="s">
        <v>99</v>
      </c>
      <c r="C20" s="203" t="s">
        <v>96</v>
      </c>
      <c r="D20" s="203">
        <v>70188912</v>
      </c>
      <c r="E20" s="203">
        <v>102206066</v>
      </c>
      <c r="F20" s="204">
        <v>600092364</v>
      </c>
      <c r="G20" s="205" t="s">
        <v>165</v>
      </c>
      <c r="H20" s="206" t="s">
        <v>69</v>
      </c>
      <c r="I20" s="207" t="s">
        <v>96</v>
      </c>
      <c r="J20" s="207" t="s">
        <v>96</v>
      </c>
      <c r="K20" s="208" t="s">
        <v>166</v>
      </c>
      <c r="L20" s="209">
        <v>2700000</v>
      </c>
      <c r="M20" s="210">
        <f t="shared" si="1"/>
        <v>2295000</v>
      </c>
      <c r="N20" s="211">
        <v>2023</v>
      </c>
      <c r="O20" s="212">
        <v>2025</v>
      </c>
      <c r="P20" s="213" t="s">
        <v>97</v>
      </c>
      <c r="Q20" s="214" t="s">
        <v>97</v>
      </c>
      <c r="R20" s="214" t="s">
        <v>97</v>
      </c>
      <c r="S20" s="215"/>
      <c r="T20" s="216"/>
      <c r="U20" s="216" t="s">
        <v>97</v>
      </c>
      <c r="V20" s="216" t="s">
        <v>97</v>
      </c>
      <c r="W20" s="216"/>
      <c r="X20" s="216"/>
      <c r="Y20" s="217" t="s">
        <v>98</v>
      </c>
      <c r="Z20" s="217" t="s">
        <v>98</v>
      </c>
    </row>
    <row r="21" spans="1:26" ht="75.75" thickBot="1" x14ac:dyDescent="0.3">
      <c r="A21" s="201">
        <v>17</v>
      </c>
      <c r="B21" s="202" t="s">
        <v>99</v>
      </c>
      <c r="C21" s="203" t="s">
        <v>96</v>
      </c>
      <c r="D21" s="203">
        <v>70188912</v>
      </c>
      <c r="E21" s="203">
        <v>102206066</v>
      </c>
      <c r="F21" s="204">
        <v>600092364</v>
      </c>
      <c r="G21" s="205" t="s">
        <v>167</v>
      </c>
      <c r="H21" s="206" t="s">
        <v>69</v>
      </c>
      <c r="I21" s="207" t="s">
        <v>96</v>
      </c>
      <c r="J21" s="207" t="s">
        <v>96</v>
      </c>
      <c r="K21" s="208" t="s">
        <v>168</v>
      </c>
      <c r="L21" s="209">
        <v>5000000</v>
      </c>
      <c r="M21" s="210">
        <f t="shared" si="1"/>
        <v>4250000</v>
      </c>
      <c r="N21" s="211">
        <v>2023</v>
      </c>
      <c r="O21" s="212">
        <v>2027</v>
      </c>
      <c r="P21" s="213" t="s">
        <v>97</v>
      </c>
      <c r="Q21" s="214" t="s">
        <v>97</v>
      </c>
      <c r="R21" s="214" t="s">
        <v>97</v>
      </c>
      <c r="S21" s="215"/>
      <c r="T21" s="216"/>
      <c r="U21" s="216"/>
      <c r="V21" s="216"/>
      <c r="W21" s="216"/>
      <c r="X21" s="216"/>
      <c r="Y21" s="217" t="s">
        <v>98</v>
      </c>
      <c r="Z21" s="217" t="s">
        <v>98</v>
      </c>
    </row>
    <row r="22" spans="1:26" ht="60.75" thickBot="1" x14ac:dyDescent="0.3">
      <c r="A22" s="201">
        <v>18</v>
      </c>
      <c r="B22" s="202" t="s">
        <v>99</v>
      </c>
      <c r="C22" s="203" t="s">
        <v>96</v>
      </c>
      <c r="D22" s="203">
        <v>70188912</v>
      </c>
      <c r="E22" s="203">
        <v>102206066</v>
      </c>
      <c r="F22" s="204">
        <v>600092364</v>
      </c>
      <c r="G22" s="205" t="s">
        <v>169</v>
      </c>
      <c r="H22" s="206" t="s">
        <v>69</v>
      </c>
      <c r="I22" s="207" t="s">
        <v>96</v>
      </c>
      <c r="J22" s="207" t="s">
        <v>96</v>
      </c>
      <c r="K22" s="208" t="s">
        <v>170</v>
      </c>
      <c r="L22" s="209">
        <v>6000000</v>
      </c>
      <c r="M22" s="210">
        <f t="shared" si="1"/>
        <v>5100000</v>
      </c>
      <c r="N22" s="211">
        <v>2023</v>
      </c>
      <c r="O22" s="212">
        <v>2027</v>
      </c>
      <c r="P22" s="213"/>
      <c r="Q22" s="214"/>
      <c r="R22" s="214"/>
      <c r="S22" s="215"/>
      <c r="T22" s="216"/>
      <c r="U22" s="216"/>
      <c r="V22" s="216"/>
      <c r="W22" s="216"/>
      <c r="X22" s="216"/>
      <c r="Y22" s="218" t="s">
        <v>154</v>
      </c>
      <c r="Z22" s="217" t="s">
        <v>98</v>
      </c>
    </row>
    <row r="23" spans="1:26" ht="75.75" thickBot="1" x14ac:dyDescent="0.3">
      <c r="A23" s="201">
        <v>19</v>
      </c>
      <c r="B23" s="202" t="s">
        <v>99</v>
      </c>
      <c r="C23" s="203" t="s">
        <v>96</v>
      </c>
      <c r="D23" s="203">
        <v>70188912</v>
      </c>
      <c r="E23" s="203">
        <v>102206066</v>
      </c>
      <c r="F23" s="204">
        <v>600092364</v>
      </c>
      <c r="G23" s="205" t="s">
        <v>171</v>
      </c>
      <c r="H23" s="206" t="s">
        <v>69</v>
      </c>
      <c r="I23" s="207" t="s">
        <v>96</v>
      </c>
      <c r="J23" s="207" t="s">
        <v>96</v>
      </c>
      <c r="K23" s="208" t="s">
        <v>172</v>
      </c>
      <c r="L23" s="209">
        <v>4000000</v>
      </c>
      <c r="M23" s="210">
        <f t="shared" si="1"/>
        <v>3400000</v>
      </c>
      <c r="N23" s="211">
        <v>2023</v>
      </c>
      <c r="O23" s="212">
        <v>2027</v>
      </c>
      <c r="P23" s="213"/>
      <c r="Q23" s="214"/>
      <c r="R23" s="214"/>
      <c r="S23" s="215"/>
      <c r="T23" s="216"/>
      <c r="U23" s="216"/>
      <c r="V23" s="216"/>
      <c r="W23" s="216"/>
      <c r="X23" s="216"/>
      <c r="Y23" s="218" t="s">
        <v>154</v>
      </c>
      <c r="Z23" s="217" t="s">
        <v>98</v>
      </c>
    </row>
    <row r="24" spans="1:26" ht="120.75" thickBot="1" x14ac:dyDescent="0.3">
      <c r="A24" s="201">
        <v>20</v>
      </c>
      <c r="B24" s="202" t="s">
        <v>99</v>
      </c>
      <c r="C24" s="203" t="s">
        <v>96</v>
      </c>
      <c r="D24" s="203">
        <v>70188912</v>
      </c>
      <c r="E24" s="203">
        <v>102206066</v>
      </c>
      <c r="F24" s="204">
        <v>600092364</v>
      </c>
      <c r="G24" s="205" t="s">
        <v>173</v>
      </c>
      <c r="H24" s="206" t="s">
        <v>69</v>
      </c>
      <c r="I24" s="207" t="s">
        <v>96</v>
      </c>
      <c r="J24" s="207" t="s">
        <v>96</v>
      </c>
      <c r="K24" s="208" t="s">
        <v>174</v>
      </c>
      <c r="L24" s="209">
        <v>1500000</v>
      </c>
      <c r="M24" s="210">
        <f t="shared" si="1"/>
        <v>1275000</v>
      </c>
      <c r="N24" s="211">
        <v>2023</v>
      </c>
      <c r="O24" s="212">
        <v>2027</v>
      </c>
      <c r="P24" s="213" t="s">
        <v>97</v>
      </c>
      <c r="Q24" s="214" t="s">
        <v>97</v>
      </c>
      <c r="R24" s="214" t="s">
        <v>97</v>
      </c>
      <c r="S24" s="215"/>
      <c r="T24" s="216"/>
      <c r="U24" s="216"/>
      <c r="V24" s="216"/>
      <c r="W24" s="216" t="s">
        <v>97</v>
      </c>
      <c r="X24" s="216"/>
      <c r="Y24" s="217" t="s">
        <v>98</v>
      </c>
      <c r="Z24" s="217" t="s">
        <v>98</v>
      </c>
    </row>
    <row r="25" spans="1:26" ht="60.75" thickBot="1" x14ac:dyDescent="0.3">
      <c r="A25" s="201">
        <v>21</v>
      </c>
      <c r="B25" s="202" t="s">
        <v>99</v>
      </c>
      <c r="C25" s="203" t="s">
        <v>96</v>
      </c>
      <c r="D25" s="203">
        <v>70188912</v>
      </c>
      <c r="E25" s="203">
        <v>102206066</v>
      </c>
      <c r="F25" s="204">
        <v>600092364</v>
      </c>
      <c r="G25" s="205" t="s">
        <v>175</v>
      </c>
      <c r="H25" s="206" t="s">
        <v>69</v>
      </c>
      <c r="I25" s="207" t="s">
        <v>96</v>
      </c>
      <c r="J25" s="207" t="s">
        <v>96</v>
      </c>
      <c r="K25" s="208" t="s">
        <v>176</v>
      </c>
      <c r="L25" s="209">
        <v>2200000</v>
      </c>
      <c r="M25" s="210">
        <f t="shared" si="1"/>
        <v>1870000</v>
      </c>
      <c r="N25" s="211">
        <v>2023</v>
      </c>
      <c r="O25" s="212">
        <v>2025</v>
      </c>
      <c r="P25" s="213"/>
      <c r="Q25" s="214"/>
      <c r="R25" s="214"/>
      <c r="S25" s="215"/>
      <c r="T25" s="216"/>
      <c r="U25" s="216"/>
      <c r="V25" s="216"/>
      <c r="W25" s="216"/>
      <c r="X25" s="216"/>
      <c r="Y25" s="217" t="s">
        <v>98</v>
      </c>
      <c r="Z25" s="217" t="s">
        <v>98</v>
      </c>
    </row>
    <row r="26" spans="1:26" ht="60.75" thickBot="1" x14ac:dyDescent="0.3">
      <c r="A26" s="201">
        <v>22</v>
      </c>
      <c r="B26" s="202" t="s">
        <v>99</v>
      </c>
      <c r="C26" s="203" t="s">
        <v>96</v>
      </c>
      <c r="D26" s="203">
        <v>70188912</v>
      </c>
      <c r="E26" s="203">
        <v>102206066</v>
      </c>
      <c r="F26" s="204">
        <v>600092364</v>
      </c>
      <c r="G26" s="205" t="s">
        <v>177</v>
      </c>
      <c r="H26" s="206" t="s">
        <v>69</v>
      </c>
      <c r="I26" s="207" t="s">
        <v>96</v>
      </c>
      <c r="J26" s="207" t="s">
        <v>96</v>
      </c>
      <c r="K26" s="208" t="s">
        <v>178</v>
      </c>
      <c r="L26" s="209">
        <v>700000</v>
      </c>
      <c r="M26" s="210">
        <f t="shared" si="1"/>
        <v>595000</v>
      </c>
      <c r="N26" s="211">
        <v>2023</v>
      </c>
      <c r="O26" s="212">
        <v>2025</v>
      </c>
      <c r="P26" s="213"/>
      <c r="Q26" s="214"/>
      <c r="R26" s="214"/>
      <c r="S26" s="215"/>
      <c r="T26" s="216"/>
      <c r="U26" s="216"/>
      <c r="V26" s="216"/>
      <c r="W26" s="216"/>
      <c r="X26" s="216"/>
      <c r="Y26" s="217" t="s">
        <v>98</v>
      </c>
      <c r="Z26" s="217" t="s">
        <v>98</v>
      </c>
    </row>
    <row r="27" spans="1:26" ht="60.75" thickBot="1" x14ac:dyDescent="0.3">
      <c r="A27" s="201">
        <v>23</v>
      </c>
      <c r="B27" s="202" t="s">
        <v>99</v>
      </c>
      <c r="C27" s="203" t="s">
        <v>96</v>
      </c>
      <c r="D27" s="203">
        <v>70188912</v>
      </c>
      <c r="E27" s="203">
        <v>102206066</v>
      </c>
      <c r="F27" s="204">
        <v>600092364</v>
      </c>
      <c r="G27" s="205" t="s">
        <v>179</v>
      </c>
      <c r="H27" s="206" t="s">
        <v>69</v>
      </c>
      <c r="I27" s="207" t="s">
        <v>96</v>
      </c>
      <c r="J27" s="207" t="s">
        <v>96</v>
      </c>
      <c r="K27" s="208" t="s">
        <v>180</v>
      </c>
      <c r="L27" s="209">
        <v>1600000</v>
      </c>
      <c r="M27" s="210">
        <f t="shared" si="1"/>
        <v>1360000</v>
      </c>
      <c r="N27" s="211">
        <v>2023</v>
      </c>
      <c r="O27" s="212">
        <v>2025</v>
      </c>
      <c r="P27" s="213"/>
      <c r="Q27" s="214"/>
      <c r="R27" s="214"/>
      <c r="S27" s="215"/>
      <c r="T27" s="216"/>
      <c r="U27" s="216"/>
      <c r="V27" s="216"/>
      <c r="W27" s="216"/>
      <c r="X27" s="216"/>
      <c r="Y27" s="217" t="s">
        <v>98</v>
      </c>
      <c r="Z27" s="217" t="s">
        <v>98</v>
      </c>
    </row>
    <row r="28" spans="1:26" ht="82.5" customHeight="1" thickBot="1" x14ac:dyDescent="0.3">
      <c r="A28" s="201">
        <v>24</v>
      </c>
      <c r="B28" s="202" t="s">
        <v>99</v>
      </c>
      <c r="C28" s="203" t="s">
        <v>96</v>
      </c>
      <c r="D28" s="203">
        <v>70188912</v>
      </c>
      <c r="E28" s="203">
        <v>102206066</v>
      </c>
      <c r="F28" s="204">
        <v>600092364</v>
      </c>
      <c r="G28" s="205" t="s">
        <v>181</v>
      </c>
      <c r="H28" s="206" t="s">
        <v>69</v>
      </c>
      <c r="I28" s="207" t="s">
        <v>96</v>
      </c>
      <c r="J28" s="207" t="s">
        <v>96</v>
      </c>
      <c r="K28" s="208" t="s">
        <v>182</v>
      </c>
      <c r="L28" s="209">
        <v>1700000</v>
      </c>
      <c r="M28" s="210">
        <f t="shared" si="1"/>
        <v>1445000</v>
      </c>
      <c r="N28" s="211">
        <v>2023</v>
      </c>
      <c r="O28" s="212">
        <v>2027</v>
      </c>
      <c r="P28" s="213"/>
      <c r="Q28" s="214"/>
      <c r="R28" s="214"/>
      <c r="S28" s="215"/>
      <c r="T28" s="216"/>
      <c r="U28" s="216"/>
      <c r="V28" s="216"/>
      <c r="W28" s="216"/>
      <c r="X28" s="216"/>
      <c r="Y28" s="217" t="s">
        <v>98</v>
      </c>
      <c r="Z28" s="217" t="s">
        <v>98</v>
      </c>
    </row>
    <row r="29" spans="1:26" ht="30.75" thickBot="1" x14ac:dyDescent="0.3">
      <c r="A29" s="201">
        <v>25</v>
      </c>
      <c r="B29" s="202" t="s">
        <v>99</v>
      </c>
      <c r="C29" s="203" t="s">
        <v>96</v>
      </c>
      <c r="D29" s="203">
        <v>70188912</v>
      </c>
      <c r="E29" s="203">
        <v>102206066</v>
      </c>
      <c r="F29" s="204">
        <v>600092364</v>
      </c>
      <c r="G29" s="205" t="s">
        <v>183</v>
      </c>
      <c r="H29" s="206" t="s">
        <v>69</v>
      </c>
      <c r="I29" s="207" t="s">
        <v>96</v>
      </c>
      <c r="J29" s="207" t="s">
        <v>96</v>
      </c>
      <c r="K29" s="208" t="s">
        <v>184</v>
      </c>
      <c r="L29" s="209">
        <v>600000</v>
      </c>
      <c r="M29" s="210">
        <f t="shared" si="1"/>
        <v>510000</v>
      </c>
      <c r="N29" s="211">
        <v>2023</v>
      </c>
      <c r="O29" s="212">
        <v>2024</v>
      </c>
      <c r="P29" s="213" t="s">
        <v>97</v>
      </c>
      <c r="Q29" s="214" t="s">
        <v>97</v>
      </c>
      <c r="R29" s="214" t="s">
        <v>97</v>
      </c>
      <c r="S29" s="215"/>
      <c r="T29" s="216"/>
      <c r="U29" s="216"/>
      <c r="V29" s="216"/>
      <c r="W29" s="216"/>
      <c r="X29" s="216"/>
      <c r="Y29" s="217" t="s">
        <v>98</v>
      </c>
      <c r="Z29" s="217" t="s">
        <v>98</v>
      </c>
    </row>
    <row r="30" spans="1:26" ht="78" thickBot="1" x14ac:dyDescent="0.3">
      <c r="A30" s="141">
        <v>26</v>
      </c>
      <c r="B30" s="219" t="s">
        <v>114</v>
      </c>
      <c r="C30" s="220" t="s">
        <v>115</v>
      </c>
      <c r="D30" s="221">
        <v>70971137</v>
      </c>
      <c r="E30" s="221">
        <v>102718377</v>
      </c>
      <c r="F30" s="222">
        <v>600092470</v>
      </c>
      <c r="G30" s="223" t="s">
        <v>116</v>
      </c>
      <c r="H30" s="224" t="s">
        <v>69</v>
      </c>
      <c r="I30" s="224" t="s">
        <v>96</v>
      </c>
      <c r="J30" s="224" t="s">
        <v>96</v>
      </c>
      <c r="K30" s="224" t="s">
        <v>117</v>
      </c>
      <c r="L30" s="225">
        <v>35000000</v>
      </c>
      <c r="M30" s="226">
        <v>28000000</v>
      </c>
      <c r="N30" s="227">
        <v>2023</v>
      </c>
      <c r="O30" s="227">
        <v>2024</v>
      </c>
      <c r="P30" s="161"/>
      <c r="Q30" s="163" t="s">
        <v>97</v>
      </c>
      <c r="R30" s="163" t="s">
        <v>97</v>
      </c>
      <c r="S30" s="162" t="s">
        <v>97</v>
      </c>
      <c r="T30" s="164"/>
      <c r="U30" s="164" t="s">
        <v>97</v>
      </c>
      <c r="V30" s="154"/>
      <c r="W30" s="154"/>
      <c r="X30" s="154"/>
      <c r="Y30" s="223" t="s">
        <v>185</v>
      </c>
      <c r="Z30" s="153" t="s">
        <v>98</v>
      </c>
    </row>
    <row r="31" spans="1:26" ht="77.25" x14ac:dyDescent="0.25">
      <c r="A31" s="11">
        <v>27</v>
      </c>
      <c r="B31" s="73" t="s">
        <v>114</v>
      </c>
      <c r="C31" s="74" t="s">
        <v>115</v>
      </c>
      <c r="D31" s="75">
        <v>70971137</v>
      </c>
      <c r="E31" s="75">
        <v>102718377</v>
      </c>
      <c r="F31" s="76">
        <v>600092470</v>
      </c>
      <c r="G31" s="77" t="s">
        <v>119</v>
      </c>
      <c r="H31" s="78" t="s">
        <v>69</v>
      </c>
      <c r="I31" s="78" t="s">
        <v>96</v>
      </c>
      <c r="J31" s="78" t="s">
        <v>96</v>
      </c>
      <c r="K31" s="78" t="s">
        <v>120</v>
      </c>
      <c r="L31" s="16">
        <v>6000000</v>
      </c>
      <c r="M31" s="17">
        <f t="shared" ref="M31:M38" si="2">L31/100*85</f>
        <v>5100000</v>
      </c>
      <c r="N31" s="228">
        <v>45352</v>
      </c>
      <c r="O31" s="229">
        <v>46082</v>
      </c>
      <c r="P31" s="12"/>
      <c r="Q31" s="13" t="s">
        <v>97</v>
      </c>
      <c r="R31" s="13"/>
      <c r="S31" s="14"/>
      <c r="T31" s="15"/>
      <c r="U31" s="15"/>
      <c r="V31" s="15" t="s">
        <v>97</v>
      </c>
      <c r="W31" s="15" t="s">
        <v>97</v>
      </c>
      <c r="X31" s="15"/>
      <c r="Y31" s="77" t="s">
        <v>121</v>
      </c>
      <c r="Z31" s="14" t="s">
        <v>98</v>
      </c>
    </row>
    <row r="32" spans="1:26" ht="78" thickBot="1" x14ac:dyDescent="0.3">
      <c r="A32" s="155">
        <v>28</v>
      </c>
      <c r="B32" s="219" t="s">
        <v>114</v>
      </c>
      <c r="C32" s="220" t="s">
        <v>115</v>
      </c>
      <c r="D32" s="221">
        <v>70971137</v>
      </c>
      <c r="E32" s="221">
        <v>102718377</v>
      </c>
      <c r="F32" s="222">
        <v>600092470</v>
      </c>
      <c r="G32" s="224" t="s">
        <v>122</v>
      </c>
      <c r="H32" s="223" t="s">
        <v>69</v>
      </c>
      <c r="I32" s="224" t="s">
        <v>96</v>
      </c>
      <c r="J32" s="224" t="s">
        <v>96</v>
      </c>
      <c r="K32" s="230" t="s">
        <v>186</v>
      </c>
      <c r="L32" s="225">
        <v>4500000</v>
      </c>
      <c r="M32" s="226">
        <f t="shared" si="2"/>
        <v>3825000</v>
      </c>
      <c r="N32" s="231">
        <v>2023</v>
      </c>
      <c r="O32" s="232">
        <v>2024</v>
      </c>
      <c r="P32" s="161"/>
      <c r="Q32" s="163"/>
      <c r="R32" s="163"/>
      <c r="S32" s="162"/>
      <c r="T32" s="164"/>
      <c r="U32" s="164"/>
      <c r="V32" s="164"/>
      <c r="W32" s="164"/>
      <c r="X32" s="164"/>
      <c r="Y32" s="223" t="s">
        <v>98</v>
      </c>
      <c r="Z32" s="162" t="s">
        <v>98</v>
      </c>
    </row>
    <row r="33" spans="1:26" ht="78" thickBot="1" x14ac:dyDescent="0.3">
      <c r="A33" s="190">
        <v>29</v>
      </c>
      <c r="B33" s="219" t="s">
        <v>114</v>
      </c>
      <c r="C33" s="220" t="s">
        <v>115</v>
      </c>
      <c r="D33" s="221">
        <v>70971137</v>
      </c>
      <c r="E33" s="221">
        <v>102718377</v>
      </c>
      <c r="F33" s="222">
        <v>600092470</v>
      </c>
      <c r="G33" s="224" t="s">
        <v>123</v>
      </c>
      <c r="H33" s="224" t="s">
        <v>69</v>
      </c>
      <c r="I33" s="224" t="s">
        <v>96</v>
      </c>
      <c r="J33" s="224" t="s">
        <v>96</v>
      </c>
      <c r="K33" s="224" t="s">
        <v>124</v>
      </c>
      <c r="L33" s="233">
        <v>3500000</v>
      </c>
      <c r="M33" s="234">
        <f t="shared" si="2"/>
        <v>2975000</v>
      </c>
      <c r="N33" s="231">
        <v>2023</v>
      </c>
      <c r="O33" s="232">
        <v>2024</v>
      </c>
      <c r="P33" s="197"/>
      <c r="Q33" s="198"/>
      <c r="R33" s="198"/>
      <c r="S33" s="199"/>
      <c r="T33" s="200"/>
      <c r="U33" s="200"/>
      <c r="V33" s="200"/>
      <c r="W33" s="200"/>
      <c r="X33" s="200"/>
      <c r="Y33" s="223" t="s">
        <v>118</v>
      </c>
      <c r="Z33" s="199" t="s">
        <v>98</v>
      </c>
    </row>
    <row r="34" spans="1:26" ht="78" thickBot="1" x14ac:dyDescent="0.3">
      <c r="A34" s="235">
        <v>30</v>
      </c>
      <c r="B34" s="236" t="s">
        <v>114</v>
      </c>
      <c r="C34" s="237" t="s">
        <v>115</v>
      </c>
      <c r="D34" s="238">
        <v>70971137</v>
      </c>
      <c r="E34" s="238">
        <v>102718377</v>
      </c>
      <c r="F34" s="239">
        <v>600092470</v>
      </c>
      <c r="G34" s="240" t="s">
        <v>125</v>
      </c>
      <c r="H34" s="240" t="s">
        <v>69</v>
      </c>
      <c r="I34" s="240" t="s">
        <v>96</v>
      </c>
      <c r="J34" s="240" t="s">
        <v>96</v>
      </c>
      <c r="K34" s="240" t="s">
        <v>126</v>
      </c>
      <c r="L34" s="241">
        <v>3500000</v>
      </c>
      <c r="M34" s="234">
        <f t="shared" si="2"/>
        <v>2975000</v>
      </c>
      <c r="N34" s="242">
        <v>44652</v>
      </c>
      <c r="O34" s="243">
        <v>45017</v>
      </c>
      <c r="P34" s="244"/>
      <c r="Q34" s="245"/>
      <c r="R34" s="245" t="s">
        <v>97</v>
      </c>
      <c r="S34" s="246"/>
      <c r="T34" s="247"/>
      <c r="U34" s="247"/>
      <c r="V34" s="247"/>
      <c r="W34" s="247"/>
      <c r="X34" s="247"/>
      <c r="Y34" s="248" t="s">
        <v>98</v>
      </c>
      <c r="Z34" s="246" t="s">
        <v>98</v>
      </c>
    </row>
    <row r="35" spans="1:26" ht="90.75" thickBot="1" x14ac:dyDescent="0.3">
      <c r="A35" s="249">
        <v>31</v>
      </c>
      <c r="B35" s="250" t="s">
        <v>114</v>
      </c>
      <c r="C35" s="251" t="s">
        <v>187</v>
      </c>
      <c r="D35" s="252">
        <v>70971137</v>
      </c>
      <c r="E35" s="252">
        <v>181011905</v>
      </c>
      <c r="F35" s="253">
        <v>600092470</v>
      </c>
      <c r="G35" s="254" t="s">
        <v>188</v>
      </c>
      <c r="H35" s="251" t="s">
        <v>69</v>
      </c>
      <c r="I35" s="251" t="s">
        <v>96</v>
      </c>
      <c r="J35" s="251" t="s">
        <v>96</v>
      </c>
      <c r="K35" s="254" t="s">
        <v>189</v>
      </c>
      <c r="L35" s="255">
        <v>2500000</v>
      </c>
      <c r="M35" s="256">
        <f t="shared" si="2"/>
        <v>2125000</v>
      </c>
      <c r="N35" s="257">
        <v>2022</v>
      </c>
      <c r="O35" s="258">
        <v>2023</v>
      </c>
      <c r="P35" s="255"/>
      <c r="Q35" s="259"/>
      <c r="R35" s="260"/>
      <c r="S35" s="259"/>
      <c r="T35" s="261"/>
      <c r="U35" s="261"/>
      <c r="V35" s="261"/>
      <c r="W35" s="261"/>
      <c r="X35" s="261"/>
      <c r="Y35" s="262" t="s">
        <v>98</v>
      </c>
      <c r="Z35" s="259" t="s">
        <v>98</v>
      </c>
    </row>
    <row r="36" spans="1:26" ht="90.75" thickBot="1" x14ac:dyDescent="0.3">
      <c r="A36" s="249">
        <v>32</v>
      </c>
      <c r="B36" s="250" t="s">
        <v>114</v>
      </c>
      <c r="C36" s="251" t="s">
        <v>187</v>
      </c>
      <c r="D36" s="252">
        <v>70971137</v>
      </c>
      <c r="E36" s="252">
        <v>181011905</v>
      </c>
      <c r="F36" s="253">
        <v>600092470</v>
      </c>
      <c r="G36" s="254" t="s">
        <v>190</v>
      </c>
      <c r="H36" s="251" t="s">
        <v>69</v>
      </c>
      <c r="I36" s="251" t="s">
        <v>96</v>
      </c>
      <c r="J36" s="251" t="s">
        <v>96</v>
      </c>
      <c r="K36" s="254" t="s">
        <v>191</v>
      </c>
      <c r="L36" s="255">
        <v>4500000</v>
      </c>
      <c r="M36" s="256">
        <f t="shared" si="2"/>
        <v>3825000</v>
      </c>
      <c r="N36" s="257">
        <v>2023</v>
      </c>
      <c r="O36" s="258">
        <v>2025</v>
      </c>
      <c r="P36" s="255"/>
      <c r="Q36" s="259"/>
      <c r="R36" s="260"/>
      <c r="S36" s="259"/>
      <c r="T36" s="261"/>
      <c r="U36" s="261"/>
      <c r="V36" s="261"/>
      <c r="W36" s="261"/>
      <c r="X36" s="261"/>
      <c r="Y36" s="262" t="s">
        <v>154</v>
      </c>
      <c r="Z36" s="259" t="s">
        <v>98</v>
      </c>
    </row>
    <row r="37" spans="1:26" ht="90.75" thickBot="1" x14ac:dyDescent="0.3">
      <c r="A37" s="249">
        <v>33</v>
      </c>
      <c r="B37" s="250" t="s">
        <v>114</v>
      </c>
      <c r="C37" s="251" t="s">
        <v>187</v>
      </c>
      <c r="D37" s="252">
        <v>70971137</v>
      </c>
      <c r="E37" s="252">
        <v>181011905</v>
      </c>
      <c r="F37" s="253">
        <v>600092470</v>
      </c>
      <c r="G37" s="254" t="s">
        <v>152</v>
      </c>
      <c r="H37" s="251" t="s">
        <v>69</v>
      </c>
      <c r="I37" s="251" t="s">
        <v>96</v>
      </c>
      <c r="J37" s="251" t="s">
        <v>96</v>
      </c>
      <c r="K37" s="254" t="s">
        <v>192</v>
      </c>
      <c r="L37" s="255">
        <v>2500000</v>
      </c>
      <c r="M37" s="256">
        <f t="shared" si="2"/>
        <v>2125000</v>
      </c>
      <c r="N37" s="257">
        <v>2023</v>
      </c>
      <c r="O37" s="258">
        <v>2023</v>
      </c>
      <c r="P37" s="255"/>
      <c r="Q37" s="259"/>
      <c r="R37" s="260"/>
      <c r="S37" s="259"/>
      <c r="T37" s="261"/>
      <c r="U37" s="261"/>
      <c r="V37" s="261"/>
      <c r="W37" s="261"/>
      <c r="X37" s="261"/>
      <c r="Y37" s="262" t="s">
        <v>154</v>
      </c>
      <c r="Z37" s="259" t="s">
        <v>98</v>
      </c>
    </row>
    <row r="38" spans="1:26" ht="90.75" thickBot="1" x14ac:dyDescent="0.3">
      <c r="A38" s="249">
        <v>34</v>
      </c>
      <c r="B38" s="250" t="s">
        <v>114</v>
      </c>
      <c r="C38" s="251" t="s">
        <v>187</v>
      </c>
      <c r="D38" s="252">
        <v>70971137</v>
      </c>
      <c r="E38" s="252">
        <v>181011905</v>
      </c>
      <c r="F38" s="253">
        <v>600092470</v>
      </c>
      <c r="G38" s="254" t="s">
        <v>193</v>
      </c>
      <c r="H38" s="251" t="s">
        <v>69</v>
      </c>
      <c r="I38" s="251" t="s">
        <v>96</v>
      </c>
      <c r="J38" s="251" t="s">
        <v>96</v>
      </c>
      <c r="K38" s="254" t="s">
        <v>194</v>
      </c>
      <c r="L38" s="255">
        <v>2400000</v>
      </c>
      <c r="M38" s="256">
        <f t="shared" si="2"/>
        <v>2040000</v>
      </c>
      <c r="N38" s="257">
        <v>2023</v>
      </c>
      <c r="O38" s="258">
        <v>2025</v>
      </c>
      <c r="P38" s="255"/>
      <c r="Q38" s="259"/>
      <c r="R38" s="260"/>
      <c r="S38" s="259"/>
      <c r="T38" s="261"/>
      <c r="U38" s="261"/>
      <c r="V38" s="261"/>
      <c r="W38" s="261"/>
      <c r="X38" s="261"/>
      <c r="Y38" s="262" t="s">
        <v>98</v>
      </c>
      <c r="Z38" s="259" t="s">
        <v>98</v>
      </c>
    </row>
    <row r="39" spans="1:26" ht="90.75" thickBot="1" x14ac:dyDescent="0.3">
      <c r="A39" s="263">
        <v>35</v>
      </c>
      <c r="B39" s="264" t="s">
        <v>127</v>
      </c>
      <c r="C39" s="264" t="s">
        <v>128</v>
      </c>
      <c r="D39" s="264">
        <v>70999121</v>
      </c>
      <c r="E39" s="264">
        <v>102190968</v>
      </c>
      <c r="F39" s="264">
        <v>600092330</v>
      </c>
      <c r="G39" s="264" t="s">
        <v>129</v>
      </c>
      <c r="H39" s="264" t="s">
        <v>69</v>
      </c>
      <c r="I39" s="264" t="s">
        <v>96</v>
      </c>
      <c r="J39" s="264" t="s">
        <v>130</v>
      </c>
      <c r="K39" s="265" t="s">
        <v>131</v>
      </c>
      <c r="L39" s="266">
        <v>2435000</v>
      </c>
      <c r="M39" s="267">
        <v>2069750</v>
      </c>
      <c r="N39" s="268">
        <v>44713</v>
      </c>
      <c r="O39" s="269">
        <v>44774</v>
      </c>
      <c r="P39" s="179"/>
      <c r="Q39" s="270"/>
      <c r="R39" s="270"/>
      <c r="S39" s="180"/>
      <c r="T39" s="271"/>
      <c r="U39" s="271"/>
      <c r="V39" s="271"/>
      <c r="W39" s="271"/>
      <c r="X39" s="271"/>
      <c r="Y39" s="182" t="s">
        <v>132</v>
      </c>
      <c r="Z39" s="180" t="s">
        <v>98</v>
      </c>
    </row>
    <row r="40" spans="1:26" ht="90.75" thickBot="1" x14ac:dyDescent="0.3">
      <c r="A40" s="155">
        <v>36</v>
      </c>
      <c r="B40" s="272" t="s">
        <v>127</v>
      </c>
      <c r="C40" s="272" t="s">
        <v>128</v>
      </c>
      <c r="D40" s="272">
        <v>70999121</v>
      </c>
      <c r="E40" s="272">
        <v>102190968</v>
      </c>
      <c r="F40" s="272">
        <v>600092330</v>
      </c>
      <c r="G40" s="272" t="s">
        <v>133</v>
      </c>
      <c r="H40" s="272" t="s">
        <v>69</v>
      </c>
      <c r="I40" s="272" t="s">
        <v>96</v>
      </c>
      <c r="J40" s="272" t="s">
        <v>130</v>
      </c>
      <c r="K40" s="273" t="s">
        <v>134</v>
      </c>
      <c r="L40" s="274">
        <v>1920000</v>
      </c>
      <c r="M40" s="275">
        <f>L40/100*85</f>
        <v>1632000</v>
      </c>
      <c r="N40" s="276" t="s">
        <v>195</v>
      </c>
      <c r="O40" s="277" t="s">
        <v>196</v>
      </c>
      <c r="P40" s="161"/>
      <c r="Q40" s="163"/>
      <c r="R40" s="163"/>
      <c r="S40" s="162"/>
      <c r="T40" s="164"/>
      <c r="U40" s="164"/>
      <c r="V40" s="164"/>
      <c r="W40" s="164"/>
      <c r="X40" s="164"/>
      <c r="Y40" s="278" t="s">
        <v>135</v>
      </c>
      <c r="Z40" s="162" t="s">
        <v>98</v>
      </c>
    </row>
    <row r="41" spans="1:26" ht="90.75" thickBot="1" x14ac:dyDescent="0.3">
      <c r="A41" s="155">
        <v>37</v>
      </c>
      <c r="B41" s="272" t="s">
        <v>127</v>
      </c>
      <c r="C41" s="272" t="s">
        <v>128</v>
      </c>
      <c r="D41" s="272">
        <v>70999121</v>
      </c>
      <c r="E41" s="272">
        <v>102190968</v>
      </c>
      <c r="F41" s="272">
        <v>600092330</v>
      </c>
      <c r="G41" s="272" t="s">
        <v>136</v>
      </c>
      <c r="H41" s="272" t="s">
        <v>69</v>
      </c>
      <c r="I41" s="272" t="s">
        <v>96</v>
      </c>
      <c r="J41" s="272" t="s">
        <v>130</v>
      </c>
      <c r="K41" s="272" t="s">
        <v>137</v>
      </c>
      <c r="L41" s="274">
        <v>7790000</v>
      </c>
      <c r="M41" s="275">
        <v>6621500</v>
      </c>
      <c r="N41" s="276" t="s">
        <v>197</v>
      </c>
      <c r="O41" s="277" t="s">
        <v>198</v>
      </c>
      <c r="P41" s="161"/>
      <c r="Q41" s="163"/>
      <c r="R41" s="163"/>
      <c r="S41" s="162"/>
      <c r="T41" s="164"/>
      <c r="U41" s="164"/>
      <c r="V41" s="164"/>
      <c r="W41" s="164"/>
      <c r="X41" s="164"/>
      <c r="Y41" s="278" t="s">
        <v>138</v>
      </c>
      <c r="Z41" s="162" t="s">
        <v>139</v>
      </c>
    </row>
    <row r="42" spans="1:26" ht="84.75" x14ac:dyDescent="0.25">
      <c r="A42" s="11">
        <v>38</v>
      </c>
      <c r="B42" s="79" t="s">
        <v>140</v>
      </c>
      <c r="C42" s="61" t="s">
        <v>141</v>
      </c>
      <c r="D42" s="6">
        <v>70983216</v>
      </c>
      <c r="E42" s="13">
        <v>102206121</v>
      </c>
      <c r="F42" s="14">
        <v>650060369</v>
      </c>
      <c r="G42" s="64" t="s">
        <v>142</v>
      </c>
      <c r="H42" s="64" t="s">
        <v>69</v>
      </c>
      <c r="I42" s="15" t="s">
        <v>96</v>
      </c>
      <c r="J42" s="15" t="s">
        <v>143</v>
      </c>
      <c r="K42" s="77" t="s">
        <v>144</v>
      </c>
      <c r="L42" s="16">
        <v>1299999</v>
      </c>
      <c r="M42" s="17">
        <f t="shared" ref="M42:M48" si="3">L42/100*85</f>
        <v>1104999.1499999999</v>
      </c>
      <c r="N42" s="279">
        <v>45292</v>
      </c>
      <c r="O42" s="280">
        <v>45657</v>
      </c>
      <c r="P42" s="12"/>
      <c r="Q42" s="13"/>
      <c r="R42" s="13"/>
      <c r="S42" s="14"/>
      <c r="T42" s="15"/>
      <c r="U42" s="15"/>
      <c r="V42" s="15" t="s">
        <v>97</v>
      </c>
      <c r="W42" s="15"/>
      <c r="X42" s="15"/>
      <c r="Y42" s="73" t="s">
        <v>145</v>
      </c>
      <c r="Z42" s="14" t="s">
        <v>98</v>
      </c>
    </row>
    <row r="43" spans="1:26" ht="90.75" thickBot="1" x14ac:dyDescent="0.3">
      <c r="A43" s="11">
        <v>39</v>
      </c>
      <c r="B43" s="281" t="s">
        <v>140</v>
      </c>
      <c r="C43" s="282" t="s">
        <v>141</v>
      </c>
      <c r="D43" s="283">
        <v>70983216</v>
      </c>
      <c r="E43" s="283">
        <v>103306121</v>
      </c>
      <c r="F43" s="284">
        <v>650060369</v>
      </c>
      <c r="G43" s="285" t="s">
        <v>199</v>
      </c>
      <c r="H43" s="286" t="s">
        <v>69</v>
      </c>
      <c r="I43" s="287" t="s">
        <v>96</v>
      </c>
      <c r="J43" s="287" t="s">
        <v>143</v>
      </c>
      <c r="K43" s="288" t="s">
        <v>200</v>
      </c>
      <c r="L43" s="289">
        <v>3000000</v>
      </c>
      <c r="M43" s="290">
        <f t="shared" si="3"/>
        <v>2550000</v>
      </c>
      <c r="N43" s="291">
        <v>44797</v>
      </c>
      <c r="O43" s="292">
        <v>45046</v>
      </c>
      <c r="P43" s="293" t="s">
        <v>97</v>
      </c>
      <c r="Q43" s="294" t="s">
        <v>97</v>
      </c>
      <c r="R43" s="294"/>
      <c r="S43" s="295"/>
      <c r="T43" s="287"/>
      <c r="U43" s="287"/>
      <c r="V43" s="287"/>
      <c r="W43" s="287"/>
      <c r="X43" s="287"/>
      <c r="Y43" s="296" t="s">
        <v>201</v>
      </c>
      <c r="Z43" s="295" t="s">
        <v>98</v>
      </c>
    </row>
    <row r="44" spans="1:26" s="28" customFormat="1" ht="65.25" thickBot="1" x14ac:dyDescent="0.3">
      <c r="A44" s="4">
        <v>40</v>
      </c>
      <c r="B44" s="63" t="s">
        <v>202</v>
      </c>
      <c r="C44" s="297" t="s">
        <v>203</v>
      </c>
      <c r="D44" s="297">
        <v>70981817</v>
      </c>
      <c r="E44" s="297">
        <v>102190992</v>
      </c>
      <c r="F44" s="298">
        <v>650046633</v>
      </c>
      <c r="G44" s="299" t="s">
        <v>204</v>
      </c>
      <c r="H44" s="299" t="s">
        <v>69</v>
      </c>
      <c r="I44" s="4" t="s">
        <v>96</v>
      </c>
      <c r="J44" s="299" t="s">
        <v>205</v>
      </c>
      <c r="K44" s="300" t="s">
        <v>206</v>
      </c>
      <c r="L44" s="9">
        <v>100000</v>
      </c>
      <c r="M44" s="10">
        <f t="shared" si="3"/>
        <v>85000</v>
      </c>
      <c r="N44" s="301">
        <v>44562</v>
      </c>
      <c r="O44" s="302">
        <v>45291</v>
      </c>
      <c r="P44" s="303" t="s">
        <v>97</v>
      </c>
      <c r="Q44" s="304" t="s">
        <v>97</v>
      </c>
      <c r="R44" s="304" t="s">
        <v>97</v>
      </c>
      <c r="S44" s="305" t="s">
        <v>97</v>
      </c>
      <c r="T44" s="8"/>
      <c r="U44" s="8"/>
      <c r="V44" s="8"/>
      <c r="W44" s="8"/>
      <c r="X44" s="8"/>
      <c r="Y44" s="5" t="s">
        <v>98</v>
      </c>
      <c r="Z44" s="7" t="s">
        <v>98</v>
      </c>
    </row>
    <row r="45" spans="1:26" s="28" customFormat="1" ht="65.25" thickBot="1" x14ac:dyDescent="0.3">
      <c r="A45" s="11">
        <v>41</v>
      </c>
      <c r="B45" s="63" t="s">
        <v>202</v>
      </c>
      <c r="C45" s="297" t="s">
        <v>203</v>
      </c>
      <c r="D45" s="6">
        <v>70981817</v>
      </c>
      <c r="E45" s="6">
        <v>102190992</v>
      </c>
      <c r="F45" s="7">
        <v>650046633</v>
      </c>
      <c r="G45" s="77" t="s">
        <v>207</v>
      </c>
      <c r="H45" s="77" t="s">
        <v>69</v>
      </c>
      <c r="I45" s="11" t="s">
        <v>96</v>
      </c>
      <c r="J45" s="77" t="s">
        <v>205</v>
      </c>
      <c r="K45" s="306" t="s">
        <v>208</v>
      </c>
      <c r="L45" s="16">
        <v>2700000</v>
      </c>
      <c r="M45" s="10">
        <f t="shared" si="3"/>
        <v>2295000</v>
      </c>
      <c r="N45" s="301">
        <v>44562</v>
      </c>
      <c r="O45" s="302">
        <v>45291</v>
      </c>
      <c r="P45" s="12"/>
      <c r="Q45" s="307" t="s">
        <v>97</v>
      </c>
      <c r="R45" s="307" t="s">
        <v>97</v>
      </c>
      <c r="S45" s="308"/>
      <c r="T45" s="11"/>
      <c r="U45" s="11"/>
      <c r="V45" s="11"/>
      <c r="W45" s="11" t="s">
        <v>97</v>
      </c>
      <c r="X45" s="15"/>
      <c r="Y45" s="73" t="s">
        <v>209</v>
      </c>
      <c r="Z45" s="14"/>
    </row>
    <row r="46" spans="1:26" ht="65.25" thickBot="1" x14ac:dyDescent="0.3">
      <c r="A46" s="11">
        <v>42</v>
      </c>
      <c r="B46" s="63" t="s">
        <v>202</v>
      </c>
      <c r="C46" s="297" t="s">
        <v>203</v>
      </c>
      <c r="D46" s="6">
        <v>70981817</v>
      </c>
      <c r="E46" s="6">
        <v>102190992</v>
      </c>
      <c r="F46" s="7">
        <v>650046633</v>
      </c>
      <c r="G46" s="77" t="s">
        <v>210</v>
      </c>
      <c r="H46" s="77" t="s">
        <v>69</v>
      </c>
      <c r="I46" s="11" t="s">
        <v>96</v>
      </c>
      <c r="J46" s="77" t="s">
        <v>205</v>
      </c>
      <c r="K46" s="306" t="s">
        <v>211</v>
      </c>
      <c r="L46" s="16">
        <v>300000</v>
      </c>
      <c r="M46" s="10">
        <f t="shared" si="3"/>
        <v>255000</v>
      </c>
      <c r="N46" s="301">
        <v>44562</v>
      </c>
      <c r="O46" s="302">
        <v>45291</v>
      </c>
      <c r="P46" s="309" t="s">
        <v>97</v>
      </c>
      <c r="Q46" s="307" t="s">
        <v>97</v>
      </c>
      <c r="R46" s="307" t="s">
        <v>97</v>
      </c>
      <c r="S46" s="308" t="s">
        <v>97</v>
      </c>
      <c r="T46" s="11"/>
      <c r="U46" s="11"/>
      <c r="V46" s="11"/>
      <c r="W46" s="11"/>
      <c r="X46" s="11" t="s">
        <v>97</v>
      </c>
      <c r="Y46" s="12" t="s">
        <v>98</v>
      </c>
      <c r="Z46" s="14"/>
    </row>
    <row r="47" spans="1:26" s="27" customFormat="1" ht="135.75" thickBot="1" x14ac:dyDescent="0.3">
      <c r="A47" s="310">
        <v>43</v>
      </c>
      <c r="B47" s="311" t="s">
        <v>212</v>
      </c>
      <c r="C47" s="311" t="s">
        <v>213</v>
      </c>
      <c r="D47" s="311">
        <v>75015111</v>
      </c>
      <c r="E47" s="311">
        <v>107582724</v>
      </c>
      <c r="F47" s="311">
        <v>650061659</v>
      </c>
      <c r="G47" s="312" t="s">
        <v>214</v>
      </c>
      <c r="H47" s="311" t="s">
        <v>69</v>
      </c>
      <c r="I47" s="313" t="s">
        <v>96</v>
      </c>
      <c r="J47" s="313" t="s">
        <v>215</v>
      </c>
      <c r="K47" s="314" t="s">
        <v>216</v>
      </c>
      <c r="L47" s="315">
        <v>3000000</v>
      </c>
      <c r="M47" s="316">
        <f t="shared" si="3"/>
        <v>2550000</v>
      </c>
      <c r="N47" s="317">
        <v>44713</v>
      </c>
      <c r="O47" s="318">
        <v>45870</v>
      </c>
      <c r="P47" s="319" t="s">
        <v>97</v>
      </c>
      <c r="Q47" s="319" t="s">
        <v>97</v>
      </c>
      <c r="R47" s="319" t="s">
        <v>97</v>
      </c>
      <c r="S47" s="319" t="s">
        <v>97</v>
      </c>
      <c r="T47" s="320"/>
      <c r="U47" s="320"/>
      <c r="V47" s="319" t="s">
        <v>97</v>
      </c>
      <c r="W47" s="319" t="s">
        <v>97</v>
      </c>
      <c r="X47" s="321" t="s">
        <v>97</v>
      </c>
      <c r="Y47" s="322" t="s">
        <v>217</v>
      </c>
      <c r="Z47" s="320"/>
    </row>
    <row r="48" spans="1:26" s="29" customFormat="1" ht="141.75" thickBot="1" x14ac:dyDescent="0.3">
      <c r="A48" s="11">
        <v>44</v>
      </c>
      <c r="B48" s="63" t="s">
        <v>212</v>
      </c>
      <c r="C48" s="63" t="s">
        <v>213</v>
      </c>
      <c r="D48" s="63">
        <v>75015111</v>
      </c>
      <c r="E48" s="63">
        <v>102190763</v>
      </c>
      <c r="F48" s="63">
        <v>650061659</v>
      </c>
      <c r="G48" s="63" t="s">
        <v>218</v>
      </c>
      <c r="H48" s="63" t="s">
        <v>69</v>
      </c>
      <c r="I48" s="63" t="s">
        <v>96</v>
      </c>
      <c r="J48" s="63" t="s">
        <v>215</v>
      </c>
      <c r="K48" s="63" t="s">
        <v>219</v>
      </c>
      <c r="L48" s="16">
        <v>905180.81</v>
      </c>
      <c r="M48" s="17">
        <f t="shared" si="3"/>
        <v>769403.68850000005</v>
      </c>
      <c r="N48" s="228">
        <v>44682</v>
      </c>
      <c r="O48" s="229">
        <v>45231</v>
      </c>
      <c r="P48" s="12"/>
      <c r="Q48" s="13"/>
      <c r="R48" s="13"/>
      <c r="S48" s="14"/>
      <c r="T48" s="15"/>
      <c r="U48" s="15"/>
      <c r="V48" s="15"/>
      <c r="W48" s="15"/>
      <c r="X48" s="15"/>
      <c r="Y48" s="323" t="s">
        <v>220</v>
      </c>
      <c r="Z48" s="77"/>
    </row>
    <row r="49" spans="1:26" ht="90.75" thickBot="1" x14ac:dyDescent="0.3">
      <c r="A49" s="11">
        <v>45</v>
      </c>
      <c r="B49" s="63" t="s">
        <v>212</v>
      </c>
      <c r="C49" s="63" t="s">
        <v>213</v>
      </c>
      <c r="D49" s="63">
        <v>75015111</v>
      </c>
      <c r="E49" s="63">
        <v>102190763</v>
      </c>
      <c r="F49" s="63">
        <v>650061659</v>
      </c>
      <c r="G49" s="63" t="s">
        <v>221</v>
      </c>
      <c r="H49" s="63" t="s">
        <v>69</v>
      </c>
      <c r="I49" s="63" t="s">
        <v>96</v>
      </c>
      <c r="J49" s="63" t="s">
        <v>215</v>
      </c>
      <c r="K49" s="63" t="s">
        <v>222</v>
      </c>
      <c r="L49" s="16">
        <v>508041.04</v>
      </c>
      <c r="M49" s="17">
        <f t="shared" ref="M49:M50" si="4">L49/100*85</f>
        <v>431834.88399999996</v>
      </c>
      <c r="N49" s="228">
        <v>44682</v>
      </c>
      <c r="O49" s="229">
        <v>45231</v>
      </c>
      <c r="P49" s="12"/>
      <c r="Q49" s="13"/>
      <c r="R49" s="13"/>
      <c r="S49" s="14"/>
      <c r="T49" s="15"/>
      <c r="U49" s="15"/>
      <c r="V49" s="15"/>
      <c r="W49" s="15"/>
      <c r="X49" s="15"/>
      <c r="Y49" s="323" t="s">
        <v>220</v>
      </c>
      <c r="Z49" s="77"/>
    </row>
    <row r="50" spans="1:26" ht="90.75" thickBot="1" x14ac:dyDescent="0.3">
      <c r="A50" s="4">
        <v>46</v>
      </c>
      <c r="B50" s="63" t="s">
        <v>212</v>
      </c>
      <c r="C50" s="63" t="s">
        <v>213</v>
      </c>
      <c r="D50" s="63">
        <v>75015111</v>
      </c>
      <c r="E50" s="63">
        <v>102190763</v>
      </c>
      <c r="F50" s="63">
        <v>650061659</v>
      </c>
      <c r="G50" s="101" t="s">
        <v>223</v>
      </c>
      <c r="H50" s="63" t="s">
        <v>69</v>
      </c>
      <c r="I50" s="63" t="s">
        <v>96</v>
      </c>
      <c r="J50" s="63" t="s">
        <v>215</v>
      </c>
      <c r="K50" s="63" t="s">
        <v>224</v>
      </c>
      <c r="L50" s="324">
        <v>445401</v>
      </c>
      <c r="M50" s="17">
        <f t="shared" si="4"/>
        <v>378590.85000000003</v>
      </c>
      <c r="N50" s="228">
        <v>44682</v>
      </c>
      <c r="O50" s="229">
        <v>45231</v>
      </c>
      <c r="P50" s="19"/>
      <c r="Q50" s="20"/>
      <c r="R50" s="20"/>
      <c r="S50" s="21"/>
      <c r="T50" s="22"/>
      <c r="U50" s="22"/>
      <c r="V50" s="22"/>
      <c r="W50" s="22"/>
      <c r="X50" s="22"/>
      <c r="Y50" s="323" t="s">
        <v>220</v>
      </c>
      <c r="Z50" s="325"/>
    </row>
    <row r="51" spans="1:26" ht="39.75" thickBot="1" x14ac:dyDescent="0.3">
      <c r="A51" s="4">
        <v>47</v>
      </c>
      <c r="B51" s="63" t="s">
        <v>225</v>
      </c>
      <c r="C51" s="61" t="s">
        <v>226</v>
      </c>
      <c r="D51" s="6">
        <v>75015251</v>
      </c>
      <c r="E51" s="6">
        <v>103378618</v>
      </c>
      <c r="F51" s="7">
        <v>600092500</v>
      </c>
      <c r="G51" s="326" t="s">
        <v>227</v>
      </c>
      <c r="H51" s="8" t="s">
        <v>228</v>
      </c>
      <c r="I51" s="8" t="s">
        <v>96</v>
      </c>
      <c r="J51" s="8" t="s">
        <v>229</v>
      </c>
      <c r="K51" s="327" t="s">
        <v>230</v>
      </c>
      <c r="L51" s="9" t="s">
        <v>231</v>
      </c>
      <c r="M51" s="10" t="s">
        <v>232</v>
      </c>
      <c r="N51" s="328">
        <v>44927</v>
      </c>
      <c r="O51" s="329">
        <v>45261</v>
      </c>
      <c r="P51" s="5"/>
      <c r="Q51" s="6"/>
      <c r="R51" s="6"/>
      <c r="S51" s="7"/>
      <c r="T51" s="8"/>
      <c r="U51" s="8"/>
      <c r="V51" s="8"/>
      <c r="W51" s="8"/>
      <c r="X51" s="8"/>
      <c r="Y51" s="63" t="s">
        <v>209</v>
      </c>
      <c r="Z51" s="7" t="s">
        <v>233</v>
      </c>
    </row>
    <row r="52" spans="1:26" ht="75.75" thickBot="1" x14ac:dyDescent="0.3">
      <c r="A52" s="330">
        <v>48</v>
      </c>
      <c r="B52" s="331" t="s">
        <v>234</v>
      </c>
      <c r="C52" s="332" t="s">
        <v>235</v>
      </c>
      <c r="D52" s="333">
        <v>70995389</v>
      </c>
      <c r="E52" s="333">
        <v>108008428</v>
      </c>
      <c r="F52" s="334">
        <v>600092496</v>
      </c>
      <c r="G52" s="335" t="s">
        <v>236</v>
      </c>
      <c r="H52" s="336" t="s">
        <v>69</v>
      </c>
      <c r="I52" s="336" t="s">
        <v>96</v>
      </c>
      <c r="J52" s="336" t="s">
        <v>237</v>
      </c>
      <c r="K52" s="335" t="s">
        <v>238</v>
      </c>
      <c r="L52" s="337">
        <v>300000</v>
      </c>
      <c r="M52" s="338">
        <v>255000</v>
      </c>
      <c r="N52" s="339">
        <v>2023</v>
      </c>
      <c r="O52" s="334">
        <v>2025</v>
      </c>
      <c r="P52" s="339"/>
      <c r="Q52" s="333"/>
      <c r="R52" s="333"/>
      <c r="S52" s="334"/>
      <c r="T52" s="336"/>
      <c r="U52" s="336"/>
      <c r="V52" s="336" t="s">
        <v>239</v>
      </c>
      <c r="W52" s="336" t="s">
        <v>239</v>
      </c>
      <c r="X52" s="336"/>
      <c r="Y52" s="331" t="s">
        <v>240</v>
      </c>
      <c r="Z52" s="334" t="s">
        <v>98</v>
      </c>
    </row>
    <row r="53" spans="1:26" ht="75.75" thickBot="1" x14ac:dyDescent="0.3">
      <c r="A53" s="340">
        <v>49</v>
      </c>
      <c r="B53" s="331" t="s">
        <v>234</v>
      </c>
      <c r="C53" s="332" t="s">
        <v>235</v>
      </c>
      <c r="D53" s="333">
        <v>70995389</v>
      </c>
      <c r="E53" s="333">
        <v>108008428</v>
      </c>
      <c r="F53" s="334">
        <v>600092496</v>
      </c>
      <c r="G53" s="341" t="s">
        <v>241</v>
      </c>
      <c r="H53" s="342" t="s">
        <v>69</v>
      </c>
      <c r="I53" s="342" t="s">
        <v>96</v>
      </c>
      <c r="J53" s="342" t="s">
        <v>237</v>
      </c>
      <c r="K53" s="341" t="s">
        <v>242</v>
      </c>
      <c r="L53" s="343">
        <v>50000</v>
      </c>
      <c r="M53" s="344">
        <v>42500</v>
      </c>
      <c r="N53" s="345">
        <v>2023</v>
      </c>
      <c r="O53" s="346">
        <v>2023</v>
      </c>
      <c r="P53" s="345" t="s">
        <v>239</v>
      </c>
      <c r="Q53" s="347" t="s">
        <v>239</v>
      </c>
      <c r="R53" s="347"/>
      <c r="S53" s="346" t="s">
        <v>239</v>
      </c>
      <c r="T53" s="342"/>
      <c r="U53" s="342"/>
      <c r="V53" s="342" t="s">
        <v>239</v>
      </c>
      <c r="W53" s="342" t="s">
        <v>239</v>
      </c>
      <c r="X53" s="342" t="s">
        <v>239</v>
      </c>
      <c r="Y53" s="348" t="s">
        <v>240</v>
      </c>
      <c r="Z53" s="346" t="s">
        <v>98</v>
      </c>
    </row>
    <row r="54" spans="1:26" ht="75.75" thickBot="1" x14ac:dyDescent="0.3">
      <c r="A54" s="340">
        <v>50</v>
      </c>
      <c r="B54" s="331" t="s">
        <v>234</v>
      </c>
      <c r="C54" s="332" t="s">
        <v>235</v>
      </c>
      <c r="D54" s="333">
        <v>70995389</v>
      </c>
      <c r="E54" s="333">
        <v>108008428</v>
      </c>
      <c r="F54" s="334">
        <v>600092496</v>
      </c>
      <c r="G54" s="341" t="s">
        <v>243</v>
      </c>
      <c r="H54" s="342" t="s">
        <v>69</v>
      </c>
      <c r="I54" s="342" t="s">
        <v>96</v>
      </c>
      <c r="J54" s="342" t="s">
        <v>237</v>
      </c>
      <c r="K54" s="341" t="s">
        <v>244</v>
      </c>
      <c r="L54" s="343">
        <v>1350000</v>
      </c>
      <c r="M54" s="344">
        <v>1147500</v>
      </c>
      <c r="N54" s="345">
        <v>2024</v>
      </c>
      <c r="O54" s="346">
        <v>2025</v>
      </c>
      <c r="P54" s="345"/>
      <c r="Q54" s="347"/>
      <c r="R54" s="347"/>
      <c r="S54" s="346"/>
      <c r="T54" s="342"/>
      <c r="U54" s="342"/>
      <c r="V54" s="342"/>
      <c r="W54" s="342"/>
      <c r="X54" s="342"/>
      <c r="Y54" s="348" t="s">
        <v>245</v>
      </c>
      <c r="Z54" s="346" t="s">
        <v>98</v>
      </c>
    </row>
    <row r="55" spans="1:26" ht="135.75" thickBot="1" x14ac:dyDescent="0.3">
      <c r="A55" s="340">
        <v>51</v>
      </c>
      <c r="B55" s="331" t="s">
        <v>246</v>
      </c>
      <c r="C55" s="332" t="s">
        <v>247</v>
      </c>
      <c r="D55" s="333">
        <v>70983071</v>
      </c>
      <c r="E55" s="333">
        <v>102190950</v>
      </c>
      <c r="F55" s="334">
        <v>650062671</v>
      </c>
      <c r="G55" s="341" t="s">
        <v>248</v>
      </c>
      <c r="H55" s="342" t="s">
        <v>228</v>
      </c>
      <c r="I55" s="342" t="s">
        <v>96</v>
      </c>
      <c r="J55" s="342" t="s">
        <v>247</v>
      </c>
      <c r="K55" s="341" t="s">
        <v>249</v>
      </c>
      <c r="L55" s="343">
        <v>160000</v>
      </c>
      <c r="M55" s="344">
        <f>L55/100*85</f>
        <v>136000</v>
      </c>
      <c r="N55" s="345" t="s">
        <v>250</v>
      </c>
      <c r="O55" s="346" t="s">
        <v>251</v>
      </c>
      <c r="P55" s="351"/>
      <c r="Q55" s="350"/>
      <c r="R55" s="350"/>
      <c r="S55" s="352"/>
      <c r="T55" s="349"/>
      <c r="U55" s="349"/>
      <c r="V55" s="349"/>
      <c r="W55" s="349"/>
      <c r="X55" s="349"/>
      <c r="Y55" s="351" t="s">
        <v>98</v>
      </c>
      <c r="Z55" s="352" t="s">
        <v>98</v>
      </c>
    </row>
    <row r="56" spans="1:26" ht="135.75" thickBot="1" x14ac:dyDescent="0.3">
      <c r="A56" s="340">
        <v>52</v>
      </c>
      <c r="B56" s="331" t="s">
        <v>246</v>
      </c>
      <c r="C56" s="332" t="s">
        <v>247</v>
      </c>
      <c r="D56" s="333">
        <v>70983071</v>
      </c>
      <c r="E56" s="333">
        <v>102190950</v>
      </c>
      <c r="F56" s="334">
        <v>650062671</v>
      </c>
      <c r="G56" s="341" t="s">
        <v>252</v>
      </c>
      <c r="H56" s="342" t="s">
        <v>228</v>
      </c>
      <c r="I56" s="342" t="s">
        <v>96</v>
      </c>
      <c r="J56" s="342" t="s">
        <v>247</v>
      </c>
      <c r="K56" s="341" t="s">
        <v>253</v>
      </c>
      <c r="L56" s="343">
        <v>30000</v>
      </c>
      <c r="M56" s="344">
        <f>L56/100*85</f>
        <v>25500</v>
      </c>
      <c r="N56" s="345" t="s">
        <v>250</v>
      </c>
      <c r="O56" s="346" t="s">
        <v>251</v>
      </c>
      <c r="P56" s="351"/>
      <c r="Q56" s="350"/>
      <c r="R56" s="350"/>
      <c r="S56" s="352"/>
      <c r="T56" s="349"/>
      <c r="U56" s="349"/>
      <c r="V56" s="349"/>
      <c r="W56" s="349"/>
      <c r="X56" s="349"/>
      <c r="Y56" s="351" t="s">
        <v>98</v>
      </c>
      <c r="Z56" s="352" t="s">
        <v>98</v>
      </c>
    </row>
    <row r="57" spans="1:26" ht="120.75" thickBot="1" x14ac:dyDescent="0.3">
      <c r="A57" s="353">
        <v>53</v>
      </c>
      <c r="B57" s="218" t="s">
        <v>254</v>
      </c>
      <c r="C57" s="354" t="s">
        <v>255</v>
      </c>
      <c r="D57" s="355">
        <v>75015293</v>
      </c>
      <c r="E57" s="356">
        <v>102206325</v>
      </c>
      <c r="F57" s="357">
        <v>65062329</v>
      </c>
      <c r="G57" s="358" t="s">
        <v>256</v>
      </c>
      <c r="H57" s="358" t="s">
        <v>257</v>
      </c>
      <c r="I57" s="359" t="s">
        <v>96</v>
      </c>
      <c r="J57" s="359" t="s">
        <v>258</v>
      </c>
      <c r="K57" s="358" t="s">
        <v>259</v>
      </c>
      <c r="L57" s="360">
        <v>5800000</v>
      </c>
      <c r="M57" s="361">
        <f>L57/100*85</f>
        <v>4930000</v>
      </c>
      <c r="N57" s="362">
        <v>45383</v>
      </c>
      <c r="O57" s="363">
        <v>45566</v>
      </c>
      <c r="P57" s="217" t="s">
        <v>139</v>
      </c>
      <c r="Q57" s="355" t="s">
        <v>139</v>
      </c>
      <c r="R57" s="355" t="s">
        <v>139</v>
      </c>
      <c r="S57" s="364"/>
      <c r="T57" s="359"/>
      <c r="U57" s="359"/>
      <c r="V57" s="359" t="s">
        <v>139</v>
      </c>
      <c r="W57" s="365" t="s">
        <v>139</v>
      </c>
      <c r="X57" s="359"/>
      <c r="Y57" s="217" t="s">
        <v>98</v>
      </c>
      <c r="Z57" s="364" t="s">
        <v>98</v>
      </c>
    </row>
    <row r="58" spans="1:26" ht="120.75" thickBot="1" x14ac:dyDescent="0.3">
      <c r="A58" s="353">
        <v>54</v>
      </c>
      <c r="B58" s="218" t="s">
        <v>254</v>
      </c>
      <c r="C58" s="354" t="s">
        <v>255</v>
      </c>
      <c r="D58" s="355">
        <v>75015293</v>
      </c>
      <c r="E58" s="356">
        <v>102206325</v>
      </c>
      <c r="F58" s="357">
        <v>65062329</v>
      </c>
      <c r="G58" s="370" t="s">
        <v>260</v>
      </c>
      <c r="H58" s="358" t="s">
        <v>257</v>
      </c>
      <c r="I58" s="359" t="s">
        <v>96</v>
      </c>
      <c r="J58" s="359" t="s">
        <v>258</v>
      </c>
      <c r="K58" s="288" t="s">
        <v>261</v>
      </c>
      <c r="L58" s="289">
        <v>900000</v>
      </c>
      <c r="M58" s="290">
        <f>L58/100*85</f>
        <v>765000</v>
      </c>
      <c r="N58" s="366">
        <v>45474</v>
      </c>
      <c r="O58" s="367">
        <v>45505</v>
      </c>
      <c r="P58" s="293"/>
      <c r="Q58" s="294"/>
      <c r="R58" s="294"/>
      <c r="S58" s="295"/>
      <c r="T58" s="287"/>
      <c r="U58" s="287"/>
      <c r="V58" s="287"/>
      <c r="W58" s="287"/>
      <c r="X58" s="287"/>
      <c r="Y58" s="293" t="s">
        <v>98</v>
      </c>
      <c r="Z58" s="295" t="s">
        <v>98</v>
      </c>
    </row>
    <row r="59" spans="1:26" ht="120.75" thickBot="1" x14ac:dyDescent="0.3">
      <c r="A59" s="353">
        <v>55</v>
      </c>
      <c r="B59" s="218" t="s">
        <v>254</v>
      </c>
      <c r="C59" s="354" t="s">
        <v>255</v>
      </c>
      <c r="D59" s="355">
        <v>75015293</v>
      </c>
      <c r="E59" s="356">
        <v>102206325</v>
      </c>
      <c r="F59" s="357">
        <v>65062329</v>
      </c>
      <c r="G59" s="371" t="s">
        <v>262</v>
      </c>
      <c r="H59" s="358" t="s">
        <v>257</v>
      </c>
      <c r="I59" s="359" t="s">
        <v>96</v>
      </c>
      <c r="J59" s="359" t="s">
        <v>258</v>
      </c>
      <c r="K59" s="368" t="s">
        <v>262</v>
      </c>
      <c r="L59" s="369">
        <v>1200000</v>
      </c>
      <c r="M59" s="290">
        <f>L59/100*85</f>
        <v>1020000</v>
      </c>
      <c r="N59" s="366">
        <v>45383</v>
      </c>
      <c r="O59" s="367">
        <v>45505</v>
      </c>
      <c r="P59" s="293"/>
      <c r="Q59" s="294"/>
      <c r="R59" s="294"/>
      <c r="S59" s="295"/>
      <c r="T59" s="287"/>
      <c r="U59" s="287"/>
      <c r="V59" s="287"/>
      <c r="W59" s="287"/>
      <c r="X59" s="287"/>
      <c r="Y59" s="293" t="s">
        <v>98</v>
      </c>
      <c r="Z59" s="295" t="s">
        <v>98</v>
      </c>
    </row>
    <row r="60" spans="1:26" ht="90.75" thickBot="1" x14ac:dyDescent="0.3">
      <c r="A60" s="353">
        <v>56</v>
      </c>
      <c r="B60" s="218" t="s">
        <v>263</v>
      </c>
      <c r="C60" s="354" t="s">
        <v>264</v>
      </c>
      <c r="D60" s="355">
        <v>70983062</v>
      </c>
      <c r="E60" s="356">
        <v>107582716</v>
      </c>
      <c r="F60" s="357">
        <v>650060466</v>
      </c>
      <c r="G60" s="371" t="s">
        <v>265</v>
      </c>
      <c r="H60" s="358" t="s">
        <v>69</v>
      </c>
      <c r="I60" s="359" t="s">
        <v>96</v>
      </c>
      <c r="J60" s="358" t="s">
        <v>266</v>
      </c>
      <c r="K60" s="371" t="s">
        <v>269</v>
      </c>
      <c r="L60" s="369">
        <v>620000</v>
      </c>
      <c r="M60" s="290">
        <v>527000</v>
      </c>
      <c r="N60" s="366">
        <v>45017</v>
      </c>
      <c r="O60" s="367">
        <v>45199</v>
      </c>
      <c r="P60" s="293" t="s">
        <v>97</v>
      </c>
      <c r="Q60" s="294" t="s">
        <v>97</v>
      </c>
      <c r="R60" s="294"/>
      <c r="S60" s="295" t="s">
        <v>97</v>
      </c>
      <c r="T60" s="287" t="s">
        <v>97</v>
      </c>
      <c r="U60" s="287"/>
      <c r="V60" s="287"/>
      <c r="W60" s="287"/>
      <c r="X60" s="287" t="s">
        <v>97</v>
      </c>
      <c r="Y60" s="293" t="s">
        <v>267</v>
      </c>
      <c r="Z60" s="295" t="s">
        <v>268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3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/>
        <AccountId xsi:nil="true"/>
        <AccountType/>
      </UserInfo>
    </SharedWithUsers>
    <MediaLengthInSeconds xmlns="1afa0bf5-9b29-4a82-a7dd-2ff5aef565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7f488231-a473-4606-8d11-a0c0514f434a"/>
    <ds:schemaRef ds:uri="http://schemas.openxmlformats.org/package/2006/metadata/core-properties"/>
    <ds:schemaRef ds:uri="1afa0bf5-9b29-4a82-a7dd-2ff5aef5659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1F160B4-684E-47CB-B1F8-BA6E236F3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zajmové, neformalní, cel</vt:lpstr>
      <vt:lpstr>ZŠ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Puršl František</cp:lastModifiedBy>
  <cp:revision/>
  <cp:lastPrinted>2022-09-09T06:48:05Z</cp:lastPrinted>
  <dcterms:created xsi:type="dcterms:W3CDTF">2020-07-22T07:46:04Z</dcterms:created>
  <dcterms:modified xsi:type="dcterms:W3CDTF">2022-09-23T06:28:03Z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  <property fmtid="{D5CDD505-2E9C-101B-9397-08002B2CF9AE}" pid="3" name="_dlc_DocIdItemGuid">
    <vt:lpwstr>67cb6407-7dbd-4381-91f1-68d114aebd57</vt:lpwstr>
  </property>
  <property fmtid="{D5CDD505-2E9C-101B-9397-08002B2CF9AE}" pid="4" name="Order">
    <vt:r8>1004900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