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Zlofy\Desktop\SR_09_2024\novy\"/>
    </mc:Choice>
  </mc:AlternateContent>
  <xr:revisionPtr revIDLastSave="0" documentId="13_ncr:1_{F18E474D-7364-4C18-B662-6E58A868BE2F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" i="7" l="1"/>
  <c r="M77" i="7"/>
  <c r="M76" i="7"/>
  <c r="M75" i="7"/>
  <c r="M74" i="7"/>
  <c r="M73" i="7"/>
  <c r="M29" i="6"/>
  <c r="M28" i="6"/>
  <c r="M27" i="6"/>
  <c r="L14" i="8"/>
  <c r="M72" i="7"/>
  <c r="M71" i="7"/>
  <c r="L13" i="8"/>
  <c r="M26" i="6"/>
  <c r="M25" i="6"/>
  <c r="M24" i="6"/>
  <c r="M23" i="6"/>
  <c r="M22" i="6"/>
  <c r="M21" i="6"/>
  <c r="M20" i="6"/>
  <c r="L12" i="8"/>
  <c r="L11" i="8"/>
  <c r="M61" i="7"/>
  <c r="L10" i="8"/>
  <c r="L9" i="8"/>
  <c r="M60" i="7"/>
  <c r="M59" i="7"/>
  <c r="M58" i="7"/>
  <c r="M19" i="6"/>
  <c r="M18" i="6"/>
  <c r="M55" i="7"/>
  <c r="M17" i="6"/>
  <c r="M16" i="6"/>
  <c r="M54" i="7"/>
  <c r="M53" i="7"/>
  <c r="M52" i="7"/>
  <c r="M50" i="7"/>
  <c r="M14" i="6"/>
  <c r="M51" i="7"/>
  <c r="M45" i="7"/>
  <c r="F45" i="7"/>
  <c r="E45" i="7"/>
  <c r="M44" i="7"/>
  <c r="M41" i="7"/>
  <c r="M9" i="6"/>
  <c r="M40" i="7"/>
  <c r="M39" i="7"/>
  <c r="L8" i="8"/>
  <c r="M8" i="6"/>
  <c r="L7" i="8"/>
  <c r="M35" i="7"/>
  <c r="L6" i="8"/>
  <c r="M7" i="6"/>
  <c r="M6" i="6"/>
  <c r="M4" i="6"/>
</calcChain>
</file>

<file path=xl/sharedStrings.xml><?xml version="1.0" encoding="utf-8"?>
<sst xmlns="http://schemas.openxmlformats.org/spreadsheetml/2006/main" count="1660" uniqueCount="545">
  <si>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</si>
  <si>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</si>
  <si>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</si>
  <si>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</si>
  <si>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</si>
  <si>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</si>
  <si>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</si>
  <si>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</si>
  <si>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</si>
  <si>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</si>
  <si>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</si>
  <si>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</si>
  <si>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</si>
  <si>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</si>
  <si>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</si>
  <si>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</si>
  <si>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</si>
  <si>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</si>
  <si>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</si>
  <si>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</si>
  <si>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</si>
  <si>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</si>
  <si>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</si>
  <si>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</si>
  <si>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</si>
  <si>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</si>
  <si>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</si>
  <si>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</si>
  <si>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</si>
  <si>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</si>
  <si>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</si>
  <si>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</si>
  <si>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</si>
  <si>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</si>
  <si>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</si>
  <si>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</si>
  <si>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</si>
  <si>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</si>
  <si>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</si>
  <si>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</si>
  <si>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</si>
  <si>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</si>
  <si>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</si>
  <si>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</si>
  <si>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</si>
  <si>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</si>
  <si>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</si>
  <si>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</si>
  <si>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</si>
  <si>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</si>
  <si>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</si>
  <si>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</si>
  <si>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</si>
  <si>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</si>
  <si>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Liberecký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</si>
  <si>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</si>
  <si>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Nám. Dr. E. Beneše 1/1, 460 59 Liberec I - Staré město</t>
  </si>
  <si>
    <t>STATUTÁRNÍ MĚSTO LIBEREC
Nám. Dr. E. Beneše 1/1, 460 59 Liberec I - Staré město</t>
  </si>
  <si>
    <t>LVT - neformální vzdělávání</t>
  </si>
  <si>
    <t>Liberec</t>
  </si>
  <si>
    <t>Vybudování objektu určeného pro realizaci aktivit neformálního, mimoškolního vzdělávání. Jednotlivé učebny budou navrženy a vybaveny pro potřeby kroužků zaměřených zejména na přírodní vědy, rukodělné a pracovní činnosti, technické dílny a výuku cizích jazyků.</t>
  </si>
  <si>
    <t>1, 2026</t>
  </si>
  <si>
    <t>12, 2027</t>
  </si>
  <si>
    <t>x</t>
  </si>
  <si>
    <t>fáze 
plánování</t>
  </si>
  <si>
    <t>ne</t>
  </si>
  <si>
    <t>MATEŘSKÁ ŠKOLA,LIBEREC, Stromovka 285/1, příspěvková organizace</t>
  </si>
  <si>
    <t>Modernizace MŠ Stromovka v Liberci - Navýšení kapacit MŠ Stromovka</t>
  </si>
  <si>
    <t>Optimalizace kapacity včetně nutných stavebně
technických úprav pro možnost přijímání dětí také ve věku 2 až 3 roky, včetně úpravy zahrady a umístění nových heních prvků.</t>
  </si>
  <si>
    <t>1, 2023</t>
  </si>
  <si>
    <t>12, 2024</t>
  </si>
  <si>
    <t>předaná dokumentace k realizaci stavby</t>
  </si>
  <si>
    <t>ano</t>
  </si>
  <si>
    <t>2
ZMĚNA</t>
  </si>
  <si>
    <t>Mateřská škola „Kytička“ Liberec, Burianova 972/2, příspěvková organizace</t>
  </si>
  <si>
    <t>Navýšení kapacit MŠ Kytička</t>
  </si>
  <si>
    <t>Optimalizace včetně nutných stavebně technických
úprav pro možnost přijímání dětí také ve věku 2 až 3 roky, včetně úpravy zahrady a umístění nových heních prvků.</t>
  </si>
  <si>
    <t>4, 2025</t>
  </si>
  <si>
    <t>9, 2026</t>
  </si>
  <si>
    <t>Probíhá zpracování PD, povolení DÚR</t>
  </si>
  <si>
    <t xml:space="preserve">MŠ
 "Srdíčko" Liberec, Oldřichova 836/5, příspěvková organizace </t>
  </si>
  <si>
    <t>Optimalizace kapacit 
MŠ Srdíčko</t>
  </si>
  <si>
    <t>Optimalizace včetně nutných stavebně technických 
úprav pro možnost přijímání dětí také ve věku 2 až 3 roky.</t>
  </si>
  <si>
    <t>1, 2025</t>
  </si>
  <si>
    <t>12, 2026</t>
  </si>
  <si>
    <t>Příprava VŘ na zhotovitele PD</t>
  </si>
  <si>
    <t>Mateřská škola "Rolnička", Liberec, Truhlářská 340/7,příspěvková organizace</t>
  </si>
  <si>
    <t>Navýšení kapacit MŠ Rolnička</t>
  </si>
  <si>
    <t>Navýšení kapacit školky včetně nutných stavebně technických
úprav pro možnost přijímání dětí také ve věku 2 až 3 roky, včetně úpravy zahrady a umístění nových heních prvků.</t>
  </si>
  <si>
    <t>ZŠ, Liberec, U Školy 222/6, příspěvková organizace</t>
  </si>
  <si>
    <t>Odborné učebny
v ZŠ U Školy</t>
  </si>
  <si>
    <t>Projekt řeší vznik 3 odborných učeben, bezbariérovost objektu, která bude zajištěna vestavbou vekovního výtahu. Dále dojde k odvlhčení suterénu a vznikne nový vstup do budovy pro žáky. Dále budou v 1 NP vyměněna okna.</t>
  </si>
  <si>
    <t>4, 2022</t>
  </si>
  <si>
    <t>8, 2022</t>
  </si>
  <si>
    <t>zrealizováno</t>
  </si>
  <si>
    <t>ZŠ, Liberec, U Soudu 369/8, příspěvková organizace</t>
  </si>
  <si>
    <t>Odborné učebny 
(půdní vestavba) - Jazykové a polytechnické vzdělávání</t>
  </si>
  <si>
    <t>Vybudování nových odborných učebenpolytechnického vzdělávání, IT, jazyků a výtvarné výchovy, kabinetů, zajištění bezbariérovosti. Dále budou rekonstruovány rozvody v celém objektu školy.</t>
  </si>
  <si>
    <t>7, 2025</t>
  </si>
  <si>
    <t>DPS</t>
  </si>
  <si>
    <t>Energetické úspory ZŠ U Soudu
(úpravy pro energetické úspory budyvy jídelny a družiny)</t>
  </si>
  <si>
    <t>Zateplení budovy, výměna oken, výměna střechy, rekonstrukce rozvodů, příprava na fotovoltaiku, vzduchotechnika jídelny</t>
  </si>
  <si>
    <t>9, 2024</t>
  </si>
  <si>
    <t>8, 2025</t>
  </si>
  <si>
    <t>DPS, před vyhodnocením veřejné zakázky na dodavatele stavby</t>
  </si>
  <si>
    <t>ZŠ, Liberec,
 Česká 354, příspěvková organizace</t>
  </si>
  <si>
    <t xml:space="preserve">Zvýšení kvality vzdělávání ZŠ Česká </t>
  </si>
  <si>
    <t>Modernizace odborných počítačových učeben v návaznosti na povinnou změnu RVP a ŠVP v předmětu informatiky.</t>
  </si>
  <si>
    <t>1, 2029</t>
  </si>
  <si>
    <t>6, 2030</t>
  </si>
  <si>
    <t>5
ZMĚNA</t>
  </si>
  <si>
    <t>ZŠ Liberec, Švermova 403/40, příspěvková organizace</t>
  </si>
  <si>
    <t>Zvýšení kvality vzdělávání ZŠ Švermova - odborné učebny a bezbariérovost objektu</t>
  </si>
  <si>
    <t>Vybudovánín a vybavení odborných učeben v rámci kompletní rekontrukce školy. Součástí stavrbních úprav bude i zajištění bazbariérovosti celého objektu školy.</t>
  </si>
  <si>
    <t>6, 2024</t>
  </si>
  <si>
    <t>v realizaci</t>
  </si>
  <si>
    <t>6
ZMĚNA</t>
  </si>
  <si>
    <t>Zvýšení kvality vzdělávání ZŠ Švermova - energetické úspory</t>
  </si>
  <si>
    <t>Enenrgetické úspory budovy, zateplení,kompletní rekonstrukce rozvodů,  vzdochotechnika kuchyně,osazení fotovoltaiky na střechy školy</t>
  </si>
  <si>
    <t>ZŠ Liberec, Ještědská 354/88,
příspěvková organizace</t>
  </si>
  <si>
    <t>Zvýšení kvality vzdělávání ZŠ Ještědská</t>
  </si>
  <si>
    <t>Výstavba nových odborných učeben v návaznosti na modernizaci celého areálu školy.</t>
  </si>
  <si>
    <t>1, 2027</t>
  </si>
  <si>
    <t>1, 2030</t>
  </si>
  <si>
    <t>zpracovaná studie</t>
  </si>
  <si>
    <t>8
ZMĚNA</t>
  </si>
  <si>
    <t>ZŠ a ZUŠ, Liberec, Jabloňová 564/43, příspěvková organizace</t>
  </si>
  <si>
    <t>ZŠ LIBEREC, JABLOŇOVÁ –  realizace odborných učeben a bezbariérovosti objektu</t>
  </si>
  <si>
    <t xml:space="preserve">Vybudování odborných učeben pro výuku přírodních věd, IT, dvou učeben cizích jazyků a jednoho skladu. Součástí projektu je bezbariérovost.
</t>
  </si>
  <si>
    <t>6, 2022</t>
  </si>
  <si>
    <t>2, 2024</t>
  </si>
  <si>
    <t>probíhá vyúčtování</t>
  </si>
  <si>
    <t xml:space="preserve">ZŠ, Liberec, Broumovská 847/7, příspěvková organizace </t>
  </si>
  <si>
    <t>Zvýšení kvality vzdělávání ZŠ Broumovská</t>
  </si>
  <si>
    <t>Vybavení a rekonstrukce odborných učeben.</t>
  </si>
  <si>
    <t>6, 2025</t>
  </si>
  <si>
    <t>12, 2025</t>
  </si>
  <si>
    <t>ZŠ a MŠ, Liberec, Barvířská, příspěvková organizace</t>
  </si>
  <si>
    <t>Modernizace 
školních dílen</t>
  </si>
  <si>
    <t>Vybavení a rekonstrukce odborné učebny.</t>
  </si>
  <si>
    <t>6, 2028</t>
  </si>
  <si>
    <t>Modernizace a energetické úspory školy</t>
  </si>
  <si>
    <t>Stavební úpravy pro celkovou revitalizaci architektonického řešení budovy školy, včetně modernizace odborných učeben a snížení energetické náročnosti školy, součástí projektu je i bezbariérovost.</t>
  </si>
  <si>
    <t>zpracovaná studie a DSP</t>
  </si>
  <si>
    <t>ZŠ s RVJ Liberec, Husova 142/44, příspěvková orgnizace</t>
  </si>
  <si>
    <t>Rozvoj klíčových kompetencí - technických dovedností</t>
  </si>
  <si>
    <t>Vybudování odborné učebny pro polytechnické vzdělávání.</t>
  </si>
  <si>
    <t>6, 2026</t>
  </si>
  <si>
    <t>ZŠ a MŠ Ostašov, Liberec, příspěvková organizace</t>
  </si>
  <si>
    <t>Zvýšení kvality vzdělávání ZŠ a MŠ Ostašov</t>
  </si>
  <si>
    <t>Vybudování odborné učebny pro výuku cizích jazyků a pro práci a digitálními technologiemi.</t>
  </si>
  <si>
    <t>Zvýšení kvality vzdělávání ZŠ a MŠ Ostašov - odloučené pracoviště Machnín</t>
  </si>
  <si>
    <t>podpora infrastruktury nejen  pro zájmové a
neformální vzdělávání, sociální inkluze. Úpravy vnitřních prostor i venkovních prostor a interaktivní výuka.</t>
  </si>
  <si>
    <t xml:space="preserve">fáze </t>
  </si>
  <si>
    <t>Přírodní vědy
prakticky</t>
  </si>
  <si>
    <t>Vybudování odborné učebny pro výuku přírodních věd.</t>
  </si>
  <si>
    <t>6, 2027</t>
  </si>
  <si>
    <t>fáze plánování</t>
  </si>
  <si>
    <t>Rekonstrukce hřiště 
ZŠ Husova</t>
  </si>
  <si>
    <t>Podpora zdravého životního stylu, prevence
rizikového chování, sociální inkluze.</t>
  </si>
  <si>
    <t>po</t>
  </si>
  <si>
    <t>ZŠ, Liberec, nám. Míru 212/2, příspěvková organizace</t>
  </si>
  <si>
    <t>Revitalizace školní
zahrady (Labyrint světa) – zahradní učebna</t>
  </si>
  <si>
    <t>Vybudování venkovní odborné učebny přírodních věd.</t>
  </si>
  <si>
    <t>fáze
plánování</t>
  </si>
  <si>
    <t>ZŠ, Liberec, Lesní 275/12, příspěvková organizace</t>
  </si>
  <si>
    <t>Badatelsky orientovaná 
výuka na školní eko zahradě</t>
  </si>
  <si>
    <t>7, 2027</t>
  </si>
  <si>
    <t>Centrum informatického myšlení</t>
  </si>
  <si>
    <t>Vybudování přístavby školy, která bude zahrnovat odborné multimediální učebny nejen pro výuku nové informatiky.</t>
  </si>
  <si>
    <t>ZŠ Liberec, Vrchlického 262/17, příspěvková organizace</t>
  </si>
  <si>
    <t xml:space="preserve">Učíme se moderně
(fyzika) </t>
  </si>
  <si>
    <t xml:space="preserve">Vybudování odborných učeben fyziky a chemie, jazyků a výtvarné výchovy, včetně kabinetů a bezbariérovosti budovy.
</t>
  </si>
  <si>
    <t>Zpracování DSP</t>
  </si>
  <si>
    <t xml:space="preserve">ZŠ, Liberec, Kaplického 384, příspěvková organizace  </t>
  </si>
  <si>
    <t>Rekonstrukce hřiště 
ZŠ Kaplického</t>
  </si>
  <si>
    <t>Podpora zdravého 
životního stylu, prevence rizikového chování, sociální inkluzi.</t>
  </si>
  <si>
    <t>Rekonstrukce hřiště 
ZŠ nám. Míru</t>
  </si>
  <si>
    <t>ZŠ, 
ul. 5. května, 64/49, příspěvková organizace</t>
  </si>
  <si>
    <t>Rekonstrukce 
hřiště ZŠ 5. května</t>
  </si>
  <si>
    <t>ZŠ, Liberec, 
U Soudu 369/8, příspěvková organizace</t>
  </si>
  <si>
    <t>Rekonstrukce 
hřiště ZŠ u Soudu</t>
  </si>
  <si>
    <t xml:space="preserve">Rekonstrukce hřiště
ZŠ Broumovská </t>
  </si>
  <si>
    <t>ZŠ, Liberec, Orlí 140/7, příspěvková organizace</t>
  </si>
  <si>
    <t>Zvýšení kvality vzdělávání ZŠ Orlí</t>
  </si>
  <si>
    <t>Modernizace učeben ICT na budově v ul. Orlí, včetně odloučeného pracoviště na budově v ul. Gollova.</t>
  </si>
  <si>
    <t>9, 2025</t>
  </si>
  <si>
    <t>vysoutěžen zhotovitel PD</t>
  </si>
  <si>
    <t>Modernizace dílen a cvičných
 bytů na budově v ul. Orlí , včetně odloučeného pracoviště na budově v ul. Gollova.</t>
  </si>
  <si>
    <t>Zvýšení kvality vzdělávání ZŠ Švermova - přestavba bazénové haly</t>
  </si>
  <si>
    <t>Zvýšení kvality vzdělávání ZŠ Švermova - přestavba bazénové haly, výstavba kmenových učeben včetně vybavení, 6 kmenových učeben včetně zázemí pro pedagogy</t>
  </si>
  <si>
    <t>podepsaná smlouva se zhotovitelem stafvby</t>
  </si>
  <si>
    <t>Odborné učebny 
speciální výuka- Jazykové a polytechnické vzdělávání</t>
  </si>
  <si>
    <t>Vybudování a vybavení 4 nových odborných učeben  jazyků, plytechnického vzdělávání, cvičná kuchyňka kabinetů a poradenská pracoviště, družina.</t>
  </si>
  <si>
    <t>vyhotovena DPS</t>
  </si>
  <si>
    <t>IQLANDIA o.p.s.
Nitranská 410/10, Liberec III-Jeřáb, 460 07 Liberec</t>
  </si>
  <si>
    <t>soukromá
společnost</t>
  </si>
  <si>
    <t xml:space="preserve">Modernizace laboratoří
a auditoria v iQLANDII.  </t>
  </si>
  <si>
    <t>Liberecký kraj</t>
  </si>
  <si>
    <t>ORP Liberec</t>
  </si>
  <si>
    <t xml:space="preserve">Projekt "Modernizace laboratoří a auditoria v iQLANDII" bude realizován prostřednictvím rekonstrukce 
a modernizace dvou laboratoří a auditoria určených zejména pro neformální výuku chemie, přírodopisu a fyziky žáků ZŠ. Cílem projektu je zkvalitnit infrastrukturu pro posílení neformální výuky přírodních věd v science centru iQLANDIA, ve kterém jsou žákům a studentům předávány vědomosti rozšiřující tradiční učební osnovy již deset let.
Modernizace povede k vytvoření prostředí, ve kterém bude probíhat interaktivní výuka zaměřená na přírodní vědy a jejich propojení mezipředmětovými vazbami, zejména s environmentální výukou. Větší prostory laboratoří umožní realizovat více vzdělávacích programů a nové vybavení a technologie podpoří vznik nových inovativních vzdělávacích programů. </t>
  </si>
  <si>
    <t>X</t>
  </si>
  <si>
    <t>Projekt má zpracovanou kompletní projektovou dokumentaci.</t>
  </si>
  <si>
    <t>NE. Pro projekt v rozsahu rekonstrukce není stavební povolení vyžadováno.</t>
  </si>
  <si>
    <t>ZŠ a MŠ Dlouhý Most, příspěvková organizace</t>
  </si>
  <si>
    <t>Obec Dlouhý Most</t>
  </si>
  <si>
    <t>Rekonstrukce ZŠ a MŠ Dlouhý Most</t>
  </si>
  <si>
    <t>Dlouhý Most</t>
  </si>
  <si>
    <t>Rekonstrukce vnitřních prostor - zázemí tělocvičny, el. instalace učeben, chodby, rekonstrukce gastro, kotelny (TČ), FVE</t>
  </si>
  <si>
    <t>1, 2024</t>
  </si>
  <si>
    <t>fáze přípravy</t>
  </si>
  <si>
    <t>Základní umělecká škola Český Dub, okres Liberec, příspěvková organizace</t>
  </si>
  <si>
    <t>Město Český Dub</t>
  </si>
  <si>
    <t>Doplnění a modernizace vybavení učeben ZUŠ Český Dub</t>
  </si>
  <si>
    <t>Český Dub</t>
  </si>
  <si>
    <t>Doplnění a modernizace provozního (klimatizace učeben a sálů) a výukového vybavení učeben (hudební nástroje, vybavení učeben výtvarných oborů)</t>
  </si>
  <si>
    <t>3, 2025</t>
  </si>
  <si>
    <t>záměr</t>
  </si>
  <si>
    <t xml:space="preserve">	
ZŠ Český Dub, okres Liberec,příspěvková organizace</t>
  </si>
  <si>
    <t>Zvýšení kvality výuky na ZŠ Český Dub - vybudování a rekonstrukce odborných učeben, školní družiny a školního hřiště</t>
  </si>
  <si>
    <t>Stavební úpravy, vybudování a rekontrukce 2x odborných učeben cizích jazyků, 1x učebny chemie a fyziky, 1x učebny přírodních věd s provazbou na předmět Člověk a práce, rekonstrukce 1x učebny přírodopisu, 1x multifunkční odborná učebna přírodních věd, rekonstrukce a vybavení prostor školní družiny, rekonstrukce školního hřiště</t>
  </si>
  <si>
    <t>realizace</t>
  </si>
  <si>
    <t>Výukové vybavení a pomůcky pro výuku fyziky, chemie a přírodopisu</t>
  </si>
  <si>
    <t xml:space="preserve">Pořízení moderního vybavení a výukových pomůcek pro výuku předmětů fyzika, chemie a přírodopis. </t>
  </si>
  <si>
    <t>Opatření pro energetické úspory staré budovy ZŠ Český Dub</t>
  </si>
  <si>
    <t>Kompletní zateplení pláště staré budovy ZŠ Český Dub (okna, fasáda, spodní izolace)</t>
  </si>
  <si>
    <t>25 500 000</t>
  </si>
  <si>
    <t>Mateřská škola Český Dub, příspěvková organizace</t>
  </si>
  <si>
    <t>Navýšení kapacity mateřské školy Český Dub</t>
  </si>
  <si>
    <t>Rozšíření (navýšení) současné kapacity mateřské školy o 20 míst dle stavebně-technických možností stávajícího objektu.</t>
  </si>
  <si>
    <t>Veselá věda kroužky a tábory u. ú.</t>
  </si>
  <si>
    <t>Ing. Michal Fiala</t>
  </si>
  <si>
    <t>Rekonstrukce základny
pro zájmové vzdělávání - programy Veselé vědy</t>
  </si>
  <si>
    <t>Rekonstrukce stodoly, která je součástí základny pro mimoškolní zájmové vzdělávání Veselé vědy se sídlem Smržov 5, Český Dub. Projekt zvýší využitelnost základny pro vzdělávání cílových skupin z blízkého okolí Podještědí i z celého Libereckého kraje na celoroční provoz a vznikne významná celková kapacita pro vzdělávací programy: 120 dětí současně</t>
  </si>
  <si>
    <t>9/2024</t>
  </si>
  <si>
    <t>6/2026</t>
  </si>
  <si>
    <t>stavební 
připravenost - vysoký stupeň, architektonická studie, nacenění položek rekonstrukce dle architektonické studie, celkový záměr, energetický audit</t>
  </si>
  <si>
    <t>ZŠ a MŠ logopedická, Liberec,  příspěvková organizace E. Krásnohorské 921 460 01 Liberec 14</t>
  </si>
  <si>
    <t>LIBERECKÝ KRAJ, 
U Jezu 642/2a, Liberec</t>
  </si>
  <si>
    <t>000082856</t>
  </si>
  <si>
    <t>Počítačová učebna</t>
  </si>
  <si>
    <t>ZŠ a MŠ logopedická, Liberec,  příspěvková organizace E. Krásnohorské 921 460 01 Liberec 15</t>
  </si>
  <si>
    <t>000082857</t>
  </si>
  <si>
    <t>Přírodovědná učebna 
(zeměpis, přírodopis, fyzika, chemie)</t>
  </si>
  <si>
    <t>MŠ Křižany, příspěvková organizace</t>
  </si>
  <si>
    <t>Obec Křižany</t>
  </si>
  <si>
    <t>Navýšení kapacity MŠ</t>
  </si>
  <si>
    <t>Křižany</t>
  </si>
  <si>
    <t>Projekt řeší navýšení kapacity MŠ Křižany 
v budově čp. 203 v k.ú. Žibřidice. Kapacita bude navýšena o prostory současného bytu ve 2. NP, který bude propojen se současnými prostory MŠ. Bude realizováno nové sociální zařízení a dále prostory: herna, odpočívárna. Projek dále řeší nákladní výtah pro obsluhu nové jídelny MŠ, která bude umístěna nad současnou kuchyní. Tím dojde k oddělení od prostor jídelny využívané žáky základní školy. (bezbarierovost shodolezem)</t>
  </si>
  <si>
    <t>Základní škola
Křižany, příspěvková organizace</t>
  </si>
  <si>
    <t>Obec
Křižany</t>
  </si>
  <si>
    <t>Učebna 
polytechniky ZŠ Křižany - Žibřidice č.p. 271</t>
  </si>
  <si>
    <t>Projekt řeší vybudování odborné
učebny polytechniky ZŠ Křižany-Žibřidice, včetně řešení bezbariérového přístupu a hygienického zázemí. Dojde ke stavebním úpravám v prostoru stávajících šaten druhého stupně (tyto budou přestěhovány do jiných prostorů), dále dojde k instalaci vybavení polytechnické učebny.</t>
  </si>
  <si>
    <t>5, 2023</t>
  </si>
  <si>
    <t>zpracovaná projektová dokumentace</t>
  </si>
  <si>
    <t>ZŠ a MŠ Mníšek, okres Liberec, příspěvková organizace</t>
  </si>
  <si>
    <t>Obec
Mníšek</t>
  </si>
  <si>
    <t>Základní škola Mníšek – půdní vestavba – II. Etapa.     Člověk a příroda - Přírodovědné a polytechnické učebny ZŠ Mníšek</t>
  </si>
  <si>
    <t>Mníšek</t>
  </si>
  <si>
    <t>1. Rekonstrukce odborné učebny polytechniky a robotiky v suterénu školy včetně zázemí s bezbariérovým přístupem (edukativní přístupová chodba, výtahu ze suterénu do 1. patra, kabinetu, sociálního zařízení a kompletního vybaven2. Vybudování dvou nových přírodovědných odborných učeben přírodopisu+fyziky a chemie v půdních prostorách. Součástí záměru je i nutná úprava střechy ZŠ vzhledem ke vzniku odborných učeben ZŠ a únikového schodiště. 3. Součástí všech odborných učeben je i následující výbava: nábytek, interaktivní tabule, IT vybavení, vč. zázemí, sociálního zařízení a kompletní výbavy pro specifickou výuku daného předmětu.
4. V suterénu bude také odborná učebna polytechniky zaměřená na řemesla (keramika včetně vybavení).</t>
  </si>
  <si>
    <t>2, 2023</t>
  </si>
  <si>
    <t>9, 2023</t>
  </si>
  <si>
    <t>DSP DPS dokončen kompletní</t>
  </si>
  <si>
    <t>běží stavební řízení, vydání SP v 06/2022</t>
  </si>
  <si>
    <t>Základní škola Mníšek Přírodovědné a polytechnické učebny ZŠ Mníšek - vybavení</t>
  </si>
  <si>
    <t xml:space="preserve">Vybavení pro odborné učebny polytechniky a robotiky včetně dílčích stavebních prací pro zázemí  (edukativní přístupová chodba, kabinet, sociální zařízení) 2. Vybavení přírodovědných odborných učeben přírodopisu+fyziky a chemie do stávajících prostor. Součástí všech odborných učeben je výbava: nábytek, interaktivní tabule, IT vybavení, vč. zázemí, sociálního zařízení a kompletní výbavy pro specifickou výuku daného předmětu.
</t>
  </si>
  <si>
    <t>ZŠ a MŠ Nová Ves, příspěvková organizace</t>
  </si>
  <si>
    <t>Obec Nová Ves</t>
  </si>
  <si>
    <t>Rekonstrukce učeben, vnitřního a venkovního zázemí ZŠ Nová Ves</t>
  </si>
  <si>
    <t>Nová Ves</t>
  </si>
  <si>
    <t>Rekonstrukce odborných učeben včetně vybavení, rekonstrukce a modernizace kmenových učeben, rekonstrukce a vybavení školní družiny budování zázemí pro pedagogický personál, vybudování vnitřního a venkovního zázemí pro školní a mimoškolní aktivity</t>
  </si>
  <si>
    <t>PD</t>
  </si>
  <si>
    <t>ZŠ a MŠ Rynoltice, okres Liberec, příspěvková organizace 
Rynoltice 200, 463 55 Rynoltice</t>
  </si>
  <si>
    <t>Obec 
Rynoltice</t>
  </si>
  <si>
    <t>Vybudování a modernizace vybavení učeben v ZŠ</t>
  </si>
  <si>
    <t>Rynoltice</t>
  </si>
  <si>
    <t>Vybudování odborných učeben a rekonstrukce kmenových učeben včetně vybavení. Vybudování a modernizace vnitřného a venkovního zázemí školy a školní družiny.</t>
  </si>
  <si>
    <t>10, 2023</t>
  </si>
  <si>
    <t>10, 2025</t>
  </si>
  <si>
    <t>projektový záměr</t>
  </si>
  <si>
    <t>MŠ "SÍDLIŠTĚ", Liberec 30, Skloněná 1414, p.o.
Liberec 30, Východní 270, p.o.</t>
  </si>
  <si>
    <t>Městský obvod Liberec - Vratislavice nad Nisou</t>
  </si>
  <si>
    <t xml:space="preserve">
600079228</t>
  </si>
  <si>
    <t>Navýšení kapacity MŠ 
Sídliště ve Vratislavicích nad Nisou</t>
  </si>
  <si>
    <t>Vratislavice
nad Nisou</t>
  </si>
  <si>
    <t>Navýšení kapacit o 1 oddělení MŠ (28 dětí).</t>
  </si>
  <si>
    <t>2, 2025</t>
  </si>
  <si>
    <t>výběr zhotovitele PD pro provedení stavby</t>
  </si>
  <si>
    <t>MŠ "Lísteček", Vratislavice nad Nisou, p.o.,Východní 270, 463 11 Liberec 30 - Vratislavice nad Nisou</t>
  </si>
  <si>
    <t>Rekonstrukce MŠ Poštovní</t>
  </si>
  <si>
    <t>Rekonstrukce vnitřního vybavení jednotřídní MŠ Poštovní</t>
  </si>
  <si>
    <t>tvorba PD</t>
  </si>
  <si>
    <t>Rekonstrukce interiéru MŠ Sídliště - třída Sluníčka</t>
  </si>
  <si>
    <t>Rekontrukce interiéru MŠ Sídliště - třída Sluníčka</t>
  </si>
  <si>
    <t>PD pro provedení stavby</t>
  </si>
  <si>
    <t>Odstranění vlhkosti MŠ Lísteček - budova Tanvaldská</t>
  </si>
  <si>
    <t>aktualizace PD</t>
  </si>
  <si>
    <t>ZŠ, Liberec - Vratislavice nad Nisou,příspěvková organizace</t>
  </si>
  <si>
    <t xml:space="preserve">Městský obvod Liberec - Vratislavice nad Nisou, Tanvaldská 50, 46311, Liberec </t>
  </si>
  <si>
    <t>102241074</t>
  </si>
  <si>
    <t>600079864</t>
  </si>
  <si>
    <t>Vybudování odborných učeben - Nástavba na ,,Školičku"</t>
  </si>
  <si>
    <t>Vratislavice nad
Nisou</t>
  </si>
  <si>
    <t>Vybudování odborných učeben - třídy vč. kabinetů pro učitele.</t>
  </si>
  <si>
    <t>Rekonstrukce sokolovny</t>
  </si>
  <si>
    <t>Rozšíření sokolovny pro využití ZŠ</t>
  </si>
  <si>
    <t>PD pro stavební povolení</t>
  </si>
  <si>
    <t>Zateplení ZŠ</t>
  </si>
  <si>
    <t xml:space="preserve">Zateplení budovy ZŠ </t>
  </si>
  <si>
    <t>Městský obvod Liberec - Vratislavice nad Nisou, Tanvaldská 50, 46311, Liberec</t>
  </si>
  <si>
    <t>Navýšení kapacity ZŠ (půdní vestavba)</t>
  </si>
  <si>
    <t>Navýšení kapacity ZŠ, půdní vestavba</t>
  </si>
  <si>
    <t>2, 2027</t>
  </si>
  <si>
    <t>Doctrina - základní škola a mateřská škola, s.r.o.</t>
  </si>
  <si>
    <t>Jiří Zeronik</t>
  </si>
  <si>
    <t xml:space="preserve">ZŠ Doctrina - vybudování odborných učeben </t>
  </si>
  <si>
    <t xml:space="preserve">V rámci projektu dojde ke kompletnímu vybavení odborných učeben pomůckami, mobiliářem a softwary. Budou vybaveny třídy sloužící k odborné výuce jazykových, polytechnických a přírodovědných předmětů s vazbou na práci s digitálními technologiemi. </t>
  </si>
  <si>
    <t>11, 2022</t>
  </si>
  <si>
    <t>zpracovaná
studie</t>
  </si>
  <si>
    <t>MŠ Bílá, příspěvková organizace</t>
  </si>
  <si>
    <t>Obec Bílá</t>
  </si>
  <si>
    <t>Vybudování ČOV</t>
  </si>
  <si>
    <t>Bílá</t>
  </si>
  <si>
    <t>Vybudování čističky odpadních vod.</t>
  </si>
  <si>
    <t>1, 2022</t>
  </si>
  <si>
    <t>12, 2022</t>
  </si>
  <si>
    <t>Změna vytápění</t>
  </si>
  <si>
    <t>liberecký</t>
  </si>
  <si>
    <t>liberec</t>
  </si>
  <si>
    <t>Změna zdroje tepla na tepelné čerpadlo + FVE</t>
  </si>
  <si>
    <t>16, 2023</t>
  </si>
  <si>
    <t>zpracovává se</t>
  </si>
  <si>
    <t>ZŠ a MŠ Osečná, okres Liberec, příspěvková organizace</t>
  </si>
  <si>
    <t>Město
Osečná</t>
  </si>
  <si>
    <t>Vybudování multifunkční zahrady  ZŠ Osečná</t>
  </si>
  <si>
    <t>Osečná</t>
  </si>
  <si>
    <t>Vybudování multifunkční zahrady, která bude sloužit k výuce tělocviku, k výuce pěstitelských prací, jako zázemí pro školní družinu, jako venkovní učebna a zaroveň místo s dostatkem zeleně vhodné k trávení volného času široké veřejnosti.</t>
  </si>
  <si>
    <t>8, 2024</t>
  </si>
  <si>
    <t>Ne</t>
  </si>
  <si>
    <t>ZŠ T.G.Masaryka, Hodkovice nad Mohelkou, okres Liberec, příspěvková organizac</t>
  </si>
  <si>
    <t>Město Hodkovice nad Mohelkou</t>
  </si>
  <si>
    <t>Zvýšení kvality výuky v ZŠ Hodkovice nad Mohelkou - bezbariérovost, vybudování a rekonstrukce odborných učeben.</t>
  </si>
  <si>
    <t>Hodkovice
nad Mohelkou</t>
  </si>
  <si>
    <t>Zajištění bezbariétrového přístupu do budoby ZŠ ve všech patrech budovy výtahem, realizace dvou odborných učeběn se zaměřením na jazykovou komunikacia práci s digitálními technologiemi, rekonstrukce učebny pro přírodní vědy, včetně zázemí pro žáky a personál</t>
  </si>
  <si>
    <t>PD ve fázi přípravy</t>
  </si>
  <si>
    <t>Rozšíření zázemí pro školní družinu a školní klub</t>
  </si>
  <si>
    <t>Hodkovice
nad Molhekou</t>
  </si>
  <si>
    <t>Rozšíření zázemí pro školní družinu a školní klub, včetně dvou venkovních učeben</t>
  </si>
  <si>
    <t>Studie proveditelnosti</t>
  </si>
  <si>
    <t>Základní škola a Mateřská škola, Bílý Kostel nad Nisou, příspěvková organizace</t>
  </si>
  <si>
    <t>Obec Bílý Kostel nad Nisou</t>
  </si>
  <si>
    <t>102229066
116401923</t>
  </si>
  <si>
    <t>Modernizace budovy základní školy</t>
  </si>
  <si>
    <t>Bílý Kostel nad Nisou</t>
  </si>
  <si>
    <t xml:space="preserve">Vybudování specializovaných učeben se zaměřením na poznávání světa kolem nás, rozvíjení jazykových znalostí a práce s digitálními technologiemi. Tyto učebny budou využívány také pro odpolední kroužky. Učebny budou vybudovány s bezbariérovým přístupem (vybudování výtahu). </t>
  </si>
  <si>
    <t>příprava PD</t>
  </si>
  <si>
    <t xml:space="preserve">Revitalizace školní zahrady u mateřské školy </t>
  </si>
  <si>
    <t>Revitalizace zeleně, povrchů a oplocení zahrady mateřské školy.</t>
  </si>
  <si>
    <t>Vybudování venkovní učebny</t>
  </si>
  <si>
    <t>Vybudování venkovní učebny/klubovny včetně sociálního zařízení pro potřeby mateřské školy.</t>
  </si>
  <si>
    <t>zpracovaná PD</t>
  </si>
  <si>
    <t>MŠ a ZŠ
Oldřichov v Hájích, p. o.</t>
  </si>
  <si>
    <t>Obec 
Oldřichov v Hájích</t>
  </si>
  <si>
    <t>není</t>
  </si>
  <si>
    <t>Vybudování ZŠ
v obci Oldřichov v Hájích</t>
  </si>
  <si>
    <t>Oldřichov v Hájích</t>
  </si>
  <si>
    <t>Změna využití obecní budovy na Základní
školu v rámci vznikající organizace Oldřichov v Hájích, p. o. V malotřídní škole se očekává vybudování bezbariérových odborných učebem</t>
  </si>
  <si>
    <t xml:space="preserve">zpracovaná
 PD </t>
  </si>
  <si>
    <t>zahájené
stavební řízení</t>
  </si>
  <si>
    <t>Dětská 
skupina Oldřichov v Hájích</t>
  </si>
  <si>
    <t>Založení dětské 
skupiny Oldřichov v Hájích</t>
  </si>
  <si>
    <t>Oldřichov v 
Hájích</t>
  </si>
  <si>
    <t>Zřízení dětské skupiny ve zrekonstruovaných 
prostorech budovy samobsluhy společně s knihovnou. Skupina posloží jako prozatimní řešení absence MŠ v obci.</t>
  </si>
  <si>
    <t>zpracovaná
PD</t>
  </si>
  <si>
    <t>Vybudování MŠ
v obci Oldřichov v Hájích</t>
  </si>
  <si>
    <t>Vybudování MŠ v rámci
organizace Oldřichov v Hájích, p. o.</t>
  </si>
  <si>
    <t>ZŠ a MŠ
Světlá pod Ještědem, příspěvková organizace</t>
  </si>
  <si>
    <t>obec Světlá v
Podještědí</t>
  </si>
  <si>
    <t>Obnova počítačo
vé sítě LK</t>
  </si>
  <si>
    <t>Světlá pod
Ještědem</t>
  </si>
  <si>
    <t>Vybavení odborných učeben.</t>
  </si>
  <si>
    <t>Obnova povrchu u ZŠ</t>
  </si>
  <si>
    <t>Zpevnění plochy u ZŠ</t>
  </si>
  <si>
    <t>7, 2022</t>
  </si>
  <si>
    <t>realizováno</t>
  </si>
  <si>
    <t>Základní škola a Mateřská škola, Stráž nad Nisou, příspěvková organizace</t>
  </si>
  <si>
    <t>Obec Stráž nad Nisou</t>
  </si>
  <si>
    <t>Rekonstrukce jazykové učebny a multifunkční učebna</t>
  </si>
  <si>
    <t>Stráž nad Nisou</t>
  </si>
  <si>
    <t>Rekonstrukce a vybavení odborné učebny cizích jazyků, rekonstrukce a vybavení multifukční učebny pro výuku přírodních věd, polytechniky a ateliér.</t>
  </si>
  <si>
    <t>8, 2023</t>
  </si>
  <si>
    <t>8, 2026</t>
  </si>
  <si>
    <t>zpracovány PD k rekonstrukcím učeben a položkové rozpočty</t>
  </si>
  <si>
    <t>Rekonstrukce a vybavení  vnitřních a venkovních prostor pro komunitní aktivity vedoucí k sociální inkluzi.</t>
  </si>
  <si>
    <t>Rekonstrukce a vybavení  vnitřních a venkovních prostor pro komunitní aktivity vedoucí k sociální inkluzi, lezecká stěna, venkovní knihovna, vybavení lavičkami, ve vnitřních prostorách máme 2 prostorné chodby, kde by mohla být odpočinková zóna - sedací vaky, příruční knihovna.</t>
  </si>
  <si>
    <t>před zahájením zpracování PD</t>
  </si>
  <si>
    <t>Navýšení kapacity základní školy, školní družiny, školní jídelny</t>
  </si>
  <si>
    <t>Přístavba pavilonu školy - vybudování nových kmenových a odborných učeben, zázemí pro pedagogy, školní poradenské zařízení, navýšení kapacity školní jídelny, školní kuchyně, šaten a hygienických zařízení</t>
  </si>
  <si>
    <t>8, 2027</t>
  </si>
  <si>
    <t>Rekonstrukce a vybavení  stávajících učeben 1°. stupně s cílem rozšit zázemí družiny a školního klubu.</t>
  </si>
  <si>
    <t>ZŠ a MŠ Hlavice, příspěvková organizace</t>
  </si>
  <si>
    <t>Obec Hlavice</t>
  </si>
  <si>
    <t>Hlavice v 21. století</t>
  </si>
  <si>
    <t>Hlavice</t>
  </si>
  <si>
    <t>Obnovení vybavení tříd nábytkem, PC, osvětlení, drobné opravy.  Vybudování venkovního zázemí pro komunitní aktivity.</t>
  </si>
  <si>
    <t>5, 2025</t>
  </si>
  <si>
    <t>10, 2027</t>
  </si>
  <si>
    <t>Dům dětí a mládeže DRAK, Žitavská ul. 260, Hrádek nad Nisou, okres Liberec, příspěvková organizace</t>
  </si>
  <si>
    <t>Město Hrádek
nad Nisou</t>
  </si>
  <si>
    <t>Rekonstrukce a rozšíření DDM DRAK</t>
  </si>
  <si>
    <t>Hrádek nad Nisou</t>
  </si>
  <si>
    <t>Rekonstrukce stávajících prostor a přístavba za účelem rozšíření prostor pro poskytování služeb střediska volného času se zázemím pro neformální a zájmové vzdělávání.</t>
  </si>
  <si>
    <t>Dokumentace pro vydání společného povolení, příprava VŘ</t>
  </si>
  <si>
    <t>Nový klub mládeže,vybudování střediska neformálního a zájmového vzdělávání</t>
  </si>
  <si>
    <t>Demolice staré budovy klubu mládeže a výstavba nového klubu mládeže se zázemím pro neformální a zájmové vzdělávání včetně zázemí pro volnočasové aktivity a sport</t>
  </si>
  <si>
    <t>Dokumentace pro vydání společného povolení</t>
  </si>
  <si>
    <t>ZŠ Lidická, Hrádek nad Nisou, Školní ul. 325, okres Liberec, příspěvková organizace</t>
  </si>
  <si>
    <t xml:space="preserve">Rekonstrukce vnitřních 
prostor ZŠ Lidická Hrádek nad Nisou </t>
  </si>
  <si>
    <t>Rekonstrukce všech vnitřních prostor školy včetně chodeb, tříd a prostor pro personál jak pedagogický, tak i nepedagogický.</t>
  </si>
  <si>
    <t>zpracovaná studie + objednána projektová dokumentace</t>
  </si>
  <si>
    <t>Půdní vestavba 
ZŠ Lidická Hrádek nad Nisou</t>
  </si>
  <si>
    <t>Jedná se o vybudování nových prostor v prostorách půdy ZŠ Lidická, kde by měly vzniknout sborovny, konzultační místnost, odborné učebny, sociální zázemí a multimediální sál.</t>
  </si>
  <si>
    <t>ZŠ a MŠ, Hrádek nad Nisou - Loučná, příspěvková organizace</t>
  </si>
  <si>
    <t>Stavební úpravy ZŠ a MŠ Loučná č.p.220 v Hrádku nad Nisou</t>
  </si>
  <si>
    <t>Rekonstrukce vnitřních prostor. Výměna všech inženýrských sítí. Úprava dispozic školy tak, aby vznikly dva na sebe nezávislé a stavebně oddělené provozy MŠ a ZŠ. Součástí projektu je prostor pro personál, konzultační místnost a odborné učebny a půdní vestavba s učebnami, kabinety a prostory pro další aktivity.</t>
  </si>
  <si>
    <t>projektová dokumentace ve stupni stavebního povolení, probíhá výběr dodavatele</t>
  </si>
  <si>
    <t>Ano</t>
  </si>
  <si>
    <t>ZŠ a ZUŠ T.G.Masaryka, Hrádek nad Nisou, Komenského 478, okres Liberec, příspěvková organizace</t>
  </si>
  <si>
    <t>Rekonstrukce školy a vestavba nových odborných učeben ZŠ a ZUŠ TGM</t>
  </si>
  <si>
    <t>Projekt řeší vestavbu do podkroví ZŠ vč. nové nostné konstrukce podlhay nad úrovní stávající podlahy půdy. V podkroví bude provedena nová vestavba společenské místnosti případně ateliéru výtvarné výchovy, PC učeben - informatika a robotika, dílny, sociální zázemí dílny a kabinetu</t>
  </si>
  <si>
    <t>6, 2023</t>
  </si>
  <si>
    <t>Dokumentace změny stavby před dokončením, realizace</t>
  </si>
  <si>
    <t>Škola pro manuálně
zručné děti ZŠ a ZUŠ TGM Hrádek nad Nisou</t>
  </si>
  <si>
    <t>Rekonstrukce odborných učeben pro polytechnickou výchovu.</t>
  </si>
  <si>
    <t>studie</t>
  </si>
  <si>
    <t xml:space="preserve">Rekonstrukce staré budovy školy, vybudování nových odborných učeben, konzultační místnosti a zázemí pro padagogy, klidová místnost a odborné kabinety. </t>
  </si>
  <si>
    <t>projektová dokumentace ve stupni stavebního povolení</t>
  </si>
  <si>
    <t>Základní škola, Hrádek nad Nisou - Donín, Donínská 244, příspěvková organizace</t>
  </si>
  <si>
    <t>Přístavba a rekonstrukce ZŠ Donín</t>
  </si>
  <si>
    <t>Rekonstrukce  budovy školy, instalace nových odborných učeben. Vybudování konzultační místnosti a zázemí pro pedagogy podkrovní vestavby a pobytových prostor a přístavba šaten,  družiny a nového zátzemí pro pedagogy, nové odborné kabinety. Bezbariérovost, konektivita.</t>
  </si>
  <si>
    <t>studie +  projektová dokumentace ve stupni stavebního povolení, příprava VŘ</t>
  </si>
  <si>
    <t>Rekonstrukce ZŠ Donín, nově v novém</t>
  </si>
  <si>
    <t>Rekonstrukce kmenových učeben, vybudování nové šatny, opravy společných prostor, nové sociální zázemí, konektivita.</t>
  </si>
  <si>
    <t>Základní škola a Mateřská škola, Hrádek nad Nisou - Loučná, příspěvková organizace</t>
  </si>
  <si>
    <t>Město Hrádek nad Nisou</t>
  </si>
  <si>
    <t>Rekonstrukce MŠ Loučná úprava dispozic dle hygienických norem</t>
  </si>
  <si>
    <t>Hrádek nad 
Nisou</t>
  </si>
  <si>
    <t>Rekonstrukce a úprava prostor MŠ dle potřeb hygienických norem, změna dispozic, kterými dojde k oddělení MŠ od ZŠ, které sídlí v jedné budově.</t>
  </si>
  <si>
    <t>Projektová dokumentace ve stupni stavebního povolení, výběr dodavatele</t>
  </si>
  <si>
    <t>MŠ, Hrádek nad Nisou, Oldřichovská ul 462, okres Liberec, příspěvková organizace</t>
  </si>
  <si>
    <t xml:space="preserve">Rekonstrukce vnitřních 
prostor MŠ Oldřichovská Hrádek nad Nisou </t>
  </si>
  <si>
    <t>Rekonstrukce vnitřních prostor za účelem zvyšování kvality podmínek v MŠ s ohledem na zajištění hygienických požadavků.</t>
  </si>
  <si>
    <t>Probíhá příprava projektové dokumentace</t>
  </si>
  <si>
    <t>MŠ, Hrádek nad Nisou - Donín, Rybářská 36, příspěvková organizace</t>
  </si>
  <si>
    <t>Rekonstrukce učeben MŠ 
Donín - Václavice Hrádek nad Nisou</t>
  </si>
  <si>
    <t>MŠ, Hrádek nad Nisou, Liberecká 607, okres Liberec, příspěvková organizace</t>
  </si>
  <si>
    <t>Rekonstrukce stravovacího
bloku MŠ Liberecká</t>
  </si>
  <si>
    <t>Navýšení kapacity MŠ + zajištění vyhovujících hygienických podmínek.</t>
  </si>
  <si>
    <t>Stavební úpravy MŠ Liberecká č.p. 607 v Hrádku nad Nisou</t>
  </si>
  <si>
    <t xml:space="preserve">Rekonstrukce vnitřních prostor za účelem zvyšování kvality podmínek v MŠ s ohledem na zajištění hygienických požadavků (úprava sociálního zázemí, stávající kuchyně a přidružených skladů), vestavba - vznik jedné herny včetně WC a umývárny a dále další třídy s hernou a lehárnou a sociálním zázemím. Součástí je také vybavení upravených prostor </t>
  </si>
  <si>
    <t>3, 2023</t>
  </si>
  <si>
    <t>Projektová dokumentace ve stupni stavebního povolení, realizace</t>
  </si>
  <si>
    <t>MŠ, Hrádek nad Nisou, Oldřichovká ul 462, okres Liberec, příspěvková organizace</t>
  </si>
  <si>
    <t>Nová školka Legionářská</t>
  </si>
  <si>
    <t>Navýšení kapacity MŠ Oldřichovská výstavbou nové budovy v Legoinářské ulici.</t>
  </si>
  <si>
    <t>Rekonstrukce budovy MŠ Oldřichovská</t>
  </si>
  <si>
    <t>Rekonstrukce prostor  MŠ za účelem zvyšování kvality podmínek v MŠ s ohledem na zajištění hygienických požadavků.</t>
  </si>
  <si>
    <t>Společenský klub Chrastava, organizační složka města,  Turpišova 407, 463 31 Chrastava</t>
  </si>
  <si>
    <t>Město Chrastava</t>
  </si>
  <si>
    <t>00262871</t>
  </si>
  <si>
    <t>Modernizace Centra volnočasových aktivit</t>
  </si>
  <si>
    <t>Chrastava</t>
  </si>
  <si>
    <t>Vybudování nových učeben, úprava stávajících učeben, realizace bezbariérových opatření.</t>
  </si>
  <si>
    <t>7, 2023</t>
  </si>
  <si>
    <t>Rozpracovaná PD.</t>
  </si>
  <si>
    <t>Ne.</t>
  </si>
  <si>
    <t>ZŠ Chrastava, náměstí 1. máje 228, okres Liberec  -  příspěvková organizace</t>
  </si>
  <si>
    <t>Město Chrastava, nám. 1. máje 1,  463 31 Chrastava,  IČ 00262871</t>
  </si>
  <si>
    <t xml:space="preserve"> 102229554  116401028</t>
  </si>
  <si>
    <t>Modernizace objektu ZŠ Chrastava, Revoluční ulice</t>
  </si>
  <si>
    <t>Modernizace budovy ZŠ Chrastava, Revoluční ulice. Vybudování a modernizace odborných učeben ve vazbě na klíčové kompetence včetně zajištění konektivity. Realizace bezbariérových opatření - úprava stávajích prostor, úprava vstupních prostor a chodeb. Úprava prostor pro školní družinu - vnitřní a venkovní prostory v areálu školy. Vybudování zázemí pro žáky a pedagogické pracovníky včetně hygienického zařízení.</t>
  </si>
  <si>
    <t>4, 2023</t>
  </si>
  <si>
    <t>Zpracovaná PD</t>
  </si>
  <si>
    <t>Ano.</t>
  </si>
  <si>
    <t>Modernizace budovy Základní školy Chrastava</t>
  </si>
  <si>
    <t>Modernizace budovy ZŠ Chrastava, Školní ulice. 
Vybudování a modernizace odborných učeben ve vazbě na klíčové kompetence.
Bezbariérový přístup.
Vybudování a modernizace odborných učeben ve vazbě na klíčové kompetence.
Příprava prostor pro práci školního psychologa a poradce.</t>
  </si>
  <si>
    <t>9, 2016</t>
  </si>
  <si>
    <t>5, 2019</t>
  </si>
  <si>
    <t>Projekt realizovaný v programu IROP. V současné době ve fázi udržitelnosti.</t>
  </si>
  <si>
    <t>Modernizace objektu ZŠ Chrastava, Revoluční ulice, 2. etapa</t>
  </si>
  <si>
    <t>Modernizace části budovy ZŠ Chrastava, Revoluční ulice zaměřena na třídy zřízené dle § 16 odst. 9 školského zákona. Vybudování a modernizace odborných učeben ve vazbě na klíčové kompetence. Realizace bezbariérových opatření - úprava stávajích prostor a chodeb. Vybudování zázemí pro žáky a pedagogické pracovníky včetně hygienického zařízení.</t>
  </si>
  <si>
    <t>Rozpracovaná PD</t>
  </si>
  <si>
    <t>ZŠ a ZUŠ Jablonné v Podještědí, příspěvková organizace</t>
  </si>
  <si>
    <t>Město Jablonné
v Podještědí</t>
  </si>
  <si>
    <t>Venkovní učebna pro ZUŠ v Jablonném v Podještědí</t>
  </si>
  <si>
    <t>Jablonné v 
Podještědí</t>
  </si>
  <si>
    <t>Vybudování venkovní učebny pro ZUŠ.</t>
  </si>
  <si>
    <t>MŠ Studánka Jablonné v Podještědí, p.o.</t>
  </si>
  <si>
    <t xml:space="preserve">Město Jablonné v Podještědí </t>
  </si>
  <si>
    <t>Zabezpečení školní zahrady</t>
  </si>
  <si>
    <t>Jablonné v Podještědí</t>
  </si>
  <si>
    <t>rekonstrukce oplocení u dvou samostatných praco-višť</t>
  </si>
  <si>
    <t xml:space="preserve">Zabezpečení venkovního hřiště. </t>
  </si>
  <si>
    <t>2
NOVÝ</t>
  </si>
  <si>
    <t>Výměna tepelného čerpadla</t>
  </si>
  <si>
    <t xml:space="preserve">ZŠ a ZUŠ Jablonné v Podještě- dí, příspěvko-vá organizace </t>
  </si>
  <si>
    <t>Město Jablonné v Podještědí</t>
  </si>
  <si>
    <t>Bezberiérová škola</t>
  </si>
  <si>
    <t>Zajištění bezbariérového přístupu vybudováním výtahu .</t>
  </si>
  <si>
    <t xml:space="preserve">ZŠ a ZUŠ Jablonné v Podještě-dí, příspěvko-vá organizace </t>
  </si>
  <si>
    <t>Zřízení nových učeben, jazyková učebna, učebna přírodovědných předmětů a 
učebna IT</t>
  </si>
  <si>
    <t>Splnění podmínek standardu výuky, podpora integrované výuky.</t>
  </si>
  <si>
    <t>Zřízení učeben pro ZUŠ v prostorách stávající základní školy</t>
  </si>
  <si>
    <t>Vybudování nových učeben v rámci ZUŠ.</t>
  </si>
  <si>
    <t>zpracováv se PD</t>
  </si>
  <si>
    <t>Venkovní učebna ostrovní systém</t>
  </si>
  <si>
    <t>Zázemí pro učení venku a badatelskou výuku           s principem ostrovního systému.</t>
  </si>
  <si>
    <t>ZŠ Komenské-ho , Jablonné v podještědí, p.o.</t>
  </si>
  <si>
    <t>úpravy školní zahrady + venkovní učebna</t>
  </si>
  <si>
    <t>zkvalitnit zázemí pro pobyt žáků při vhodných klimatických podmínkách venku.</t>
  </si>
  <si>
    <t>12, 2023</t>
  </si>
  <si>
    <t>Výstavba
MŠ Jeřmanice</t>
  </si>
  <si>
    <t>Obec Jeřmanice</t>
  </si>
  <si>
    <t>neexistuje</t>
  </si>
  <si>
    <t>Mateřská škola - 
nová výstavba</t>
  </si>
  <si>
    <t>Jeřmanice</t>
  </si>
  <si>
    <t>Výstavba nové budovy MŠ.</t>
  </si>
  <si>
    <t>územní rozhodnutí</t>
  </si>
  <si>
    <t>3
NOVÁ</t>
  </si>
  <si>
    <t>7
ZMĚNA</t>
  </si>
  <si>
    <t xml:space="preserve">11
</t>
  </si>
  <si>
    <t xml:space="preserve">12
</t>
  </si>
  <si>
    <t>17
ZMĚNA</t>
  </si>
  <si>
    <t>20
ZMĚNA</t>
  </si>
  <si>
    <t>26
NOVÝ</t>
  </si>
  <si>
    <t>31
ZMĚNA</t>
  </si>
  <si>
    <t>34
NOVÉ</t>
  </si>
  <si>
    <t>60
ZMĚNA</t>
  </si>
  <si>
    <t>70
ZMĚNA</t>
  </si>
  <si>
    <t>71
ZMĚNA</t>
  </si>
  <si>
    <t>72
ZMĚNA</t>
  </si>
  <si>
    <t>8, 2028</t>
  </si>
  <si>
    <t>4, 2026</t>
  </si>
  <si>
    <t>12, 2032</t>
  </si>
  <si>
    <t>Schváleno v Liberci dne 9. 10. 2024 řídícím výborem MAP IV LIBERECKO. Podpis: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</si>
</sst>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1" fontId="19" fillId="0" borderId="24" xfId="0" applyNumberFormat="1" applyFont="1" applyBorder="1" applyAlignment="1" applyProtection="1">
      <alignment horizontal="center" vertical="center"/>
      <protection locked="0"/>
    </xf>
    <xf numFmtId="1" fontId="19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3" fontId="20" fillId="0" borderId="23" xfId="0" applyNumberFormat="1" applyFont="1" applyBorder="1" applyAlignment="1" applyProtection="1">
      <alignment horizontal="center" vertical="center"/>
      <protection locked="0"/>
    </xf>
    <xf numFmtId="3" fontId="20" fillId="0" borderId="25" xfId="0" applyNumberFormat="1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1" fontId="18" fillId="0" borderId="24" xfId="0" applyNumberFormat="1" applyFont="1" applyBorder="1" applyAlignment="1" applyProtection="1">
      <alignment horizontal="center" vertical="center"/>
      <protection locked="0"/>
    </xf>
    <xf numFmtId="1" fontId="18" fillId="0" borderId="25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17" fontId="4" fillId="0" borderId="1" xfId="0" applyNumberFormat="1" applyFont="1" applyBorder="1" applyAlignment="1" applyProtection="1">
      <alignment horizontal="center" vertical="center"/>
      <protection locked="0"/>
    </xf>
    <xf numFmtId="17" fontId="4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17" fontId="20" fillId="0" borderId="23" xfId="0" applyNumberFormat="1" applyFont="1" applyBorder="1" applyAlignment="1" applyProtection="1">
      <alignment horizontal="center" vertical="center"/>
      <protection locked="0"/>
    </xf>
    <xf numFmtId="17" fontId="20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3" fontId="8" fillId="0" borderId="23" xfId="0" applyNumberFormat="1" applyFont="1" applyBorder="1" applyAlignment="1" applyProtection="1">
      <alignment horizontal="center" vertical="center"/>
      <protection locked="0"/>
    </xf>
    <xf numFmtId="3" fontId="8" fillId="0" borderId="25" xfId="0" applyNumberFormat="1" applyFont="1" applyBorder="1" applyAlignment="1" applyProtection="1">
      <alignment horizontal="center" vertical="center"/>
      <protection locked="0"/>
    </xf>
    <xf numFmtId="17" fontId="8" fillId="0" borderId="23" xfId="0" applyNumberFormat="1" applyFont="1" applyBorder="1" applyAlignment="1" applyProtection="1">
      <alignment horizontal="center" vertical="center"/>
      <protection locked="0"/>
    </xf>
    <xf numFmtId="17" fontId="4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17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3" fontId="1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3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7" fontId="4" fillId="0" borderId="4" xfId="0" applyNumberFormat="1" applyFont="1" applyBorder="1" applyAlignment="1" applyProtection="1">
      <alignment horizontal="center" vertical="center"/>
      <protection locked="0"/>
    </xf>
    <xf numFmtId="17" fontId="4" fillId="0" borderId="6" xfId="0" applyNumberFormat="1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47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1" fontId="19" fillId="0" borderId="38" xfId="0" applyNumberFormat="1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3" fontId="20" fillId="0" borderId="37" xfId="0" applyNumberFormat="1" applyFont="1" applyBorder="1" applyAlignment="1" applyProtection="1">
      <alignment horizontal="center" vertical="center"/>
      <protection locked="0"/>
    </xf>
    <xf numFmtId="3" fontId="20" fillId="0" borderId="38" xfId="0" applyNumberFormat="1" applyFont="1" applyBorder="1" applyAlignment="1" applyProtection="1">
      <alignment horizontal="center" vertical="center"/>
      <protection locked="0"/>
    </xf>
    <xf numFmtId="17" fontId="20" fillId="0" borderId="37" xfId="0" applyNumberFormat="1" applyFont="1" applyBorder="1" applyAlignment="1" applyProtection="1">
      <alignment horizontal="center" vertical="center"/>
      <protection locked="0"/>
    </xf>
    <xf numFmtId="17" fontId="20" fillId="0" borderId="38" xfId="0" applyNumberFormat="1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 wrapText="1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3" fontId="20" fillId="0" borderId="17" xfId="0" applyNumberFormat="1" applyFont="1" applyBorder="1" applyAlignment="1" applyProtection="1">
      <alignment horizontal="center" vertical="center"/>
      <protection locked="0"/>
    </xf>
    <xf numFmtId="3" fontId="20" fillId="0" borderId="19" xfId="0" applyNumberFormat="1" applyFont="1" applyBorder="1" applyAlignment="1" applyProtection="1">
      <alignment horizontal="center" vertical="center"/>
      <protection locked="0"/>
    </xf>
    <xf numFmtId="1" fontId="20" fillId="0" borderId="17" xfId="0" applyNumberFormat="1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50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3" fontId="23" fillId="0" borderId="2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17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3" fontId="18" fillId="0" borderId="17" xfId="0" applyNumberFormat="1" applyFont="1" applyBorder="1" applyAlignment="1" applyProtection="1">
      <alignment horizontal="center" vertical="center" wrapText="1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17" fontId="18" fillId="0" borderId="17" xfId="0" applyNumberFormat="1" applyFont="1" applyBorder="1" applyAlignment="1" applyProtection="1">
      <alignment horizontal="center" vertical="center" wrapText="1"/>
      <protection locked="0"/>
    </xf>
    <xf numFmtId="17" fontId="18" fillId="0" borderId="19" xfId="0" applyNumberFormat="1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Border="1" applyAlignment="1" applyProtection="1">
      <alignment horizontal="center" vertical="center"/>
      <protection locked="0"/>
    </xf>
    <xf numFmtId="17" fontId="18" fillId="0" borderId="23" xfId="0" applyNumberFormat="1" applyFont="1" applyBorder="1" applyAlignment="1" applyProtection="1">
      <alignment horizontal="center" vertical="center"/>
      <protection locked="0"/>
    </xf>
    <xf numFmtId="17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49" fontId="18" fillId="2" borderId="24" xfId="0" applyNumberFormat="1" applyFont="1" applyFill="1" applyBorder="1" applyAlignment="1" applyProtection="1">
      <alignment horizontal="center" vertical="center"/>
      <protection locked="0"/>
    </xf>
    <xf numFmtId="49" fontId="18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3" fontId="4" fillId="2" borderId="23" xfId="0" applyNumberFormat="1" applyFont="1" applyFill="1" applyBorder="1" applyAlignment="1" applyProtection="1">
      <alignment horizontal="center" vertical="center"/>
      <protection locked="0"/>
    </xf>
    <xf numFmtId="3" fontId="4" fillId="2" borderId="25" xfId="0" applyNumberFormat="1" applyFont="1" applyFill="1" applyBorder="1" applyAlignment="1" applyProtection="1">
      <alignment horizontal="center" vertical="center"/>
      <protection locked="0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49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 wrapText="1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17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4" fillId="0" borderId="38" xfId="0" applyNumberFormat="1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17" fontId="4" fillId="0" borderId="17" xfId="0" applyNumberFormat="1" applyFont="1" applyBorder="1" applyAlignment="1" applyProtection="1">
      <alignment horizontal="center" vertical="center"/>
      <protection locked="0"/>
    </xf>
    <xf numFmtId="17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20" fillId="0" borderId="60" xfId="0" applyFont="1" applyBorder="1" applyAlignment="1" applyProtection="1">
      <alignment horizontal="center" vertical="center" wrapText="1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3" fontId="20" fillId="0" borderId="31" xfId="0" applyNumberFormat="1" applyFont="1" applyBorder="1" applyAlignment="1" applyProtection="1">
      <alignment horizontal="center" vertical="center" wrapText="1"/>
      <protection locked="0"/>
    </xf>
    <xf numFmtId="3" fontId="20" fillId="0" borderId="41" xfId="0" applyNumberFormat="1" applyFont="1" applyBorder="1" applyAlignment="1" applyProtection="1">
      <alignment horizontal="center" vertical="center" wrapText="1"/>
      <protection locked="0"/>
    </xf>
    <xf numFmtId="17" fontId="20" fillId="0" borderId="23" xfId="0" applyNumberFormat="1" applyFont="1" applyBorder="1" applyAlignment="1" applyProtection="1">
      <alignment horizontal="center" vertical="center" wrapText="1"/>
      <protection locked="0"/>
    </xf>
    <xf numFmtId="17" fontId="20" fillId="0" borderId="25" xfId="0" applyNumberFormat="1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3" fontId="4" fillId="0" borderId="46" xfId="0" applyNumberFormat="1" applyFont="1" applyBorder="1" applyAlignment="1" applyProtection="1">
      <alignment horizontal="center" vertical="center" wrapText="1"/>
      <protection locked="0"/>
    </xf>
    <xf numFmtId="3" fontId="4" fillId="0" borderId="54" xfId="0" applyNumberFormat="1" applyFont="1" applyBorder="1" applyAlignment="1" applyProtection="1">
      <alignment horizontal="center" vertical="center" wrapText="1"/>
      <protection locked="0"/>
    </xf>
    <xf numFmtId="17" fontId="4" fillId="0" borderId="37" xfId="0" applyNumberFormat="1" applyFont="1" applyBorder="1" applyAlignment="1" applyProtection="1">
      <alignment horizontal="center" vertical="center" wrapText="1"/>
      <protection locked="0"/>
    </xf>
    <xf numFmtId="17" fontId="4" fillId="0" borderId="38" xfId="0" applyNumberFormat="1" applyFont="1" applyBorder="1" applyAlignment="1" applyProtection="1">
      <alignment horizontal="center"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17" fontId="4" fillId="0" borderId="23" xfId="0" applyNumberFormat="1" applyFont="1" applyBorder="1" applyAlignment="1" applyProtection="1">
      <alignment horizontal="center" vertical="center" wrapText="1"/>
      <protection locked="0"/>
    </xf>
    <xf numFmtId="17" fontId="4" fillId="0" borderId="25" xfId="0" applyNumberFormat="1" applyFont="1" applyBorder="1" applyAlignment="1" applyProtection="1">
      <alignment horizontal="center" vertical="center" wrapText="1"/>
      <protection locked="0"/>
    </xf>
    <xf numFmtId="3" fontId="4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19" fillId="0" borderId="61" xfId="0" applyFont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3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3" fontId="23" fillId="0" borderId="23" xfId="0" applyNumberFormat="1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3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3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3" fontId="4" fillId="0" borderId="42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3" fontId="4" fillId="0" borderId="63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20" fillId="2" borderId="46" xfId="0" applyFont="1" applyFill="1" applyBorder="1" applyAlignment="1" applyProtection="1">
      <alignment horizontal="center" vertical="center" wrapText="1"/>
      <protection locked="0"/>
    </xf>
    <xf numFmtId="3" fontId="20" fillId="0" borderId="46" xfId="0" applyNumberFormat="1" applyFont="1" applyBorder="1" applyAlignment="1" applyProtection="1">
      <alignment horizontal="center" vertical="center"/>
      <protection locked="0"/>
    </xf>
    <xf numFmtId="0" fontId="0" fillId="0" borderId="60" xfId="0" applyBorder="1" applyProtection="1"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0" borderId="31" xfId="0" applyNumberFormat="1" applyBorder="1" applyAlignment="1" applyProtection="1">
      <alignment horizontal="center" vertical="center"/>
      <protection locked="0"/>
    </xf>
    <xf numFmtId="3" fontId="0" fillId="0" borderId="41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3" fontId="4" fillId="0" borderId="16" xfId="0" applyNumberFormat="1" applyFont="1" applyBorder="1" applyAlignment="1" applyProtection="1">
      <alignment horizontal="center" vertical="center"/>
      <protection locked="0"/>
    </xf>
    <xf numFmtId="3" fontId="4" fillId="0" borderId="56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 wrapText="1"/>
      <protection locked="0"/>
    </xf>
    <xf numFmtId="164" fontId="4" fillId="0" borderId="57" xfId="0" applyNumberFormat="1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3" fontId="4" fillId="0" borderId="31" xfId="0" applyNumberFormat="1" applyFont="1" applyBorder="1" applyAlignment="1" applyProtection="1">
      <alignment horizontal="center" vertical="center"/>
      <protection locked="0"/>
    </xf>
    <xf numFmtId="3" fontId="4" fillId="0" borderId="41" xfId="0" applyNumberFormat="1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3" fontId="23" fillId="0" borderId="31" xfId="0" applyNumberFormat="1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center" vertical="center"/>
      <protection locked="0"/>
    </xf>
    <xf numFmtId="49" fontId="23" fillId="0" borderId="25" xfId="0" applyNumberFormat="1" applyFont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3" fontId="0" fillId="0" borderId="48" xfId="0" applyNumberFormat="1" applyBorder="1" applyAlignment="1" applyProtection="1">
      <alignment horizontal="center" vertical="center"/>
      <protection locked="0"/>
    </xf>
    <xf numFmtId="3" fontId="0" fillId="0" borderId="50" xfId="0" applyNumberFormat="1" applyBorder="1" applyAlignment="1" applyProtection="1">
      <alignment horizontal="center" vertical="center"/>
      <protection locked="0"/>
    </xf>
    <xf numFmtId="164" fontId="18" fillId="0" borderId="59" xfId="0" applyNumberFormat="1" applyFont="1" applyBorder="1" applyAlignment="1" applyProtection="1">
      <alignment horizontal="center" vertical="center" wrapText="1"/>
      <protection locked="0"/>
    </xf>
    <xf numFmtId="164" fontId="18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3" fontId="0" fillId="0" borderId="5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0" fontId="15" fillId="0" borderId="62" xfId="0" applyFont="1" applyBorder="1" applyProtection="1"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0" fillId="0" borderId="62" xfId="0" applyBorder="1" applyProtection="1"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/>
      <protection locked="0"/>
    </xf>
    <xf numFmtId="3" fontId="4" fillId="0" borderId="55" xfId="0" applyNumberFormat="1" applyFont="1" applyBorder="1" applyAlignment="1" applyProtection="1">
      <alignment horizontal="center" vertical="center"/>
      <protection locked="0"/>
    </xf>
    <xf numFmtId="3" fontId="4" fillId="0" borderId="58" xfId="0" applyNumberFormat="1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20" fillId="0" borderId="53" xfId="0" applyFont="1" applyBorder="1" applyAlignment="1" applyProtection="1">
      <alignment horizontal="center" vertical="center" wrapText="1"/>
      <protection locked="0"/>
    </xf>
    <xf numFmtId="3" fontId="20" fillId="0" borderId="31" xfId="0" applyNumberFormat="1" applyFont="1" applyBorder="1" applyAlignment="1" applyProtection="1">
      <alignment horizontal="center" vertical="center"/>
      <protection locked="0"/>
    </xf>
    <xf numFmtId="0" fontId="20" fillId="0" borderId="41" xfId="0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3" fontId="4" fillId="0" borderId="5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3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1" fillId="0" borderId="60" xfId="0" applyFont="1" applyBorder="1" applyAlignment="1" applyProtection="1">
      <alignment horizontal="center" vertical="center" wrapText="1"/>
      <protection locked="0"/>
    </xf>
    <xf numFmtId="1" fontId="18" fillId="0" borderId="19" xfId="0" applyNumberFormat="1" applyFont="1" applyBorder="1" applyAlignment="1" applyProtection="1">
      <alignment horizontal="center" vertic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tabSelected="1" topLeftCell="A28" workbookViewId="0">
      <selection activeCell="B32" sqref="B32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6" width="9.28515625" style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357" t="s">
        <v>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9"/>
    </row>
    <row r="2" spans="1:19" ht="27.4" customHeight="1" x14ac:dyDescent="0.25">
      <c r="A2" s="360" t="s">
        <v>1</v>
      </c>
      <c r="B2" s="362" t="s">
        <v>2</v>
      </c>
      <c r="C2" s="363"/>
      <c r="D2" s="363"/>
      <c r="E2" s="363"/>
      <c r="F2" s="364"/>
      <c r="G2" s="360" t="s">
        <v>3</v>
      </c>
      <c r="H2" s="367" t="s">
        <v>4</v>
      </c>
      <c r="I2" s="369" t="s">
        <v>48</v>
      </c>
      <c r="J2" s="360" t="s">
        <v>5</v>
      </c>
      <c r="K2" s="360" t="s">
        <v>6</v>
      </c>
      <c r="L2" s="365" t="s">
        <v>7</v>
      </c>
      <c r="M2" s="366"/>
      <c r="N2" s="353" t="s">
        <v>8</v>
      </c>
      <c r="O2" s="354"/>
      <c r="P2" s="355" t="s">
        <v>9</v>
      </c>
      <c r="Q2" s="356"/>
      <c r="R2" s="353" t="s">
        <v>10</v>
      </c>
      <c r="S2" s="354"/>
    </row>
    <row r="3" spans="1:19" ht="102.75" thickBot="1" x14ac:dyDescent="0.3">
      <c r="A3" s="361"/>
      <c r="B3" s="7" t="s">
        <v>11</v>
      </c>
      <c r="C3" s="8" t="s">
        <v>12</v>
      </c>
      <c r="D3" s="8" t="s">
        <v>13</v>
      </c>
      <c r="E3" s="8" t="s">
        <v>14</v>
      </c>
      <c r="F3" s="9" t="s">
        <v>15</v>
      </c>
      <c r="G3" s="361"/>
      <c r="H3" s="368"/>
      <c r="I3" s="370"/>
      <c r="J3" s="361"/>
      <c r="K3" s="361"/>
      <c r="L3" s="10" t="s">
        <v>16</v>
      </c>
      <c r="M3" s="11" t="s">
        <v>52</v>
      </c>
      <c r="N3" s="12" t="s">
        <v>17</v>
      </c>
      <c r="O3" s="13" t="s">
        <v>18</v>
      </c>
      <c r="P3" s="14" t="s">
        <v>19</v>
      </c>
      <c r="Q3" s="15" t="s">
        <v>20</v>
      </c>
      <c r="R3" s="16" t="s">
        <v>21</v>
      </c>
      <c r="S3" s="13" t="s">
        <v>22</v>
      </c>
    </row>
    <row r="4" spans="1:19" ht="114.75" x14ac:dyDescent="0.25">
      <c r="A4" s="31">
        <v>1</v>
      </c>
      <c r="B4" s="25" t="s">
        <v>66</v>
      </c>
      <c r="C4" s="26" t="s">
        <v>57</v>
      </c>
      <c r="D4" s="32">
        <v>72742429</v>
      </c>
      <c r="E4" s="32">
        <v>107565048</v>
      </c>
      <c r="F4" s="33">
        <v>600079252</v>
      </c>
      <c r="G4" s="28" t="s">
        <v>67</v>
      </c>
      <c r="H4" s="24" t="s">
        <v>54</v>
      </c>
      <c r="I4" s="24" t="s">
        <v>59</v>
      </c>
      <c r="J4" s="24" t="s">
        <v>59</v>
      </c>
      <c r="K4" s="28" t="s">
        <v>68</v>
      </c>
      <c r="L4" s="34">
        <v>38000000</v>
      </c>
      <c r="M4" s="35">
        <f>L4/100*85</f>
        <v>32300000</v>
      </c>
      <c r="N4" s="36" t="s">
        <v>69</v>
      </c>
      <c r="O4" s="37" t="s">
        <v>70</v>
      </c>
      <c r="P4" s="29" t="s">
        <v>63</v>
      </c>
      <c r="Q4" s="27" t="s">
        <v>63</v>
      </c>
      <c r="R4" s="28" t="s">
        <v>71</v>
      </c>
      <c r="S4" s="24" t="s">
        <v>72</v>
      </c>
    </row>
    <row r="5" spans="1:19" ht="127.5" x14ac:dyDescent="0.25">
      <c r="A5" s="38" t="s">
        <v>73</v>
      </c>
      <c r="B5" s="39" t="s">
        <v>74</v>
      </c>
      <c r="C5" s="40" t="s">
        <v>57</v>
      </c>
      <c r="D5" s="41">
        <v>72741465</v>
      </c>
      <c r="E5" s="41">
        <v>102000824</v>
      </c>
      <c r="F5" s="42">
        <v>600079520</v>
      </c>
      <c r="G5" s="43" t="s">
        <v>75</v>
      </c>
      <c r="H5" s="44" t="s">
        <v>54</v>
      </c>
      <c r="I5" s="44" t="s">
        <v>59</v>
      </c>
      <c r="J5" s="44" t="s">
        <v>59</v>
      </c>
      <c r="K5" s="43" t="s">
        <v>76</v>
      </c>
      <c r="L5" s="45">
        <v>140000000</v>
      </c>
      <c r="M5" s="46">
        <v>119000000</v>
      </c>
      <c r="N5" s="47" t="s">
        <v>77</v>
      </c>
      <c r="O5" s="48" t="s">
        <v>78</v>
      </c>
      <c r="P5" s="49" t="s">
        <v>63</v>
      </c>
      <c r="Q5" s="50"/>
      <c r="R5" s="43" t="s">
        <v>79</v>
      </c>
      <c r="S5" s="44" t="s">
        <v>65</v>
      </c>
    </row>
    <row r="6" spans="1:19" ht="114.75" x14ac:dyDescent="0.25">
      <c r="A6" s="51">
        <v>3</v>
      </c>
      <c r="B6" s="52" t="s">
        <v>80</v>
      </c>
      <c r="C6" s="53" t="s">
        <v>57</v>
      </c>
      <c r="D6" s="54">
        <v>46747532</v>
      </c>
      <c r="E6" s="54">
        <v>102000816</v>
      </c>
      <c r="F6" s="55">
        <v>600079180</v>
      </c>
      <c r="G6" s="56" t="s">
        <v>81</v>
      </c>
      <c r="H6" s="57" t="s">
        <v>54</v>
      </c>
      <c r="I6" s="57" t="s">
        <v>59</v>
      </c>
      <c r="J6" s="57" t="s">
        <v>59</v>
      </c>
      <c r="K6" s="56" t="s">
        <v>82</v>
      </c>
      <c r="L6" s="58">
        <v>30000000</v>
      </c>
      <c r="M6" s="59">
        <f>L6/100*85</f>
        <v>25500000</v>
      </c>
      <c r="N6" s="60" t="s">
        <v>83</v>
      </c>
      <c r="O6" s="61" t="s">
        <v>84</v>
      </c>
      <c r="P6" s="62" t="s">
        <v>63</v>
      </c>
      <c r="Q6" s="63"/>
      <c r="R6" s="56" t="s">
        <v>85</v>
      </c>
      <c r="S6" s="57" t="s">
        <v>65</v>
      </c>
    </row>
    <row r="7" spans="1:19" ht="127.5" x14ac:dyDescent="0.25">
      <c r="A7" s="153">
        <v>4</v>
      </c>
      <c r="B7" s="151" t="s">
        <v>86</v>
      </c>
      <c r="C7" s="124" t="s">
        <v>57</v>
      </c>
      <c r="D7" s="154">
        <v>72742020</v>
      </c>
      <c r="E7" s="154">
        <v>116401621</v>
      </c>
      <c r="F7" s="155">
        <v>107564548</v>
      </c>
      <c r="G7" s="127" t="s">
        <v>87</v>
      </c>
      <c r="H7" s="128" t="s">
        <v>54</v>
      </c>
      <c r="I7" s="128" t="s">
        <v>59</v>
      </c>
      <c r="J7" s="128" t="s">
        <v>59</v>
      </c>
      <c r="K7" s="127" t="s">
        <v>88</v>
      </c>
      <c r="L7" s="129">
        <v>170000000</v>
      </c>
      <c r="M7" s="130">
        <f>L7/100*85</f>
        <v>144500000</v>
      </c>
      <c r="N7" s="134">
        <v>1.2025999999999999</v>
      </c>
      <c r="O7" s="135">
        <v>12.2028</v>
      </c>
      <c r="P7" s="134" t="s">
        <v>63</v>
      </c>
      <c r="Q7" s="135"/>
      <c r="R7" s="127" t="s">
        <v>85</v>
      </c>
      <c r="S7" s="128" t="s">
        <v>65</v>
      </c>
    </row>
    <row r="8" spans="1:19" s="283" customFormat="1" ht="102" x14ac:dyDescent="0.25">
      <c r="A8" s="335" t="s">
        <v>110</v>
      </c>
      <c r="B8" s="39" t="s">
        <v>227</v>
      </c>
      <c r="C8" s="40" t="s">
        <v>212</v>
      </c>
      <c r="D8" s="82">
        <v>70695253</v>
      </c>
      <c r="E8" s="82">
        <v>107563835</v>
      </c>
      <c r="F8" s="221">
        <v>600079546</v>
      </c>
      <c r="G8" s="43" t="s">
        <v>228</v>
      </c>
      <c r="H8" s="44" t="s">
        <v>54</v>
      </c>
      <c r="I8" s="44" t="s">
        <v>59</v>
      </c>
      <c r="J8" s="44" t="s">
        <v>214</v>
      </c>
      <c r="K8" s="43" t="s">
        <v>229</v>
      </c>
      <c r="L8" s="336">
        <v>25000000</v>
      </c>
      <c r="M8" s="149">
        <f>L8/100*85</f>
        <v>21250000</v>
      </c>
      <c r="N8" s="44" t="s">
        <v>135</v>
      </c>
      <c r="O8" s="44" t="s">
        <v>84</v>
      </c>
      <c r="P8" s="44" t="s">
        <v>63</v>
      </c>
      <c r="Q8" s="44"/>
      <c r="R8" s="44" t="s">
        <v>217</v>
      </c>
      <c r="S8" s="337" t="s">
        <v>65</v>
      </c>
    </row>
    <row r="9" spans="1:19" ht="127.5" x14ac:dyDescent="0.25">
      <c r="A9" s="329">
        <v>6</v>
      </c>
      <c r="B9" s="215" t="s">
        <v>244</v>
      </c>
      <c r="C9" s="204" t="s">
        <v>245</v>
      </c>
      <c r="D9" s="160">
        <v>70695091</v>
      </c>
      <c r="E9" s="330">
        <v>107564173</v>
      </c>
      <c r="F9" s="331">
        <v>600079031</v>
      </c>
      <c r="G9" s="214" t="s">
        <v>246</v>
      </c>
      <c r="H9" s="216" t="s">
        <v>54</v>
      </c>
      <c r="I9" s="216" t="s">
        <v>59</v>
      </c>
      <c r="J9" s="214" t="s">
        <v>247</v>
      </c>
      <c r="K9" s="214" t="s">
        <v>248</v>
      </c>
      <c r="L9" s="332">
        <v>5000000</v>
      </c>
      <c r="M9" s="333">
        <f t="shared" ref="M9" si="0">L9/100*85</f>
        <v>4250000</v>
      </c>
      <c r="N9" s="300" t="s">
        <v>69</v>
      </c>
      <c r="O9" s="217" t="s">
        <v>70</v>
      </c>
      <c r="P9" s="300" t="s">
        <v>63</v>
      </c>
      <c r="Q9" s="217"/>
      <c r="R9" s="214" t="s">
        <v>217</v>
      </c>
      <c r="S9" s="334" t="s">
        <v>65</v>
      </c>
    </row>
    <row r="10" spans="1:19" ht="127.5" x14ac:dyDescent="0.25">
      <c r="A10" s="178">
        <v>7</v>
      </c>
      <c r="B10" s="52" t="s">
        <v>280</v>
      </c>
      <c r="C10" s="53" t="s">
        <v>281</v>
      </c>
      <c r="D10" s="284">
        <v>46746234</v>
      </c>
      <c r="E10" s="84">
        <v>107564629</v>
      </c>
      <c r="F10" s="85" t="s">
        <v>282</v>
      </c>
      <c r="G10" s="56" t="s">
        <v>283</v>
      </c>
      <c r="H10" s="57" t="s">
        <v>54</v>
      </c>
      <c r="I10" s="57" t="s">
        <v>59</v>
      </c>
      <c r="J10" s="56" t="s">
        <v>284</v>
      </c>
      <c r="K10" s="57" t="s">
        <v>285</v>
      </c>
      <c r="L10" s="58">
        <v>51500000</v>
      </c>
      <c r="M10" s="59">
        <v>43775000</v>
      </c>
      <c r="N10" s="60" t="s">
        <v>286</v>
      </c>
      <c r="O10" s="61" t="s">
        <v>84</v>
      </c>
      <c r="P10" s="62" t="s">
        <v>63</v>
      </c>
      <c r="Q10" s="63"/>
      <c r="R10" s="56" t="s">
        <v>287</v>
      </c>
      <c r="S10" s="57" t="s">
        <v>72</v>
      </c>
    </row>
    <row r="11" spans="1:19" s="328" customFormat="1" ht="165.75" x14ac:dyDescent="0.25">
      <c r="A11" s="178">
        <v>8</v>
      </c>
      <c r="B11" s="52" t="s">
        <v>288</v>
      </c>
      <c r="C11" s="53" t="s">
        <v>281</v>
      </c>
      <c r="D11" s="84">
        <v>46746480</v>
      </c>
      <c r="E11" s="84">
        <v>107564645</v>
      </c>
      <c r="F11" s="85">
        <v>600079317</v>
      </c>
      <c r="G11" s="56" t="s">
        <v>289</v>
      </c>
      <c r="H11" s="57" t="s">
        <v>54</v>
      </c>
      <c r="I11" s="57" t="s">
        <v>59</v>
      </c>
      <c r="J11" s="56" t="s">
        <v>284</v>
      </c>
      <c r="K11" s="56" t="s">
        <v>290</v>
      </c>
      <c r="L11" s="58">
        <v>12000000</v>
      </c>
      <c r="M11" s="59">
        <v>10200000</v>
      </c>
      <c r="N11" s="62" t="s">
        <v>103</v>
      </c>
      <c r="O11" s="63" t="s">
        <v>122</v>
      </c>
      <c r="P11" s="62"/>
      <c r="Q11" s="63"/>
      <c r="R11" s="183" t="s">
        <v>291</v>
      </c>
      <c r="S11" s="100" t="s">
        <v>65</v>
      </c>
    </row>
    <row r="12" spans="1:19" ht="127.5" x14ac:dyDescent="0.25">
      <c r="A12" s="162">
        <v>9</v>
      </c>
      <c r="B12" s="158" t="s">
        <v>280</v>
      </c>
      <c r="C12" s="159" t="s">
        <v>281</v>
      </c>
      <c r="D12" s="285">
        <v>46746234</v>
      </c>
      <c r="E12" s="168">
        <v>107564629</v>
      </c>
      <c r="F12" s="166" t="s">
        <v>282</v>
      </c>
      <c r="G12" s="162" t="s">
        <v>292</v>
      </c>
      <c r="H12" s="163" t="s">
        <v>54</v>
      </c>
      <c r="I12" s="163" t="s">
        <v>59</v>
      </c>
      <c r="J12" s="162" t="s">
        <v>284</v>
      </c>
      <c r="K12" s="162" t="s">
        <v>293</v>
      </c>
      <c r="L12" s="164">
        <v>14000000</v>
      </c>
      <c r="M12" s="200">
        <v>11900000</v>
      </c>
      <c r="N12" s="201" t="s">
        <v>122</v>
      </c>
      <c r="O12" s="202" t="s">
        <v>62</v>
      </c>
      <c r="P12" s="167"/>
      <c r="Q12" s="166"/>
      <c r="R12" s="214" t="s">
        <v>294</v>
      </c>
      <c r="S12" s="163" t="s">
        <v>65</v>
      </c>
    </row>
    <row r="13" spans="1:19" s="328" customFormat="1" ht="165.75" x14ac:dyDescent="0.25">
      <c r="A13" s="56">
        <v>10</v>
      </c>
      <c r="B13" s="52" t="s">
        <v>288</v>
      </c>
      <c r="C13" s="53" t="s">
        <v>281</v>
      </c>
      <c r="D13" s="96">
        <v>46746480</v>
      </c>
      <c r="E13" s="96">
        <v>107564645</v>
      </c>
      <c r="F13" s="63">
        <v>600079317</v>
      </c>
      <c r="G13" s="56" t="s">
        <v>295</v>
      </c>
      <c r="H13" s="57" t="s">
        <v>54</v>
      </c>
      <c r="I13" s="57" t="s">
        <v>59</v>
      </c>
      <c r="J13" s="56" t="s">
        <v>284</v>
      </c>
      <c r="K13" s="56" t="s">
        <v>295</v>
      </c>
      <c r="L13" s="58">
        <v>6000000</v>
      </c>
      <c r="M13" s="59">
        <v>5100000</v>
      </c>
      <c r="N13" s="62" t="s">
        <v>103</v>
      </c>
      <c r="O13" s="63" t="s">
        <v>122</v>
      </c>
      <c r="P13" s="62"/>
      <c r="Q13" s="63"/>
      <c r="R13" s="56" t="s">
        <v>296</v>
      </c>
      <c r="S13" s="100" t="s">
        <v>65</v>
      </c>
    </row>
    <row r="14" spans="1:19" ht="63.75" x14ac:dyDescent="0.25">
      <c r="A14" s="162" t="s">
        <v>530</v>
      </c>
      <c r="B14" s="158" t="s">
        <v>319</v>
      </c>
      <c r="C14" s="159" t="s">
        <v>320</v>
      </c>
      <c r="D14" s="168">
        <v>72741538</v>
      </c>
      <c r="E14" s="168">
        <v>107564807</v>
      </c>
      <c r="F14" s="166">
        <v>600079597</v>
      </c>
      <c r="G14" s="162" t="s">
        <v>321</v>
      </c>
      <c r="H14" s="163" t="s">
        <v>54</v>
      </c>
      <c r="I14" s="163" t="s">
        <v>59</v>
      </c>
      <c r="J14" s="162" t="s">
        <v>322</v>
      </c>
      <c r="K14" s="162" t="s">
        <v>323</v>
      </c>
      <c r="L14" s="164">
        <v>500000</v>
      </c>
      <c r="M14" s="200">
        <f t="shared" ref="M14" si="1">L14/100*85</f>
        <v>425000</v>
      </c>
      <c r="N14" s="167" t="s">
        <v>324</v>
      </c>
      <c r="O14" s="166" t="s">
        <v>325</v>
      </c>
      <c r="P14" s="167"/>
      <c r="Q14" s="166"/>
      <c r="R14" s="162" t="s">
        <v>271</v>
      </c>
      <c r="S14" s="327" t="s">
        <v>72</v>
      </c>
    </row>
    <row r="15" spans="1:19" ht="63.75" x14ac:dyDescent="0.25">
      <c r="A15" s="56" t="s">
        <v>531</v>
      </c>
      <c r="B15" s="123" t="s">
        <v>319</v>
      </c>
      <c r="C15" s="204" t="s">
        <v>320</v>
      </c>
      <c r="D15" s="205">
        <v>72741538</v>
      </c>
      <c r="E15" s="96">
        <v>107564807</v>
      </c>
      <c r="F15" s="63">
        <v>600079597</v>
      </c>
      <c r="G15" s="56" t="s">
        <v>326</v>
      </c>
      <c r="H15" s="57" t="s">
        <v>327</v>
      </c>
      <c r="I15" s="57" t="s">
        <v>328</v>
      </c>
      <c r="J15" s="56" t="s">
        <v>322</v>
      </c>
      <c r="K15" s="56" t="s">
        <v>329</v>
      </c>
      <c r="L15" s="58">
        <v>2000000</v>
      </c>
      <c r="M15" s="59">
        <v>1500000</v>
      </c>
      <c r="N15" s="95" t="s">
        <v>330</v>
      </c>
      <c r="O15" s="63">
        <v>12.202400000000001</v>
      </c>
      <c r="P15" s="62"/>
      <c r="Q15" s="63"/>
      <c r="R15" s="56" t="s">
        <v>331</v>
      </c>
      <c r="S15" s="100" t="s">
        <v>65</v>
      </c>
    </row>
    <row r="16" spans="1:19" ht="127.5" x14ac:dyDescent="0.25">
      <c r="A16" s="51">
        <v>13</v>
      </c>
      <c r="B16" s="52" t="s">
        <v>349</v>
      </c>
      <c r="C16" s="53" t="s">
        <v>350</v>
      </c>
      <c r="D16" s="84">
        <v>72742071</v>
      </c>
      <c r="E16" s="84">
        <v>107563801</v>
      </c>
      <c r="F16" s="85">
        <v>650029348</v>
      </c>
      <c r="G16" s="56" t="s">
        <v>356</v>
      </c>
      <c r="H16" s="57" t="s">
        <v>54</v>
      </c>
      <c r="I16" s="57" t="s">
        <v>59</v>
      </c>
      <c r="J16" s="56" t="s">
        <v>353</v>
      </c>
      <c r="K16" s="56" t="s">
        <v>357</v>
      </c>
      <c r="L16" s="58">
        <v>6000000</v>
      </c>
      <c r="M16" s="59">
        <f t="shared" ref="M16:M21" si="2">L16/100*85</f>
        <v>5100000</v>
      </c>
      <c r="N16" s="210" t="s">
        <v>129</v>
      </c>
      <c r="O16" s="211" t="s">
        <v>62</v>
      </c>
      <c r="P16" s="62" t="s">
        <v>201</v>
      </c>
      <c r="Q16" s="63"/>
      <c r="R16" s="56" t="s">
        <v>355</v>
      </c>
      <c r="S16" s="56" t="s">
        <v>65</v>
      </c>
    </row>
    <row r="17" spans="1:19" ht="127.5" x14ac:dyDescent="0.25">
      <c r="A17" s="51">
        <v>14</v>
      </c>
      <c r="B17" s="158" t="s">
        <v>349</v>
      </c>
      <c r="C17" s="159" t="s">
        <v>350</v>
      </c>
      <c r="D17" s="160">
        <v>72742071</v>
      </c>
      <c r="E17" s="160">
        <v>107563801</v>
      </c>
      <c r="F17" s="161">
        <v>650029348</v>
      </c>
      <c r="G17" s="56" t="s">
        <v>358</v>
      </c>
      <c r="H17" s="57" t="s">
        <v>54</v>
      </c>
      <c r="I17" s="57" t="s">
        <v>59</v>
      </c>
      <c r="J17" s="56" t="s">
        <v>353</v>
      </c>
      <c r="K17" s="56" t="s">
        <v>359</v>
      </c>
      <c r="L17" s="58">
        <v>5000000</v>
      </c>
      <c r="M17" s="200">
        <f t="shared" si="2"/>
        <v>4250000</v>
      </c>
      <c r="N17" s="210" t="s">
        <v>129</v>
      </c>
      <c r="O17" s="211" t="s">
        <v>62</v>
      </c>
      <c r="P17" s="62" t="s">
        <v>201</v>
      </c>
      <c r="Q17" s="63"/>
      <c r="R17" s="56" t="s">
        <v>360</v>
      </c>
      <c r="S17" s="56" t="s">
        <v>72</v>
      </c>
    </row>
    <row r="18" spans="1:19" ht="60" x14ac:dyDescent="0.25">
      <c r="A18" s="290">
        <v>15</v>
      </c>
      <c r="B18" s="287" t="s">
        <v>369</v>
      </c>
      <c r="C18" s="318" t="s">
        <v>362</v>
      </c>
      <c r="D18" s="319" t="s">
        <v>363</v>
      </c>
      <c r="E18" s="288" t="s">
        <v>363</v>
      </c>
      <c r="F18" s="289" t="s">
        <v>363</v>
      </c>
      <c r="G18" s="287" t="s">
        <v>370</v>
      </c>
      <c r="H18" s="183" t="s">
        <v>54</v>
      </c>
      <c r="I18" s="183" t="s">
        <v>59</v>
      </c>
      <c r="J18" s="311" t="s">
        <v>371</v>
      </c>
      <c r="K18" s="290" t="s">
        <v>372</v>
      </c>
      <c r="L18" s="320">
        <v>10000000</v>
      </c>
      <c r="M18" s="321">
        <f t="shared" si="2"/>
        <v>8500000</v>
      </c>
      <c r="N18" s="322" t="s">
        <v>216</v>
      </c>
      <c r="O18" s="323" t="s">
        <v>84</v>
      </c>
      <c r="P18" s="295" t="s">
        <v>201</v>
      </c>
      <c r="Q18" s="289"/>
      <c r="R18" s="290" t="s">
        <v>373</v>
      </c>
      <c r="S18" s="183" t="s">
        <v>65</v>
      </c>
    </row>
    <row r="19" spans="1:19" ht="75" x14ac:dyDescent="0.25">
      <c r="A19" s="290">
        <v>16</v>
      </c>
      <c r="B19" s="287" t="s">
        <v>361</v>
      </c>
      <c r="C19" s="319" t="s">
        <v>362</v>
      </c>
      <c r="D19" s="288" t="s">
        <v>363</v>
      </c>
      <c r="E19" s="288" t="s">
        <v>363</v>
      </c>
      <c r="F19" s="289" t="s">
        <v>363</v>
      </c>
      <c r="G19" s="290" t="s">
        <v>374</v>
      </c>
      <c r="H19" s="183" t="s">
        <v>54</v>
      </c>
      <c r="I19" s="183" t="s">
        <v>59</v>
      </c>
      <c r="J19" s="290" t="s">
        <v>371</v>
      </c>
      <c r="K19" s="290" t="s">
        <v>375</v>
      </c>
      <c r="L19" s="324">
        <v>10000000</v>
      </c>
      <c r="M19" s="325">
        <f t="shared" si="2"/>
        <v>8500000</v>
      </c>
      <c r="N19" s="293" t="s">
        <v>123</v>
      </c>
      <c r="O19" s="294" t="s">
        <v>543</v>
      </c>
      <c r="P19" s="295" t="s">
        <v>201</v>
      </c>
      <c r="Q19" s="289"/>
      <c r="R19" s="183" t="s">
        <v>217</v>
      </c>
      <c r="S19" s="183" t="s">
        <v>65</v>
      </c>
    </row>
    <row r="20" spans="1:19" ht="140.25" x14ac:dyDescent="0.25">
      <c r="A20" s="237" t="s">
        <v>532</v>
      </c>
      <c r="B20" s="109" t="s">
        <v>443</v>
      </c>
      <c r="C20" s="110" t="s">
        <v>444</v>
      </c>
      <c r="D20" s="238">
        <v>70983127</v>
      </c>
      <c r="E20" s="111">
        <v>116400897</v>
      </c>
      <c r="F20" s="238">
        <v>600080366</v>
      </c>
      <c r="G20" s="113" t="s">
        <v>445</v>
      </c>
      <c r="H20" s="114" t="s">
        <v>54</v>
      </c>
      <c r="I20" s="114" t="s">
        <v>59</v>
      </c>
      <c r="J20" s="113" t="s">
        <v>446</v>
      </c>
      <c r="K20" s="113" t="s">
        <v>447</v>
      </c>
      <c r="L20" s="115">
        <v>50000000</v>
      </c>
      <c r="M20" s="116">
        <f t="shared" si="2"/>
        <v>42500000</v>
      </c>
      <c r="N20" s="117" t="s">
        <v>253</v>
      </c>
      <c r="O20" s="118" t="s">
        <v>278</v>
      </c>
      <c r="P20" s="119"/>
      <c r="Q20" s="121" t="s">
        <v>201</v>
      </c>
      <c r="R20" s="113" t="s">
        <v>448</v>
      </c>
      <c r="S20" s="114" t="s">
        <v>426</v>
      </c>
    </row>
    <row r="21" spans="1:19" ht="153" x14ac:dyDescent="0.25">
      <c r="A21" s="178">
        <v>18</v>
      </c>
      <c r="B21" s="52" t="s">
        <v>449</v>
      </c>
      <c r="C21" s="53" t="s">
        <v>444</v>
      </c>
      <c r="D21" s="84">
        <v>70983143</v>
      </c>
      <c r="E21" s="84">
        <v>107564114</v>
      </c>
      <c r="F21" s="85">
        <v>600078965</v>
      </c>
      <c r="G21" s="56" t="s">
        <v>450</v>
      </c>
      <c r="H21" s="57" t="s">
        <v>54</v>
      </c>
      <c r="I21" s="57" t="s">
        <v>59</v>
      </c>
      <c r="J21" s="56" t="s">
        <v>446</v>
      </c>
      <c r="K21" s="56" t="s">
        <v>451</v>
      </c>
      <c r="L21" s="58">
        <v>35000000</v>
      </c>
      <c r="M21" s="59">
        <f t="shared" si="2"/>
        <v>29750000</v>
      </c>
      <c r="N21" s="95" t="s">
        <v>209</v>
      </c>
      <c r="O21" s="89" t="s">
        <v>84</v>
      </c>
      <c r="P21" s="62"/>
      <c r="Q21" s="63" t="s">
        <v>201</v>
      </c>
      <c r="R21" s="56" t="s">
        <v>452</v>
      </c>
      <c r="S21" s="57" t="s">
        <v>338</v>
      </c>
    </row>
    <row r="22" spans="1:19" ht="127.5" x14ac:dyDescent="0.25">
      <c r="A22" s="178">
        <v>19</v>
      </c>
      <c r="B22" s="52" t="s">
        <v>453</v>
      </c>
      <c r="C22" s="53" t="s">
        <v>444</v>
      </c>
      <c r="D22" s="84">
        <v>70983208</v>
      </c>
      <c r="E22" s="84">
        <v>107564076</v>
      </c>
      <c r="F22" s="85">
        <v>600078949</v>
      </c>
      <c r="G22" s="56" t="s">
        <v>454</v>
      </c>
      <c r="H22" s="57" t="s">
        <v>54</v>
      </c>
      <c r="I22" s="57" t="s">
        <v>59</v>
      </c>
      <c r="J22" s="56" t="s">
        <v>446</v>
      </c>
      <c r="K22" s="56" t="s">
        <v>451</v>
      </c>
      <c r="L22" s="58">
        <v>35000000</v>
      </c>
      <c r="M22" s="59">
        <f t="shared" ref="M22:M29" si="3">L22/100*85</f>
        <v>29750000</v>
      </c>
      <c r="N22" s="62" t="s">
        <v>209</v>
      </c>
      <c r="O22" s="63" t="s">
        <v>84</v>
      </c>
      <c r="P22" s="62" t="s">
        <v>201</v>
      </c>
      <c r="Q22" s="63" t="s">
        <v>201</v>
      </c>
      <c r="R22" s="56" t="s">
        <v>452</v>
      </c>
      <c r="S22" s="57" t="s">
        <v>338</v>
      </c>
    </row>
    <row r="23" spans="1:19" ht="140.25" x14ac:dyDescent="0.25">
      <c r="A23" s="38" t="s">
        <v>533</v>
      </c>
      <c r="B23" s="39" t="s">
        <v>455</v>
      </c>
      <c r="C23" s="40" t="s">
        <v>444</v>
      </c>
      <c r="D23" s="78">
        <v>70983135</v>
      </c>
      <c r="E23" s="78">
        <v>107564106</v>
      </c>
      <c r="F23" s="79">
        <v>600078957</v>
      </c>
      <c r="G23" s="43" t="s">
        <v>456</v>
      </c>
      <c r="H23" s="44" t="s">
        <v>54</v>
      </c>
      <c r="I23" s="44" t="s">
        <v>59</v>
      </c>
      <c r="J23" s="43" t="s">
        <v>446</v>
      </c>
      <c r="K23" s="43" t="s">
        <v>457</v>
      </c>
      <c r="L23" s="45">
        <v>15000000</v>
      </c>
      <c r="M23" s="46">
        <f t="shared" si="3"/>
        <v>12750000</v>
      </c>
      <c r="N23" s="49" t="s">
        <v>69</v>
      </c>
      <c r="O23" s="50" t="s">
        <v>136</v>
      </c>
      <c r="P23" s="49" t="s">
        <v>201</v>
      </c>
      <c r="Q23" s="50" t="s">
        <v>201</v>
      </c>
      <c r="R23" s="43" t="s">
        <v>452</v>
      </c>
      <c r="S23" s="44" t="s">
        <v>338</v>
      </c>
    </row>
    <row r="24" spans="1:19" ht="140.25" x14ac:dyDescent="0.25">
      <c r="A24" s="178">
        <v>21</v>
      </c>
      <c r="B24" s="52" t="s">
        <v>455</v>
      </c>
      <c r="C24" s="53" t="s">
        <v>444</v>
      </c>
      <c r="D24" s="84">
        <v>70983135</v>
      </c>
      <c r="E24" s="84">
        <v>107564106</v>
      </c>
      <c r="F24" s="85">
        <v>600078957</v>
      </c>
      <c r="G24" s="56" t="s">
        <v>458</v>
      </c>
      <c r="H24" s="57" t="s">
        <v>54</v>
      </c>
      <c r="I24" s="57" t="s">
        <v>59</v>
      </c>
      <c r="J24" s="56" t="s">
        <v>446</v>
      </c>
      <c r="K24" s="56" t="s">
        <v>459</v>
      </c>
      <c r="L24" s="58">
        <v>70000000</v>
      </c>
      <c r="M24" s="59">
        <f t="shared" si="3"/>
        <v>59500000</v>
      </c>
      <c r="N24" s="62" t="s">
        <v>460</v>
      </c>
      <c r="O24" s="63" t="s">
        <v>70</v>
      </c>
      <c r="P24" s="62" t="s">
        <v>201</v>
      </c>
      <c r="Q24" s="63" t="s">
        <v>201</v>
      </c>
      <c r="R24" s="56" t="s">
        <v>461</v>
      </c>
      <c r="S24" s="57" t="s">
        <v>426</v>
      </c>
    </row>
    <row r="25" spans="1:19" ht="153" x14ac:dyDescent="0.25">
      <c r="A25" s="178">
        <v>22</v>
      </c>
      <c r="B25" s="52" t="s">
        <v>462</v>
      </c>
      <c r="C25" s="53" t="s">
        <v>444</v>
      </c>
      <c r="D25" s="84">
        <v>70983143</v>
      </c>
      <c r="E25" s="84">
        <v>107564114</v>
      </c>
      <c r="F25" s="85">
        <v>600078965</v>
      </c>
      <c r="G25" s="56" t="s">
        <v>463</v>
      </c>
      <c r="H25" s="57" t="s">
        <v>54</v>
      </c>
      <c r="I25" s="57" t="s">
        <v>59</v>
      </c>
      <c r="J25" s="56" t="s">
        <v>446</v>
      </c>
      <c r="K25" s="56" t="s">
        <v>464</v>
      </c>
      <c r="L25" s="58">
        <v>150000000</v>
      </c>
      <c r="M25" s="59">
        <f t="shared" si="3"/>
        <v>127500000</v>
      </c>
      <c r="N25" s="62" t="s">
        <v>324</v>
      </c>
      <c r="O25" s="63" t="s">
        <v>84</v>
      </c>
      <c r="P25" s="62" t="s">
        <v>201</v>
      </c>
      <c r="Q25" s="63"/>
      <c r="R25" s="56" t="s">
        <v>452</v>
      </c>
      <c r="S25" s="57" t="s">
        <v>338</v>
      </c>
    </row>
    <row r="26" spans="1:19" s="326" customFormat="1" ht="153" x14ac:dyDescent="0.25">
      <c r="A26" s="178">
        <v>23</v>
      </c>
      <c r="B26" s="52" t="s">
        <v>462</v>
      </c>
      <c r="C26" s="53" t="s">
        <v>444</v>
      </c>
      <c r="D26" s="84">
        <v>70983143</v>
      </c>
      <c r="E26" s="84">
        <v>107564114</v>
      </c>
      <c r="F26" s="85">
        <v>600078965</v>
      </c>
      <c r="G26" s="56" t="s">
        <v>465</v>
      </c>
      <c r="H26" s="57" t="s">
        <v>54</v>
      </c>
      <c r="I26" s="57" t="s">
        <v>59</v>
      </c>
      <c r="J26" s="56" t="s">
        <v>446</v>
      </c>
      <c r="K26" s="56" t="s">
        <v>466</v>
      </c>
      <c r="L26" s="58">
        <v>35000000</v>
      </c>
      <c r="M26" s="59">
        <f t="shared" si="3"/>
        <v>29750000</v>
      </c>
      <c r="N26" s="62" t="s">
        <v>324</v>
      </c>
      <c r="O26" s="89" t="s">
        <v>84</v>
      </c>
      <c r="P26" s="62"/>
      <c r="Q26" s="63" t="s">
        <v>201</v>
      </c>
      <c r="R26" s="56" t="s">
        <v>452</v>
      </c>
      <c r="S26" s="57" t="s">
        <v>338</v>
      </c>
    </row>
    <row r="27" spans="1:19" ht="63.75" x14ac:dyDescent="0.25">
      <c r="A27" s="250">
        <v>24</v>
      </c>
      <c r="B27" s="158" t="s">
        <v>497</v>
      </c>
      <c r="C27" s="159" t="s">
        <v>498</v>
      </c>
      <c r="D27" s="207">
        <v>71013083</v>
      </c>
      <c r="E27" s="207">
        <v>107560305</v>
      </c>
      <c r="F27" s="251">
        <v>600074030</v>
      </c>
      <c r="G27" s="162" t="s">
        <v>499</v>
      </c>
      <c r="H27" s="162" t="s">
        <v>54</v>
      </c>
      <c r="I27" s="162" t="s">
        <v>328</v>
      </c>
      <c r="J27" s="162" t="s">
        <v>500</v>
      </c>
      <c r="K27" s="162" t="s">
        <v>501</v>
      </c>
      <c r="L27" s="252">
        <v>4000000</v>
      </c>
      <c r="M27" s="200">
        <f t="shared" si="3"/>
        <v>3400000</v>
      </c>
      <c r="N27" s="158" t="s">
        <v>324</v>
      </c>
      <c r="O27" s="169" t="s">
        <v>84</v>
      </c>
      <c r="P27" s="158"/>
      <c r="Q27" s="169"/>
      <c r="R27" s="162"/>
      <c r="S27" s="162" t="s">
        <v>426</v>
      </c>
    </row>
    <row r="28" spans="1:19" ht="63.75" x14ac:dyDescent="0.25">
      <c r="A28" s="250">
        <v>25</v>
      </c>
      <c r="B28" s="158" t="s">
        <v>497</v>
      </c>
      <c r="C28" s="159" t="s">
        <v>498</v>
      </c>
      <c r="D28" s="207">
        <v>71013083</v>
      </c>
      <c r="E28" s="207">
        <v>107560305</v>
      </c>
      <c r="F28" s="251">
        <v>600074030</v>
      </c>
      <c r="G28" s="162" t="s">
        <v>499</v>
      </c>
      <c r="H28" s="162" t="s">
        <v>54</v>
      </c>
      <c r="I28" s="162" t="s">
        <v>328</v>
      </c>
      <c r="J28" s="162" t="s">
        <v>500</v>
      </c>
      <c r="K28" s="162" t="s">
        <v>502</v>
      </c>
      <c r="L28" s="252">
        <v>1500000</v>
      </c>
      <c r="M28" s="200">
        <f t="shared" si="3"/>
        <v>1275000</v>
      </c>
      <c r="N28" s="158" t="s">
        <v>69</v>
      </c>
      <c r="O28" s="169">
        <v>12.202500000000001</v>
      </c>
      <c r="P28" s="158"/>
      <c r="Q28" s="169"/>
      <c r="R28" s="162"/>
      <c r="S28" s="162" t="s">
        <v>65</v>
      </c>
    </row>
    <row r="29" spans="1:19" ht="63.75" x14ac:dyDescent="0.25">
      <c r="A29" s="253" t="s">
        <v>534</v>
      </c>
      <c r="B29" s="109" t="s">
        <v>497</v>
      </c>
      <c r="C29" s="110" t="s">
        <v>498</v>
      </c>
      <c r="D29" s="254">
        <v>71013083</v>
      </c>
      <c r="E29" s="254">
        <v>107560305</v>
      </c>
      <c r="F29" s="255">
        <v>600074030</v>
      </c>
      <c r="G29" s="253" t="s">
        <v>504</v>
      </c>
      <c r="H29" s="256" t="s">
        <v>54</v>
      </c>
      <c r="I29" s="256" t="s">
        <v>328</v>
      </c>
      <c r="J29" s="113" t="s">
        <v>500</v>
      </c>
      <c r="K29" s="256" t="s">
        <v>504</v>
      </c>
      <c r="L29" s="257">
        <v>2000000</v>
      </c>
      <c r="M29" s="116">
        <f t="shared" si="3"/>
        <v>1700000</v>
      </c>
      <c r="N29" s="258">
        <v>1.2024999999999999</v>
      </c>
      <c r="O29" s="259">
        <v>12.202500000000001</v>
      </c>
      <c r="P29" s="258"/>
      <c r="Q29" s="259"/>
      <c r="R29" s="256"/>
      <c r="S29" s="256" t="s">
        <v>65</v>
      </c>
    </row>
    <row r="30" spans="1:19" ht="39" thickBot="1" x14ac:dyDescent="0.3">
      <c r="A30" s="286">
        <v>27</v>
      </c>
      <c r="B30" s="104" t="s">
        <v>521</v>
      </c>
      <c r="C30" s="64" t="s">
        <v>522</v>
      </c>
      <c r="D30" s="105">
        <v>46744959</v>
      </c>
      <c r="E30" s="105" t="s">
        <v>523</v>
      </c>
      <c r="F30" s="70" t="s">
        <v>523</v>
      </c>
      <c r="G30" s="65" t="s">
        <v>524</v>
      </c>
      <c r="H30" s="66" t="s">
        <v>54</v>
      </c>
      <c r="I30" s="66" t="s">
        <v>59</v>
      </c>
      <c r="J30" s="66" t="s">
        <v>525</v>
      </c>
      <c r="K30" s="66" t="s">
        <v>526</v>
      </c>
      <c r="L30" s="67">
        <v>50000000</v>
      </c>
      <c r="M30" s="68">
        <v>42500000</v>
      </c>
      <c r="N30" s="106" t="s">
        <v>83</v>
      </c>
      <c r="O30" s="107" t="s">
        <v>62</v>
      </c>
      <c r="P30" s="69" t="s">
        <v>63</v>
      </c>
      <c r="Q30" s="70"/>
      <c r="R30" s="65" t="s">
        <v>527</v>
      </c>
      <c r="S30" s="66" t="s">
        <v>65</v>
      </c>
    </row>
    <row r="32" spans="1:19" x14ac:dyDescent="0.25">
      <c r="B32" s="1" t="s">
        <v>544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0"/>
  <sheetViews>
    <sheetView topLeftCell="A75" workbookViewId="0">
      <selection activeCell="E87" sqref="E87"/>
    </sheetView>
  </sheetViews>
  <sheetFormatPr defaultColWidth="9.28515625" defaultRowHeight="15" x14ac:dyDescent="0.25"/>
  <cols>
    <col min="1" max="1" width="6.5703125" style="1" customWidth="1"/>
    <col min="2" max="6" width="9.28515625" style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371" t="s">
        <v>23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3"/>
    </row>
    <row r="2" spans="1:26" ht="29.1" customHeight="1" thickBot="1" x14ac:dyDescent="0.3">
      <c r="A2" s="374" t="s">
        <v>1</v>
      </c>
      <c r="B2" s="401" t="s">
        <v>2</v>
      </c>
      <c r="C2" s="402"/>
      <c r="D2" s="402"/>
      <c r="E2" s="402"/>
      <c r="F2" s="403"/>
      <c r="G2" s="381" t="s">
        <v>3</v>
      </c>
      <c r="H2" s="420" t="s">
        <v>24</v>
      </c>
      <c r="I2" s="423" t="s">
        <v>48</v>
      </c>
      <c r="J2" s="384" t="s">
        <v>5</v>
      </c>
      <c r="K2" s="398" t="s">
        <v>6</v>
      </c>
      <c r="L2" s="404" t="s">
        <v>25</v>
      </c>
      <c r="M2" s="405"/>
      <c r="N2" s="406" t="s">
        <v>8</v>
      </c>
      <c r="O2" s="407"/>
      <c r="P2" s="393" t="s">
        <v>26</v>
      </c>
      <c r="Q2" s="394"/>
      <c r="R2" s="394"/>
      <c r="S2" s="394"/>
      <c r="T2" s="394"/>
      <c r="U2" s="394"/>
      <c r="V2" s="394"/>
      <c r="W2" s="395"/>
      <c r="X2" s="395"/>
      <c r="Y2" s="353" t="s">
        <v>10</v>
      </c>
      <c r="Z2" s="354"/>
    </row>
    <row r="3" spans="1:26" ht="14.85" customHeight="1" x14ac:dyDescent="0.25">
      <c r="A3" s="375"/>
      <c r="B3" s="381" t="s">
        <v>11</v>
      </c>
      <c r="C3" s="377" t="s">
        <v>12</v>
      </c>
      <c r="D3" s="377" t="s">
        <v>13</v>
      </c>
      <c r="E3" s="377" t="s">
        <v>14</v>
      </c>
      <c r="F3" s="379" t="s">
        <v>15</v>
      </c>
      <c r="G3" s="382"/>
      <c r="H3" s="421"/>
      <c r="I3" s="424"/>
      <c r="J3" s="385"/>
      <c r="K3" s="399"/>
      <c r="L3" s="412" t="s">
        <v>16</v>
      </c>
      <c r="M3" s="414" t="s">
        <v>53</v>
      </c>
      <c r="N3" s="416" t="s">
        <v>17</v>
      </c>
      <c r="O3" s="418" t="s">
        <v>18</v>
      </c>
      <c r="P3" s="396" t="s">
        <v>27</v>
      </c>
      <c r="Q3" s="397"/>
      <c r="R3" s="397"/>
      <c r="S3" s="398"/>
      <c r="T3" s="387" t="s">
        <v>28</v>
      </c>
      <c r="U3" s="389" t="s">
        <v>50</v>
      </c>
      <c r="V3" s="389" t="s">
        <v>51</v>
      </c>
      <c r="W3" s="387" t="s">
        <v>29</v>
      </c>
      <c r="X3" s="391" t="s">
        <v>49</v>
      </c>
      <c r="Y3" s="408" t="s">
        <v>21</v>
      </c>
      <c r="Z3" s="410" t="s">
        <v>22</v>
      </c>
    </row>
    <row r="4" spans="1:26" ht="80.099999999999994" customHeight="1" thickBot="1" x14ac:dyDescent="0.3">
      <c r="A4" s="376"/>
      <c r="B4" s="383"/>
      <c r="C4" s="378"/>
      <c r="D4" s="378"/>
      <c r="E4" s="378"/>
      <c r="F4" s="380"/>
      <c r="G4" s="383"/>
      <c r="H4" s="422"/>
      <c r="I4" s="425"/>
      <c r="J4" s="386"/>
      <c r="K4" s="400"/>
      <c r="L4" s="413"/>
      <c r="M4" s="415"/>
      <c r="N4" s="417"/>
      <c r="O4" s="419"/>
      <c r="P4" s="17" t="s">
        <v>45</v>
      </c>
      <c r="Q4" s="18" t="s">
        <v>30</v>
      </c>
      <c r="R4" s="18" t="s">
        <v>31</v>
      </c>
      <c r="S4" s="19" t="s">
        <v>32</v>
      </c>
      <c r="T4" s="388"/>
      <c r="U4" s="390"/>
      <c r="V4" s="390"/>
      <c r="W4" s="388"/>
      <c r="X4" s="392"/>
      <c r="Y4" s="409"/>
      <c r="Z4" s="411"/>
    </row>
    <row r="5" spans="1:26" ht="137.25" customHeight="1" x14ac:dyDescent="0.25">
      <c r="A5" s="71">
        <v>1</v>
      </c>
      <c r="B5" s="25" t="s">
        <v>89</v>
      </c>
      <c r="C5" s="26" t="s">
        <v>57</v>
      </c>
      <c r="D5" s="72">
        <v>64040402</v>
      </c>
      <c r="E5" s="72">
        <v>102241015</v>
      </c>
      <c r="F5" s="73">
        <v>600080188</v>
      </c>
      <c r="G5" s="56" t="s">
        <v>90</v>
      </c>
      <c r="H5" s="24" t="s">
        <v>54</v>
      </c>
      <c r="I5" s="24" t="s">
        <v>59</v>
      </c>
      <c r="J5" s="24" t="s">
        <v>59</v>
      </c>
      <c r="K5" s="28" t="s">
        <v>91</v>
      </c>
      <c r="L5" s="34">
        <v>41000000</v>
      </c>
      <c r="M5" s="35">
        <v>34850000</v>
      </c>
      <c r="N5" s="74" t="s">
        <v>92</v>
      </c>
      <c r="O5" s="75" t="s">
        <v>93</v>
      </c>
      <c r="P5" s="29" t="s">
        <v>63</v>
      </c>
      <c r="Q5" s="30" t="s">
        <v>63</v>
      </c>
      <c r="R5" s="30" t="s">
        <v>63</v>
      </c>
      <c r="S5" s="27" t="s">
        <v>63</v>
      </c>
      <c r="T5" s="24"/>
      <c r="U5" s="24"/>
      <c r="V5" s="24"/>
      <c r="W5" s="24"/>
      <c r="X5" s="24"/>
      <c r="Y5" s="76" t="s">
        <v>94</v>
      </c>
      <c r="Z5" s="27" t="s">
        <v>72</v>
      </c>
    </row>
    <row r="6" spans="1:26" ht="114.75" x14ac:dyDescent="0.25">
      <c r="A6" s="77" t="s">
        <v>73</v>
      </c>
      <c r="B6" s="39" t="s">
        <v>95</v>
      </c>
      <c r="C6" s="40" t="s">
        <v>57</v>
      </c>
      <c r="D6" s="78">
        <v>72743131</v>
      </c>
      <c r="E6" s="78">
        <v>102229601</v>
      </c>
      <c r="F6" s="79">
        <v>600080277</v>
      </c>
      <c r="G6" s="43" t="s">
        <v>96</v>
      </c>
      <c r="H6" s="44" t="s">
        <v>54</v>
      </c>
      <c r="I6" s="44" t="s">
        <v>59</v>
      </c>
      <c r="J6" s="44" t="s">
        <v>59</v>
      </c>
      <c r="K6" s="43" t="s">
        <v>97</v>
      </c>
      <c r="L6" s="45">
        <v>200500000</v>
      </c>
      <c r="M6" s="46">
        <v>120000000</v>
      </c>
      <c r="N6" s="80" t="s">
        <v>98</v>
      </c>
      <c r="O6" s="81" t="s">
        <v>84</v>
      </c>
      <c r="P6" s="49" t="s">
        <v>63</v>
      </c>
      <c r="Q6" s="82" t="s">
        <v>63</v>
      </c>
      <c r="R6" s="82" t="s">
        <v>63</v>
      </c>
      <c r="S6" s="50" t="s">
        <v>63</v>
      </c>
      <c r="T6" s="44"/>
      <c r="U6" s="44" t="s">
        <v>63</v>
      </c>
      <c r="V6" s="44" t="s">
        <v>63</v>
      </c>
      <c r="W6" s="44" t="s">
        <v>63</v>
      </c>
      <c r="X6" s="44"/>
      <c r="Y6" s="39" t="s">
        <v>99</v>
      </c>
      <c r="Z6" s="50" t="s">
        <v>72</v>
      </c>
    </row>
    <row r="7" spans="1:26" ht="114.75" x14ac:dyDescent="0.25">
      <c r="A7" s="83">
        <v>3</v>
      </c>
      <c r="B7" s="52" t="s">
        <v>95</v>
      </c>
      <c r="C7" s="53" t="s">
        <v>57</v>
      </c>
      <c r="D7" s="84">
        <v>72743131</v>
      </c>
      <c r="E7" s="84">
        <v>102229601</v>
      </c>
      <c r="F7" s="85">
        <v>600080277</v>
      </c>
      <c r="G7" s="56" t="s">
        <v>100</v>
      </c>
      <c r="H7" s="57" t="s">
        <v>54</v>
      </c>
      <c r="I7" s="57" t="s">
        <v>59</v>
      </c>
      <c r="J7" s="57" t="s">
        <v>59</v>
      </c>
      <c r="K7" s="56" t="s">
        <v>101</v>
      </c>
      <c r="L7" s="86">
        <v>125000000</v>
      </c>
      <c r="M7" s="87">
        <v>19000000</v>
      </c>
      <c r="N7" s="88" t="s">
        <v>102</v>
      </c>
      <c r="O7" s="89" t="s">
        <v>103</v>
      </c>
      <c r="P7" s="90" t="s">
        <v>63</v>
      </c>
      <c r="Q7" s="91"/>
      <c r="R7" s="91" t="s">
        <v>63</v>
      </c>
      <c r="S7" s="92" t="s">
        <v>63</v>
      </c>
      <c r="T7" s="57"/>
      <c r="U7" s="57" t="s">
        <v>63</v>
      </c>
      <c r="V7" s="57" t="s">
        <v>63</v>
      </c>
      <c r="W7" s="57" t="s">
        <v>63</v>
      </c>
      <c r="X7" s="57"/>
      <c r="Y7" s="93" t="s">
        <v>104</v>
      </c>
      <c r="Z7" s="63" t="s">
        <v>72</v>
      </c>
    </row>
    <row r="8" spans="1:26" ht="114.75" x14ac:dyDescent="0.25">
      <c r="A8" s="94">
        <v>4</v>
      </c>
      <c r="B8" s="52" t="s">
        <v>105</v>
      </c>
      <c r="C8" s="53" t="s">
        <v>57</v>
      </c>
      <c r="D8" s="84">
        <v>64040364</v>
      </c>
      <c r="E8" s="84">
        <v>102229953</v>
      </c>
      <c r="F8" s="85">
        <v>600080170</v>
      </c>
      <c r="G8" s="56" t="s">
        <v>106</v>
      </c>
      <c r="H8" s="57" t="s">
        <v>54</v>
      </c>
      <c r="I8" s="57" t="s">
        <v>59</v>
      </c>
      <c r="J8" s="57" t="s">
        <v>59</v>
      </c>
      <c r="K8" s="56" t="s">
        <v>107</v>
      </c>
      <c r="L8" s="58">
        <v>2000000</v>
      </c>
      <c r="M8" s="59">
        <v>1700000</v>
      </c>
      <c r="N8" s="95" t="s">
        <v>108</v>
      </c>
      <c r="O8" s="89" t="s">
        <v>109</v>
      </c>
      <c r="P8" s="62"/>
      <c r="Q8" s="96"/>
      <c r="R8" s="96"/>
      <c r="S8" s="63" t="s">
        <v>63</v>
      </c>
      <c r="T8" s="57"/>
      <c r="U8" s="57"/>
      <c r="V8" s="57"/>
      <c r="W8" s="57"/>
      <c r="X8" s="57"/>
      <c r="Y8" s="52" t="s">
        <v>64</v>
      </c>
      <c r="Z8" s="63" t="s">
        <v>65</v>
      </c>
    </row>
    <row r="9" spans="1:26" ht="114.75" x14ac:dyDescent="0.25">
      <c r="A9" s="77" t="s">
        <v>110</v>
      </c>
      <c r="B9" s="39" t="s">
        <v>111</v>
      </c>
      <c r="C9" s="40" t="s">
        <v>57</v>
      </c>
      <c r="D9" s="78">
        <v>70884978</v>
      </c>
      <c r="E9" s="78">
        <v>102229848</v>
      </c>
      <c r="F9" s="79">
        <v>600079902</v>
      </c>
      <c r="G9" s="43" t="s">
        <v>112</v>
      </c>
      <c r="H9" s="44" t="s">
        <v>54</v>
      </c>
      <c r="I9" s="44" t="s">
        <v>59</v>
      </c>
      <c r="J9" s="44" t="s">
        <v>59</v>
      </c>
      <c r="K9" s="43" t="s">
        <v>113</v>
      </c>
      <c r="L9" s="45">
        <v>30000000</v>
      </c>
      <c r="M9" s="46">
        <v>21400000</v>
      </c>
      <c r="N9" s="80" t="s">
        <v>114</v>
      </c>
      <c r="O9" s="81" t="s">
        <v>103</v>
      </c>
      <c r="P9" s="49" t="s">
        <v>63</v>
      </c>
      <c r="Q9" s="82" t="s">
        <v>63</v>
      </c>
      <c r="R9" s="82" t="s">
        <v>63</v>
      </c>
      <c r="S9" s="50" t="s">
        <v>63</v>
      </c>
      <c r="T9" s="44"/>
      <c r="U9" s="44"/>
      <c r="V9" s="44" t="s">
        <v>63</v>
      </c>
      <c r="W9" s="44" t="s">
        <v>63</v>
      </c>
      <c r="X9" s="44"/>
      <c r="Y9" s="39" t="s">
        <v>115</v>
      </c>
      <c r="Z9" s="50" t="s">
        <v>72</v>
      </c>
    </row>
    <row r="10" spans="1:26" ht="114.75" x14ac:dyDescent="0.25">
      <c r="A10" s="77" t="s">
        <v>116</v>
      </c>
      <c r="B10" s="39" t="s">
        <v>111</v>
      </c>
      <c r="C10" s="40" t="s">
        <v>57</v>
      </c>
      <c r="D10" s="78">
        <v>70884978</v>
      </c>
      <c r="E10" s="78">
        <v>102229848</v>
      </c>
      <c r="F10" s="79">
        <v>600079902</v>
      </c>
      <c r="G10" s="43" t="s">
        <v>117</v>
      </c>
      <c r="H10" s="44" t="s">
        <v>54</v>
      </c>
      <c r="I10" s="44" t="s">
        <v>59</v>
      </c>
      <c r="J10" s="44" t="s">
        <v>59</v>
      </c>
      <c r="K10" s="43" t="s">
        <v>118</v>
      </c>
      <c r="L10" s="45">
        <v>110000000</v>
      </c>
      <c r="M10" s="46">
        <v>36000000</v>
      </c>
      <c r="N10" s="80" t="s">
        <v>114</v>
      </c>
      <c r="O10" s="81" t="s">
        <v>103</v>
      </c>
      <c r="P10" s="49"/>
      <c r="Q10" s="82"/>
      <c r="R10" s="82"/>
      <c r="S10" s="50"/>
      <c r="T10" s="44"/>
      <c r="U10" s="44"/>
      <c r="V10" s="44"/>
      <c r="W10" s="44"/>
      <c r="X10" s="44"/>
      <c r="Y10" s="39" t="s">
        <v>115</v>
      </c>
      <c r="Z10" s="50" t="s">
        <v>72</v>
      </c>
    </row>
    <row r="11" spans="1:26" ht="114.75" x14ac:dyDescent="0.25">
      <c r="A11" s="83">
        <v>7</v>
      </c>
      <c r="B11" s="52" t="s">
        <v>119</v>
      </c>
      <c r="C11" s="53" t="s">
        <v>57</v>
      </c>
      <c r="D11" s="84">
        <v>72743212</v>
      </c>
      <c r="E11" s="97">
        <v>102229686</v>
      </c>
      <c r="F11" s="85">
        <v>600079911</v>
      </c>
      <c r="G11" s="56" t="s">
        <v>120</v>
      </c>
      <c r="H11" s="57" t="s">
        <v>54</v>
      </c>
      <c r="I11" s="57" t="s">
        <v>59</v>
      </c>
      <c r="J11" s="57" t="s">
        <v>59</v>
      </c>
      <c r="K11" s="56" t="s">
        <v>121</v>
      </c>
      <c r="L11" s="58">
        <v>30000000</v>
      </c>
      <c r="M11" s="59">
        <v>25500000</v>
      </c>
      <c r="N11" s="95" t="s">
        <v>122</v>
      </c>
      <c r="O11" s="89" t="s">
        <v>123</v>
      </c>
      <c r="P11" s="62" t="s">
        <v>63</v>
      </c>
      <c r="Q11" s="96" t="s">
        <v>63</v>
      </c>
      <c r="R11" s="96" t="s">
        <v>63</v>
      </c>
      <c r="S11" s="63" t="s">
        <v>63</v>
      </c>
      <c r="T11" s="57"/>
      <c r="U11" s="57" t="s">
        <v>63</v>
      </c>
      <c r="V11" s="57" t="s">
        <v>63</v>
      </c>
      <c r="W11" s="57" t="s">
        <v>63</v>
      </c>
      <c r="X11" s="57" t="s">
        <v>63</v>
      </c>
      <c r="Y11" s="52" t="s">
        <v>124</v>
      </c>
      <c r="Z11" s="63" t="s">
        <v>65</v>
      </c>
    </row>
    <row r="12" spans="1:26" ht="114.75" x14ac:dyDescent="0.25">
      <c r="A12" s="77" t="s">
        <v>125</v>
      </c>
      <c r="B12" s="39" t="s">
        <v>126</v>
      </c>
      <c r="C12" s="40" t="s">
        <v>57</v>
      </c>
      <c r="D12" s="78">
        <v>65642350</v>
      </c>
      <c r="E12" s="78">
        <v>102229261</v>
      </c>
      <c r="F12" s="79">
        <v>600079899</v>
      </c>
      <c r="G12" s="43" t="s">
        <v>127</v>
      </c>
      <c r="H12" s="44" t="s">
        <v>54</v>
      </c>
      <c r="I12" s="44" t="s">
        <v>59</v>
      </c>
      <c r="J12" s="44" t="s">
        <v>59</v>
      </c>
      <c r="K12" s="43" t="s">
        <v>128</v>
      </c>
      <c r="L12" s="45">
        <v>130000000</v>
      </c>
      <c r="M12" s="46">
        <v>74900000</v>
      </c>
      <c r="N12" s="80" t="s">
        <v>129</v>
      </c>
      <c r="O12" s="81" t="s">
        <v>130</v>
      </c>
      <c r="P12" s="49" t="s">
        <v>63</v>
      </c>
      <c r="Q12" s="82" t="s">
        <v>63</v>
      </c>
      <c r="R12" s="82" t="s">
        <v>63</v>
      </c>
      <c r="S12" s="50" t="s">
        <v>63</v>
      </c>
      <c r="T12" s="44"/>
      <c r="U12" s="44" t="s">
        <v>63</v>
      </c>
      <c r="V12" s="44" t="s">
        <v>63</v>
      </c>
      <c r="W12" s="44" t="s">
        <v>63</v>
      </c>
      <c r="X12" s="44"/>
      <c r="Y12" s="39" t="s">
        <v>131</v>
      </c>
      <c r="Z12" s="50" t="s">
        <v>72</v>
      </c>
    </row>
    <row r="13" spans="1:26" ht="114.75" x14ac:dyDescent="0.25">
      <c r="A13" s="83">
        <v>9</v>
      </c>
      <c r="B13" s="52" t="s">
        <v>132</v>
      </c>
      <c r="C13" s="53" t="s">
        <v>57</v>
      </c>
      <c r="D13" s="84">
        <v>65642368</v>
      </c>
      <c r="E13" s="84">
        <v>102565074</v>
      </c>
      <c r="F13" s="85">
        <v>600080331</v>
      </c>
      <c r="G13" s="56" t="s">
        <v>133</v>
      </c>
      <c r="H13" s="57" t="s">
        <v>54</v>
      </c>
      <c r="I13" s="57" t="s">
        <v>59</v>
      </c>
      <c r="J13" s="57" t="s">
        <v>59</v>
      </c>
      <c r="K13" s="57" t="s">
        <v>134</v>
      </c>
      <c r="L13" s="58">
        <v>10000000</v>
      </c>
      <c r="M13" s="59">
        <v>8500000</v>
      </c>
      <c r="N13" s="95" t="s">
        <v>135</v>
      </c>
      <c r="O13" s="89" t="s">
        <v>136</v>
      </c>
      <c r="P13" s="62" t="s">
        <v>63</v>
      </c>
      <c r="Q13" s="96" t="s">
        <v>63</v>
      </c>
      <c r="R13" s="96" t="s">
        <v>63</v>
      </c>
      <c r="S13" s="63" t="s">
        <v>63</v>
      </c>
      <c r="T13" s="57"/>
      <c r="U13" s="57" t="s">
        <v>63</v>
      </c>
      <c r="V13" s="57"/>
      <c r="W13" s="57"/>
      <c r="X13" s="57"/>
      <c r="Y13" s="52" t="s">
        <v>64</v>
      </c>
      <c r="Z13" s="63" t="s">
        <v>65</v>
      </c>
    </row>
    <row r="14" spans="1:26" ht="114.75" x14ac:dyDescent="0.25">
      <c r="A14" s="83">
        <v>10</v>
      </c>
      <c r="B14" s="52" t="s">
        <v>137</v>
      </c>
      <c r="C14" s="53" t="s">
        <v>57</v>
      </c>
      <c r="D14" s="84">
        <v>65635612</v>
      </c>
      <c r="E14" s="84">
        <v>181017661</v>
      </c>
      <c r="F14" s="85">
        <v>600080307</v>
      </c>
      <c r="G14" s="56" t="s">
        <v>138</v>
      </c>
      <c r="H14" s="57" t="s">
        <v>54</v>
      </c>
      <c r="I14" s="57" t="s">
        <v>59</v>
      </c>
      <c r="J14" s="57" t="s">
        <v>59</v>
      </c>
      <c r="K14" s="57" t="s">
        <v>139</v>
      </c>
      <c r="L14" s="58">
        <v>3000000</v>
      </c>
      <c r="M14" s="59">
        <v>2550000</v>
      </c>
      <c r="N14" s="95" t="s">
        <v>140</v>
      </c>
      <c r="O14" s="89" t="s">
        <v>109</v>
      </c>
      <c r="P14" s="62"/>
      <c r="Q14" s="96"/>
      <c r="R14" s="96" t="s">
        <v>63</v>
      </c>
      <c r="S14" s="63"/>
      <c r="T14" s="57"/>
      <c r="U14" s="57"/>
      <c r="V14" s="57" t="s">
        <v>63</v>
      </c>
      <c r="W14" s="57"/>
      <c r="X14" s="57"/>
      <c r="Y14" s="52" t="s">
        <v>64</v>
      </c>
      <c r="Z14" s="63" t="s">
        <v>65</v>
      </c>
    </row>
    <row r="15" spans="1:26" ht="114.75" x14ac:dyDescent="0.25">
      <c r="A15" s="83">
        <v>11</v>
      </c>
      <c r="B15" s="52" t="s">
        <v>137</v>
      </c>
      <c r="C15" s="53" t="s">
        <v>57</v>
      </c>
      <c r="D15" s="84">
        <v>65635612</v>
      </c>
      <c r="E15" s="84">
        <v>181017661</v>
      </c>
      <c r="F15" s="85">
        <v>600080307</v>
      </c>
      <c r="G15" s="56" t="s">
        <v>141</v>
      </c>
      <c r="H15" s="57" t="s">
        <v>54</v>
      </c>
      <c r="I15" s="57" t="s">
        <v>59</v>
      </c>
      <c r="J15" s="57" t="s">
        <v>59</v>
      </c>
      <c r="K15" s="56" t="s">
        <v>142</v>
      </c>
      <c r="L15" s="58">
        <v>100000000</v>
      </c>
      <c r="M15" s="59">
        <v>85000000</v>
      </c>
      <c r="N15" s="95" t="s">
        <v>140</v>
      </c>
      <c r="O15" s="89" t="s">
        <v>109</v>
      </c>
      <c r="P15" s="62" t="s">
        <v>63</v>
      </c>
      <c r="Q15" s="96" t="s">
        <v>63</v>
      </c>
      <c r="R15" s="96" t="s">
        <v>63</v>
      </c>
      <c r="S15" s="63" t="s">
        <v>63</v>
      </c>
      <c r="T15" s="57"/>
      <c r="U15" s="57" t="s">
        <v>63</v>
      </c>
      <c r="V15" s="57" t="s">
        <v>63</v>
      </c>
      <c r="W15" s="57" t="s">
        <v>63</v>
      </c>
      <c r="X15" s="57" t="s">
        <v>63</v>
      </c>
      <c r="Y15" s="52" t="s">
        <v>143</v>
      </c>
      <c r="Z15" s="63" t="s">
        <v>65</v>
      </c>
    </row>
    <row r="16" spans="1:26" ht="114.75" x14ac:dyDescent="0.25">
      <c r="A16" s="83">
        <v>12</v>
      </c>
      <c r="B16" s="52" t="s">
        <v>144</v>
      </c>
      <c r="C16" s="53" t="s">
        <v>57</v>
      </c>
      <c r="D16" s="84">
        <v>72741554</v>
      </c>
      <c r="E16" s="84">
        <v>102241040</v>
      </c>
      <c r="F16" s="85">
        <v>600080013</v>
      </c>
      <c r="G16" s="56" t="s">
        <v>145</v>
      </c>
      <c r="H16" s="57" t="s">
        <v>54</v>
      </c>
      <c r="I16" s="57" t="s">
        <v>59</v>
      </c>
      <c r="J16" s="57" t="s">
        <v>59</v>
      </c>
      <c r="K16" s="56" t="s">
        <v>146</v>
      </c>
      <c r="L16" s="58">
        <v>1500000</v>
      </c>
      <c r="M16" s="59">
        <v>1275000</v>
      </c>
      <c r="N16" s="95" t="s">
        <v>147</v>
      </c>
      <c r="O16" s="89" t="s">
        <v>62</v>
      </c>
      <c r="P16" s="62"/>
      <c r="Q16" s="96"/>
      <c r="R16" s="96" t="s">
        <v>63</v>
      </c>
      <c r="S16" s="63"/>
      <c r="T16" s="57"/>
      <c r="U16" s="57"/>
      <c r="V16" s="57" t="s">
        <v>63</v>
      </c>
      <c r="W16" s="57"/>
      <c r="X16" s="57"/>
      <c r="Y16" s="52" t="s">
        <v>64</v>
      </c>
      <c r="Z16" s="63" t="s">
        <v>65</v>
      </c>
    </row>
    <row r="17" spans="1:26" ht="114.75" x14ac:dyDescent="0.25">
      <c r="A17" s="83">
        <v>13</v>
      </c>
      <c r="B17" s="52" t="s">
        <v>148</v>
      </c>
      <c r="C17" s="53" t="s">
        <v>57</v>
      </c>
      <c r="D17" s="84">
        <v>72741791</v>
      </c>
      <c r="E17" s="84">
        <v>102241082</v>
      </c>
      <c r="F17" s="85">
        <v>650018273</v>
      </c>
      <c r="G17" s="56" t="s">
        <v>149</v>
      </c>
      <c r="H17" s="57" t="s">
        <v>54</v>
      </c>
      <c r="I17" s="57" t="s">
        <v>59</v>
      </c>
      <c r="J17" s="57" t="s">
        <v>59</v>
      </c>
      <c r="K17" s="56" t="s">
        <v>150</v>
      </c>
      <c r="L17" s="58">
        <v>5000000</v>
      </c>
      <c r="M17" s="59">
        <v>4250000</v>
      </c>
      <c r="N17" s="62" t="s">
        <v>83</v>
      </c>
      <c r="O17" s="63" t="s">
        <v>62</v>
      </c>
      <c r="P17" s="62" t="s">
        <v>63</v>
      </c>
      <c r="Q17" s="96"/>
      <c r="R17" s="96"/>
      <c r="S17" s="63" t="s">
        <v>63</v>
      </c>
      <c r="T17" s="57"/>
      <c r="U17" s="57"/>
      <c r="V17" s="57"/>
      <c r="W17" s="57"/>
      <c r="X17" s="57"/>
      <c r="Y17" s="52" t="s">
        <v>64</v>
      </c>
      <c r="Z17" s="63" t="s">
        <v>65</v>
      </c>
    </row>
    <row r="18" spans="1:26" ht="114.75" x14ac:dyDescent="0.25">
      <c r="A18" s="83">
        <v>14</v>
      </c>
      <c r="B18" s="52" t="s">
        <v>148</v>
      </c>
      <c r="C18" s="53" t="s">
        <v>57</v>
      </c>
      <c r="D18" s="84">
        <v>72741791</v>
      </c>
      <c r="E18" s="84">
        <v>102241082</v>
      </c>
      <c r="F18" s="85">
        <v>650018273</v>
      </c>
      <c r="G18" s="56" t="s">
        <v>151</v>
      </c>
      <c r="H18" s="57" t="s">
        <v>54</v>
      </c>
      <c r="I18" s="57" t="s">
        <v>59</v>
      </c>
      <c r="J18" s="57" t="s">
        <v>59</v>
      </c>
      <c r="K18" s="56" t="s">
        <v>152</v>
      </c>
      <c r="L18" s="58">
        <v>18000000</v>
      </c>
      <c r="M18" s="59">
        <v>15300000</v>
      </c>
      <c r="N18" s="62" t="s">
        <v>405</v>
      </c>
      <c r="O18" s="63" t="s">
        <v>398</v>
      </c>
      <c r="P18" s="62" t="s">
        <v>63</v>
      </c>
      <c r="Q18" s="96" t="s">
        <v>63</v>
      </c>
      <c r="R18" s="96" t="s">
        <v>63</v>
      </c>
      <c r="S18" s="63" t="s">
        <v>63</v>
      </c>
      <c r="T18" s="57"/>
      <c r="U18" s="57" t="s">
        <v>63</v>
      </c>
      <c r="V18" s="57"/>
      <c r="W18" s="57"/>
      <c r="X18" s="57" t="s">
        <v>63</v>
      </c>
      <c r="Y18" s="62" t="s">
        <v>153</v>
      </c>
      <c r="Z18" s="63" t="s">
        <v>65</v>
      </c>
    </row>
    <row r="19" spans="1:26" ht="114.75" x14ac:dyDescent="0.25">
      <c r="A19" s="83">
        <v>15</v>
      </c>
      <c r="B19" s="52" t="s">
        <v>144</v>
      </c>
      <c r="C19" s="53" t="s">
        <v>57</v>
      </c>
      <c r="D19" s="84">
        <v>72741554</v>
      </c>
      <c r="E19" s="84">
        <v>102241040</v>
      </c>
      <c r="F19" s="85">
        <v>600080013</v>
      </c>
      <c r="G19" s="56" t="s">
        <v>154</v>
      </c>
      <c r="H19" s="57" t="s">
        <v>54</v>
      </c>
      <c r="I19" s="57" t="s">
        <v>59</v>
      </c>
      <c r="J19" s="57" t="s">
        <v>59</v>
      </c>
      <c r="K19" s="56" t="s">
        <v>155</v>
      </c>
      <c r="L19" s="58">
        <v>4000000</v>
      </c>
      <c r="M19" s="59">
        <v>3400000</v>
      </c>
      <c r="N19" s="95" t="s">
        <v>147</v>
      </c>
      <c r="O19" s="89" t="s">
        <v>156</v>
      </c>
      <c r="P19" s="62"/>
      <c r="Q19" s="96" t="s">
        <v>63</v>
      </c>
      <c r="R19" s="96"/>
      <c r="S19" s="63"/>
      <c r="T19" s="57"/>
      <c r="U19" s="57"/>
      <c r="V19" s="57" t="s">
        <v>63</v>
      </c>
      <c r="W19" s="57"/>
      <c r="X19" s="57"/>
      <c r="Y19" s="52" t="s">
        <v>157</v>
      </c>
      <c r="Z19" s="63" t="s">
        <v>65</v>
      </c>
    </row>
    <row r="20" spans="1:26" ht="114.75" x14ac:dyDescent="0.25">
      <c r="A20" s="83">
        <v>16</v>
      </c>
      <c r="B20" s="52" t="s">
        <v>144</v>
      </c>
      <c r="C20" s="53" t="s">
        <v>57</v>
      </c>
      <c r="D20" s="84">
        <v>72742828</v>
      </c>
      <c r="E20" s="84">
        <v>107565111</v>
      </c>
      <c r="F20" s="85">
        <v>600079368</v>
      </c>
      <c r="G20" s="56" t="s">
        <v>158</v>
      </c>
      <c r="H20" s="57" t="s">
        <v>54</v>
      </c>
      <c r="I20" s="57" t="s">
        <v>59</v>
      </c>
      <c r="J20" s="57" t="s">
        <v>59</v>
      </c>
      <c r="K20" s="56" t="s">
        <v>159</v>
      </c>
      <c r="L20" s="58">
        <v>6000000</v>
      </c>
      <c r="M20" s="59">
        <v>5100000</v>
      </c>
      <c r="N20" s="95" t="s">
        <v>147</v>
      </c>
      <c r="O20" s="89" t="s">
        <v>156</v>
      </c>
      <c r="P20" s="62"/>
      <c r="Q20" s="96"/>
      <c r="R20" s="96"/>
      <c r="S20" s="63"/>
      <c r="T20" s="57"/>
      <c r="U20" s="57"/>
      <c r="V20" s="57" t="s">
        <v>63</v>
      </c>
      <c r="W20" s="57"/>
      <c r="X20" s="57"/>
      <c r="Y20" s="52" t="s">
        <v>157</v>
      </c>
      <c r="Z20" s="63" t="s">
        <v>160</v>
      </c>
    </row>
    <row r="21" spans="1:26" ht="114.75" x14ac:dyDescent="0.25">
      <c r="A21" s="83">
        <v>17</v>
      </c>
      <c r="B21" s="52" t="s">
        <v>161</v>
      </c>
      <c r="C21" s="53" t="s">
        <v>57</v>
      </c>
      <c r="D21" s="84">
        <v>71294988</v>
      </c>
      <c r="E21" s="84">
        <v>181053110</v>
      </c>
      <c r="F21" s="85">
        <v>691006041</v>
      </c>
      <c r="G21" s="56" t="s">
        <v>162</v>
      </c>
      <c r="H21" s="57" t="s">
        <v>54</v>
      </c>
      <c r="I21" s="57" t="s">
        <v>59</v>
      </c>
      <c r="J21" s="57" t="s">
        <v>59</v>
      </c>
      <c r="K21" s="56" t="s">
        <v>163</v>
      </c>
      <c r="L21" s="58">
        <v>1000000</v>
      </c>
      <c r="M21" s="59">
        <v>850000</v>
      </c>
      <c r="N21" s="95" t="s">
        <v>135</v>
      </c>
      <c r="O21" s="89" t="s">
        <v>78</v>
      </c>
      <c r="P21" s="62"/>
      <c r="Q21" s="96" t="s">
        <v>63</v>
      </c>
      <c r="R21" s="96"/>
      <c r="S21" s="63"/>
      <c r="T21" s="57"/>
      <c r="U21" s="57"/>
      <c r="V21" s="57" t="s">
        <v>63</v>
      </c>
      <c r="W21" s="57"/>
      <c r="X21" s="57"/>
      <c r="Y21" s="52" t="s">
        <v>164</v>
      </c>
      <c r="Z21" s="63" t="s">
        <v>65</v>
      </c>
    </row>
    <row r="22" spans="1:26" ht="114.75" x14ac:dyDescent="0.25">
      <c r="A22" s="83">
        <v>18</v>
      </c>
      <c r="B22" s="52" t="s">
        <v>165</v>
      </c>
      <c r="C22" s="53" t="s">
        <v>57</v>
      </c>
      <c r="D22" s="84">
        <v>46744924</v>
      </c>
      <c r="E22" s="84">
        <v>102229651</v>
      </c>
      <c r="F22" s="85">
        <v>600080293</v>
      </c>
      <c r="G22" s="56" t="s">
        <v>166</v>
      </c>
      <c r="H22" s="57" t="s">
        <v>54</v>
      </c>
      <c r="I22" s="57" t="s">
        <v>59</v>
      </c>
      <c r="J22" s="57" t="s">
        <v>59</v>
      </c>
      <c r="K22" s="56" t="s">
        <v>163</v>
      </c>
      <c r="L22" s="58">
        <v>2000000</v>
      </c>
      <c r="M22" s="59">
        <v>1700000</v>
      </c>
      <c r="N22" s="95" t="s">
        <v>147</v>
      </c>
      <c r="O22" s="89" t="s">
        <v>167</v>
      </c>
      <c r="P22" s="62"/>
      <c r="Q22" s="96" t="s">
        <v>63</v>
      </c>
      <c r="R22" s="96"/>
      <c r="S22" s="63"/>
      <c r="T22" s="57"/>
      <c r="U22" s="57"/>
      <c r="V22" s="57" t="s">
        <v>63</v>
      </c>
      <c r="W22" s="57"/>
      <c r="X22" s="57"/>
      <c r="Y22" s="52" t="s">
        <v>164</v>
      </c>
      <c r="Z22" s="63" t="s">
        <v>65</v>
      </c>
    </row>
    <row r="23" spans="1:26" ht="114.75" x14ac:dyDescent="0.25">
      <c r="A23" s="83">
        <v>19</v>
      </c>
      <c r="B23" s="52" t="s">
        <v>165</v>
      </c>
      <c r="C23" s="53" t="s">
        <v>57</v>
      </c>
      <c r="D23" s="84">
        <v>46744924</v>
      </c>
      <c r="E23" s="84">
        <v>102229651</v>
      </c>
      <c r="F23" s="85">
        <v>600080293</v>
      </c>
      <c r="G23" s="56" t="s">
        <v>168</v>
      </c>
      <c r="H23" s="56" t="s">
        <v>54</v>
      </c>
      <c r="I23" s="56" t="s">
        <v>59</v>
      </c>
      <c r="J23" s="56" t="s">
        <v>59</v>
      </c>
      <c r="K23" s="56" t="s">
        <v>169</v>
      </c>
      <c r="L23" s="58">
        <v>34000000</v>
      </c>
      <c r="M23" s="59">
        <v>28900000</v>
      </c>
      <c r="N23" s="95" t="s">
        <v>147</v>
      </c>
      <c r="O23" s="89" t="s">
        <v>167</v>
      </c>
      <c r="P23" s="62" t="s">
        <v>63</v>
      </c>
      <c r="Q23" s="96" t="s">
        <v>63</v>
      </c>
      <c r="R23" s="96"/>
      <c r="S23" s="63" t="s">
        <v>63</v>
      </c>
      <c r="T23" s="57"/>
      <c r="U23" s="57" t="s">
        <v>63</v>
      </c>
      <c r="V23" s="57" t="s">
        <v>63</v>
      </c>
      <c r="W23" s="57" t="s">
        <v>63</v>
      </c>
      <c r="X23" s="57" t="s">
        <v>63</v>
      </c>
      <c r="Y23" s="52" t="s">
        <v>164</v>
      </c>
      <c r="Z23" s="63" t="s">
        <v>65</v>
      </c>
    </row>
    <row r="24" spans="1:26" ht="114.75" x14ac:dyDescent="0.25">
      <c r="A24" s="83">
        <v>20</v>
      </c>
      <c r="B24" s="52" t="s">
        <v>170</v>
      </c>
      <c r="C24" s="53" t="s">
        <v>57</v>
      </c>
      <c r="D24" s="84">
        <v>46746757</v>
      </c>
      <c r="E24" s="84">
        <v>102229724</v>
      </c>
      <c r="F24" s="85">
        <v>600080005</v>
      </c>
      <c r="G24" s="56" t="s">
        <v>171</v>
      </c>
      <c r="H24" s="57" t="s">
        <v>54</v>
      </c>
      <c r="I24" s="57" t="s">
        <v>59</v>
      </c>
      <c r="J24" s="57" t="s">
        <v>59</v>
      </c>
      <c r="K24" s="56" t="s">
        <v>172</v>
      </c>
      <c r="L24" s="58">
        <v>180000000</v>
      </c>
      <c r="M24" s="59">
        <v>153000000</v>
      </c>
      <c r="N24" s="95" t="s">
        <v>135</v>
      </c>
      <c r="O24" s="89" t="s">
        <v>84</v>
      </c>
      <c r="P24" s="62" t="s">
        <v>63</v>
      </c>
      <c r="Q24" s="96" t="s">
        <v>63</v>
      </c>
      <c r="R24" s="96" t="s">
        <v>63</v>
      </c>
      <c r="S24" s="63" t="s">
        <v>63</v>
      </c>
      <c r="T24" s="57"/>
      <c r="U24" s="98" t="s">
        <v>63</v>
      </c>
      <c r="V24" s="57" t="s">
        <v>63</v>
      </c>
      <c r="W24" s="57" t="s">
        <v>63</v>
      </c>
      <c r="X24" s="57" t="s">
        <v>63</v>
      </c>
      <c r="Y24" s="93" t="s">
        <v>173</v>
      </c>
      <c r="Z24" s="63" t="s">
        <v>65</v>
      </c>
    </row>
    <row r="25" spans="1:26" ht="114.75" x14ac:dyDescent="0.25">
      <c r="A25" s="83">
        <v>21</v>
      </c>
      <c r="B25" s="52" t="s">
        <v>174</v>
      </c>
      <c r="C25" s="53" t="s">
        <v>57</v>
      </c>
      <c r="D25" s="84">
        <v>72743379</v>
      </c>
      <c r="E25" s="84">
        <v>102789070</v>
      </c>
      <c r="F25" s="85">
        <v>600079929</v>
      </c>
      <c r="G25" s="56" t="s">
        <v>175</v>
      </c>
      <c r="H25" s="57" t="s">
        <v>54</v>
      </c>
      <c r="I25" s="57" t="s">
        <v>59</v>
      </c>
      <c r="J25" s="57" t="s">
        <v>59</v>
      </c>
      <c r="K25" s="56" t="s">
        <v>176</v>
      </c>
      <c r="L25" s="58">
        <v>6000000</v>
      </c>
      <c r="M25" s="59">
        <v>5100000</v>
      </c>
      <c r="N25" s="62"/>
      <c r="O25" s="63"/>
      <c r="P25" s="62"/>
      <c r="Q25" s="96"/>
      <c r="R25" s="96"/>
      <c r="S25" s="63"/>
      <c r="T25" s="57"/>
      <c r="U25" s="57"/>
      <c r="V25" s="57" t="s">
        <v>63</v>
      </c>
      <c r="W25" s="57"/>
      <c r="X25" s="57"/>
      <c r="Y25" s="62"/>
      <c r="Z25" s="63"/>
    </row>
    <row r="26" spans="1:26" ht="114.75" x14ac:dyDescent="0.25">
      <c r="A26" s="83">
        <v>22</v>
      </c>
      <c r="B26" s="52" t="s">
        <v>161</v>
      </c>
      <c r="C26" s="53" t="s">
        <v>57</v>
      </c>
      <c r="D26" s="84">
        <v>71294988</v>
      </c>
      <c r="E26" s="84">
        <v>181053110</v>
      </c>
      <c r="F26" s="85">
        <v>691006041</v>
      </c>
      <c r="G26" s="56" t="s">
        <v>177</v>
      </c>
      <c r="H26" s="57" t="s">
        <v>54</v>
      </c>
      <c r="I26" s="57" t="s">
        <v>59</v>
      </c>
      <c r="J26" s="57" t="s">
        <v>59</v>
      </c>
      <c r="K26" s="56" t="s">
        <v>176</v>
      </c>
      <c r="L26" s="58">
        <v>6300000</v>
      </c>
      <c r="M26" s="59">
        <v>5355000</v>
      </c>
      <c r="N26" s="62"/>
      <c r="O26" s="63"/>
      <c r="P26" s="62"/>
      <c r="Q26" s="96"/>
      <c r="R26" s="96"/>
      <c r="S26" s="63"/>
      <c r="T26" s="57"/>
      <c r="U26" s="57"/>
      <c r="V26" s="57" t="s">
        <v>63</v>
      </c>
      <c r="W26" s="57"/>
      <c r="X26" s="57"/>
      <c r="Y26" s="62"/>
      <c r="Z26" s="63"/>
    </row>
    <row r="27" spans="1:26" ht="114.75" x14ac:dyDescent="0.25">
      <c r="A27" s="83">
        <v>23</v>
      </c>
      <c r="B27" s="52" t="s">
        <v>178</v>
      </c>
      <c r="C27" s="53" t="s">
        <v>57</v>
      </c>
      <c r="D27" s="84">
        <v>65642376</v>
      </c>
      <c r="E27" s="84">
        <v>102229627</v>
      </c>
      <c r="F27" s="85">
        <v>600080285</v>
      </c>
      <c r="G27" s="56" t="s">
        <v>179</v>
      </c>
      <c r="H27" s="57" t="s">
        <v>54</v>
      </c>
      <c r="I27" s="57" t="s">
        <v>59</v>
      </c>
      <c r="J27" s="57" t="s">
        <v>59</v>
      </c>
      <c r="K27" s="56" t="s">
        <v>176</v>
      </c>
      <c r="L27" s="58">
        <v>12000000</v>
      </c>
      <c r="M27" s="59">
        <v>10200000</v>
      </c>
      <c r="N27" s="62"/>
      <c r="O27" s="63"/>
      <c r="P27" s="62"/>
      <c r="Q27" s="96"/>
      <c r="R27" s="96"/>
      <c r="S27" s="63"/>
      <c r="T27" s="57"/>
      <c r="U27" s="57"/>
      <c r="V27" s="57" t="s">
        <v>63</v>
      </c>
      <c r="W27" s="57"/>
      <c r="X27" s="57"/>
      <c r="Y27" s="62"/>
      <c r="Z27" s="63"/>
    </row>
    <row r="28" spans="1:26" ht="114.75" x14ac:dyDescent="0.25">
      <c r="A28" s="83">
        <v>24</v>
      </c>
      <c r="B28" s="52" t="s">
        <v>180</v>
      </c>
      <c r="C28" s="53" t="s">
        <v>57</v>
      </c>
      <c r="D28" s="84">
        <v>72743131</v>
      </c>
      <c r="E28" s="84">
        <v>102229601</v>
      </c>
      <c r="F28" s="85">
        <v>600080277</v>
      </c>
      <c r="G28" s="56" t="s">
        <v>181</v>
      </c>
      <c r="H28" s="57" t="s">
        <v>54</v>
      </c>
      <c r="I28" s="57" t="s">
        <v>59</v>
      </c>
      <c r="J28" s="57" t="s">
        <v>59</v>
      </c>
      <c r="K28" s="56" t="s">
        <v>176</v>
      </c>
      <c r="L28" s="58">
        <v>10000000</v>
      </c>
      <c r="M28" s="59">
        <v>8500000</v>
      </c>
      <c r="N28" s="62"/>
      <c r="O28" s="63"/>
      <c r="P28" s="62"/>
      <c r="Q28" s="96"/>
      <c r="R28" s="96"/>
      <c r="S28" s="63"/>
      <c r="T28" s="57"/>
      <c r="U28" s="57"/>
      <c r="V28" s="57" t="s">
        <v>63</v>
      </c>
      <c r="W28" s="57"/>
      <c r="X28" s="57"/>
      <c r="Y28" s="62"/>
      <c r="Z28" s="63"/>
    </row>
    <row r="29" spans="1:26" ht="114.75" x14ac:dyDescent="0.25">
      <c r="A29" s="83">
        <v>25</v>
      </c>
      <c r="B29" s="52" t="s">
        <v>132</v>
      </c>
      <c r="C29" s="53" t="s">
        <v>57</v>
      </c>
      <c r="D29" s="84">
        <v>65642368</v>
      </c>
      <c r="E29" s="84">
        <v>102565074</v>
      </c>
      <c r="F29" s="85">
        <v>600080331</v>
      </c>
      <c r="G29" s="56" t="s">
        <v>182</v>
      </c>
      <c r="H29" s="57" t="s">
        <v>54</v>
      </c>
      <c r="I29" s="57" t="s">
        <v>59</v>
      </c>
      <c r="J29" s="57" t="s">
        <v>59</v>
      </c>
      <c r="K29" s="56" t="s">
        <v>176</v>
      </c>
      <c r="L29" s="58">
        <v>12000000</v>
      </c>
      <c r="M29" s="59">
        <v>10200000</v>
      </c>
      <c r="N29" s="62"/>
      <c r="O29" s="63"/>
      <c r="P29" s="62"/>
      <c r="Q29" s="96"/>
      <c r="R29" s="96"/>
      <c r="S29" s="63"/>
      <c r="T29" s="57"/>
      <c r="U29" s="57"/>
      <c r="V29" s="57" t="s">
        <v>63</v>
      </c>
      <c r="W29" s="57"/>
      <c r="X29" s="57"/>
      <c r="Y29" s="62"/>
      <c r="Z29" s="63"/>
    </row>
    <row r="30" spans="1:26" ht="114.75" x14ac:dyDescent="0.25">
      <c r="A30" s="83">
        <v>26</v>
      </c>
      <c r="B30" s="52" t="s">
        <v>183</v>
      </c>
      <c r="C30" s="53" t="s">
        <v>57</v>
      </c>
      <c r="D30" s="99">
        <v>72742038</v>
      </c>
      <c r="E30" s="99">
        <v>102577790</v>
      </c>
      <c r="F30" s="85">
        <v>600080412</v>
      </c>
      <c r="G30" s="56" t="s">
        <v>184</v>
      </c>
      <c r="H30" s="57" t="s">
        <v>54</v>
      </c>
      <c r="I30" s="57" t="s">
        <v>59</v>
      </c>
      <c r="J30" s="57" t="s">
        <v>59</v>
      </c>
      <c r="K30" s="56" t="s">
        <v>185</v>
      </c>
      <c r="L30" s="58">
        <v>1400000</v>
      </c>
      <c r="M30" s="59">
        <v>1190000</v>
      </c>
      <c r="N30" s="95" t="s">
        <v>114</v>
      </c>
      <c r="O30" s="89" t="s">
        <v>186</v>
      </c>
      <c r="P30" s="62" t="s">
        <v>63</v>
      </c>
      <c r="Q30" s="96"/>
      <c r="R30" s="96"/>
      <c r="S30" s="63" t="s">
        <v>63</v>
      </c>
      <c r="T30" s="57"/>
      <c r="U30" s="57"/>
      <c r="V30" s="57"/>
      <c r="W30" s="57"/>
      <c r="X30" s="57"/>
      <c r="Y30" s="52" t="s">
        <v>187</v>
      </c>
      <c r="Z30" s="63" t="s">
        <v>65</v>
      </c>
    </row>
    <row r="31" spans="1:26" ht="114.75" x14ac:dyDescent="0.25">
      <c r="A31" s="83">
        <v>27</v>
      </c>
      <c r="B31" s="52" t="s">
        <v>183</v>
      </c>
      <c r="C31" s="53" t="s">
        <v>57</v>
      </c>
      <c r="D31" s="99">
        <v>72742038</v>
      </c>
      <c r="E31" s="99">
        <v>102577790</v>
      </c>
      <c r="F31" s="85">
        <v>600080412</v>
      </c>
      <c r="G31" s="56" t="s">
        <v>184</v>
      </c>
      <c r="H31" s="57" t="s">
        <v>54</v>
      </c>
      <c r="I31" s="57" t="s">
        <v>59</v>
      </c>
      <c r="J31" s="57" t="s">
        <v>59</v>
      </c>
      <c r="K31" s="56" t="s">
        <v>188</v>
      </c>
      <c r="L31" s="58">
        <v>12240000</v>
      </c>
      <c r="M31" s="59">
        <v>10404000</v>
      </c>
      <c r="N31" s="95" t="s">
        <v>114</v>
      </c>
      <c r="O31" s="89" t="s">
        <v>186</v>
      </c>
      <c r="P31" s="62"/>
      <c r="Q31" s="96"/>
      <c r="R31" s="96" t="s">
        <v>63</v>
      </c>
      <c r="S31" s="63"/>
      <c r="T31" s="57"/>
      <c r="U31" s="57"/>
      <c r="V31" s="57"/>
      <c r="W31" s="57" t="s">
        <v>63</v>
      </c>
      <c r="X31" s="57"/>
      <c r="Y31" s="52" t="s">
        <v>187</v>
      </c>
      <c r="Z31" s="63" t="s">
        <v>65</v>
      </c>
    </row>
    <row r="32" spans="1:26" ht="114.75" x14ac:dyDescent="0.25">
      <c r="A32" s="83">
        <v>28</v>
      </c>
      <c r="B32" s="52" t="s">
        <v>111</v>
      </c>
      <c r="C32" s="53" t="s">
        <v>57</v>
      </c>
      <c r="D32" s="84">
        <v>70884978</v>
      </c>
      <c r="E32" s="84">
        <v>102229848</v>
      </c>
      <c r="F32" s="85">
        <v>600079902</v>
      </c>
      <c r="G32" s="56" t="s">
        <v>189</v>
      </c>
      <c r="H32" s="57" t="s">
        <v>54</v>
      </c>
      <c r="I32" s="57" t="s">
        <v>59</v>
      </c>
      <c r="J32" s="100" t="s">
        <v>59</v>
      </c>
      <c r="K32" s="101" t="s">
        <v>190</v>
      </c>
      <c r="L32" s="86">
        <v>80000000</v>
      </c>
      <c r="M32" s="102">
        <v>71000000</v>
      </c>
      <c r="N32" s="90" t="s">
        <v>135</v>
      </c>
      <c r="O32" s="92">
        <v>8.2026000000000003</v>
      </c>
      <c r="P32" s="62"/>
      <c r="Q32" s="96"/>
      <c r="R32" s="96"/>
      <c r="S32" s="63"/>
      <c r="T32" s="57"/>
      <c r="U32" s="57"/>
      <c r="V32" s="57"/>
      <c r="W32" s="57"/>
      <c r="X32" s="62"/>
      <c r="Y32" s="103" t="s">
        <v>191</v>
      </c>
      <c r="Z32" s="92" t="s">
        <v>72</v>
      </c>
    </row>
    <row r="33" spans="1:26" s="328" customFormat="1" ht="114.75" x14ac:dyDescent="0.25">
      <c r="A33" s="83">
        <v>29</v>
      </c>
      <c r="B33" s="52" t="s">
        <v>95</v>
      </c>
      <c r="C33" s="53" t="s">
        <v>57</v>
      </c>
      <c r="D33" s="96">
        <v>72743131</v>
      </c>
      <c r="E33" s="84">
        <v>102229601</v>
      </c>
      <c r="F33" s="85">
        <v>600080277</v>
      </c>
      <c r="G33" s="56" t="s">
        <v>192</v>
      </c>
      <c r="H33" s="57" t="s">
        <v>54</v>
      </c>
      <c r="I33" s="57" t="s">
        <v>59</v>
      </c>
      <c r="J33" s="57" t="s">
        <v>59</v>
      </c>
      <c r="K33" s="56" t="s">
        <v>193</v>
      </c>
      <c r="L33" s="58">
        <v>10000000</v>
      </c>
      <c r="M33" s="87">
        <v>5000000</v>
      </c>
      <c r="N33" s="95" t="s">
        <v>114</v>
      </c>
      <c r="O33" s="89" t="s">
        <v>83</v>
      </c>
      <c r="P33" s="62" t="s">
        <v>63</v>
      </c>
      <c r="Q33" s="96"/>
      <c r="R33" s="96" t="s">
        <v>63</v>
      </c>
      <c r="S33" s="63"/>
      <c r="T33" s="57"/>
      <c r="U33" s="57" t="s">
        <v>63</v>
      </c>
      <c r="V33" s="57"/>
      <c r="W33" s="57" t="s">
        <v>63</v>
      </c>
      <c r="X33" s="57"/>
      <c r="Y33" s="93" t="s">
        <v>104</v>
      </c>
      <c r="Z33" s="63" t="s">
        <v>72</v>
      </c>
    </row>
    <row r="34" spans="1:26" s="328" customFormat="1" ht="114.75" x14ac:dyDescent="0.25">
      <c r="A34" s="199">
        <v>30</v>
      </c>
      <c r="B34" s="158" t="s">
        <v>95</v>
      </c>
      <c r="C34" s="159" t="s">
        <v>57</v>
      </c>
      <c r="D34" s="168">
        <v>72743131</v>
      </c>
      <c r="E34" s="160">
        <v>102229601</v>
      </c>
      <c r="F34" s="161">
        <v>600080277</v>
      </c>
      <c r="G34" s="162" t="s">
        <v>192</v>
      </c>
      <c r="H34" s="163" t="s">
        <v>54</v>
      </c>
      <c r="I34" s="163" t="s">
        <v>59</v>
      </c>
      <c r="J34" s="163" t="s">
        <v>59</v>
      </c>
      <c r="K34" s="162" t="s">
        <v>193</v>
      </c>
      <c r="L34" s="164">
        <v>10000000</v>
      </c>
      <c r="M34" s="200">
        <v>8500000</v>
      </c>
      <c r="N34" s="165" t="s">
        <v>114</v>
      </c>
      <c r="O34" s="203" t="s">
        <v>83</v>
      </c>
      <c r="P34" s="167" t="s">
        <v>63</v>
      </c>
      <c r="Q34" s="168"/>
      <c r="R34" s="168" t="s">
        <v>63</v>
      </c>
      <c r="S34" s="166"/>
      <c r="T34" s="163"/>
      <c r="U34" s="163" t="s">
        <v>63</v>
      </c>
      <c r="V34" s="163"/>
      <c r="W34" s="163" t="s">
        <v>63</v>
      </c>
      <c r="X34" s="163"/>
      <c r="Y34" s="158" t="s">
        <v>194</v>
      </c>
      <c r="Z34" s="166" t="s">
        <v>72</v>
      </c>
    </row>
    <row r="35" spans="1:26" ht="89.25" x14ac:dyDescent="0.25">
      <c r="A35" s="108" t="s">
        <v>535</v>
      </c>
      <c r="B35" s="109" t="s">
        <v>204</v>
      </c>
      <c r="C35" s="110" t="s">
        <v>205</v>
      </c>
      <c r="D35" s="111">
        <v>72742836</v>
      </c>
      <c r="E35" s="111">
        <v>102217971</v>
      </c>
      <c r="F35" s="112">
        <v>600079848</v>
      </c>
      <c r="G35" s="113" t="s">
        <v>206</v>
      </c>
      <c r="H35" s="114" t="s">
        <v>54</v>
      </c>
      <c r="I35" s="114" t="s">
        <v>59</v>
      </c>
      <c r="J35" s="114" t="s">
        <v>207</v>
      </c>
      <c r="K35" s="113" t="s">
        <v>208</v>
      </c>
      <c r="L35" s="115">
        <v>30000000</v>
      </c>
      <c r="M35" s="116">
        <f t="shared" ref="M35" si="0">L35/100*85</f>
        <v>25500000</v>
      </c>
      <c r="N35" s="117" t="s">
        <v>209</v>
      </c>
      <c r="O35" s="118" t="s">
        <v>84</v>
      </c>
      <c r="P35" s="119" t="s">
        <v>63</v>
      </c>
      <c r="Q35" s="120" t="s">
        <v>63</v>
      </c>
      <c r="R35" s="120" t="s">
        <v>63</v>
      </c>
      <c r="S35" s="121" t="s">
        <v>63</v>
      </c>
      <c r="T35" s="114"/>
      <c r="U35" s="114"/>
      <c r="V35" s="114" t="s">
        <v>63</v>
      </c>
      <c r="W35" s="114"/>
      <c r="X35" s="114"/>
      <c r="Y35" s="109" t="s">
        <v>210</v>
      </c>
      <c r="Z35" s="121" t="s">
        <v>72</v>
      </c>
    </row>
    <row r="36" spans="1:26" ht="102" x14ac:dyDescent="0.25">
      <c r="A36" s="83">
        <v>32</v>
      </c>
      <c r="B36" s="52" t="s">
        <v>218</v>
      </c>
      <c r="C36" s="53" t="s">
        <v>212</v>
      </c>
      <c r="D36" s="96">
        <v>70695261</v>
      </c>
      <c r="E36" s="84">
        <v>102229384</v>
      </c>
      <c r="F36" s="55">
        <v>600079660</v>
      </c>
      <c r="G36" s="56" t="s">
        <v>219</v>
      </c>
      <c r="H36" s="57" t="s">
        <v>54</v>
      </c>
      <c r="I36" s="57" t="s">
        <v>59</v>
      </c>
      <c r="J36" s="57" t="s">
        <v>214</v>
      </c>
      <c r="K36" s="56" t="s">
        <v>220</v>
      </c>
      <c r="L36" s="58">
        <v>46000000</v>
      </c>
      <c r="M36" s="59">
        <v>39100000</v>
      </c>
      <c r="N36" s="95" t="s">
        <v>93</v>
      </c>
      <c r="O36" s="89" t="s">
        <v>103</v>
      </c>
      <c r="P36" s="62" t="s">
        <v>63</v>
      </c>
      <c r="Q36" s="122" t="s">
        <v>63</v>
      </c>
      <c r="R36" s="96" t="s">
        <v>63</v>
      </c>
      <c r="S36" s="100" t="s">
        <v>63</v>
      </c>
      <c r="T36" s="57"/>
      <c r="U36" s="57" t="s">
        <v>63</v>
      </c>
      <c r="V36" s="57" t="s">
        <v>63</v>
      </c>
      <c r="W36" s="57" t="s">
        <v>63</v>
      </c>
      <c r="X36" s="57" t="s">
        <v>63</v>
      </c>
      <c r="Y36" s="52" t="s">
        <v>221</v>
      </c>
      <c r="Z36" s="63" t="s">
        <v>65</v>
      </c>
    </row>
    <row r="37" spans="1:26" ht="89.25" x14ac:dyDescent="0.25">
      <c r="A37" s="83">
        <v>33</v>
      </c>
      <c r="B37" s="123" t="s">
        <v>218</v>
      </c>
      <c r="C37" s="124" t="s">
        <v>212</v>
      </c>
      <c r="D37" s="125">
        <v>70695261</v>
      </c>
      <c r="E37" s="154">
        <v>102229384</v>
      </c>
      <c r="F37" s="350">
        <v>600079660</v>
      </c>
      <c r="G37" s="127" t="s">
        <v>222</v>
      </c>
      <c r="H37" s="128" t="s">
        <v>54</v>
      </c>
      <c r="I37" s="128" t="s">
        <v>59</v>
      </c>
      <c r="J37" s="128" t="s">
        <v>214</v>
      </c>
      <c r="K37" s="127" t="s">
        <v>223</v>
      </c>
      <c r="L37" s="129">
        <v>5000000</v>
      </c>
      <c r="M37" s="130">
        <v>4250000</v>
      </c>
      <c r="N37" s="131" t="s">
        <v>216</v>
      </c>
      <c r="O37" s="126" t="s">
        <v>84</v>
      </c>
      <c r="P37" s="134"/>
      <c r="Q37" s="132" t="s">
        <v>63</v>
      </c>
      <c r="R37" s="125" t="s">
        <v>63</v>
      </c>
      <c r="S37" s="133"/>
      <c r="T37" s="128"/>
      <c r="U37" s="128"/>
      <c r="V37" s="128" t="s">
        <v>63</v>
      </c>
      <c r="W37" s="128"/>
      <c r="X37" s="128" t="s">
        <v>63</v>
      </c>
      <c r="Y37" s="134" t="s">
        <v>217</v>
      </c>
      <c r="Z37" s="135" t="s">
        <v>65</v>
      </c>
    </row>
    <row r="38" spans="1:26" ht="89.25" x14ac:dyDescent="0.25">
      <c r="A38" s="77" t="s">
        <v>536</v>
      </c>
      <c r="B38" s="136" t="s">
        <v>218</v>
      </c>
      <c r="C38" s="137" t="s">
        <v>212</v>
      </c>
      <c r="D38" s="138">
        <v>70695261</v>
      </c>
      <c r="E38" s="352">
        <v>102229384</v>
      </c>
      <c r="F38" s="351">
        <v>600079660</v>
      </c>
      <c r="G38" s="140" t="s">
        <v>224</v>
      </c>
      <c r="H38" s="141" t="s">
        <v>54</v>
      </c>
      <c r="I38" s="141" t="s">
        <v>59</v>
      </c>
      <c r="J38" s="141" t="s">
        <v>214</v>
      </c>
      <c r="K38" s="140" t="s">
        <v>225</v>
      </c>
      <c r="L38" s="142">
        <v>30000000</v>
      </c>
      <c r="M38" s="143" t="s">
        <v>226</v>
      </c>
      <c r="N38" s="144" t="s">
        <v>216</v>
      </c>
      <c r="O38" s="139" t="s">
        <v>84</v>
      </c>
      <c r="P38" s="147"/>
      <c r="Q38" s="145"/>
      <c r="R38" s="138"/>
      <c r="S38" s="146"/>
      <c r="T38" s="141"/>
      <c r="U38" s="141"/>
      <c r="V38" s="141"/>
      <c r="W38" s="141"/>
      <c r="X38" s="141"/>
      <c r="Y38" s="147" t="s">
        <v>217</v>
      </c>
      <c r="Z38" s="148" t="s">
        <v>65</v>
      </c>
    </row>
    <row r="39" spans="1:26" ht="153" x14ac:dyDescent="0.25">
      <c r="A39" s="94">
        <v>35</v>
      </c>
      <c r="B39" s="52" t="s">
        <v>237</v>
      </c>
      <c r="C39" s="53" t="s">
        <v>238</v>
      </c>
      <c r="D39" s="84">
        <v>46748059</v>
      </c>
      <c r="E39" s="152" t="s">
        <v>239</v>
      </c>
      <c r="F39" s="85">
        <v>600023401</v>
      </c>
      <c r="G39" s="57" t="s">
        <v>240</v>
      </c>
      <c r="H39" s="57" t="s">
        <v>54</v>
      </c>
      <c r="I39" s="57" t="s">
        <v>59</v>
      </c>
      <c r="J39" s="56" t="s">
        <v>59</v>
      </c>
      <c r="K39" s="57"/>
      <c r="L39" s="58">
        <v>400000</v>
      </c>
      <c r="M39" s="59">
        <f t="shared" ref="M39:M40" si="1">L39/100*85</f>
        <v>340000</v>
      </c>
      <c r="N39" s="62"/>
      <c r="O39" s="63"/>
      <c r="P39" s="62"/>
      <c r="Q39" s="122"/>
      <c r="R39" s="96"/>
      <c r="S39" s="100" t="s">
        <v>63</v>
      </c>
      <c r="T39" s="57"/>
      <c r="U39" s="57"/>
      <c r="V39" s="57"/>
      <c r="W39" s="57"/>
      <c r="X39" s="57"/>
      <c r="Y39" s="62"/>
      <c r="Z39" s="63"/>
    </row>
    <row r="40" spans="1:26" ht="153" x14ac:dyDescent="0.25">
      <c r="A40" s="94">
        <v>36</v>
      </c>
      <c r="B40" s="52" t="s">
        <v>241</v>
      </c>
      <c r="C40" s="53" t="s">
        <v>238</v>
      </c>
      <c r="D40" s="84">
        <v>46748060</v>
      </c>
      <c r="E40" s="152" t="s">
        <v>242</v>
      </c>
      <c r="F40" s="85">
        <v>600023402</v>
      </c>
      <c r="G40" s="56" t="s">
        <v>243</v>
      </c>
      <c r="H40" s="57" t="s">
        <v>54</v>
      </c>
      <c r="I40" s="57" t="s">
        <v>59</v>
      </c>
      <c r="J40" s="57" t="s">
        <v>59</v>
      </c>
      <c r="K40" s="57"/>
      <c r="L40" s="58">
        <v>600000</v>
      </c>
      <c r="M40" s="59">
        <f t="shared" si="1"/>
        <v>510000</v>
      </c>
      <c r="N40" s="62"/>
      <c r="O40" s="63"/>
      <c r="P40" s="62"/>
      <c r="Q40" s="122"/>
      <c r="R40" s="96" t="s">
        <v>63</v>
      </c>
      <c r="S40" s="100"/>
      <c r="T40" s="57" t="s">
        <v>63</v>
      </c>
      <c r="U40" s="57"/>
      <c r="V40" s="57"/>
      <c r="W40" s="57"/>
      <c r="X40" s="57"/>
      <c r="Y40" s="62"/>
      <c r="Z40" s="63"/>
    </row>
    <row r="41" spans="1:26" ht="102" x14ac:dyDescent="0.25">
      <c r="A41" s="83">
        <v>37</v>
      </c>
      <c r="B41" s="52" t="s">
        <v>249</v>
      </c>
      <c r="C41" s="53" t="s">
        <v>250</v>
      </c>
      <c r="D41" s="84">
        <v>70695083</v>
      </c>
      <c r="E41" s="84">
        <v>102229309</v>
      </c>
      <c r="F41" s="85">
        <v>600079821</v>
      </c>
      <c r="G41" s="56" t="s">
        <v>251</v>
      </c>
      <c r="H41" s="57" t="s">
        <v>54</v>
      </c>
      <c r="I41" s="57" t="s">
        <v>59</v>
      </c>
      <c r="J41" s="57" t="s">
        <v>247</v>
      </c>
      <c r="K41" s="56" t="s">
        <v>252</v>
      </c>
      <c r="L41" s="58">
        <v>5000000</v>
      </c>
      <c r="M41" s="59">
        <f>L41/100*85</f>
        <v>4250000</v>
      </c>
      <c r="N41" s="95" t="s">
        <v>253</v>
      </c>
      <c r="O41" s="63" t="s">
        <v>62</v>
      </c>
      <c r="P41" s="62"/>
      <c r="Q41" s="96"/>
      <c r="R41" s="96" t="s">
        <v>63</v>
      </c>
      <c r="S41" s="63"/>
      <c r="T41" s="57"/>
      <c r="U41" s="57"/>
      <c r="V41" s="57"/>
      <c r="W41" s="57"/>
      <c r="X41" s="57"/>
      <c r="Y41" s="52" t="s">
        <v>254</v>
      </c>
      <c r="Z41" s="63" t="s">
        <v>72</v>
      </c>
    </row>
    <row r="42" spans="1:26" ht="242.25" x14ac:dyDescent="0.25">
      <c r="A42" s="83">
        <v>38</v>
      </c>
      <c r="B42" s="52" t="s">
        <v>255</v>
      </c>
      <c r="C42" s="53" t="s">
        <v>256</v>
      </c>
      <c r="D42" s="84">
        <v>72742399</v>
      </c>
      <c r="E42" s="84">
        <v>102229473</v>
      </c>
      <c r="F42" s="85">
        <v>600080021</v>
      </c>
      <c r="G42" s="56" t="s">
        <v>257</v>
      </c>
      <c r="H42" s="57" t="s">
        <v>54</v>
      </c>
      <c r="I42" s="57" t="s">
        <v>59</v>
      </c>
      <c r="J42" s="57" t="s">
        <v>258</v>
      </c>
      <c r="K42" s="56" t="s">
        <v>259</v>
      </c>
      <c r="L42" s="58">
        <v>40000000</v>
      </c>
      <c r="M42" s="59">
        <v>34000000</v>
      </c>
      <c r="N42" s="95" t="s">
        <v>260</v>
      </c>
      <c r="O42" s="63" t="s">
        <v>261</v>
      </c>
      <c r="P42" s="62"/>
      <c r="Q42" s="96" t="s">
        <v>201</v>
      </c>
      <c r="R42" s="96" t="s">
        <v>201</v>
      </c>
      <c r="S42" s="63" t="s">
        <v>201</v>
      </c>
      <c r="T42" s="57"/>
      <c r="U42" s="57"/>
      <c r="V42" s="57"/>
      <c r="W42" s="57"/>
      <c r="X42" s="57"/>
      <c r="Y42" s="52" t="s">
        <v>262</v>
      </c>
      <c r="Z42" s="156" t="s">
        <v>263</v>
      </c>
    </row>
    <row r="43" spans="1:26" ht="140.25" x14ac:dyDescent="0.25">
      <c r="A43" s="157">
        <v>39</v>
      </c>
      <c r="B43" s="158" t="s">
        <v>255</v>
      </c>
      <c r="C43" s="159" t="s">
        <v>256</v>
      </c>
      <c r="D43" s="160">
        <v>72742399</v>
      </c>
      <c r="E43" s="160">
        <v>102229473</v>
      </c>
      <c r="F43" s="161">
        <v>600080021</v>
      </c>
      <c r="G43" s="162" t="s">
        <v>264</v>
      </c>
      <c r="H43" s="163" t="s">
        <v>54</v>
      </c>
      <c r="I43" s="163" t="s">
        <v>59</v>
      </c>
      <c r="J43" s="163" t="s">
        <v>258</v>
      </c>
      <c r="K43" s="162" t="s">
        <v>265</v>
      </c>
      <c r="L43" s="164">
        <v>8000000</v>
      </c>
      <c r="M43" s="59">
        <v>6800000</v>
      </c>
      <c r="N43" s="165" t="s">
        <v>260</v>
      </c>
      <c r="O43" s="166" t="s">
        <v>261</v>
      </c>
      <c r="P43" s="167"/>
      <c r="Q43" s="168" t="s">
        <v>201</v>
      </c>
      <c r="R43" s="168" t="s">
        <v>201</v>
      </c>
      <c r="S43" s="166" t="s">
        <v>201</v>
      </c>
      <c r="T43" s="163"/>
      <c r="U43" s="163"/>
      <c r="V43" s="163"/>
      <c r="W43" s="163"/>
      <c r="X43" s="163"/>
      <c r="Y43" s="158" t="s">
        <v>262</v>
      </c>
      <c r="Z43" s="169" t="s">
        <v>263</v>
      </c>
    </row>
    <row r="44" spans="1:26" s="2" customFormat="1" ht="72" x14ac:dyDescent="0.25">
      <c r="A44" s="153">
        <v>40</v>
      </c>
      <c r="B44" s="170" t="s">
        <v>266</v>
      </c>
      <c r="C44" s="99" t="s">
        <v>267</v>
      </c>
      <c r="D44" s="99">
        <v>70695997</v>
      </c>
      <c r="E44" s="99">
        <v>102229074</v>
      </c>
      <c r="F44" s="171">
        <v>600080030</v>
      </c>
      <c r="G44" s="153" t="s">
        <v>268</v>
      </c>
      <c r="H44" s="153" t="s">
        <v>54</v>
      </c>
      <c r="I44" s="153" t="s">
        <v>59</v>
      </c>
      <c r="J44" s="153" t="s">
        <v>269</v>
      </c>
      <c r="K44" s="153" t="s">
        <v>270</v>
      </c>
      <c r="L44" s="172">
        <v>27500000</v>
      </c>
      <c r="M44" s="173">
        <f t="shared" ref="M44:M45" si="2">L44/100*85</f>
        <v>23375000</v>
      </c>
      <c r="N44" s="174" t="s">
        <v>253</v>
      </c>
      <c r="O44" s="175" t="s">
        <v>84</v>
      </c>
      <c r="P44" s="176" t="s">
        <v>63</v>
      </c>
      <c r="Q44" s="154" t="s">
        <v>63</v>
      </c>
      <c r="R44" s="154" t="s">
        <v>63</v>
      </c>
      <c r="S44" s="155" t="s">
        <v>63</v>
      </c>
      <c r="T44" s="177" t="s">
        <v>63</v>
      </c>
      <c r="U44" s="177" t="s">
        <v>63</v>
      </c>
      <c r="V44" s="177" t="s">
        <v>63</v>
      </c>
      <c r="W44" s="177" t="s">
        <v>63</v>
      </c>
      <c r="X44" s="177" t="s">
        <v>63</v>
      </c>
      <c r="Y44" s="176" t="s">
        <v>271</v>
      </c>
      <c r="Z44" s="155" t="s">
        <v>72</v>
      </c>
    </row>
    <row r="45" spans="1:26" s="2" customFormat="1" ht="132" x14ac:dyDescent="0.25">
      <c r="A45" s="178">
        <v>41</v>
      </c>
      <c r="B45" s="170" t="s">
        <v>272</v>
      </c>
      <c r="C45" s="99" t="s">
        <v>273</v>
      </c>
      <c r="D45" s="84">
        <v>72741686</v>
      </c>
      <c r="E45" s="84" t="str">
        <f>"102229325"</f>
        <v>102229325</v>
      </c>
      <c r="F45" s="85" t="str">
        <f>"650026080"</f>
        <v>650026080</v>
      </c>
      <c r="G45" s="178" t="s">
        <v>274</v>
      </c>
      <c r="H45" s="51" t="s">
        <v>54</v>
      </c>
      <c r="I45" s="51" t="s">
        <v>59</v>
      </c>
      <c r="J45" s="51" t="s">
        <v>275</v>
      </c>
      <c r="K45" s="178" t="s">
        <v>276</v>
      </c>
      <c r="L45" s="179">
        <v>20000000</v>
      </c>
      <c r="M45" s="173">
        <f t="shared" si="2"/>
        <v>17000000</v>
      </c>
      <c r="N45" s="180" t="s">
        <v>277</v>
      </c>
      <c r="O45" s="181" t="s">
        <v>278</v>
      </c>
      <c r="P45" s="182" t="s">
        <v>201</v>
      </c>
      <c r="Q45" s="84"/>
      <c r="R45" s="84" t="s">
        <v>201</v>
      </c>
      <c r="S45" s="85" t="s">
        <v>63</v>
      </c>
      <c r="T45" s="51" t="s">
        <v>201</v>
      </c>
      <c r="U45" s="51"/>
      <c r="V45" s="51" t="s">
        <v>201</v>
      </c>
      <c r="W45" s="51" t="s">
        <v>201</v>
      </c>
      <c r="X45" s="51"/>
      <c r="Y45" s="170" t="s">
        <v>279</v>
      </c>
      <c r="Z45" s="85" t="s">
        <v>65</v>
      </c>
    </row>
    <row r="46" spans="1:26" ht="127.5" x14ac:dyDescent="0.25">
      <c r="A46" s="184">
        <v>42</v>
      </c>
      <c r="B46" s="185" t="s">
        <v>297</v>
      </c>
      <c r="C46" s="186" t="s">
        <v>298</v>
      </c>
      <c r="D46" s="187">
        <v>46746145</v>
      </c>
      <c r="E46" s="188" t="s">
        <v>299</v>
      </c>
      <c r="F46" s="189" t="s">
        <v>300</v>
      </c>
      <c r="G46" s="190" t="s">
        <v>301</v>
      </c>
      <c r="H46" s="191" t="s">
        <v>54</v>
      </c>
      <c r="I46" s="191" t="s">
        <v>59</v>
      </c>
      <c r="J46" s="190" t="s">
        <v>302</v>
      </c>
      <c r="K46" s="190" t="s">
        <v>303</v>
      </c>
      <c r="L46" s="192">
        <v>45000000</v>
      </c>
      <c r="M46" s="193">
        <v>38250000</v>
      </c>
      <c r="N46" s="194" t="s">
        <v>83</v>
      </c>
      <c r="O46" s="195" t="s">
        <v>62</v>
      </c>
      <c r="P46" s="196" t="s">
        <v>63</v>
      </c>
      <c r="Q46" s="197" t="s">
        <v>63</v>
      </c>
      <c r="R46" s="197"/>
      <c r="S46" s="198" t="s">
        <v>63</v>
      </c>
      <c r="T46" s="191"/>
      <c r="U46" s="191"/>
      <c r="V46" s="191"/>
      <c r="W46" s="191"/>
      <c r="X46" s="191"/>
      <c r="Y46" s="196" t="s">
        <v>65</v>
      </c>
      <c r="Z46" s="198" t="s">
        <v>65</v>
      </c>
    </row>
    <row r="47" spans="1:26" ht="127.5" x14ac:dyDescent="0.25">
      <c r="A47" s="83">
        <v>43</v>
      </c>
      <c r="B47" s="185" t="s">
        <v>297</v>
      </c>
      <c r="C47" s="186" t="s">
        <v>298</v>
      </c>
      <c r="D47" s="187">
        <v>46746145</v>
      </c>
      <c r="E47" s="188" t="s">
        <v>299</v>
      </c>
      <c r="F47" s="189" t="s">
        <v>300</v>
      </c>
      <c r="G47" s="190" t="s">
        <v>304</v>
      </c>
      <c r="H47" s="191" t="s">
        <v>54</v>
      </c>
      <c r="I47" s="191" t="s">
        <v>59</v>
      </c>
      <c r="J47" s="190" t="s">
        <v>302</v>
      </c>
      <c r="K47" s="191" t="s">
        <v>305</v>
      </c>
      <c r="L47" s="192">
        <v>90000000</v>
      </c>
      <c r="M47" s="193">
        <v>76500000</v>
      </c>
      <c r="N47" s="194" t="s">
        <v>98</v>
      </c>
      <c r="O47" s="195" t="s">
        <v>167</v>
      </c>
      <c r="P47" s="196"/>
      <c r="Q47" s="197"/>
      <c r="R47" s="197"/>
      <c r="S47" s="198"/>
      <c r="T47" s="191"/>
      <c r="U47" s="191"/>
      <c r="V47" s="191" t="s">
        <v>63</v>
      </c>
      <c r="W47" s="191"/>
      <c r="X47" s="191"/>
      <c r="Y47" s="185" t="s">
        <v>306</v>
      </c>
      <c r="Z47" s="198" t="s">
        <v>65</v>
      </c>
    </row>
    <row r="48" spans="1:26" s="6" customFormat="1" ht="127.5" x14ac:dyDescent="0.25">
      <c r="A48" s="199">
        <v>44</v>
      </c>
      <c r="B48" s="158" t="s">
        <v>297</v>
      </c>
      <c r="C48" s="159" t="s">
        <v>298</v>
      </c>
      <c r="D48" s="160">
        <v>46746145</v>
      </c>
      <c r="E48" s="188" t="s">
        <v>299</v>
      </c>
      <c r="F48" s="189" t="s">
        <v>300</v>
      </c>
      <c r="G48" s="162" t="s">
        <v>307</v>
      </c>
      <c r="H48" s="163" t="s">
        <v>54</v>
      </c>
      <c r="I48" s="163" t="s">
        <v>59</v>
      </c>
      <c r="J48" s="162" t="s">
        <v>302</v>
      </c>
      <c r="K48" s="163" t="s">
        <v>308</v>
      </c>
      <c r="L48" s="164">
        <v>50000000</v>
      </c>
      <c r="M48" s="200">
        <v>42500000</v>
      </c>
      <c r="N48" s="201" t="s">
        <v>61</v>
      </c>
      <c r="O48" s="202" t="s">
        <v>62</v>
      </c>
      <c r="P48" s="167"/>
      <c r="Q48" s="168"/>
      <c r="R48" s="168"/>
      <c r="S48" s="166"/>
      <c r="T48" s="163"/>
      <c r="U48" s="163"/>
      <c r="V48" s="163"/>
      <c r="W48" s="163"/>
      <c r="X48" s="163"/>
      <c r="Y48" s="158" t="s">
        <v>65</v>
      </c>
      <c r="Z48" s="166" t="s">
        <v>65</v>
      </c>
    </row>
    <row r="49" spans="1:26" s="328" customFormat="1" ht="127.5" x14ac:dyDescent="0.25">
      <c r="A49" s="349">
        <v>45</v>
      </c>
      <c r="B49" s="52" t="s">
        <v>297</v>
      </c>
      <c r="C49" s="53" t="s">
        <v>309</v>
      </c>
      <c r="D49" s="84">
        <v>46746145</v>
      </c>
      <c r="E49" s="152" t="s">
        <v>299</v>
      </c>
      <c r="F49" s="338" t="s">
        <v>300</v>
      </c>
      <c r="G49" s="56" t="s">
        <v>310</v>
      </c>
      <c r="H49" s="57" t="s">
        <v>54</v>
      </c>
      <c r="I49" s="57" t="s">
        <v>59</v>
      </c>
      <c r="J49" s="56" t="s">
        <v>302</v>
      </c>
      <c r="K49" s="56" t="s">
        <v>311</v>
      </c>
      <c r="L49" s="58">
        <v>100000000</v>
      </c>
      <c r="M49" s="59">
        <v>85000000</v>
      </c>
      <c r="N49" s="60" t="s">
        <v>61</v>
      </c>
      <c r="O49" s="61" t="s">
        <v>312</v>
      </c>
      <c r="P49" s="62" t="s">
        <v>63</v>
      </c>
      <c r="Q49" s="96" t="s">
        <v>63</v>
      </c>
      <c r="R49" s="96"/>
      <c r="S49" s="63" t="s">
        <v>63</v>
      </c>
      <c r="T49" s="57"/>
      <c r="U49" s="57"/>
      <c r="V49" s="57"/>
      <c r="W49" s="57"/>
      <c r="X49" s="57"/>
      <c r="Y49" s="52" t="s">
        <v>65</v>
      </c>
      <c r="Z49" s="63" t="s">
        <v>65</v>
      </c>
    </row>
    <row r="50" spans="1:26" ht="102" x14ac:dyDescent="0.25">
      <c r="A50" s="199">
        <v>46</v>
      </c>
      <c r="B50" s="158" t="s">
        <v>332</v>
      </c>
      <c r="C50" s="159" t="s">
        <v>333</v>
      </c>
      <c r="D50" s="168">
        <v>70983810</v>
      </c>
      <c r="E50" s="168">
        <v>102241163</v>
      </c>
      <c r="F50" s="166">
        <v>600080196</v>
      </c>
      <c r="G50" s="162" t="s">
        <v>334</v>
      </c>
      <c r="H50" s="163" t="s">
        <v>54</v>
      </c>
      <c r="I50" s="163" t="s">
        <v>59</v>
      </c>
      <c r="J50" s="163" t="s">
        <v>335</v>
      </c>
      <c r="K50" s="162" t="s">
        <v>336</v>
      </c>
      <c r="L50" s="164">
        <v>1700000</v>
      </c>
      <c r="M50" s="200">
        <f>L50/100*85</f>
        <v>1445000</v>
      </c>
      <c r="N50" s="167" t="s">
        <v>114</v>
      </c>
      <c r="O50" s="166" t="s">
        <v>337</v>
      </c>
      <c r="P50" s="167"/>
      <c r="Q50" s="168" t="s">
        <v>63</v>
      </c>
      <c r="R50" s="168" t="s">
        <v>63</v>
      </c>
      <c r="S50" s="166"/>
      <c r="T50" s="163"/>
      <c r="U50" s="163"/>
      <c r="V50" s="163" t="s">
        <v>63</v>
      </c>
      <c r="W50" s="163" t="s">
        <v>63</v>
      </c>
      <c r="X50" s="163"/>
      <c r="Y50" s="167" t="s">
        <v>217</v>
      </c>
      <c r="Z50" s="166" t="s">
        <v>338</v>
      </c>
    </row>
    <row r="51" spans="1:26" ht="76.5" x14ac:dyDescent="0.25">
      <c r="A51" s="199">
        <v>47</v>
      </c>
      <c r="B51" s="158" t="s">
        <v>313</v>
      </c>
      <c r="C51" s="159" t="s">
        <v>314</v>
      </c>
      <c r="D51" s="160">
        <v>28695020</v>
      </c>
      <c r="E51" s="160">
        <v>102229988</v>
      </c>
      <c r="F51" s="161">
        <v>691000701</v>
      </c>
      <c r="G51" s="162" t="s">
        <v>315</v>
      </c>
      <c r="H51" s="163" t="s">
        <v>54</v>
      </c>
      <c r="I51" s="163" t="s">
        <v>59</v>
      </c>
      <c r="J51" s="163" t="s">
        <v>59</v>
      </c>
      <c r="K51" s="162" t="s">
        <v>316</v>
      </c>
      <c r="L51" s="164">
        <v>9421827</v>
      </c>
      <c r="M51" s="200">
        <f>L51/100*85</f>
        <v>8008552.9500000002</v>
      </c>
      <c r="N51" s="165" t="s">
        <v>317</v>
      </c>
      <c r="O51" s="203" t="s">
        <v>114</v>
      </c>
      <c r="P51" s="167" t="s">
        <v>63</v>
      </c>
      <c r="Q51" s="168" t="s">
        <v>63</v>
      </c>
      <c r="R51" s="168" t="s">
        <v>63</v>
      </c>
      <c r="S51" s="166" t="s">
        <v>63</v>
      </c>
      <c r="T51" s="163"/>
      <c r="U51" s="163"/>
      <c r="V51" s="163" t="s">
        <v>63</v>
      </c>
      <c r="W51" s="163"/>
      <c r="X51" s="163"/>
      <c r="Y51" s="158" t="s">
        <v>318</v>
      </c>
      <c r="Z51" s="166" t="s">
        <v>65</v>
      </c>
    </row>
    <row r="52" spans="1:26" ht="140.25" x14ac:dyDescent="0.25">
      <c r="A52" s="83">
        <v>48</v>
      </c>
      <c r="B52" s="52" t="s">
        <v>339</v>
      </c>
      <c r="C52" s="53" t="s">
        <v>340</v>
      </c>
      <c r="D52" s="84">
        <v>72744243</v>
      </c>
      <c r="E52" s="99">
        <v>102229457</v>
      </c>
      <c r="F52" s="85">
        <v>600079741</v>
      </c>
      <c r="G52" s="56" t="s">
        <v>341</v>
      </c>
      <c r="H52" s="57" t="s">
        <v>54</v>
      </c>
      <c r="I52" s="57" t="s">
        <v>59</v>
      </c>
      <c r="J52" s="56" t="s">
        <v>342</v>
      </c>
      <c r="K52" s="56" t="s">
        <v>343</v>
      </c>
      <c r="L52" s="58">
        <v>15000000</v>
      </c>
      <c r="M52" s="59">
        <f t="shared" ref="M52:M53" si="3">L52/100*85</f>
        <v>12750000</v>
      </c>
      <c r="N52" s="52" t="s">
        <v>130</v>
      </c>
      <c r="O52" s="156" t="s">
        <v>286</v>
      </c>
      <c r="P52" s="62" t="s">
        <v>63</v>
      </c>
      <c r="Q52" s="96" t="s">
        <v>63</v>
      </c>
      <c r="R52" s="96"/>
      <c r="S52" s="63" t="s">
        <v>63</v>
      </c>
      <c r="T52" s="57"/>
      <c r="U52" s="57"/>
      <c r="V52" s="57"/>
      <c r="W52" s="57"/>
      <c r="X52" s="57"/>
      <c r="Y52" s="52" t="s">
        <v>344</v>
      </c>
      <c r="Z52" s="63" t="s">
        <v>65</v>
      </c>
    </row>
    <row r="53" spans="1:26" ht="140.25" x14ac:dyDescent="0.25">
      <c r="A53" s="83">
        <v>49</v>
      </c>
      <c r="B53" s="52" t="s">
        <v>339</v>
      </c>
      <c r="C53" s="53" t="s">
        <v>340</v>
      </c>
      <c r="D53" s="84">
        <v>72744243</v>
      </c>
      <c r="E53" s="99">
        <v>102229457</v>
      </c>
      <c r="F53" s="85">
        <v>600079741</v>
      </c>
      <c r="G53" s="56" t="s">
        <v>345</v>
      </c>
      <c r="H53" s="57" t="s">
        <v>54</v>
      </c>
      <c r="I53" s="57" t="s">
        <v>59</v>
      </c>
      <c r="J53" s="56" t="s">
        <v>346</v>
      </c>
      <c r="K53" s="56" t="s">
        <v>347</v>
      </c>
      <c r="L53" s="58">
        <v>8000000</v>
      </c>
      <c r="M53" s="59">
        <f t="shared" si="3"/>
        <v>6800000</v>
      </c>
      <c r="N53" s="52" t="s">
        <v>286</v>
      </c>
      <c r="O53" s="156" t="s">
        <v>278</v>
      </c>
      <c r="P53" s="62"/>
      <c r="Q53" s="96"/>
      <c r="R53" s="96"/>
      <c r="S53" s="63"/>
      <c r="T53" s="57"/>
      <c r="U53" s="57"/>
      <c r="V53" s="57" t="s">
        <v>63</v>
      </c>
      <c r="W53" s="57" t="s">
        <v>63</v>
      </c>
      <c r="X53" s="57"/>
      <c r="Y53" s="52" t="s">
        <v>348</v>
      </c>
      <c r="Z53" s="63" t="s">
        <v>65</v>
      </c>
    </row>
    <row r="54" spans="1:26" ht="127.5" x14ac:dyDescent="0.25">
      <c r="A54" s="206">
        <v>50</v>
      </c>
      <c r="B54" s="158" t="s">
        <v>349</v>
      </c>
      <c r="C54" s="159" t="s">
        <v>350</v>
      </c>
      <c r="D54" s="160">
        <v>72742071</v>
      </c>
      <c r="E54" s="207" t="s">
        <v>351</v>
      </c>
      <c r="F54" s="161">
        <v>650029348</v>
      </c>
      <c r="G54" s="162" t="s">
        <v>352</v>
      </c>
      <c r="H54" s="163" t="s">
        <v>54</v>
      </c>
      <c r="I54" s="163" t="s">
        <v>59</v>
      </c>
      <c r="J54" s="162" t="s">
        <v>353</v>
      </c>
      <c r="K54" s="162" t="s">
        <v>354</v>
      </c>
      <c r="L54" s="164">
        <v>35000000</v>
      </c>
      <c r="M54" s="200">
        <f>L54/100*85</f>
        <v>29750000</v>
      </c>
      <c r="N54" s="208" t="s">
        <v>129</v>
      </c>
      <c r="O54" s="209" t="s">
        <v>62</v>
      </c>
      <c r="P54" s="167" t="s">
        <v>63</v>
      </c>
      <c r="Q54" s="168" t="s">
        <v>63</v>
      </c>
      <c r="R54" s="168" t="s">
        <v>63</v>
      </c>
      <c r="S54" s="166" t="s">
        <v>63</v>
      </c>
      <c r="T54" s="163"/>
      <c r="U54" s="163"/>
      <c r="V54" s="163" t="s">
        <v>63</v>
      </c>
      <c r="W54" s="163" t="s">
        <v>63</v>
      </c>
      <c r="X54" s="163" t="s">
        <v>63</v>
      </c>
      <c r="Y54" s="158" t="s">
        <v>355</v>
      </c>
      <c r="Z54" s="166" t="s">
        <v>65</v>
      </c>
    </row>
    <row r="55" spans="1:26" s="340" customFormat="1" ht="51" x14ac:dyDescent="0.2">
      <c r="A55" s="56">
        <v>51</v>
      </c>
      <c r="B55" s="52" t="s">
        <v>361</v>
      </c>
      <c r="C55" s="53" t="s">
        <v>362</v>
      </c>
      <c r="D55" s="96" t="s">
        <v>363</v>
      </c>
      <c r="E55" s="96" t="s">
        <v>363</v>
      </c>
      <c r="F55" s="96" t="s">
        <v>363</v>
      </c>
      <c r="G55" s="56" t="s">
        <v>364</v>
      </c>
      <c r="H55" s="57" t="s">
        <v>54</v>
      </c>
      <c r="I55" s="57" t="s">
        <v>59</v>
      </c>
      <c r="J55" s="57" t="s">
        <v>365</v>
      </c>
      <c r="K55" s="56" t="s">
        <v>366</v>
      </c>
      <c r="L55" s="339">
        <v>20000000</v>
      </c>
      <c r="M55" s="59">
        <f>L55/100*85</f>
        <v>17000000</v>
      </c>
      <c r="N55" s="60" t="s">
        <v>209</v>
      </c>
      <c r="O55" s="61" t="s">
        <v>136</v>
      </c>
      <c r="P55" s="62" t="s">
        <v>63</v>
      </c>
      <c r="Q55" s="96" t="s">
        <v>63</v>
      </c>
      <c r="R55" s="96"/>
      <c r="S55" s="63"/>
      <c r="T55" s="57" t="s">
        <v>63</v>
      </c>
      <c r="U55" s="57" t="s">
        <v>63</v>
      </c>
      <c r="V55" s="57"/>
      <c r="W55" s="57"/>
      <c r="X55" s="57" t="s">
        <v>63</v>
      </c>
      <c r="Y55" s="52" t="s">
        <v>367</v>
      </c>
      <c r="Z55" s="156" t="s">
        <v>368</v>
      </c>
    </row>
    <row r="56" spans="1:26" ht="89.25" x14ac:dyDescent="0.25">
      <c r="A56" s="94">
        <v>52</v>
      </c>
      <c r="B56" s="52" t="s">
        <v>376</v>
      </c>
      <c r="C56" s="53" t="s">
        <v>377</v>
      </c>
      <c r="D56" s="84">
        <v>70983283</v>
      </c>
      <c r="E56" s="84">
        <v>102229198</v>
      </c>
      <c r="F56" s="85">
        <v>650025288</v>
      </c>
      <c r="G56" s="56" t="s">
        <v>378</v>
      </c>
      <c r="H56" s="57" t="s">
        <v>54</v>
      </c>
      <c r="I56" s="57" t="s">
        <v>59</v>
      </c>
      <c r="J56" s="56" t="s">
        <v>379</v>
      </c>
      <c r="K56" s="57" t="s">
        <v>380</v>
      </c>
      <c r="L56" s="58">
        <v>300000</v>
      </c>
      <c r="M56" s="59">
        <v>255000</v>
      </c>
      <c r="N56" s="62" t="s">
        <v>69</v>
      </c>
      <c r="O56" s="63" t="s">
        <v>70</v>
      </c>
      <c r="P56" s="62" t="s">
        <v>63</v>
      </c>
      <c r="Q56" s="96" t="s">
        <v>63</v>
      </c>
      <c r="R56" s="96"/>
      <c r="S56" s="63"/>
      <c r="T56" s="57"/>
      <c r="U56" s="57"/>
      <c r="V56" s="57"/>
      <c r="W56" s="57"/>
      <c r="X56" s="57"/>
      <c r="Y56" s="52" t="s">
        <v>164</v>
      </c>
      <c r="Z56" s="63" t="s">
        <v>65</v>
      </c>
    </row>
    <row r="57" spans="1:26" ht="90" thickBot="1" x14ac:dyDescent="0.3">
      <c r="A57" s="83">
        <v>53</v>
      </c>
      <c r="B57" s="52" t="s">
        <v>376</v>
      </c>
      <c r="C57" s="53" t="s">
        <v>377</v>
      </c>
      <c r="D57" s="84">
        <v>70983283</v>
      </c>
      <c r="E57" s="84">
        <v>102229198</v>
      </c>
      <c r="F57" s="85">
        <v>650025288</v>
      </c>
      <c r="G57" s="127" t="s">
        <v>381</v>
      </c>
      <c r="H57" s="128" t="s">
        <v>54</v>
      </c>
      <c r="I57" s="128" t="s">
        <v>59</v>
      </c>
      <c r="J57" s="127" t="s">
        <v>379</v>
      </c>
      <c r="K57" s="127" t="s">
        <v>382</v>
      </c>
      <c r="L57" s="129">
        <v>500000</v>
      </c>
      <c r="M57" s="130">
        <v>425000</v>
      </c>
      <c r="N57" s="212" t="s">
        <v>383</v>
      </c>
      <c r="O57" s="213" t="s">
        <v>93</v>
      </c>
      <c r="P57" s="134"/>
      <c r="Q57" s="125"/>
      <c r="R57" s="125"/>
      <c r="S57" s="135"/>
      <c r="T57" s="128"/>
      <c r="U57" s="128"/>
      <c r="V57" s="128"/>
      <c r="W57" s="128"/>
      <c r="X57" s="128"/>
      <c r="Y57" s="123" t="s">
        <v>384</v>
      </c>
      <c r="Z57" s="135" t="s">
        <v>72</v>
      </c>
    </row>
    <row r="58" spans="1:26" ht="127.5" x14ac:dyDescent="0.25">
      <c r="A58" s="71">
        <v>54</v>
      </c>
      <c r="B58" s="52" t="s">
        <v>385</v>
      </c>
      <c r="C58" s="53" t="s">
        <v>386</v>
      </c>
      <c r="D58" s="84">
        <v>70695539</v>
      </c>
      <c r="E58" s="84">
        <v>102229911</v>
      </c>
      <c r="F58" s="85">
        <v>650021576</v>
      </c>
      <c r="G58" s="56" t="s">
        <v>387</v>
      </c>
      <c r="H58" s="57" t="s">
        <v>54</v>
      </c>
      <c r="I58" s="57" t="s">
        <v>59</v>
      </c>
      <c r="J58" s="57" t="s">
        <v>388</v>
      </c>
      <c r="K58" s="56" t="s">
        <v>389</v>
      </c>
      <c r="L58" s="58">
        <v>16000000</v>
      </c>
      <c r="M58" s="59">
        <f t="shared" ref="M58" si="4">L58/100*85</f>
        <v>13600000</v>
      </c>
      <c r="N58" s="95" t="s">
        <v>390</v>
      </c>
      <c r="O58" s="89" t="s">
        <v>391</v>
      </c>
      <c r="P58" s="62" t="s">
        <v>63</v>
      </c>
      <c r="Q58" s="96" t="s">
        <v>63</v>
      </c>
      <c r="R58" s="96" t="s">
        <v>63</v>
      </c>
      <c r="S58" s="63" t="s">
        <v>63</v>
      </c>
      <c r="T58" s="57"/>
      <c r="U58" s="57"/>
      <c r="V58" s="57"/>
      <c r="W58" s="57"/>
      <c r="X58" s="57"/>
      <c r="Y58" s="52" t="s">
        <v>392</v>
      </c>
      <c r="Z58" s="156" t="s">
        <v>72</v>
      </c>
    </row>
    <row r="59" spans="1:26" ht="127.5" x14ac:dyDescent="0.25">
      <c r="A59" s="83">
        <v>55</v>
      </c>
      <c r="B59" s="52" t="s">
        <v>385</v>
      </c>
      <c r="C59" s="53" t="s">
        <v>386</v>
      </c>
      <c r="D59" s="84">
        <v>70695539</v>
      </c>
      <c r="E59" s="84">
        <v>102229911</v>
      </c>
      <c r="F59" s="85">
        <v>650021576</v>
      </c>
      <c r="G59" s="56" t="s">
        <v>393</v>
      </c>
      <c r="H59" s="57" t="s">
        <v>54</v>
      </c>
      <c r="I59" s="57" t="s">
        <v>59</v>
      </c>
      <c r="J59" s="57" t="s">
        <v>388</v>
      </c>
      <c r="K59" s="56" t="s">
        <v>394</v>
      </c>
      <c r="L59" s="58">
        <v>6000000</v>
      </c>
      <c r="M59" s="59">
        <f>L59/100*85</f>
        <v>5100000</v>
      </c>
      <c r="N59" s="95" t="s">
        <v>337</v>
      </c>
      <c r="O59" s="89" t="s">
        <v>391</v>
      </c>
      <c r="P59" s="62"/>
      <c r="Q59" s="96"/>
      <c r="R59" s="96"/>
      <c r="S59" s="63"/>
      <c r="T59" s="57"/>
      <c r="U59" s="57" t="s">
        <v>63</v>
      </c>
      <c r="V59" s="57" t="s">
        <v>63</v>
      </c>
      <c r="W59" s="57"/>
      <c r="X59" s="57"/>
      <c r="Y59" s="52" t="s">
        <v>395</v>
      </c>
      <c r="Z59" s="156" t="s">
        <v>65</v>
      </c>
    </row>
    <row r="60" spans="1:26" ht="127.5" x14ac:dyDescent="0.25">
      <c r="A60" s="83">
        <v>56</v>
      </c>
      <c r="B60" s="52" t="s">
        <v>385</v>
      </c>
      <c r="C60" s="53" t="s">
        <v>386</v>
      </c>
      <c r="D60" s="84">
        <v>70695539</v>
      </c>
      <c r="E60" s="84">
        <v>102229911</v>
      </c>
      <c r="F60" s="85">
        <v>650021576</v>
      </c>
      <c r="G60" s="56" t="s">
        <v>396</v>
      </c>
      <c r="H60" s="57" t="s">
        <v>54</v>
      </c>
      <c r="I60" s="57" t="s">
        <v>59</v>
      </c>
      <c r="J60" s="57" t="s">
        <v>388</v>
      </c>
      <c r="K60" s="56" t="s">
        <v>397</v>
      </c>
      <c r="L60" s="58">
        <v>80000000</v>
      </c>
      <c r="M60" s="59">
        <f>L60/100*85</f>
        <v>68000000</v>
      </c>
      <c r="N60" s="95" t="s">
        <v>83</v>
      </c>
      <c r="O60" s="63" t="s">
        <v>398</v>
      </c>
      <c r="P60" s="62" t="s">
        <v>63</v>
      </c>
      <c r="Q60" s="96" t="s">
        <v>63</v>
      </c>
      <c r="R60" s="96" t="s">
        <v>63</v>
      </c>
      <c r="S60" s="63" t="s">
        <v>63</v>
      </c>
      <c r="T60" s="57"/>
      <c r="U60" s="57" t="s">
        <v>63</v>
      </c>
      <c r="V60" s="57"/>
      <c r="W60" s="57" t="s">
        <v>63</v>
      </c>
      <c r="X60" s="57"/>
      <c r="Y60" s="52" t="s">
        <v>395</v>
      </c>
      <c r="Z60" s="63" t="s">
        <v>65</v>
      </c>
    </row>
    <row r="61" spans="1:26" ht="87.75" customHeight="1" x14ac:dyDescent="0.25">
      <c r="A61" s="219">
        <v>57</v>
      </c>
      <c r="B61" s="52" t="s">
        <v>400</v>
      </c>
      <c r="C61" s="53" t="s">
        <v>401</v>
      </c>
      <c r="D61" s="84">
        <v>72742577</v>
      </c>
      <c r="E61" s="84">
        <v>107564840</v>
      </c>
      <c r="F61" s="55">
        <v>650021479</v>
      </c>
      <c r="G61" s="56" t="s">
        <v>402</v>
      </c>
      <c r="H61" s="57" t="s">
        <v>54</v>
      </c>
      <c r="I61" s="57" t="s">
        <v>59</v>
      </c>
      <c r="J61" s="57" t="s">
        <v>403</v>
      </c>
      <c r="K61" s="162" t="s">
        <v>404</v>
      </c>
      <c r="L61" s="58">
        <v>8000000</v>
      </c>
      <c r="M61" s="59">
        <f t="shared" ref="M61" si="5">L61/100*85</f>
        <v>6800000</v>
      </c>
      <c r="N61" s="95" t="s">
        <v>405</v>
      </c>
      <c r="O61" s="89" t="s">
        <v>406</v>
      </c>
      <c r="P61" s="62"/>
      <c r="Q61" s="96"/>
      <c r="R61" s="96"/>
      <c r="S61" s="63"/>
      <c r="T61" s="57" t="s">
        <v>63</v>
      </c>
      <c r="U61" s="57"/>
      <c r="V61" s="57" t="s">
        <v>63</v>
      </c>
      <c r="W61" s="57" t="s">
        <v>63</v>
      </c>
      <c r="X61" s="57"/>
      <c r="Y61" s="52" t="s">
        <v>217</v>
      </c>
      <c r="Z61" s="63" t="s">
        <v>65</v>
      </c>
    </row>
    <row r="62" spans="1:26" ht="140.25" x14ac:dyDescent="0.25">
      <c r="A62" s="83">
        <v>58</v>
      </c>
      <c r="B62" s="52" t="s">
        <v>416</v>
      </c>
      <c r="C62" s="53" t="s">
        <v>408</v>
      </c>
      <c r="D62" s="84">
        <v>70983003</v>
      </c>
      <c r="E62" s="84">
        <v>102229511</v>
      </c>
      <c r="F62" s="85">
        <v>600079775</v>
      </c>
      <c r="G62" s="56" t="s">
        <v>417</v>
      </c>
      <c r="H62" s="57" t="s">
        <v>54</v>
      </c>
      <c r="I62" s="57" t="s">
        <v>59</v>
      </c>
      <c r="J62" s="57" t="s">
        <v>410</v>
      </c>
      <c r="K62" s="56" t="s">
        <v>418</v>
      </c>
      <c r="L62" s="58">
        <v>40000000</v>
      </c>
      <c r="M62" s="59">
        <v>34000000</v>
      </c>
      <c r="N62" s="95" t="s">
        <v>83</v>
      </c>
      <c r="O62" s="89" t="s">
        <v>84</v>
      </c>
      <c r="P62" s="62" t="s">
        <v>201</v>
      </c>
      <c r="Q62" s="96" t="s">
        <v>201</v>
      </c>
      <c r="R62" s="96" t="s">
        <v>201</v>
      </c>
      <c r="S62" s="63" t="s">
        <v>201</v>
      </c>
      <c r="T62" s="57"/>
      <c r="U62" s="57" t="s">
        <v>201</v>
      </c>
      <c r="V62" s="57" t="s">
        <v>201</v>
      </c>
      <c r="W62" s="57" t="s">
        <v>201</v>
      </c>
      <c r="X62" s="57" t="s">
        <v>201</v>
      </c>
      <c r="Y62" s="52" t="s">
        <v>419</v>
      </c>
      <c r="Z62" s="63" t="s">
        <v>338</v>
      </c>
    </row>
    <row r="63" spans="1:26" ht="140.25" x14ac:dyDescent="0.25">
      <c r="A63" s="83">
        <v>59</v>
      </c>
      <c r="B63" s="52" t="s">
        <v>416</v>
      </c>
      <c r="C63" s="53" t="s">
        <v>408</v>
      </c>
      <c r="D63" s="84">
        <v>70983003</v>
      </c>
      <c r="E63" s="84">
        <v>102229511</v>
      </c>
      <c r="F63" s="85">
        <v>600079775</v>
      </c>
      <c r="G63" s="56" t="s">
        <v>420</v>
      </c>
      <c r="H63" s="57" t="s">
        <v>54</v>
      </c>
      <c r="I63" s="57" t="s">
        <v>59</v>
      </c>
      <c r="J63" s="57" t="s">
        <v>410</v>
      </c>
      <c r="K63" s="56" t="s">
        <v>421</v>
      </c>
      <c r="L63" s="58">
        <v>100000000</v>
      </c>
      <c r="M63" s="59">
        <v>85000000</v>
      </c>
      <c r="N63" s="95" t="s">
        <v>83</v>
      </c>
      <c r="O63" s="89" t="s">
        <v>62</v>
      </c>
      <c r="P63" s="62" t="s">
        <v>201</v>
      </c>
      <c r="Q63" s="96" t="s">
        <v>201</v>
      </c>
      <c r="R63" s="96" t="s">
        <v>201</v>
      </c>
      <c r="S63" s="63" t="s">
        <v>201</v>
      </c>
      <c r="T63" s="57"/>
      <c r="U63" s="57" t="s">
        <v>201</v>
      </c>
      <c r="V63" s="57" t="s">
        <v>201</v>
      </c>
      <c r="W63" s="57" t="s">
        <v>201</v>
      </c>
      <c r="X63" s="57" t="s">
        <v>201</v>
      </c>
      <c r="Y63" s="52" t="s">
        <v>419</v>
      </c>
      <c r="Z63" s="63" t="s">
        <v>338</v>
      </c>
    </row>
    <row r="64" spans="1:26" ht="102" x14ac:dyDescent="0.25">
      <c r="A64" s="77" t="s">
        <v>537</v>
      </c>
      <c r="B64" s="39" t="s">
        <v>422</v>
      </c>
      <c r="C64" s="40" t="s">
        <v>408</v>
      </c>
      <c r="D64" s="78">
        <v>70983127</v>
      </c>
      <c r="E64" s="78">
        <v>102241341</v>
      </c>
      <c r="F64" s="79">
        <v>600080366</v>
      </c>
      <c r="G64" s="43" t="s">
        <v>423</v>
      </c>
      <c r="H64" s="44" t="s">
        <v>54</v>
      </c>
      <c r="I64" s="44" t="s">
        <v>59</v>
      </c>
      <c r="J64" s="44" t="s">
        <v>410</v>
      </c>
      <c r="K64" s="43" t="s">
        <v>424</v>
      </c>
      <c r="L64" s="45">
        <v>100000000</v>
      </c>
      <c r="M64" s="46">
        <v>85000000</v>
      </c>
      <c r="N64" s="80" t="s">
        <v>209</v>
      </c>
      <c r="O64" s="81" t="s">
        <v>278</v>
      </c>
      <c r="P64" s="49" t="s">
        <v>63</v>
      </c>
      <c r="Q64" s="82" t="s">
        <v>63</v>
      </c>
      <c r="R64" s="82" t="s">
        <v>201</v>
      </c>
      <c r="S64" s="50" t="s">
        <v>201</v>
      </c>
      <c r="T64" s="44"/>
      <c r="U64" s="44" t="s">
        <v>201</v>
      </c>
      <c r="V64" s="44" t="s">
        <v>63</v>
      </c>
      <c r="W64" s="44" t="s">
        <v>63</v>
      </c>
      <c r="X64" s="44" t="s">
        <v>63</v>
      </c>
      <c r="Y64" s="39" t="s">
        <v>425</v>
      </c>
      <c r="Z64" s="50" t="s">
        <v>426</v>
      </c>
    </row>
    <row r="65" spans="1:26" ht="178.5" x14ac:dyDescent="0.25">
      <c r="A65" s="83">
        <v>61</v>
      </c>
      <c r="B65" s="52" t="s">
        <v>427</v>
      </c>
      <c r="C65" s="53" t="s">
        <v>408</v>
      </c>
      <c r="D65" s="84">
        <v>70983011</v>
      </c>
      <c r="E65" s="84">
        <v>102229546</v>
      </c>
      <c r="F65" s="85">
        <v>600079767</v>
      </c>
      <c r="G65" s="190" t="s">
        <v>428</v>
      </c>
      <c r="H65" s="57" t="s">
        <v>54</v>
      </c>
      <c r="I65" s="57" t="s">
        <v>59</v>
      </c>
      <c r="J65" s="57" t="s">
        <v>410</v>
      </c>
      <c r="K65" s="56" t="s">
        <v>429</v>
      </c>
      <c r="L65" s="58">
        <v>90000000</v>
      </c>
      <c r="M65" s="59">
        <v>76500000</v>
      </c>
      <c r="N65" s="95" t="s">
        <v>430</v>
      </c>
      <c r="O65" s="89" t="s">
        <v>70</v>
      </c>
      <c r="P65" s="62" t="s">
        <v>201</v>
      </c>
      <c r="Q65" s="96"/>
      <c r="R65" s="96" t="s">
        <v>201</v>
      </c>
      <c r="S65" s="63" t="s">
        <v>201</v>
      </c>
      <c r="T65" s="57"/>
      <c r="U65" s="57" t="s">
        <v>201</v>
      </c>
      <c r="V65" s="57" t="s">
        <v>201</v>
      </c>
      <c r="W65" s="57" t="s">
        <v>201</v>
      </c>
      <c r="X65" s="57" t="s">
        <v>201</v>
      </c>
      <c r="Y65" s="52" t="s">
        <v>431</v>
      </c>
      <c r="Z65" s="63" t="s">
        <v>426</v>
      </c>
    </row>
    <row r="66" spans="1:26" ht="178.5" x14ac:dyDescent="0.25">
      <c r="A66" s="83">
        <v>62</v>
      </c>
      <c r="B66" s="52" t="s">
        <v>427</v>
      </c>
      <c r="C66" s="53" t="s">
        <v>408</v>
      </c>
      <c r="D66" s="84">
        <v>70983011</v>
      </c>
      <c r="E66" s="84">
        <v>102229546</v>
      </c>
      <c r="F66" s="85">
        <v>600079767</v>
      </c>
      <c r="G66" s="56" t="s">
        <v>432</v>
      </c>
      <c r="H66" s="57" t="s">
        <v>54</v>
      </c>
      <c r="I66" s="57" t="s">
        <v>59</v>
      </c>
      <c r="J66" s="57" t="s">
        <v>410</v>
      </c>
      <c r="K66" s="56" t="s">
        <v>433</v>
      </c>
      <c r="L66" s="58">
        <v>25000000</v>
      </c>
      <c r="M66" s="59">
        <v>21250000</v>
      </c>
      <c r="N66" s="95" t="s">
        <v>253</v>
      </c>
      <c r="O66" s="89" t="s">
        <v>278</v>
      </c>
      <c r="P66" s="62"/>
      <c r="Q66" s="96"/>
      <c r="R66" s="96" t="s">
        <v>201</v>
      </c>
      <c r="S66" s="63"/>
      <c r="T66" s="57"/>
      <c r="U66" s="57"/>
      <c r="V66" s="57"/>
      <c r="W66" s="57"/>
      <c r="X66" s="57"/>
      <c r="Y66" s="52" t="s">
        <v>434</v>
      </c>
      <c r="Z66" s="156" t="s">
        <v>338</v>
      </c>
    </row>
    <row r="67" spans="1:26" ht="178.5" x14ac:dyDescent="0.25">
      <c r="A67" s="83">
        <v>63</v>
      </c>
      <c r="B67" s="52" t="s">
        <v>427</v>
      </c>
      <c r="C67" s="53" t="s">
        <v>408</v>
      </c>
      <c r="D67" s="84">
        <v>70983011</v>
      </c>
      <c r="E67" s="84">
        <v>102229546</v>
      </c>
      <c r="F67" s="85">
        <v>600079767</v>
      </c>
      <c r="G67" s="56" t="s">
        <v>428</v>
      </c>
      <c r="H67" s="57" t="s">
        <v>54</v>
      </c>
      <c r="I67" s="57" t="s">
        <v>59</v>
      </c>
      <c r="J67" s="57" t="s">
        <v>410</v>
      </c>
      <c r="K67" s="56" t="s">
        <v>435</v>
      </c>
      <c r="L67" s="58">
        <v>100000000</v>
      </c>
      <c r="M67" s="59">
        <v>85000000</v>
      </c>
      <c r="N67" s="95" t="s">
        <v>430</v>
      </c>
      <c r="O67" s="89" t="s">
        <v>70</v>
      </c>
      <c r="P67" s="62" t="s">
        <v>201</v>
      </c>
      <c r="Q67" s="96" t="s">
        <v>201</v>
      </c>
      <c r="R67" s="96" t="s">
        <v>201</v>
      </c>
      <c r="S67" s="63" t="s">
        <v>201</v>
      </c>
      <c r="T67" s="57"/>
      <c r="U67" s="57" t="s">
        <v>201</v>
      </c>
      <c r="V67" s="57" t="s">
        <v>201</v>
      </c>
      <c r="W67" s="57" t="s">
        <v>201</v>
      </c>
      <c r="X67" s="57" t="s">
        <v>201</v>
      </c>
      <c r="Y67" s="52" t="s">
        <v>436</v>
      </c>
      <c r="Z67" s="63" t="s">
        <v>426</v>
      </c>
    </row>
    <row r="68" spans="1:26" ht="140.25" x14ac:dyDescent="0.25">
      <c r="A68" s="83">
        <v>64</v>
      </c>
      <c r="B68" s="52" t="s">
        <v>437</v>
      </c>
      <c r="C68" s="53" t="s">
        <v>408</v>
      </c>
      <c r="D68" s="84">
        <v>70983119</v>
      </c>
      <c r="E68" s="84">
        <v>102229236</v>
      </c>
      <c r="F68" s="85">
        <v>600079759</v>
      </c>
      <c r="G68" s="56" t="s">
        <v>438</v>
      </c>
      <c r="H68" s="57" t="s">
        <v>54</v>
      </c>
      <c r="I68" s="57" t="s">
        <v>59</v>
      </c>
      <c r="J68" s="57" t="s">
        <v>410</v>
      </c>
      <c r="K68" s="56" t="s">
        <v>439</v>
      </c>
      <c r="L68" s="231">
        <v>150000000</v>
      </c>
      <c r="M68" s="59">
        <v>85000000</v>
      </c>
      <c r="N68" s="232" t="s">
        <v>83</v>
      </c>
      <c r="O68" s="233" t="s">
        <v>84</v>
      </c>
      <c r="P68" s="52" t="s">
        <v>201</v>
      </c>
      <c r="Q68" s="53" t="s">
        <v>201</v>
      </c>
      <c r="R68" s="53" t="s">
        <v>201</v>
      </c>
      <c r="S68" s="156" t="s">
        <v>201</v>
      </c>
      <c r="T68" s="56" t="s">
        <v>201</v>
      </c>
      <c r="U68" s="56" t="s">
        <v>201</v>
      </c>
      <c r="V68" s="56" t="s">
        <v>201</v>
      </c>
      <c r="W68" s="56" t="s">
        <v>201</v>
      </c>
      <c r="X68" s="56" t="s">
        <v>201</v>
      </c>
      <c r="Y68" s="52" t="s">
        <v>440</v>
      </c>
      <c r="Z68" s="156" t="s">
        <v>426</v>
      </c>
    </row>
    <row r="69" spans="1:26" ht="140.25" x14ac:dyDescent="0.25">
      <c r="A69" s="83">
        <v>65</v>
      </c>
      <c r="B69" s="52" t="s">
        <v>437</v>
      </c>
      <c r="C69" s="53" t="s">
        <v>408</v>
      </c>
      <c r="D69" s="84">
        <v>70983119</v>
      </c>
      <c r="E69" s="84">
        <v>102229236</v>
      </c>
      <c r="F69" s="85">
        <v>600079759</v>
      </c>
      <c r="G69" s="56" t="s">
        <v>441</v>
      </c>
      <c r="H69" s="57" t="s">
        <v>54</v>
      </c>
      <c r="I69" s="57" t="s">
        <v>59</v>
      </c>
      <c r="J69" s="57" t="s">
        <v>410</v>
      </c>
      <c r="K69" s="56" t="s">
        <v>442</v>
      </c>
      <c r="L69" s="231">
        <v>50000000</v>
      </c>
      <c r="M69" s="234">
        <v>42500000</v>
      </c>
      <c r="N69" s="232" t="s">
        <v>83</v>
      </c>
      <c r="O69" s="233" t="s">
        <v>84</v>
      </c>
      <c r="P69" s="52"/>
      <c r="Q69" s="235" t="s">
        <v>201</v>
      </c>
      <c r="R69" s="53" t="s">
        <v>201</v>
      </c>
      <c r="S69" s="236" t="s">
        <v>201</v>
      </c>
      <c r="T69" s="56" t="s">
        <v>201</v>
      </c>
      <c r="U69" s="56"/>
      <c r="V69" s="56" t="s">
        <v>201</v>
      </c>
      <c r="W69" s="56"/>
      <c r="X69" s="56" t="s">
        <v>201</v>
      </c>
      <c r="Y69" s="52" t="s">
        <v>440</v>
      </c>
      <c r="Z69" s="156" t="s">
        <v>426</v>
      </c>
    </row>
    <row r="70" spans="1:26" ht="180" x14ac:dyDescent="0.25">
      <c r="A70" s="199">
        <v>66</v>
      </c>
      <c r="B70" s="239" t="s">
        <v>476</v>
      </c>
      <c r="C70" s="240" t="s">
        <v>477</v>
      </c>
      <c r="D70" s="160">
        <v>72741643</v>
      </c>
      <c r="E70" s="207" t="s">
        <v>478</v>
      </c>
      <c r="F70" s="161">
        <v>600079783</v>
      </c>
      <c r="G70" s="241" t="s">
        <v>479</v>
      </c>
      <c r="H70" s="242" t="s">
        <v>198</v>
      </c>
      <c r="I70" s="242" t="s">
        <v>59</v>
      </c>
      <c r="J70" s="242" t="s">
        <v>471</v>
      </c>
      <c r="K70" s="241" t="s">
        <v>480</v>
      </c>
      <c r="L70" s="243">
        <v>85000000</v>
      </c>
      <c r="M70" s="244">
        <v>40000000</v>
      </c>
      <c r="N70" s="239" t="s">
        <v>481</v>
      </c>
      <c r="O70" s="245" t="s">
        <v>136</v>
      </c>
      <c r="P70" s="246" t="s">
        <v>201</v>
      </c>
      <c r="Q70" s="247" t="s">
        <v>201</v>
      </c>
      <c r="R70" s="247" t="s">
        <v>201</v>
      </c>
      <c r="S70" s="248" t="s">
        <v>201</v>
      </c>
      <c r="T70" s="242"/>
      <c r="U70" s="242" t="s">
        <v>201</v>
      </c>
      <c r="V70" s="242"/>
      <c r="W70" s="242" t="s">
        <v>201</v>
      </c>
      <c r="X70" s="242"/>
      <c r="Y70" s="239" t="s">
        <v>482</v>
      </c>
      <c r="Z70" s="248" t="s">
        <v>483</v>
      </c>
    </row>
    <row r="71" spans="1:26" ht="180" x14ac:dyDescent="0.25">
      <c r="A71" s="199">
        <v>67</v>
      </c>
      <c r="B71" s="239" t="s">
        <v>476</v>
      </c>
      <c r="C71" s="240" t="s">
        <v>477</v>
      </c>
      <c r="D71" s="160">
        <v>72741643</v>
      </c>
      <c r="E71" s="207">
        <v>102229554</v>
      </c>
      <c r="F71" s="161">
        <v>600079783</v>
      </c>
      <c r="G71" s="241" t="s">
        <v>484</v>
      </c>
      <c r="H71" s="242" t="s">
        <v>198</v>
      </c>
      <c r="I71" s="242" t="s">
        <v>59</v>
      </c>
      <c r="J71" s="242" t="s">
        <v>471</v>
      </c>
      <c r="K71" s="241" t="s">
        <v>485</v>
      </c>
      <c r="L71" s="243">
        <v>75700000</v>
      </c>
      <c r="M71" s="244">
        <f>L71/100*85</f>
        <v>64345000</v>
      </c>
      <c r="N71" s="239" t="s">
        <v>486</v>
      </c>
      <c r="O71" s="245" t="s">
        <v>487</v>
      </c>
      <c r="P71" s="246" t="s">
        <v>201</v>
      </c>
      <c r="Q71" s="247" t="s">
        <v>201</v>
      </c>
      <c r="R71" s="247" t="s">
        <v>201</v>
      </c>
      <c r="S71" s="248" t="s">
        <v>201</v>
      </c>
      <c r="T71" s="242"/>
      <c r="U71" s="242" t="s">
        <v>201</v>
      </c>
      <c r="V71" s="242" t="s">
        <v>201</v>
      </c>
      <c r="W71" s="242"/>
      <c r="X71" s="242" t="s">
        <v>201</v>
      </c>
      <c r="Y71" s="239" t="s">
        <v>488</v>
      </c>
      <c r="Z71" s="248" t="s">
        <v>483</v>
      </c>
    </row>
    <row r="72" spans="1:26" ht="180" x14ac:dyDescent="0.25">
      <c r="A72" s="199">
        <v>68</v>
      </c>
      <c r="B72" s="239" t="s">
        <v>476</v>
      </c>
      <c r="C72" s="240" t="s">
        <v>477</v>
      </c>
      <c r="D72" s="160">
        <v>72741643</v>
      </c>
      <c r="E72" s="207" t="s">
        <v>478</v>
      </c>
      <c r="F72" s="161">
        <v>600079783</v>
      </c>
      <c r="G72" s="241" t="s">
        <v>489</v>
      </c>
      <c r="H72" s="242" t="s">
        <v>198</v>
      </c>
      <c r="I72" s="242" t="s">
        <v>59</v>
      </c>
      <c r="J72" s="242" t="s">
        <v>471</v>
      </c>
      <c r="K72" s="241" t="s">
        <v>490</v>
      </c>
      <c r="L72" s="243">
        <v>30000000</v>
      </c>
      <c r="M72" s="244">
        <f>L72/100*85</f>
        <v>25500000</v>
      </c>
      <c r="N72" s="239" t="s">
        <v>473</v>
      </c>
      <c r="O72" s="245" t="s">
        <v>62</v>
      </c>
      <c r="P72" s="246" t="s">
        <v>63</v>
      </c>
      <c r="Q72" s="247" t="s">
        <v>63</v>
      </c>
      <c r="R72" s="247" t="s">
        <v>63</v>
      </c>
      <c r="S72" s="248" t="s">
        <v>63</v>
      </c>
      <c r="T72" s="242"/>
      <c r="U72" s="242" t="s">
        <v>63</v>
      </c>
      <c r="V72" s="242"/>
      <c r="W72" s="242" t="s">
        <v>63</v>
      </c>
      <c r="X72" s="242" t="s">
        <v>63</v>
      </c>
      <c r="Y72" s="239" t="s">
        <v>491</v>
      </c>
      <c r="Z72" s="248" t="s">
        <v>475</v>
      </c>
    </row>
    <row r="73" spans="1:26" ht="102" x14ac:dyDescent="0.25">
      <c r="A73" s="184">
        <v>69</v>
      </c>
      <c r="B73" s="185" t="s">
        <v>505</v>
      </c>
      <c r="C73" s="186" t="s">
        <v>506</v>
      </c>
      <c r="D73" s="260">
        <v>46750321</v>
      </c>
      <c r="E73" s="260">
        <v>102553866</v>
      </c>
      <c r="F73" s="261">
        <v>600074561</v>
      </c>
      <c r="G73" s="190" t="s">
        <v>507</v>
      </c>
      <c r="H73" s="190" t="s">
        <v>54</v>
      </c>
      <c r="I73" s="190" t="s">
        <v>59</v>
      </c>
      <c r="J73" s="190" t="s">
        <v>495</v>
      </c>
      <c r="K73" s="190" t="s">
        <v>508</v>
      </c>
      <c r="L73" s="262">
        <v>1800000</v>
      </c>
      <c r="M73" s="193">
        <f t="shared" ref="M73:M78" si="6">L73/100*85</f>
        <v>1530000</v>
      </c>
      <c r="N73" s="52" t="s">
        <v>83</v>
      </c>
      <c r="O73" s="156" t="s">
        <v>84</v>
      </c>
      <c r="P73" s="185"/>
      <c r="Q73" s="186"/>
      <c r="R73" s="186"/>
      <c r="S73" s="263"/>
      <c r="T73" s="190"/>
      <c r="U73" s="190"/>
      <c r="V73" s="190" t="s">
        <v>63</v>
      </c>
      <c r="W73" s="190"/>
      <c r="X73" s="190"/>
      <c r="Y73" s="185"/>
      <c r="Z73" s="263" t="s">
        <v>65</v>
      </c>
    </row>
    <row r="74" spans="1:26" ht="102" x14ac:dyDescent="0.25">
      <c r="A74" s="77" t="s">
        <v>538</v>
      </c>
      <c r="B74" s="39" t="s">
        <v>509</v>
      </c>
      <c r="C74" s="40" t="s">
        <v>506</v>
      </c>
      <c r="D74" s="264">
        <v>46750321</v>
      </c>
      <c r="E74" s="264">
        <v>102553866</v>
      </c>
      <c r="F74" s="265">
        <v>600074561</v>
      </c>
      <c r="G74" s="43" t="s">
        <v>510</v>
      </c>
      <c r="H74" s="43" t="s">
        <v>54</v>
      </c>
      <c r="I74" s="43" t="s">
        <v>59</v>
      </c>
      <c r="J74" s="43" t="s">
        <v>495</v>
      </c>
      <c r="K74" s="43" t="s">
        <v>511</v>
      </c>
      <c r="L74" s="266">
        <v>4000000</v>
      </c>
      <c r="M74" s="46">
        <f t="shared" si="6"/>
        <v>3400000</v>
      </c>
      <c r="N74" s="39" t="s">
        <v>83</v>
      </c>
      <c r="O74" s="226" t="s">
        <v>84</v>
      </c>
      <c r="P74" s="39" t="s">
        <v>63</v>
      </c>
      <c r="Q74" s="40" t="s">
        <v>63</v>
      </c>
      <c r="R74" s="40" t="s">
        <v>63</v>
      </c>
      <c r="S74" s="226" t="s">
        <v>63</v>
      </c>
      <c r="T74" s="43"/>
      <c r="U74" s="43"/>
      <c r="V74" s="43"/>
      <c r="W74" s="43"/>
      <c r="X74" s="43"/>
      <c r="Y74" s="39" t="s">
        <v>164</v>
      </c>
      <c r="Z74" s="226" t="s">
        <v>65</v>
      </c>
    </row>
    <row r="75" spans="1:26" ht="102" x14ac:dyDescent="0.25">
      <c r="A75" s="77" t="s">
        <v>539</v>
      </c>
      <c r="B75" s="39" t="s">
        <v>509</v>
      </c>
      <c r="C75" s="40" t="s">
        <v>506</v>
      </c>
      <c r="D75" s="264">
        <v>46750321</v>
      </c>
      <c r="E75" s="264">
        <v>102553866</v>
      </c>
      <c r="F75" s="265">
        <v>600074561</v>
      </c>
      <c r="G75" s="43" t="s">
        <v>512</v>
      </c>
      <c r="H75" s="43" t="s">
        <v>54</v>
      </c>
      <c r="I75" s="43" t="s">
        <v>59</v>
      </c>
      <c r="J75" s="43" t="s">
        <v>495</v>
      </c>
      <c r="K75" s="43" t="s">
        <v>513</v>
      </c>
      <c r="L75" s="266">
        <v>4000000</v>
      </c>
      <c r="M75" s="46">
        <f t="shared" si="6"/>
        <v>3400000</v>
      </c>
      <c r="N75" s="39" t="s">
        <v>83</v>
      </c>
      <c r="O75" s="226" t="s">
        <v>84</v>
      </c>
      <c r="P75" s="39" t="s">
        <v>63</v>
      </c>
      <c r="Q75" s="40" t="s">
        <v>63</v>
      </c>
      <c r="R75" s="40" t="s">
        <v>63</v>
      </c>
      <c r="S75" s="226" t="s">
        <v>63</v>
      </c>
      <c r="T75" s="43"/>
      <c r="U75" s="43"/>
      <c r="V75" s="43" t="s">
        <v>63</v>
      </c>
      <c r="W75" s="43"/>
      <c r="X75" s="43"/>
      <c r="Y75" s="39" t="s">
        <v>514</v>
      </c>
      <c r="Z75" s="226" t="s">
        <v>65</v>
      </c>
    </row>
    <row r="76" spans="1:26" ht="102" x14ac:dyDescent="0.25">
      <c r="A76" s="77" t="s">
        <v>540</v>
      </c>
      <c r="B76" s="39" t="s">
        <v>509</v>
      </c>
      <c r="C76" s="40" t="s">
        <v>506</v>
      </c>
      <c r="D76" s="264">
        <v>46750321</v>
      </c>
      <c r="E76" s="264">
        <v>102553866</v>
      </c>
      <c r="F76" s="265">
        <v>600074561</v>
      </c>
      <c r="G76" s="43" t="s">
        <v>515</v>
      </c>
      <c r="H76" s="43" t="s">
        <v>54</v>
      </c>
      <c r="I76" s="43" t="s">
        <v>59</v>
      </c>
      <c r="J76" s="43" t="s">
        <v>495</v>
      </c>
      <c r="K76" s="43" t="s">
        <v>516</v>
      </c>
      <c r="L76" s="266">
        <v>5000000</v>
      </c>
      <c r="M76" s="46">
        <f t="shared" si="6"/>
        <v>4250000</v>
      </c>
      <c r="N76" s="39" t="s">
        <v>83</v>
      </c>
      <c r="O76" s="226" t="s">
        <v>136</v>
      </c>
      <c r="P76" s="39" t="s">
        <v>63</v>
      </c>
      <c r="Q76" s="40" t="s">
        <v>63</v>
      </c>
      <c r="R76" s="40" t="s">
        <v>63</v>
      </c>
      <c r="S76" s="226" t="s">
        <v>63</v>
      </c>
      <c r="T76" s="43"/>
      <c r="U76" s="43"/>
      <c r="V76" s="43"/>
      <c r="W76" s="43" t="s">
        <v>63</v>
      </c>
      <c r="X76" s="43"/>
      <c r="Y76" s="39" t="s">
        <v>164</v>
      </c>
      <c r="Z76" s="226" t="s">
        <v>72</v>
      </c>
    </row>
    <row r="77" spans="1:26" s="328" customFormat="1" ht="76.5" x14ac:dyDescent="0.25">
      <c r="A77" s="83">
        <v>73</v>
      </c>
      <c r="B77" s="52" t="s">
        <v>517</v>
      </c>
      <c r="C77" s="53" t="s">
        <v>506</v>
      </c>
      <c r="D77" s="99">
        <v>71294171</v>
      </c>
      <c r="E77" s="99">
        <v>110036697</v>
      </c>
      <c r="F77" s="171">
        <v>691003771</v>
      </c>
      <c r="G77" s="56" t="s">
        <v>518</v>
      </c>
      <c r="H77" s="56" t="s">
        <v>54</v>
      </c>
      <c r="I77" s="56" t="s">
        <v>59</v>
      </c>
      <c r="J77" s="56" t="s">
        <v>495</v>
      </c>
      <c r="K77" s="56" t="s">
        <v>519</v>
      </c>
      <c r="L77" s="262">
        <v>1000000</v>
      </c>
      <c r="M77" s="59">
        <f t="shared" si="6"/>
        <v>850000</v>
      </c>
      <c r="N77" s="52" t="s">
        <v>69</v>
      </c>
      <c r="O77" s="156" t="s">
        <v>520</v>
      </c>
      <c r="P77" s="52" t="s">
        <v>63</v>
      </c>
      <c r="Q77" s="53" t="s">
        <v>63</v>
      </c>
      <c r="R77" s="53" t="s">
        <v>63</v>
      </c>
      <c r="S77" s="156"/>
      <c r="T77" s="56"/>
      <c r="U77" s="56"/>
      <c r="V77" s="56" t="s">
        <v>201</v>
      </c>
      <c r="W77" s="56"/>
      <c r="X77" s="56"/>
      <c r="Y77" s="52"/>
      <c r="Z77" s="156" t="s">
        <v>72</v>
      </c>
    </row>
    <row r="78" spans="1:26" ht="77.25" thickBot="1" x14ac:dyDescent="0.3">
      <c r="A78" s="341">
        <v>74</v>
      </c>
      <c r="B78" s="342" t="s">
        <v>517</v>
      </c>
      <c r="C78" s="343" t="s">
        <v>506</v>
      </c>
      <c r="D78" s="344">
        <v>71294171</v>
      </c>
      <c r="E78" s="344">
        <v>110036697</v>
      </c>
      <c r="F78" s="345">
        <v>691003771</v>
      </c>
      <c r="G78" s="249" t="s">
        <v>518</v>
      </c>
      <c r="H78" s="249" t="s">
        <v>54</v>
      </c>
      <c r="I78" s="249" t="s">
        <v>59</v>
      </c>
      <c r="J78" s="249" t="s">
        <v>495</v>
      </c>
      <c r="K78" s="249" t="s">
        <v>519</v>
      </c>
      <c r="L78" s="346">
        <v>1000000</v>
      </c>
      <c r="M78" s="347">
        <f t="shared" si="6"/>
        <v>850000</v>
      </c>
      <c r="N78" s="342" t="s">
        <v>69</v>
      </c>
      <c r="O78" s="348" t="s">
        <v>520</v>
      </c>
      <c r="P78" s="342" t="s">
        <v>63</v>
      </c>
      <c r="Q78" s="343" t="s">
        <v>63</v>
      </c>
      <c r="R78" s="343" t="s">
        <v>63</v>
      </c>
      <c r="S78" s="348"/>
      <c r="T78" s="249"/>
      <c r="U78" s="249"/>
      <c r="V78" s="249" t="s">
        <v>201</v>
      </c>
      <c r="W78" s="249"/>
      <c r="X78" s="249"/>
      <c r="Y78" s="342"/>
      <c r="Z78" s="348" t="s">
        <v>72</v>
      </c>
    </row>
    <row r="80" spans="1:26" x14ac:dyDescent="0.25">
      <c r="B80" s="1" t="s">
        <v>544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6" zoomScaleNormal="100" workbookViewId="0">
      <selection activeCell="E20" sqref="E2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34" t="s">
        <v>35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6"/>
    </row>
    <row r="2" spans="1:20" ht="30" customHeight="1" thickBot="1" x14ac:dyDescent="0.3">
      <c r="A2" s="362" t="s">
        <v>36</v>
      </c>
      <c r="B2" s="360" t="s">
        <v>1</v>
      </c>
      <c r="C2" s="381" t="s">
        <v>37</v>
      </c>
      <c r="D2" s="377"/>
      <c r="E2" s="377"/>
      <c r="F2" s="439" t="s">
        <v>3</v>
      </c>
      <c r="G2" s="430" t="s">
        <v>24</v>
      </c>
      <c r="H2" s="369" t="s">
        <v>48</v>
      </c>
      <c r="I2" s="367" t="s">
        <v>5</v>
      </c>
      <c r="J2" s="443" t="s">
        <v>6</v>
      </c>
      <c r="K2" s="365" t="s">
        <v>38</v>
      </c>
      <c r="L2" s="366"/>
      <c r="M2" s="446" t="s">
        <v>8</v>
      </c>
      <c r="N2" s="447"/>
      <c r="O2" s="453" t="s">
        <v>39</v>
      </c>
      <c r="P2" s="454"/>
      <c r="Q2" s="454"/>
      <c r="R2" s="454"/>
      <c r="S2" s="446" t="s">
        <v>10</v>
      </c>
      <c r="T2" s="447"/>
    </row>
    <row r="3" spans="1:20" ht="22.35" customHeight="1" thickBot="1" x14ac:dyDescent="0.3">
      <c r="A3" s="437"/>
      <c r="B3" s="450"/>
      <c r="C3" s="451" t="s">
        <v>40</v>
      </c>
      <c r="D3" s="426" t="s">
        <v>41</v>
      </c>
      <c r="E3" s="426" t="s">
        <v>42</v>
      </c>
      <c r="F3" s="440"/>
      <c r="G3" s="431"/>
      <c r="H3" s="433"/>
      <c r="I3" s="442"/>
      <c r="J3" s="444"/>
      <c r="K3" s="428" t="s">
        <v>43</v>
      </c>
      <c r="L3" s="428" t="s">
        <v>55</v>
      </c>
      <c r="M3" s="408" t="s">
        <v>17</v>
      </c>
      <c r="N3" s="410" t="s">
        <v>18</v>
      </c>
      <c r="O3" s="455" t="s">
        <v>27</v>
      </c>
      <c r="P3" s="456"/>
      <c r="Q3" s="456"/>
      <c r="R3" s="456"/>
      <c r="S3" s="448" t="s">
        <v>44</v>
      </c>
      <c r="T3" s="449" t="s">
        <v>22</v>
      </c>
    </row>
    <row r="4" spans="1:20" ht="68.25" customHeight="1" thickBot="1" x14ac:dyDescent="0.3">
      <c r="A4" s="438"/>
      <c r="B4" s="361"/>
      <c r="C4" s="452"/>
      <c r="D4" s="427"/>
      <c r="E4" s="427"/>
      <c r="F4" s="441"/>
      <c r="G4" s="432"/>
      <c r="H4" s="370"/>
      <c r="I4" s="368"/>
      <c r="J4" s="445"/>
      <c r="K4" s="429"/>
      <c r="L4" s="429"/>
      <c r="M4" s="409"/>
      <c r="N4" s="411"/>
      <c r="O4" s="20" t="s">
        <v>45</v>
      </c>
      <c r="P4" s="21" t="s">
        <v>30</v>
      </c>
      <c r="Q4" s="22" t="s">
        <v>31</v>
      </c>
      <c r="R4" s="23" t="s">
        <v>46</v>
      </c>
      <c r="S4" s="417"/>
      <c r="T4" s="419"/>
    </row>
    <row r="5" spans="1:20" ht="76.5" x14ac:dyDescent="0.25">
      <c r="A5" s="1">
        <v>1</v>
      </c>
      <c r="B5" s="272">
        <v>1</v>
      </c>
      <c r="C5" s="273" t="s">
        <v>56</v>
      </c>
      <c r="D5" s="274" t="s">
        <v>57</v>
      </c>
      <c r="E5" s="275">
        <v>66111498</v>
      </c>
      <c r="F5" s="276" t="s">
        <v>58</v>
      </c>
      <c r="G5" s="272" t="s">
        <v>54</v>
      </c>
      <c r="H5" s="272" t="s">
        <v>59</v>
      </c>
      <c r="I5" s="272" t="s">
        <v>59</v>
      </c>
      <c r="J5" s="276" t="s">
        <v>60</v>
      </c>
      <c r="K5" s="277">
        <v>117500000</v>
      </c>
      <c r="L5" s="278">
        <v>85200000</v>
      </c>
      <c r="M5" s="279" t="s">
        <v>61</v>
      </c>
      <c r="N5" s="275" t="s">
        <v>62</v>
      </c>
      <c r="O5" s="279" t="s">
        <v>63</v>
      </c>
      <c r="P5" s="280" t="s">
        <v>63</v>
      </c>
      <c r="Q5" s="280" t="s">
        <v>63</v>
      </c>
      <c r="R5" s="275" t="s">
        <v>63</v>
      </c>
      <c r="S5" s="273" t="s">
        <v>64</v>
      </c>
      <c r="T5" s="275" t="s">
        <v>65</v>
      </c>
    </row>
    <row r="6" spans="1:20" s="283" customFormat="1" ht="345" x14ac:dyDescent="0.25">
      <c r="A6" s="283">
        <v>1</v>
      </c>
      <c r="B6" s="253" t="s">
        <v>503</v>
      </c>
      <c r="C6" s="303" t="s">
        <v>195</v>
      </c>
      <c r="D6" s="304" t="s">
        <v>196</v>
      </c>
      <c r="E6" s="259">
        <v>25444565</v>
      </c>
      <c r="F6" s="253" t="s">
        <v>197</v>
      </c>
      <c r="G6" s="256" t="s">
        <v>198</v>
      </c>
      <c r="H6" s="256" t="s">
        <v>199</v>
      </c>
      <c r="I6" s="256" t="s">
        <v>59</v>
      </c>
      <c r="J6" s="305" t="s">
        <v>200</v>
      </c>
      <c r="K6" s="306">
        <v>15058823.529999999</v>
      </c>
      <c r="L6" s="306">
        <f>K6/100*85</f>
        <v>12800000.000499999</v>
      </c>
      <c r="M6" s="307" t="s">
        <v>103</v>
      </c>
      <c r="N6" s="308" t="s">
        <v>542</v>
      </c>
      <c r="O6" s="258"/>
      <c r="P6" s="309" t="s">
        <v>201</v>
      </c>
      <c r="Q6" s="309" t="s">
        <v>201</v>
      </c>
      <c r="R6" s="259"/>
      <c r="S6" s="303" t="s">
        <v>202</v>
      </c>
      <c r="T6" s="310" t="s">
        <v>203</v>
      </c>
    </row>
    <row r="7" spans="1:20" ht="63.75" x14ac:dyDescent="0.25">
      <c r="A7" s="1">
        <v>1</v>
      </c>
      <c r="B7" s="113" t="s">
        <v>528</v>
      </c>
      <c r="C7" s="109" t="s">
        <v>211</v>
      </c>
      <c r="D7" s="120" t="s">
        <v>212</v>
      </c>
      <c r="E7" s="121">
        <v>70695245</v>
      </c>
      <c r="F7" s="113" t="s">
        <v>213</v>
      </c>
      <c r="G7" s="113" t="s">
        <v>54</v>
      </c>
      <c r="H7" s="113" t="s">
        <v>59</v>
      </c>
      <c r="I7" s="113" t="s">
        <v>214</v>
      </c>
      <c r="J7" s="281" t="s">
        <v>215</v>
      </c>
      <c r="K7" s="282">
        <v>6000000</v>
      </c>
      <c r="L7" s="282">
        <f>K7/100*85</f>
        <v>5100000</v>
      </c>
      <c r="M7" s="119" t="s">
        <v>216</v>
      </c>
      <c r="N7" s="121" t="s">
        <v>84</v>
      </c>
      <c r="O7" s="119"/>
      <c r="P7" s="120"/>
      <c r="Q7" s="120" t="s">
        <v>63</v>
      </c>
      <c r="R7" s="121" t="s">
        <v>63</v>
      </c>
      <c r="S7" s="119" t="s">
        <v>217</v>
      </c>
      <c r="T7" s="121" t="s">
        <v>65</v>
      </c>
    </row>
    <row r="8" spans="1:20" ht="285" x14ac:dyDescent="0.25">
      <c r="A8" s="150"/>
      <c r="B8" s="267">
        <v>4</v>
      </c>
      <c r="C8" s="287" t="s">
        <v>230</v>
      </c>
      <c r="D8" s="288" t="s">
        <v>231</v>
      </c>
      <c r="E8" s="289">
        <v>9607463</v>
      </c>
      <c r="F8" s="290" t="s">
        <v>232</v>
      </c>
      <c r="G8" s="183" t="s">
        <v>54</v>
      </c>
      <c r="H8" s="183" t="s">
        <v>59</v>
      </c>
      <c r="I8" s="183" t="s">
        <v>214</v>
      </c>
      <c r="J8" s="290" t="s">
        <v>233</v>
      </c>
      <c r="K8" s="291">
        <v>11400000</v>
      </c>
      <c r="L8" s="292">
        <f t="shared" ref="L8:L14" si="0">K8/100*85</f>
        <v>9690000</v>
      </c>
      <c r="M8" s="293" t="s">
        <v>234</v>
      </c>
      <c r="N8" s="294" t="s">
        <v>235</v>
      </c>
      <c r="O8" s="295"/>
      <c r="P8" s="288" t="s">
        <v>63</v>
      </c>
      <c r="Q8" s="288" t="s">
        <v>63</v>
      </c>
      <c r="R8" s="289" t="s">
        <v>63</v>
      </c>
      <c r="S8" s="287" t="s">
        <v>236</v>
      </c>
      <c r="T8" s="289" t="s">
        <v>65</v>
      </c>
    </row>
    <row r="9" spans="1:20" ht="63.75" x14ac:dyDescent="0.25">
      <c r="B9" s="214">
        <v>5</v>
      </c>
      <c r="C9" s="215" t="s">
        <v>385</v>
      </c>
      <c r="D9" s="204" t="s">
        <v>386</v>
      </c>
      <c r="E9" s="205">
        <v>70695539</v>
      </c>
      <c r="F9" s="214" t="s">
        <v>387</v>
      </c>
      <c r="G9" s="216" t="s">
        <v>54</v>
      </c>
      <c r="H9" s="216" t="s">
        <v>59</v>
      </c>
      <c r="I9" s="216" t="s">
        <v>388</v>
      </c>
      <c r="J9" s="214" t="s">
        <v>399</v>
      </c>
      <c r="K9" s="296">
        <v>10000000</v>
      </c>
      <c r="L9" s="297">
        <f t="shared" si="0"/>
        <v>8500000</v>
      </c>
      <c r="M9" s="298" t="s">
        <v>98</v>
      </c>
      <c r="N9" s="299" t="s">
        <v>398</v>
      </c>
      <c r="O9" s="300"/>
      <c r="P9" s="205"/>
      <c r="Q9" s="205" t="s">
        <v>63</v>
      </c>
      <c r="R9" s="217" t="s">
        <v>63</v>
      </c>
      <c r="S9" s="215" t="s">
        <v>395</v>
      </c>
      <c r="T9" s="217" t="s">
        <v>65</v>
      </c>
    </row>
    <row r="10" spans="1:20" ht="63.75" x14ac:dyDescent="0.25">
      <c r="B10" s="311">
        <v>6</v>
      </c>
      <c r="C10" s="123" t="s">
        <v>385</v>
      </c>
      <c r="D10" s="124" t="s">
        <v>386</v>
      </c>
      <c r="E10" s="125">
        <v>70695539</v>
      </c>
      <c r="F10" s="127" t="s">
        <v>396</v>
      </c>
      <c r="G10" s="128" t="s">
        <v>54</v>
      </c>
      <c r="H10" s="128" t="s">
        <v>59</v>
      </c>
      <c r="I10" s="128" t="s">
        <v>388</v>
      </c>
      <c r="J10" s="127" t="s">
        <v>399</v>
      </c>
      <c r="K10" s="312">
        <v>10000000</v>
      </c>
      <c r="L10" s="313">
        <f t="shared" si="0"/>
        <v>8500000</v>
      </c>
      <c r="M10" s="314" t="s">
        <v>98</v>
      </c>
      <c r="N10" s="315" t="s">
        <v>541</v>
      </c>
      <c r="O10" s="316"/>
      <c r="P10" s="317"/>
      <c r="Q10" s="317" t="s">
        <v>63</v>
      </c>
      <c r="R10" s="218" t="s">
        <v>63</v>
      </c>
      <c r="S10" s="123" t="s">
        <v>395</v>
      </c>
      <c r="T10" s="218" t="s">
        <v>65</v>
      </c>
    </row>
    <row r="11" spans="1:20" ht="76.5" x14ac:dyDescent="0.25">
      <c r="B11" s="43" t="s">
        <v>529</v>
      </c>
      <c r="C11" s="220" t="s">
        <v>407</v>
      </c>
      <c r="D11" s="40" t="s">
        <v>408</v>
      </c>
      <c r="E11" s="221">
        <v>70983224</v>
      </c>
      <c r="F11" s="43" t="s">
        <v>409</v>
      </c>
      <c r="G11" s="43" t="s">
        <v>54</v>
      </c>
      <c r="H11" s="43" t="s">
        <v>59</v>
      </c>
      <c r="I11" s="43" t="s">
        <v>410</v>
      </c>
      <c r="J11" s="43" t="s">
        <v>411</v>
      </c>
      <c r="K11" s="222">
        <v>120000000</v>
      </c>
      <c r="L11" s="223">
        <f t="shared" si="0"/>
        <v>102000000</v>
      </c>
      <c r="M11" s="224" t="s">
        <v>69</v>
      </c>
      <c r="N11" s="225" t="s">
        <v>136</v>
      </c>
      <c r="O11" s="39"/>
      <c r="P11" s="40"/>
      <c r="Q11" s="40" t="s">
        <v>201</v>
      </c>
      <c r="R11" s="226" t="s">
        <v>201</v>
      </c>
      <c r="S11" s="39" t="s">
        <v>412</v>
      </c>
      <c r="T11" s="226" t="s">
        <v>72</v>
      </c>
    </row>
    <row r="12" spans="1:20" ht="76.5" x14ac:dyDescent="0.25">
      <c r="B12" s="56">
        <v>8</v>
      </c>
      <c r="C12" s="268" t="s">
        <v>407</v>
      </c>
      <c r="D12" s="159" t="s">
        <v>408</v>
      </c>
      <c r="E12" s="269">
        <v>70983224</v>
      </c>
      <c r="F12" s="162" t="s">
        <v>413</v>
      </c>
      <c r="G12" s="162" t="s">
        <v>54</v>
      </c>
      <c r="H12" s="162" t="s">
        <v>59</v>
      </c>
      <c r="I12" s="162" t="s">
        <v>410</v>
      </c>
      <c r="J12" s="162" t="s">
        <v>414</v>
      </c>
      <c r="K12" s="227">
        <v>120000000</v>
      </c>
      <c r="L12" s="228">
        <f t="shared" si="0"/>
        <v>102000000</v>
      </c>
      <c r="M12" s="229" t="s">
        <v>69</v>
      </c>
      <c r="N12" s="230" t="s">
        <v>136</v>
      </c>
      <c r="O12" s="158" t="s">
        <v>201</v>
      </c>
      <c r="P12" s="159"/>
      <c r="Q12" s="159"/>
      <c r="R12" s="169" t="s">
        <v>201</v>
      </c>
      <c r="S12" s="158" t="s">
        <v>415</v>
      </c>
      <c r="T12" s="169" t="s">
        <v>65</v>
      </c>
    </row>
    <row r="13" spans="1:20" ht="76.5" x14ac:dyDescent="0.25">
      <c r="B13" s="162">
        <v>9</v>
      </c>
      <c r="C13" s="52" t="s">
        <v>467</v>
      </c>
      <c r="D13" s="96" t="s">
        <v>468</v>
      </c>
      <c r="E13" s="61" t="s">
        <v>469</v>
      </c>
      <c r="F13" s="56" t="s">
        <v>470</v>
      </c>
      <c r="G13" s="57" t="s">
        <v>198</v>
      </c>
      <c r="H13" s="57" t="s">
        <v>59</v>
      </c>
      <c r="I13" s="57" t="s">
        <v>471</v>
      </c>
      <c r="J13" s="56" t="s">
        <v>472</v>
      </c>
      <c r="K13" s="301">
        <v>30000000</v>
      </c>
      <c r="L13" s="302">
        <f t="shared" si="0"/>
        <v>25500000</v>
      </c>
      <c r="M13" s="52" t="s">
        <v>473</v>
      </c>
      <c r="N13" s="156" t="s">
        <v>62</v>
      </c>
      <c r="O13" s="62" t="s">
        <v>201</v>
      </c>
      <c r="P13" s="96" t="s">
        <v>201</v>
      </c>
      <c r="Q13" s="96" t="s">
        <v>201</v>
      </c>
      <c r="R13" s="63" t="s">
        <v>201</v>
      </c>
      <c r="S13" s="52" t="s">
        <v>474</v>
      </c>
      <c r="T13" s="63" t="s">
        <v>475</v>
      </c>
    </row>
    <row r="14" spans="1:20" ht="51.75" thickBot="1" x14ac:dyDescent="0.3">
      <c r="B14" s="249">
        <v>10</v>
      </c>
      <c r="C14" s="104" t="s">
        <v>492</v>
      </c>
      <c r="D14" s="64" t="s">
        <v>493</v>
      </c>
      <c r="E14" s="70">
        <v>46750321</v>
      </c>
      <c r="F14" s="65" t="s">
        <v>494</v>
      </c>
      <c r="G14" s="66" t="s">
        <v>54</v>
      </c>
      <c r="H14" s="66" t="s">
        <v>59</v>
      </c>
      <c r="I14" s="65" t="s">
        <v>495</v>
      </c>
      <c r="J14" s="66" t="s">
        <v>496</v>
      </c>
      <c r="K14" s="270">
        <v>5000000</v>
      </c>
      <c r="L14" s="271">
        <f t="shared" si="0"/>
        <v>4250000</v>
      </c>
      <c r="M14" s="69" t="s">
        <v>83</v>
      </c>
      <c r="N14" s="70" t="s">
        <v>84</v>
      </c>
      <c r="O14" s="69" t="s">
        <v>201</v>
      </c>
      <c r="P14" s="105" t="s">
        <v>201</v>
      </c>
      <c r="Q14" s="105" t="s">
        <v>201</v>
      </c>
      <c r="R14" s="70" t="s">
        <v>201</v>
      </c>
      <c r="S14" s="104" t="s">
        <v>64</v>
      </c>
      <c r="T14" s="70" t="s">
        <v>65</v>
      </c>
    </row>
    <row r="16" spans="1:20" x14ac:dyDescent="0.25">
      <c r="A16" s="1" t="s">
        <v>47</v>
      </c>
      <c r="C16" s="1" t="s">
        <v>544</v>
      </c>
    </row>
    <row r="18" spans="1:12" ht="16.149999999999999" customHeight="1" x14ac:dyDescent="0.25"/>
    <row r="24" spans="1:12" x14ac:dyDescent="0.25">
      <c r="A24" s="3" t="s">
        <v>33</v>
      </c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</row>
    <row r="25" spans="1:12" x14ac:dyDescent="0.25">
      <c r="A25" s="3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</row>
    <row r="26" spans="1:1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</row>
    <row r="35" spans="1:12" x14ac:dyDescent="0.25"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 Purchard</cp:lastModifiedBy>
  <cp:revision/>
  <cp:lastPrinted>2024-10-10T10:55:22Z</cp:lastPrinted>
  <dcterms:created xsi:type="dcterms:W3CDTF">2020-07-22T07:46:04Z</dcterms:created>
  <dcterms:modified xsi:type="dcterms:W3CDTF">2024-10-10T11:06:25Z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