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anaDolanská\AppData\Local\Microsoft\Windows\INetCache\Content.Outlook\WGY1XPP6\"/>
    </mc:Choice>
  </mc:AlternateContent>
  <xr:revisionPtr revIDLastSave="0" documentId="13_ncr:1_{8FC7EE5A-7202-44E3-BA5E-E9041212554E}" xr6:coauthVersionLast="47" xr6:coauthVersionMax="47" xr10:uidLastSave="{00000000-0000-0000-0000-000000000000}"/>
  <bookViews>
    <workbookView xWindow="-110" yWindow="-110" windowWidth="19420" windowHeight="10300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6" l="1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129" i="7"/>
  <c r="M128" i="7"/>
  <c r="M127" i="7"/>
  <c r="M126" i="7"/>
  <c r="M125" i="7"/>
  <c r="M124" i="7"/>
  <c r="M82" i="7"/>
  <c r="M81" i="7"/>
  <c r="M80" i="7"/>
  <c r="M79" i="7"/>
  <c r="M78" i="7"/>
  <c r="M77" i="7"/>
  <c r="M76" i="7"/>
  <c r="M75" i="7" l="1"/>
  <c r="M74" i="7"/>
  <c r="M73" i="7"/>
  <c r="M72" i="7"/>
  <c r="M71" i="7"/>
  <c r="M70" i="7"/>
  <c r="M123" i="7" l="1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48" i="6" l="1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69" i="7" l="1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32" i="6"/>
  <c r="M31" i="6"/>
  <c r="M30" i="6"/>
  <c r="M29" i="6"/>
  <c r="M28" i="6"/>
  <c r="L7" i="8"/>
  <c r="L6" i="8"/>
  <c r="M43" i="7" l="1"/>
  <c r="M42" i="7"/>
  <c r="M41" i="7"/>
  <c r="M40" i="7"/>
  <c r="M39" i="7"/>
  <c r="M38" i="7"/>
  <c r="M37" i="7"/>
  <c r="M36" i="7"/>
  <c r="M35" i="7"/>
  <c r="M34" i="7"/>
  <c r="M33" i="7"/>
  <c r="M27" i="6"/>
  <c r="M26" i="6"/>
  <c r="M25" i="6"/>
  <c r="M24" i="6"/>
  <c r="M32" i="7"/>
  <c r="M31" i="7"/>
  <c r="M30" i="7"/>
  <c r="M29" i="7"/>
  <c r="M28" i="7"/>
  <c r="M27" i="7"/>
  <c r="M26" i="7"/>
  <c r="L5" i="8"/>
  <c r="M5" i="7"/>
  <c r="M22" i="7"/>
  <c r="M23" i="7"/>
  <c r="M24" i="7"/>
  <c r="M25" i="7"/>
  <c r="M21" i="7"/>
  <c r="M19" i="7"/>
  <c r="M20" i="7"/>
  <c r="M17" i="7"/>
  <c r="M18" i="7"/>
  <c r="M15" i="7"/>
  <c r="M16" i="7"/>
  <c r="M11" i="7"/>
  <c r="M12" i="7"/>
  <c r="M13" i="7"/>
  <c r="M14" i="7"/>
  <c r="M9" i="7"/>
  <c r="M10" i="7"/>
  <c r="M8" i="7"/>
  <c r="M7" i="7"/>
  <c r="M6" i="7"/>
  <c r="M12" i="6"/>
  <c r="M13" i="6"/>
  <c r="M14" i="6"/>
  <c r="M15" i="6"/>
  <c r="M16" i="6"/>
  <c r="M17" i="6"/>
  <c r="M18" i="6"/>
  <c r="M19" i="6"/>
  <c r="M20" i="6"/>
  <c r="M21" i="6"/>
  <c r="M22" i="6"/>
  <c r="M5" i="6"/>
  <c r="M4" i="6"/>
  <c r="M23" i="6"/>
</calcChain>
</file>

<file path=xl/sharedStrings.xml><?xml version="1.0" encoding="utf-8"?>
<sst xmlns="http://schemas.openxmlformats.org/spreadsheetml/2006/main" count="1817" uniqueCount="477">
  <si>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</si>
  <si>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</si>
  <si>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</si>
  <si>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</si>
  <si>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</si>
  <si>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</si>
  <si>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</si>
  <si>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</si>
  <si>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</si>
  <si>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</si>
  <si>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</si>
  <si>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</si>
  <si>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</si>
  <si>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</si>
  <si>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</si>
  <si>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</si>
  <si>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</si>
  <si>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</si>
  <si>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</si>
  <si>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</si>
  <si>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</si>
  <si>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</si>
  <si>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</si>
  <si>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</si>
  <si>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</si>
  <si>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</si>
  <si>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</si>
  <si>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</si>
  <si>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</si>
  <si>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</si>
  <si>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</si>
  <si>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</si>
  <si>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</si>
  <si>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</si>
  <si>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</si>
  <si>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</si>
  <si>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</si>
  <si>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</si>
  <si>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</si>
  <si>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</si>
  <si>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</si>
  <si>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</si>
  <si>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</si>
  <si>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</si>
  <si>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</si>
  <si>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</si>
  <si>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</si>
  <si>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</si>
  <si>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</si>
  <si>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</si>
  <si>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</si>
  <si>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</si>
  <si>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</si>
  <si>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</si>
  <si>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Základní škola a Mateřská škola Horní Vltavice</t>
  </si>
  <si>
    <t>Obec Horní Vltavice</t>
  </si>
  <si>
    <t>Výměna radiátorů</t>
  </si>
  <si>
    <t>Jihočeský</t>
  </si>
  <si>
    <t>Vimperk</t>
  </si>
  <si>
    <t>Horní Vltavice</t>
  </si>
  <si>
    <t>x</t>
  </si>
  <si>
    <t>záměr</t>
  </si>
  <si>
    <t>Probourání a vybavení spací místnosti, která je nutná pro relaxaci a odpočinek dětí</t>
  </si>
  <si>
    <t>Nové zátěžové koberce a lina</t>
  </si>
  <si>
    <t xml:space="preserve">Rekonstrukce školní kuchyně </t>
  </si>
  <si>
    <t xml:space="preserve">Celková rekonsrukce školní jídelny dle moderních hygienických standartů a moderního vybavení z řad spotřebičů. </t>
  </si>
  <si>
    <t xml:space="preserve">Vybudování nájezdové rampy </t>
  </si>
  <si>
    <t>Nájezdová rampa pro vozíčkáře a kočárky</t>
  </si>
  <si>
    <t xml:space="preserve">Vybudování sauny </t>
  </si>
  <si>
    <t xml:space="preserve">Přestavba sborovny a ředitelny v budově školky </t>
  </si>
  <si>
    <t>Zrcadlová stěna</t>
  </si>
  <si>
    <t>Přestavba školní zahrady s herními prvky</t>
  </si>
  <si>
    <t xml:space="preserve">Vimperk </t>
  </si>
  <si>
    <t xml:space="preserve">Přestavba chodby ZŠ </t>
  </si>
  <si>
    <t>Nová lina, výmalba, svítící nástěnky (obrazy)</t>
  </si>
  <si>
    <t>Vybudování prostor školní družiny</t>
  </si>
  <si>
    <t>Zahradní altán přestavit a vybavit jako venkovní učebnu</t>
  </si>
  <si>
    <t>Stojany na lyže a vybavení na běžecké lyžování (běžky, vázání, běžecké boty)</t>
  </si>
  <si>
    <t>Rekonstrukce šatny a vybavení novým nábytkem</t>
  </si>
  <si>
    <t>Rekonstrukce školní šatny a vybavení nábytkem</t>
  </si>
  <si>
    <t>Přestavba sborovny a zřízení samostatné ředitelny v budově školky</t>
  </si>
  <si>
    <t>Vybavení stávající sborovny a ředitelny v jednom, pouze v ZŠ na sborovnu, která se vybaví novým nábytkem a kobercem. A Ředitelna se vybuduje v prostorách bývalé MŠ, také renovace staré místnosti a pořízení nového nábytku, lina, stoly, židle…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</si>
  <si>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</si>
  <si>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</si>
  <si>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</si>
  <si>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</si>
  <si>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</si>
  <si>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</si>
  <si>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Školní družina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</si>
  <si>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</si>
  <si>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</si>
  <si>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</si>
  <si>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</si>
  <si>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Polytechnika</t>
  </si>
  <si>
    <t>Vybavení, modernizace učebny  - Polytechnika</t>
  </si>
  <si>
    <t>Informatika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</si>
  <si>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</si>
  <si>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</si>
  <si>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</si>
  <si>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>Elekro a vodoinstalace</t>
  </si>
  <si>
    <t xml:space="preserve">Rekonstrukce rozvodů vody a elektroinstalace v ZŠ, výměna osvětlení v budově ZŠ </t>
  </si>
  <si>
    <t>Konektivita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</si>
  <si>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</si>
  <si>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</si>
  <si>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</si>
  <si>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</si>
  <si>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vybudování venkovní učebny pro žáky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</si>
  <si>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</si>
  <si>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</si>
  <si>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</si>
  <si>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</si>
  <si>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</si>
  <si>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</si>
  <si>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</si>
  <si>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</si>
  <si>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</si>
  <si>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</si>
  <si>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</si>
  <si>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</si>
  <si>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</si>
  <si>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</si>
  <si>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Rekonstrukce přístupového chodníku a vstupu, MŠ Klostermannova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</si>
  <si>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</si>
  <si>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</si>
  <si>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</si>
  <si>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</si>
  <si>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</si>
  <si>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</si>
  <si>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Učebna pro výuku informatiky - kalkulováno pro 30 žáků + 1 učitel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</si>
  <si>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</si>
  <si>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</si>
  <si>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</si>
  <si>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</si>
  <si>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</si>
  <si>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</si>
  <si>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</si>
  <si>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</si>
  <si>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</si>
  <si>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</si>
  <si>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</si>
  <si>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</si>
  <si>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</si>
  <si>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</si>
  <si>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</si>
  <si>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</si>
  <si>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</si>
  <si>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</si>
  <si>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</si>
  <si>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</si>
  <si>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</si>
  <si>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</si>
  <si>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</si>
  <si>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</si>
  <si>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</si>
  <si>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</si>
  <si>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terénní úpravy,  herní i naučné prvky pro žáky</t>
  </si>
  <si>
    <t>Vybavení další kmenové učebny</t>
  </si>
  <si>
    <t xml:space="preserve"> žákovský nábytek, pořízení stolků a židliček, úložných prostorů, koberec, herní prvky, nábytek pro pedagoga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</si>
  <si>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</si>
  <si>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</si>
  <si>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</si>
  <si>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</si>
  <si>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</si>
  <si>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Zateplení a využití půdního prostoru s vestavbou učeben pro estetickovýchovné a výtvarné aktivity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</si>
  <si>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</si>
  <si>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</si>
  <si>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</si>
  <si>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</si>
  <si>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</si>
  <si>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Zajištění dopravně bezpečného vstupu do areálu vytvořením parkovacích míst pro rodiče žáků, kteří přivážejí a odvážejí děti</t>
  </si>
  <si>
    <t>Učebna robotiky, výtvarná učebna, komunitní sál,knihovna a čítárna, polytechnická učebna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</si>
  <si>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</si>
  <si>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</si>
  <si>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</si>
  <si>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</si>
  <si>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</si>
  <si>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Využití střech, všecjny objelty ZŠ</t>
  </si>
  <si>
    <t>Rekonstrukce topných kanálů</t>
  </si>
  <si>
    <t>Vrata, parkoviště</t>
  </si>
  <si>
    <t>Výukové tabule, lavičky, sportoviště</t>
  </si>
  <si>
    <t>Výměna nových radiátorů za ty staré a pořízení bezpečnostních krytů</t>
  </si>
  <si>
    <t>Rozšířešní školky o spací místnost</t>
  </si>
  <si>
    <t>Koberce do tříd MŠ a lina, která budou dle moderních technologií</t>
  </si>
  <si>
    <t xml:space="preserve">Celková rekonstruce toalet a umývárny </t>
  </si>
  <si>
    <t>Rekonnstrukce kabinetu pro pedagoga</t>
  </si>
  <si>
    <t>Vybavení novým nábytkem pro potřebu pedagoga a dokumentace MŠ</t>
  </si>
  <si>
    <t>Sauna s bazénkem a zázemí ( skříňky) pro posilování imunity dětí i žáků</t>
  </si>
  <si>
    <t>Zrcadlová stěna- rozvoj pohybu a vnímání prostoru</t>
  </si>
  <si>
    <t xml:space="preserve">Přestavba školní zahrady s herními prvky (didaktické pomůcky na zahradu,logopedické dřevěné prvky,  prolézačky, které pomáhají rozvinout koordinaci, obratnost u dětí i žáků).Modernizace altánku na zahradě - přídání nábytku a venkovní tabule, které mohou sloužít pro školmí i mimoškolní aktivity). </t>
  </si>
  <si>
    <t xml:space="preserve">Rekonstrukce umývárny, Wc a instalace zrcadel, přebalovacího pultu </t>
  </si>
  <si>
    <t>Využití střech pro solární a fotovoltaické systémy</t>
  </si>
  <si>
    <t>Vybudování herních prvků na zahradě mš</t>
  </si>
  <si>
    <t>Vybudování školní družiny v místě MŠ - propojení se žákovskou knihovnou a vybavení novým linem, kobercem, nábytkem, relaxační pytle aj.)</t>
  </si>
  <si>
    <t>Rekonstrukce a vybavení stávajícího altánku na půdě školky ( přestvaba na venkovní učebnu, která bude moci být využita i pro akce pořádané školou a školkou</t>
  </si>
  <si>
    <t>Běžecké lyžování - podpora pobybové aktivity v rámci hodin Tv a posílení imunitního systému a vvbudovat si pozitivní vztah k přírodě.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</si>
  <si>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</si>
  <si>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</si>
  <si>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</si>
  <si>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 xml:space="preserve"> příprava realizace</t>
  </si>
  <si>
    <t>Borová Lada</t>
  </si>
  <si>
    <t>Zřízení počítačové učebny, IT zařízení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</si>
  <si>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</si>
  <si>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</si>
  <si>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</si>
  <si>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</si>
  <si>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</si>
  <si>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</si>
  <si>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</si>
  <si>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</si>
  <si>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</si>
  <si>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</si>
  <si>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</si>
  <si>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</si>
  <si>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</si>
  <si>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</si>
  <si>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</si>
  <si>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</si>
  <si>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</si>
  <si>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sociálního zařízení</t>
  </si>
  <si>
    <t>Celková rekonstrukce sociálního zařízení</t>
  </si>
  <si>
    <t>2022</t>
  </si>
  <si>
    <t>Rekonstrukce šaten</t>
  </si>
  <si>
    <t xml:space="preserve">Celková rekonstrukce šaten včetně chodby ZŠ 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</si>
  <si>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</si>
  <si>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</si>
  <si>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</si>
  <si>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>Zateplení půdného prostoru nad prostory ZŠ</t>
  </si>
  <si>
    <t>Hřiště víceúčelové s umělým povrchem</t>
  </si>
  <si>
    <t>Vybudování víceúčelového hřiště s umělým povrchem včetně vybavení sportoviště - branky, sítě,koše, míče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</si>
  <si>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</si>
  <si>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</si>
  <si>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</si>
  <si>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</si>
  <si>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</si>
  <si>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</si>
  <si>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</si>
  <si>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</si>
  <si>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</si>
  <si>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Rekonstrukce stávající cvičebny</t>
  </si>
  <si>
    <t>Rekonstrukce stávající cvičebny - zvětšení a vybavení tělocvičným zařízením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</si>
  <si>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</si>
  <si>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</si>
  <si>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</si>
  <si>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</si>
  <si>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</si>
  <si>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</si>
  <si>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</si>
  <si>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</si>
  <si>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</si>
  <si>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</si>
  <si>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</si>
  <si>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</si>
  <si>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do roku 2027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</si>
  <si>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</si>
  <si>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</si>
  <si>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</si>
  <si>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</si>
  <si>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</si>
  <si>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</si>
  <si>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</si>
  <si>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</si>
  <si>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</si>
  <si>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</si>
  <si>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</si>
  <si>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</si>
  <si>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</si>
  <si>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</si>
  <si>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</si>
  <si>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</si>
  <si>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</si>
  <si>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</si>
  <si>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</si>
  <si>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</si>
  <si>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</si>
  <si>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</si>
  <si>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</si>
  <si>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</si>
  <si>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</si>
  <si>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</si>
  <si>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</si>
  <si>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</si>
  <si>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</si>
  <si>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</si>
  <si>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</si>
  <si>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</si>
  <si>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</si>
  <si>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</si>
  <si>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</si>
  <si>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</si>
  <si>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</si>
  <si>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</si>
  <si>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</si>
  <si>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</si>
  <si>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</si>
  <si>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</si>
  <si>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</si>
  <si>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</si>
  <si>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</si>
  <si>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</si>
  <si>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</si>
  <si>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</si>
  <si>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</si>
  <si>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</si>
  <si>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</si>
  <si>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</si>
  <si>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</si>
  <si>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</si>
  <si>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</si>
  <si>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</si>
  <si>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</si>
  <si>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</si>
  <si>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</si>
  <si>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</si>
  <si>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</si>
  <si>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</si>
  <si>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Nové vybavení MŠ úložným prostorem - skříněmi pro didaktické pomůcky a materiál, nové kryty na topení ve všech třídách, pořízení lehátek dle platných hygienických norem, vybavení tříd novými koberci</t>
  </si>
  <si>
    <t>Výměna velká dvoukřídlé brány u oplocení, malé vchodové branky, obnova plotu mateřské školy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</si>
  <si>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</si>
  <si>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</si>
  <si>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</si>
  <si>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</si>
  <si>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</si>
  <si>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</si>
  <si>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</si>
  <si>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</si>
  <si>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Rekonstrukce přístupového chodníku a vstupu do školy.</t>
  </si>
  <si>
    <t>Přestavba školní zahrady s herními prvky, MŠ Klost., MŠ Mírová</t>
  </si>
  <si>
    <t>Přestavba školní zahrady s herními prvky (didaktické pomůcky na zahradu, logopedické dřevěné prvky,  prolézačky, které pomáhají rozvinout koordinaci, obratnost u dětí i žáků). Modernizace altánku na zahradě. Revitalizace zahrady.</t>
  </si>
  <si>
    <t>Obnova vybavení školní jídelny, MŠ Klost., MŠ Mírová</t>
  </si>
  <si>
    <t>Obnova vybavení školní jídelny, nový konvektomat, sporák, škrabky na brambory.</t>
  </si>
  <si>
    <t>Vybudování multifunkčního hřiště, MŠ Mírová</t>
  </si>
  <si>
    <t>Vybudování dětského hřiště s multifunkčním povrchem.</t>
  </si>
  <si>
    <t>Interaktivní tabule, MŠ Mírová</t>
  </si>
  <si>
    <t>Pořízení SchoolBoard, využití výukových programů, rozvoj digitálních kompetencí</t>
  </si>
  <si>
    <t>Nástavba MŠ 30, Mírová 442, Vimperk</t>
  </si>
  <si>
    <t>Nástavba nové třídy nad pavilonem 30, oprava stávající rovné střechy a její přestavba na sedlovou</t>
  </si>
  <si>
    <t>výběr dodavatele PD</t>
  </si>
  <si>
    <t>Výměna a rekonstrukce stávajících oken v 1. NP budovy mateřské školy včetně mříží</t>
  </si>
  <si>
    <t>Výměna a rekonstrukce oken 1. fáze</t>
  </si>
  <si>
    <t>Výměna a rekonstrukce oken a podhledů 2. fáze</t>
  </si>
  <si>
    <t>Výměna a rekonstrukce stávajících oken budovy  mateřské školy v 2. NP včetně úprav podhledů střechy</t>
  </si>
  <si>
    <t>Výměna a rekonstrukce oken 3. fáze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</si>
  <si>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</si>
  <si>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</si>
  <si>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</si>
  <si>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</si>
  <si>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</si>
  <si>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</si>
  <si>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</si>
  <si>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</si>
  <si>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</si>
  <si>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</si>
  <si>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</si>
  <si>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</si>
  <si>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</si>
  <si>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</si>
  <si>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</si>
  <si>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</si>
  <si>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</si>
  <si>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</si>
  <si>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</si>
  <si>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</si>
  <si>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</si>
  <si>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</si>
  <si>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</si>
  <si>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</si>
  <si>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</si>
  <si>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</si>
  <si>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</si>
  <si>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</si>
  <si>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</si>
  <si>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</si>
  <si>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</si>
  <si>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</si>
  <si>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</si>
  <si>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</si>
  <si>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</si>
  <si>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</si>
  <si>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</si>
  <si>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</si>
  <si>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</si>
  <si>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</si>
  <si>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</si>
  <si>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</si>
  <si>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</si>
  <si>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</si>
  <si>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</si>
  <si>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</si>
  <si>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</si>
  <si>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</si>
  <si>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</si>
  <si>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</si>
  <si>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</si>
  <si>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</si>
  <si>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</si>
  <si>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</si>
  <si>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</si>
  <si>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obložení v tělocvičnách školy</t>
  </si>
  <si>
    <t>Rekonstrukce obložení v tělocvičnách školy, demontáž starého a instalace nového vyhovujícího obložení tělocvičen</t>
  </si>
  <si>
    <t>Rekonstrukce topných těles včetně ventilů a regulačních hlavic</t>
  </si>
  <si>
    <t>Výměna a rekonstrukce zbývajících oken budovy  mateřské školy v 2. NP, oken na chodbách a vikýřových oken</t>
  </si>
  <si>
    <t xml:space="preserve">Základní škola T. G. Masaryka, Vimperk, 1. máje 268, okres Prachatice   </t>
  </si>
  <si>
    <t>Vybudování jazykové učebny, modernizace učebny přírodních věd a učebny robotiky</t>
  </si>
  <si>
    <t>2024</t>
  </si>
  <si>
    <t>Rekonstrukce hygienického zařízení a ZI v ZŠ TGM Vimperk</t>
  </si>
  <si>
    <t>výběr zhotovitele</t>
  </si>
  <si>
    <t>2025</t>
  </si>
  <si>
    <t>2026</t>
  </si>
  <si>
    <t>Rekonstrukce otopné soustavy</t>
  </si>
  <si>
    <t>Výměna oken ve třídách</t>
  </si>
  <si>
    <t>2023</t>
  </si>
  <si>
    <t>2027</t>
  </si>
  <si>
    <t xml:space="preserve">Jihočeský </t>
  </si>
  <si>
    <t>Rekonstrukce  půdního prostoru pro vybudování učebny jazyků, modernizace učebny přírodních věd, učebny robotiky, vše včetně stavebních úprav a vybavení</t>
  </si>
  <si>
    <t>Vybudování sportovního hřiště pro školní a zájmové účely</t>
  </si>
  <si>
    <t>Rekonstrukce hygienického zařízení a zdravotní instalace v ZŠ TGM Vimperk v budově 1. máje</t>
  </si>
  <si>
    <t>Vybudování zahrady pro enviromentální výchovu</t>
  </si>
  <si>
    <t>Rekonstrukce otopné soustavy v budovách 1. máje a Pražská 167</t>
  </si>
  <si>
    <t>Výměna oken ve třídách v budově 1. máje</t>
  </si>
  <si>
    <t>Základní škola a Mateřská škola Zdíkov</t>
  </si>
  <si>
    <t>Obec Zdíkov</t>
  </si>
  <si>
    <t>Modernizace tříd</t>
  </si>
  <si>
    <t>Přístavba MŠ</t>
  </si>
  <si>
    <t>Zdíkov</t>
  </si>
  <si>
    <t>Modernizace tříd, nábytek, vybavení</t>
  </si>
  <si>
    <t>Přístavba MŠ - zázemí, rozšíření učebních prostor</t>
  </si>
  <si>
    <t xml:space="preserve">Rekonstukce střechy </t>
  </si>
  <si>
    <t>Školní dílna</t>
  </si>
  <si>
    <t>Školní tělocvična</t>
  </si>
  <si>
    <t>Učebna hudební výchovy</t>
  </si>
  <si>
    <t>Modernizace žákovské dílny - vybavení</t>
  </si>
  <si>
    <t>Rekonstrukce rozvodu vody a kanalizace</t>
  </si>
  <si>
    <t>Modernizace učebny hudební výchovy</t>
  </si>
  <si>
    <t>Modernizace školní kuchyně - etapa II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</si>
  <si>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</si>
  <si>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</si>
  <si>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</si>
  <si>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Rekonstrukce krovu a střešní krytiny, rekonstrukce půdních prostor</t>
  </si>
  <si>
    <t>Rekonstrukce a modernizace školní tělocvičny-etapa I.</t>
  </si>
  <si>
    <t>Kanalizace, rozvody vody</t>
  </si>
  <si>
    <t xml:space="preserve">Modernizace VTZ v kuchyni </t>
  </si>
  <si>
    <t>Schváleno řídícím výborem MAP dne 16. 6. 2022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</si>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</sst>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19" fillId="0" borderId="0" xfId="0" applyFont="1"/>
    <xf numFmtId="0" fontId="0" fillId="2" borderId="0" xfId="0" applyFill="1"/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3" fontId="13" fillId="4" borderId="2" xfId="0" applyNumberFormat="1" applyFont="1" applyFill="1" applyBorder="1" applyAlignment="1" applyProtection="1">
      <alignment horizontal="right" vertical="center"/>
      <protection locked="0"/>
    </xf>
    <xf numFmtId="3" fontId="13" fillId="4" borderId="24" xfId="0" applyNumberFormat="1" applyFont="1" applyFill="1" applyBorder="1" applyAlignment="1" applyProtection="1">
      <alignment horizontal="right" vertical="center"/>
      <protection locked="0"/>
    </xf>
    <xf numFmtId="3" fontId="13" fillId="4" borderId="5" xfId="0" applyNumberFormat="1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 applyProtection="1">
      <alignment horizontal="left" vertical="center" wrapText="1"/>
      <protection locked="0"/>
    </xf>
    <xf numFmtId="0" fontId="13" fillId="0" borderId="42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3" fontId="13" fillId="0" borderId="2" xfId="2" applyNumberFormat="1" applyFont="1" applyBorder="1" applyAlignment="1" applyProtection="1">
      <alignment horizontal="right" vertical="center" wrapText="1"/>
      <protection locked="0"/>
    </xf>
    <xf numFmtId="3" fontId="13" fillId="0" borderId="24" xfId="2" applyNumberFormat="1" applyFont="1" applyBorder="1" applyAlignment="1" applyProtection="1">
      <alignment horizontal="right" vertical="center" wrapText="1"/>
      <protection locked="0"/>
    </xf>
    <xf numFmtId="3" fontId="13" fillId="0" borderId="5" xfId="2" applyNumberFormat="1" applyFont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2" fillId="5" borderId="35" xfId="0" applyFont="1" applyFill="1" applyBorder="1" applyAlignment="1">
      <alignment horizontal="left" wrapText="1"/>
    </xf>
    <xf numFmtId="0" fontId="6" fillId="5" borderId="42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/>
    </xf>
    <xf numFmtId="0" fontId="6" fillId="5" borderId="51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2" xfId="0" applyBorder="1"/>
    <xf numFmtId="0" fontId="0" fillId="0" borderId="11" xfId="0" applyBorder="1"/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3" fontId="13" fillId="0" borderId="9" xfId="0" applyNumberFormat="1" applyFont="1" applyBorder="1" applyAlignment="1" applyProtection="1">
      <alignment horizontal="right" vertical="center"/>
      <protection locked="0"/>
    </xf>
    <xf numFmtId="0" fontId="6" fillId="5" borderId="3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3" fontId="6" fillId="5" borderId="51" xfId="0" applyNumberFormat="1" applyFont="1" applyFill="1" applyBorder="1" applyAlignment="1">
      <alignment horizontal="right" vertical="center"/>
    </xf>
    <xf numFmtId="3" fontId="13" fillId="0" borderId="13" xfId="0" applyNumberFormat="1" applyFont="1" applyBorder="1" applyAlignment="1" applyProtection="1">
      <alignment horizontal="right" vertical="center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3" fontId="13" fillId="0" borderId="24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5" borderId="42" xfId="2" applyFont="1" applyFill="1" applyBorder="1" applyAlignment="1" applyProtection="1">
      <alignment horizontal="left" vertical="center" wrapText="1"/>
      <protection locked="0"/>
    </xf>
    <xf numFmtId="0" fontId="13" fillId="5" borderId="42" xfId="2" applyFont="1" applyFill="1" applyBorder="1" applyAlignment="1" applyProtection="1">
      <alignment horizontal="center" vertical="center" wrapText="1"/>
      <protection locked="0"/>
    </xf>
    <xf numFmtId="0" fontId="13" fillId="5" borderId="36" xfId="2" applyFont="1" applyFill="1" applyBorder="1" applyAlignment="1" applyProtection="1">
      <alignment horizontal="center" vertical="center" wrapText="1"/>
      <protection locked="0"/>
    </xf>
    <xf numFmtId="0" fontId="21" fillId="0" borderId="42" xfId="0" applyFont="1" applyFill="1" applyBorder="1" applyAlignment="1">
      <alignment horizontal="left" vertical="center" wrapText="1"/>
    </xf>
    <xf numFmtId="0" fontId="13" fillId="0" borderId="42" xfId="2" applyFont="1" applyBorder="1" applyAlignment="1" applyProtection="1">
      <alignment horizontal="left" vertical="center" wrapText="1"/>
      <protection locked="0"/>
    </xf>
    <xf numFmtId="0" fontId="13" fillId="0" borderId="3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35" xfId="0" applyFont="1" applyBorder="1" applyAlignment="1">
      <alignment horizontal="center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3" fontId="13" fillId="0" borderId="5" xfId="0" applyNumberFormat="1" applyFont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/>
    </xf>
    <xf numFmtId="0" fontId="21" fillId="5" borderId="42" xfId="2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3" fontId="13" fillId="5" borderId="42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42" xfId="0" applyNumberFormat="1" applyFont="1" applyFill="1" applyBorder="1" applyAlignment="1">
      <alignment horizontal="right" vertical="center" wrapText="1"/>
    </xf>
    <xf numFmtId="3" fontId="13" fillId="0" borderId="42" xfId="2" applyNumberFormat="1" applyFont="1" applyBorder="1" applyAlignment="1" applyProtection="1">
      <alignment horizontal="right" vertical="center" wrapText="1"/>
      <protection locked="0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3" fontId="13" fillId="0" borderId="2" xfId="0" applyNumberFormat="1" applyFont="1" applyBorder="1" applyAlignment="1" applyProtection="1">
      <alignment horizontal="right" vertical="center"/>
      <protection locked="0"/>
    </xf>
    <xf numFmtId="3" fontId="13" fillId="0" borderId="24" xfId="0" applyNumberFormat="1" applyFont="1" applyBorder="1" applyAlignment="1" applyProtection="1">
      <alignment horizontal="right" vertical="center"/>
      <protection locked="0"/>
    </xf>
    <xf numFmtId="3" fontId="13" fillId="0" borderId="5" xfId="0" applyNumberFormat="1" applyFont="1" applyFill="1" applyBorder="1" applyAlignment="1" applyProtection="1">
      <alignment horizontal="right" vertical="center"/>
      <protection locked="0"/>
    </xf>
    <xf numFmtId="0" fontId="21" fillId="5" borderId="42" xfId="0" applyFont="1" applyFill="1" applyBorder="1" applyAlignment="1" applyProtection="1">
      <alignment horizontal="left" vertical="center" wrapText="1"/>
      <protection locked="0"/>
    </xf>
    <xf numFmtId="0" fontId="13" fillId="5" borderId="42" xfId="0" applyFont="1" applyFill="1" applyBorder="1" applyAlignment="1" applyProtection="1">
      <alignment horizontal="left" vertical="center" wrapText="1"/>
      <protection locked="0"/>
    </xf>
    <xf numFmtId="0" fontId="13" fillId="5" borderId="42" xfId="0" applyFont="1" applyFill="1" applyBorder="1" applyAlignment="1" applyProtection="1">
      <alignment horizontal="left" vertical="center"/>
      <protection locked="0"/>
    </xf>
    <xf numFmtId="3" fontId="13" fillId="5" borderId="42" xfId="0" applyNumberFormat="1" applyFont="1" applyFill="1" applyBorder="1" applyAlignment="1" applyProtection="1">
      <alignment horizontal="right" vertical="center"/>
      <protection locked="0"/>
    </xf>
    <xf numFmtId="0" fontId="13" fillId="5" borderId="42" xfId="0" applyFont="1" applyFill="1" applyBorder="1" applyAlignment="1" applyProtection="1">
      <alignment horizontal="center" vertical="center"/>
      <protection locked="0"/>
    </xf>
    <xf numFmtId="0" fontId="13" fillId="5" borderId="42" xfId="0" applyFont="1" applyFill="1" applyBorder="1" applyAlignment="1" applyProtection="1">
      <alignment horizontal="center"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3" fontId="13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24" xfId="0" applyFont="1" applyFill="1" applyBorder="1" applyAlignment="1" applyProtection="1">
      <alignment horizontal="left" vertical="center" wrapText="1"/>
      <protection locked="0"/>
    </xf>
    <xf numFmtId="3" fontId="13" fillId="5" borderId="24" xfId="0" applyNumberFormat="1" applyFont="1" applyFill="1" applyBorder="1" applyAlignment="1" applyProtection="1">
      <alignment horizontal="right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left" vertical="center" wrapText="1"/>
      <protection locked="0"/>
    </xf>
    <xf numFmtId="3" fontId="13" fillId="5" borderId="5" xfId="0" applyNumberFormat="1" applyFont="1" applyFill="1" applyBorder="1" applyAlignment="1" applyProtection="1">
      <alignment horizontal="right" vertical="center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3" fontId="13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50" xfId="0" applyFont="1" applyFill="1" applyBorder="1" applyAlignment="1" applyProtection="1">
      <alignment horizontal="left" vertical="center" wrapText="1"/>
      <protection locked="0"/>
    </xf>
    <xf numFmtId="0" fontId="13" fillId="5" borderId="50" xfId="0" applyFont="1" applyFill="1" applyBorder="1" applyAlignment="1" applyProtection="1">
      <alignment horizontal="left" vertical="center"/>
      <protection locked="0"/>
    </xf>
    <xf numFmtId="3" fontId="13" fillId="5" borderId="50" xfId="0" applyNumberFormat="1" applyFont="1" applyFill="1" applyBorder="1" applyAlignment="1" applyProtection="1">
      <alignment horizontal="right" vertical="center"/>
      <protection locked="0"/>
    </xf>
    <xf numFmtId="0" fontId="13" fillId="5" borderId="50" xfId="0" applyFont="1" applyFill="1" applyBorder="1" applyAlignment="1" applyProtection="1">
      <alignment horizontal="center" vertical="center"/>
      <protection locked="0"/>
    </xf>
    <xf numFmtId="0" fontId="13" fillId="5" borderId="50" xfId="0" applyFont="1" applyFill="1" applyBorder="1" applyAlignment="1" applyProtection="1">
      <alignment horizontal="center" vertical="center" wrapText="1"/>
      <protection locked="0"/>
    </xf>
    <xf numFmtId="0" fontId="13" fillId="5" borderId="38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3" fontId="24" fillId="0" borderId="24" xfId="0" applyNumberFormat="1" applyFont="1" applyBorder="1" applyAlignment="1" applyProtection="1">
      <alignment horizontal="right" vertical="center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/>
    </xf>
    <xf numFmtId="16" fontId="24" fillId="0" borderId="24" xfId="0" applyNumberFormat="1" applyFont="1" applyBorder="1" applyAlignment="1" applyProtection="1">
      <alignment horizontal="left" vertical="center" wrapText="1"/>
      <protection locked="0"/>
    </xf>
    <xf numFmtId="3" fontId="24" fillId="0" borderId="24" xfId="0" applyNumberFormat="1" applyFont="1" applyFill="1" applyBorder="1" applyAlignment="1" applyProtection="1">
      <alignment horizontal="right" vertical="center"/>
      <protection locked="0"/>
    </xf>
    <xf numFmtId="3" fontId="24" fillId="0" borderId="5" xfId="0" applyNumberFormat="1" applyFont="1" applyFill="1" applyBorder="1" applyAlignment="1" applyProtection="1">
      <alignment horizontal="right" vertical="center"/>
      <protection locked="0"/>
    </xf>
    <xf numFmtId="0" fontId="24" fillId="0" borderId="2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/>
    </xf>
    <xf numFmtId="0" fontId="24" fillId="0" borderId="5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3" fontId="24" fillId="0" borderId="2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3" fontId="24" fillId="0" borderId="5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50" xfId="0" applyFont="1" applyFill="1" applyBorder="1" applyAlignment="1" applyProtection="1">
      <alignment horizontal="left" vertical="center" wrapText="1"/>
      <protection locked="0"/>
    </xf>
    <xf numFmtId="3" fontId="24" fillId="0" borderId="50" xfId="0" applyNumberFormat="1" applyFont="1" applyFill="1" applyBorder="1" applyAlignment="1" applyProtection="1">
      <alignment horizontal="right" vertical="center"/>
      <protection locked="0"/>
    </xf>
    <xf numFmtId="0" fontId="24" fillId="0" borderId="50" xfId="0" applyFont="1" applyFill="1" applyBorder="1" applyAlignment="1" applyProtection="1">
      <alignment horizontal="center" vertical="center" wrapText="1"/>
      <protection locked="0"/>
    </xf>
    <xf numFmtId="0" fontId="21" fillId="5" borderId="42" xfId="0" applyFont="1" applyFill="1" applyBorder="1" applyAlignment="1">
      <alignment horizontal="left" vertical="center" wrapText="1"/>
    </xf>
    <xf numFmtId="0" fontId="24" fillId="5" borderId="42" xfId="0" applyFont="1" applyFill="1" applyBorder="1" applyAlignment="1">
      <alignment horizontal="left" vertical="center" wrapText="1"/>
    </xf>
    <xf numFmtId="3" fontId="24" fillId="5" borderId="42" xfId="0" applyNumberFormat="1" applyFont="1" applyFill="1" applyBorder="1" applyAlignment="1">
      <alignment horizontal="right" vertical="center" wrapText="1"/>
    </xf>
    <xf numFmtId="0" fontId="24" fillId="5" borderId="42" xfId="0" applyFont="1" applyFill="1" applyBorder="1" applyAlignment="1">
      <alignment horizontal="center" vertical="center" wrapText="1"/>
    </xf>
    <xf numFmtId="0" fontId="24" fillId="5" borderId="3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3" fontId="24" fillId="0" borderId="2" xfId="0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/>
    </xf>
    <xf numFmtId="3" fontId="24" fillId="5" borderId="2" xfId="0" applyNumberFormat="1" applyFont="1" applyFill="1" applyBorder="1" applyAlignment="1">
      <alignment horizontal="right" vertical="center"/>
    </xf>
    <xf numFmtId="3" fontId="24" fillId="5" borderId="2" xfId="0" applyNumberFormat="1" applyFont="1" applyFill="1" applyBorder="1" applyAlignment="1" applyProtection="1">
      <alignment horizontal="right" vertical="center"/>
      <protection locked="0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>
      <alignment horizontal="left" vertical="center"/>
    </xf>
    <xf numFmtId="3" fontId="24" fillId="5" borderId="24" xfId="0" applyNumberFormat="1" applyFont="1" applyFill="1" applyBorder="1" applyAlignment="1">
      <alignment horizontal="right" vertical="center"/>
    </xf>
    <xf numFmtId="3" fontId="24" fillId="5" borderId="24" xfId="0" applyNumberFormat="1" applyFont="1" applyFill="1" applyBorder="1" applyAlignment="1" applyProtection="1">
      <alignment horizontal="right" vertical="center"/>
      <protection locked="0"/>
    </xf>
    <xf numFmtId="0" fontId="24" fillId="5" borderId="24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/>
    </xf>
    <xf numFmtId="3" fontId="24" fillId="5" borderId="5" xfId="0" applyNumberFormat="1" applyFont="1" applyFill="1" applyBorder="1" applyAlignment="1">
      <alignment horizontal="right" vertical="center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0" fontId="24" fillId="5" borderId="5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 applyProtection="1">
      <alignment horizontal="left" vertical="center" wrapText="1"/>
      <protection locked="0"/>
    </xf>
    <xf numFmtId="3" fontId="24" fillId="5" borderId="2" xfId="0" applyNumberFormat="1" applyFont="1" applyFill="1" applyBorder="1" applyAlignment="1" applyProtection="1">
      <alignment horizontal="right" vertical="center" wrapText="1"/>
      <protection locked="0"/>
    </xf>
    <xf numFmtId="49" fontId="2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 wrapText="1"/>
      <protection locked="0"/>
    </xf>
    <xf numFmtId="0" fontId="24" fillId="5" borderId="24" xfId="0" applyFont="1" applyFill="1" applyBorder="1" applyAlignment="1" applyProtection="1">
      <alignment horizontal="left" vertical="center" wrapText="1"/>
      <protection locked="0"/>
    </xf>
    <xf numFmtId="3" fontId="24" fillId="5" borderId="24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24" xfId="0" applyFont="1" applyFill="1" applyBorder="1" applyAlignment="1" applyProtection="1">
      <alignment horizontal="center" vertical="center" wrapText="1"/>
      <protection locked="0"/>
    </xf>
    <xf numFmtId="0" fontId="24" fillId="5" borderId="25" xfId="0" applyFont="1" applyFill="1" applyBorder="1" applyAlignment="1" applyProtection="1">
      <alignment horizontal="center" vertical="center" wrapText="1"/>
      <protection locked="0"/>
    </xf>
    <xf numFmtId="0" fontId="24" fillId="5" borderId="24" xfId="0" applyFont="1" applyFill="1" applyBorder="1" applyAlignment="1" applyProtection="1">
      <alignment horizontal="center" vertical="center"/>
      <protection locked="0"/>
    </xf>
    <xf numFmtId="0" fontId="24" fillId="5" borderId="25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left" vertical="center" wrapText="1"/>
      <protection locked="0"/>
    </xf>
    <xf numFmtId="3" fontId="2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2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left" vertical="center"/>
      <protection locked="0"/>
    </xf>
    <xf numFmtId="49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left" vertical="center"/>
      <protection locked="0"/>
    </xf>
    <xf numFmtId="49" fontId="24" fillId="0" borderId="24" xfId="0" applyNumberFormat="1" applyFont="1" applyFill="1" applyBorder="1" applyAlignment="1" applyProtection="1">
      <alignment horizontal="center" vertical="center"/>
      <protection locked="0"/>
    </xf>
    <xf numFmtId="49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49" fontId="24" fillId="0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3" fontId="13" fillId="0" borderId="52" xfId="0" applyNumberFormat="1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19" fillId="0" borderId="53" xfId="0" applyFont="1" applyBorder="1"/>
    <xf numFmtId="0" fontId="19" fillId="0" borderId="54" xfId="0" applyFont="1" applyBorder="1"/>
    <xf numFmtId="0" fontId="19" fillId="0" borderId="55" xfId="0" applyFont="1" applyBorder="1" applyAlignment="1">
      <alignment horizontal="center"/>
    </xf>
    <xf numFmtId="0" fontId="14" fillId="0" borderId="56" xfId="0" applyFont="1" applyBorder="1"/>
    <xf numFmtId="9" fontId="14" fillId="0" borderId="57" xfId="3" applyFont="1" applyFill="1" applyBorder="1" applyAlignment="1" applyProtection="1">
      <alignment horizontal="center"/>
    </xf>
    <xf numFmtId="0" fontId="14" fillId="6" borderId="56" xfId="0" applyFont="1" applyFill="1" applyBorder="1"/>
    <xf numFmtId="0" fontId="0" fillId="6" borderId="0" xfId="0" applyFill="1"/>
    <xf numFmtId="9" fontId="14" fillId="6" borderId="57" xfId="3" applyFont="1" applyFill="1" applyBorder="1" applyAlignment="1" applyProtection="1">
      <alignment horizontal="center"/>
    </xf>
    <xf numFmtId="0" fontId="14" fillId="7" borderId="56" xfId="0" applyFont="1" applyFill="1" applyBorder="1"/>
    <xf numFmtId="0" fontId="0" fillId="7" borderId="0" xfId="0" applyFill="1"/>
    <xf numFmtId="9" fontId="14" fillId="7" borderId="57" xfId="3" applyFont="1" applyFill="1" applyBorder="1" applyAlignment="1" applyProtection="1">
      <alignment horizontal="center"/>
    </xf>
    <xf numFmtId="0" fontId="14" fillId="7" borderId="58" xfId="0" applyFont="1" applyFill="1" applyBorder="1"/>
    <xf numFmtId="0" fontId="0" fillId="7" borderId="59" xfId="0" applyFill="1" applyBorder="1"/>
    <xf numFmtId="9" fontId="14" fillId="7" borderId="60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27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24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2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1" fillId="5" borderId="32" xfId="0" applyFont="1" applyFill="1" applyBorder="1" applyAlignment="1" applyProtection="1">
      <alignment horizontal="left" vertical="center" wrapText="1"/>
      <protection locked="0"/>
    </xf>
    <xf numFmtId="0" fontId="21" fillId="5" borderId="61" xfId="0" applyFont="1" applyFill="1" applyBorder="1" applyAlignment="1" applyProtection="1">
      <alignment horizontal="left" vertical="center" wrapText="1"/>
      <protection locked="0"/>
    </xf>
    <xf numFmtId="0" fontId="21" fillId="5" borderId="21" xfId="0" applyFont="1" applyFill="1" applyBorder="1" applyAlignment="1" applyProtection="1">
      <alignment horizontal="left" vertical="center" wrapText="1"/>
      <protection locked="0"/>
    </xf>
    <xf numFmtId="0" fontId="13" fillId="5" borderId="32" xfId="0" applyFont="1" applyFill="1" applyBorder="1" applyAlignment="1" applyProtection="1">
      <alignment horizontal="left" vertical="center" wrapText="1"/>
      <protection locked="0"/>
    </xf>
    <xf numFmtId="0" fontId="13" fillId="5" borderId="61" xfId="0" applyFont="1" applyFill="1" applyBorder="1" applyAlignment="1" applyProtection="1">
      <alignment horizontal="left" vertical="center" wrapText="1"/>
      <protection locked="0"/>
    </xf>
    <xf numFmtId="0" fontId="13" fillId="5" borderId="21" xfId="0" applyFont="1" applyFill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24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13" fillId="5" borderId="2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13" fillId="5" borderId="24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2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21" fillId="5" borderId="32" xfId="0" applyFont="1" applyFill="1" applyBorder="1" applyAlignment="1">
      <alignment horizontal="left" vertical="center" wrapText="1"/>
    </xf>
    <xf numFmtId="0" fontId="21" fillId="5" borderId="21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2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2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1" fillId="5" borderId="2" xfId="0" applyFont="1" applyFill="1" applyBorder="1" applyAlignment="1" applyProtection="1">
      <alignment vertical="center" wrapText="1"/>
      <protection locked="0"/>
    </xf>
    <xf numFmtId="0" fontId="21" fillId="5" borderId="24" xfId="0" applyFont="1" applyFill="1" applyBorder="1" applyAlignment="1" applyProtection="1">
      <alignment vertical="center" wrapText="1"/>
      <protection locked="0"/>
    </xf>
    <xf numFmtId="0" fontId="21" fillId="5" borderId="5" xfId="0" applyFont="1" applyFill="1" applyBorder="1" applyAlignment="1" applyProtection="1">
      <alignment vertical="center" wrapText="1"/>
      <protection locked="0"/>
    </xf>
    <xf numFmtId="0" fontId="24" fillId="5" borderId="2" xfId="0" applyFont="1" applyFill="1" applyBorder="1" applyAlignment="1" applyProtection="1">
      <alignment horizontal="left" vertical="center" wrapText="1"/>
      <protection locked="0"/>
    </xf>
    <xf numFmtId="0" fontId="24" fillId="5" borderId="24" xfId="0" applyFont="1" applyFill="1" applyBorder="1" applyAlignment="1" applyProtection="1">
      <alignment horizontal="left" vertical="center" wrapText="1"/>
      <protection locked="0"/>
    </xf>
    <xf numFmtId="0" fontId="24" fillId="5" borderId="5" xfId="0" applyFont="1" applyFill="1" applyBorder="1" applyAlignment="1" applyProtection="1">
      <alignment horizontal="left" vertical="center" wrapText="1"/>
      <protection locked="0"/>
    </xf>
    <xf numFmtId="49" fontId="24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2" xfId="0" applyFont="1" applyFill="1" applyBorder="1" applyAlignment="1" applyProtection="1">
      <alignment horizontal="center" vertical="center" wrapText="1"/>
      <protection locked="0"/>
    </xf>
    <xf numFmtId="0" fontId="21" fillId="5" borderId="2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 applyProtection="1">
      <alignment vertical="center" wrapText="1"/>
      <protection locked="0"/>
    </xf>
    <xf numFmtId="0" fontId="21" fillId="0" borderId="5" xfId="0" applyFont="1" applyFill="1" applyBorder="1" applyAlignment="1" applyProtection="1">
      <alignment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 wrapText="1"/>
    </xf>
  </cellXfs>
  <cellStyles count="4">
    <cellStyle name="Hypertextový odkaz" xfId="1" builtinId="8"/>
    <cellStyle name="Normální" xfId="0" builtinId="0"/>
    <cellStyle name="Procenta" xfId="3" builtinId="5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494BD57-EF2E-4101-B574-80C24C5A88F8}"/>
            </a:ext>
          </a:extLst>
        </xdr:cNvPr>
        <xdr:cNvSpPr txBox="1"/>
      </xdr:nvSpPr>
      <xdr:spPr>
        <a:xfrm>
          <a:off x="0" y="5451476"/>
          <a:ext cx="119644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5EFD-33E2-4C46-B544-FF0AD91AEC73}">
  <dimension ref="A1:N53"/>
  <sheetViews>
    <sheetView workbookViewId="0">
      <selection activeCell="E12" sqref="E12"/>
    </sheetView>
  </sheetViews>
  <sheetFormatPr defaultColWidth="8.90625" defaultRowHeight="14.5" x14ac:dyDescent="0.35"/>
  <cols>
    <col min="1" max="1" width="17.6328125" style="1" customWidth="1"/>
    <col min="2" max="2" width="14.54296875" style="1" customWidth="1"/>
    <col min="3" max="3" width="14.90625" style="1" customWidth="1"/>
    <col min="4" max="16384" width="8.90625" style="1"/>
  </cols>
  <sheetData>
    <row r="1" spans="1:14" ht="21" x14ac:dyDescent="0.5">
      <c r="A1" s="8" t="s">
        <v>0</v>
      </c>
    </row>
    <row r="2" spans="1:14" ht="14.25" customHeight="1" x14ac:dyDescent="0.35"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 x14ac:dyDescent="0.35">
      <c r="A3" s="12" t="s">
        <v>445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25" customHeight="1" x14ac:dyDescent="0.35">
      <c r="A4" s="6" t="s">
        <v>446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4.25" customHeight="1" x14ac:dyDescent="0.3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4.25" customHeight="1" x14ac:dyDescent="0.35">
      <c r="A6" s="12" t="s">
        <v>447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35">
      <c r="A7" s="6" t="s">
        <v>448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4.25" customHeight="1" x14ac:dyDescent="0.35">
      <c r="A8" s="6" t="s">
        <v>449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4.25" customHeight="1" x14ac:dyDescent="0.35">
      <c r="A9" s="4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4.25" customHeight="1" x14ac:dyDescent="0.35">
      <c r="A10" s="267" t="s">
        <v>450</v>
      </c>
      <c r="B10" s="268" t="s">
        <v>451</v>
      </c>
      <c r="C10" s="269" t="s">
        <v>452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4.25" customHeight="1" x14ac:dyDescent="0.35">
      <c r="A11" s="270" t="s">
        <v>453</v>
      </c>
      <c r="B11" s="6" t="s">
        <v>454</v>
      </c>
      <c r="C11" s="271" t="s">
        <v>455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4.25" customHeight="1" x14ac:dyDescent="0.35">
      <c r="A12" s="272" t="s">
        <v>57</v>
      </c>
      <c r="B12" s="273" t="s">
        <v>456</v>
      </c>
      <c r="C12" s="274" t="s">
        <v>457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25" customHeight="1" x14ac:dyDescent="0.35">
      <c r="A13" s="272" t="s">
        <v>458</v>
      </c>
      <c r="B13" s="273" t="s">
        <v>456</v>
      </c>
      <c r="C13" s="274" t="s">
        <v>457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4.25" customHeight="1" x14ac:dyDescent="0.35">
      <c r="A14" s="272" t="s">
        <v>459</v>
      </c>
      <c r="B14" s="273" t="s">
        <v>456</v>
      </c>
      <c r="C14" s="274" t="s">
        <v>457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4.25" customHeight="1" x14ac:dyDescent="0.35">
      <c r="A15" s="272" t="s">
        <v>460</v>
      </c>
      <c r="B15" s="273" t="s">
        <v>456</v>
      </c>
      <c r="C15" s="274" t="s">
        <v>457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4.25" customHeight="1" x14ac:dyDescent="0.35">
      <c r="A16" s="272" t="s">
        <v>461</v>
      </c>
      <c r="B16" s="273" t="s">
        <v>456</v>
      </c>
      <c r="C16" s="274" t="s">
        <v>457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4.25" customHeight="1" x14ac:dyDescent="0.35">
      <c r="A17" s="275" t="s">
        <v>462</v>
      </c>
      <c r="B17" s="276" t="s">
        <v>463</v>
      </c>
      <c r="C17" s="277" t="s">
        <v>464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4.25" customHeight="1" x14ac:dyDescent="0.35">
      <c r="A18" s="275" t="s">
        <v>465</v>
      </c>
      <c r="B18" s="276" t="s">
        <v>463</v>
      </c>
      <c r="C18" s="277" t="s">
        <v>464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4.25" customHeight="1" x14ac:dyDescent="0.35">
      <c r="A19" s="275" t="s">
        <v>466</v>
      </c>
      <c r="B19" s="276" t="s">
        <v>463</v>
      </c>
      <c r="C19" s="277" t="s">
        <v>464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4.25" customHeight="1" x14ac:dyDescent="0.35">
      <c r="A20" s="275" t="s">
        <v>467</v>
      </c>
      <c r="B20" s="276" t="s">
        <v>463</v>
      </c>
      <c r="C20" s="277" t="s">
        <v>464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4.25" customHeight="1" x14ac:dyDescent="0.35">
      <c r="A21" s="275" t="s">
        <v>468</v>
      </c>
      <c r="B21" s="276" t="s">
        <v>463</v>
      </c>
      <c r="C21" s="277" t="s">
        <v>464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4.25" customHeight="1" x14ac:dyDescent="0.35">
      <c r="A22" s="275" t="s">
        <v>469</v>
      </c>
      <c r="B22" s="276" t="s">
        <v>463</v>
      </c>
      <c r="C22" s="277" t="s">
        <v>464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25" customHeight="1" x14ac:dyDescent="0.35">
      <c r="A23" s="275" t="s">
        <v>470</v>
      </c>
      <c r="B23" s="276" t="s">
        <v>463</v>
      </c>
      <c r="C23" s="277" t="s">
        <v>464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4.25" customHeight="1" x14ac:dyDescent="0.35">
      <c r="A24" s="278" t="s">
        <v>471</v>
      </c>
      <c r="B24" s="279" t="s">
        <v>463</v>
      </c>
      <c r="C24" s="280" t="s">
        <v>464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4.25" customHeight="1" x14ac:dyDescent="0.35">
      <c r="B25" s="6"/>
      <c r="C25" s="28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5">
      <c r="A26" s="6"/>
    </row>
    <row r="27" spans="1:14" x14ac:dyDescent="0.35">
      <c r="A27" s="12" t="s">
        <v>1</v>
      </c>
    </row>
    <row r="28" spans="1:14" x14ac:dyDescent="0.35">
      <c r="A28" s="6" t="s">
        <v>2</v>
      </c>
    </row>
    <row r="29" spans="1:14" x14ac:dyDescent="0.35">
      <c r="A29" s="6" t="s">
        <v>472</v>
      </c>
    </row>
    <row r="30" spans="1:14" x14ac:dyDescent="0.35">
      <c r="A30" s="6"/>
    </row>
    <row r="31" spans="1:14" ht="130.65" customHeight="1" x14ac:dyDescent="0.35">
      <c r="A31" s="6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7" t="s">
        <v>473</v>
      </c>
    </row>
    <row r="35" spans="1:7" x14ac:dyDescent="0.35">
      <c r="A35" s="1" t="s">
        <v>474</v>
      </c>
    </row>
    <row r="37" spans="1:7" x14ac:dyDescent="0.35">
      <c r="A37" s="7" t="s">
        <v>3</v>
      </c>
    </row>
    <row r="38" spans="1:7" x14ac:dyDescent="0.35">
      <c r="A38" s="1" t="s">
        <v>475</v>
      </c>
    </row>
    <row r="40" spans="1:7" x14ac:dyDescent="0.35">
      <c r="A40" s="12" t="s">
        <v>4</v>
      </c>
    </row>
    <row r="41" spans="1:7" x14ac:dyDescent="0.35">
      <c r="A41" s="6" t="s">
        <v>476</v>
      </c>
    </row>
    <row r="42" spans="1:7" x14ac:dyDescent="0.35">
      <c r="A42" s="282" t="s">
        <v>50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83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0799FA9-500D-4D0E-B9B3-868277FB5472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5"/>
  <sheetViews>
    <sheetView zoomScale="69" zoomScaleNormal="69" workbookViewId="0">
      <selection activeCell="Q5" sqref="Q5"/>
    </sheetView>
  </sheetViews>
  <sheetFormatPr defaultColWidth="9.36328125" defaultRowHeight="14.5" x14ac:dyDescent="0.35"/>
  <cols>
    <col min="1" max="1" width="7.36328125" style="1" customWidth="1"/>
    <col min="2" max="2" width="17.81640625" style="1" customWidth="1"/>
    <col min="3" max="3" width="10" style="1" customWidth="1"/>
    <col min="4" max="4" width="9.453125" style="1" bestFit="1" customWidth="1"/>
    <col min="5" max="5" width="11.6328125" style="1" bestFit="1" customWidth="1"/>
    <col min="6" max="6" width="10.6328125" style="1" bestFit="1" customWidth="1"/>
    <col min="7" max="7" width="23" style="1" customWidth="1"/>
    <col min="8" max="9" width="12.90625" style="1" customWidth="1"/>
    <col min="10" max="10" width="14.1796875" style="1" customWidth="1"/>
    <col min="11" max="11" width="39.453125" style="1" customWidth="1"/>
    <col min="12" max="12" width="9.90625" style="1" bestFit="1" customWidth="1"/>
    <col min="13" max="13" width="10.36328125" style="1" customWidth="1"/>
    <col min="14" max="15" width="9.36328125" style="1"/>
    <col min="16" max="16" width="13.6328125" style="1" customWidth="1"/>
    <col min="17" max="17" width="13.36328125" style="1" customWidth="1"/>
    <col min="18" max="18" width="16.08984375" style="1" customWidth="1"/>
    <col min="19" max="16384" width="9.36328125" style="1"/>
  </cols>
  <sheetData>
    <row r="1" spans="1:19" ht="19" thickBot="1" x14ac:dyDescent="0.5">
      <c r="A1" s="2"/>
      <c r="B1" s="324" t="s">
        <v>140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5"/>
    </row>
    <row r="2" spans="1:19" ht="27.25" customHeight="1" x14ac:dyDescent="0.35">
      <c r="A2" s="284" t="s">
        <v>5</v>
      </c>
      <c r="B2" s="322" t="s">
        <v>6</v>
      </c>
      <c r="C2" s="326"/>
      <c r="D2" s="326"/>
      <c r="E2" s="326"/>
      <c r="F2" s="323"/>
      <c r="G2" s="284" t="s">
        <v>7</v>
      </c>
      <c r="H2" s="284" t="s">
        <v>8</v>
      </c>
      <c r="I2" s="330" t="s">
        <v>49</v>
      </c>
      <c r="J2" s="284" t="s">
        <v>9</v>
      </c>
      <c r="K2" s="284" t="s">
        <v>10</v>
      </c>
      <c r="L2" s="328" t="s">
        <v>11</v>
      </c>
      <c r="M2" s="329"/>
      <c r="N2" s="320" t="s">
        <v>12</v>
      </c>
      <c r="O2" s="321"/>
      <c r="P2" s="322" t="s">
        <v>13</v>
      </c>
      <c r="Q2" s="323"/>
      <c r="R2" s="320" t="s">
        <v>14</v>
      </c>
      <c r="S2" s="321"/>
    </row>
    <row r="3" spans="1:19" ht="93" thickBot="1" x14ac:dyDescent="0.4">
      <c r="A3" s="285"/>
      <c r="B3" s="17" t="s">
        <v>15</v>
      </c>
      <c r="C3" s="18" t="s">
        <v>16</v>
      </c>
      <c r="D3" s="18" t="s">
        <v>17</v>
      </c>
      <c r="E3" s="18" t="s">
        <v>18</v>
      </c>
      <c r="F3" s="19" t="s">
        <v>19</v>
      </c>
      <c r="G3" s="327"/>
      <c r="H3" s="327"/>
      <c r="I3" s="331"/>
      <c r="J3" s="327"/>
      <c r="K3" s="327"/>
      <c r="L3" s="20" t="s">
        <v>20</v>
      </c>
      <c r="M3" s="21" t="s">
        <v>442</v>
      </c>
      <c r="N3" s="22" t="s">
        <v>21</v>
      </c>
      <c r="O3" s="23" t="s">
        <v>22</v>
      </c>
      <c r="P3" s="22" t="s">
        <v>23</v>
      </c>
      <c r="Q3" s="24" t="s">
        <v>24</v>
      </c>
      <c r="R3" s="25" t="s">
        <v>25</v>
      </c>
      <c r="S3" s="23" t="s">
        <v>26</v>
      </c>
    </row>
    <row r="4" spans="1:19" ht="39.5" thickBot="1" x14ac:dyDescent="0.4">
      <c r="A4" s="90">
        <v>1</v>
      </c>
      <c r="B4" s="107" t="s">
        <v>142</v>
      </c>
      <c r="C4" s="91" t="s">
        <v>143</v>
      </c>
      <c r="D4" s="91">
        <v>75001136</v>
      </c>
      <c r="E4" s="91">
        <v>107534151</v>
      </c>
      <c r="F4" s="91">
        <v>650042816</v>
      </c>
      <c r="G4" s="91" t="s">
        <v>202</v>
      </c>
      <c r="H4" s="91" t="s">
        <v>57</v>
      </c>
      <c r="I4" s="91" t="s">
        <v>58</v>
      </c>
      <c r="J4" s="91" t="s">
        <v>144</v>
      </c>
      <c r="K4" s="91" t="s">
        <v>145</v>
      </c>
      <c r="L4" s="116">
        <v>400000</v>
      </c>
      <c r="M4" s="116">
        <f>L4/100*70</f>
        <v>280000</v>
      </c>
      <c r="N4" s="92">
        <v>2022</v>
      </c>
      <c r="O4" s="92">
        <v>2027</v>
      </c>
      <c r="P4" s="92"/>
      <c r="Q4" s="92"/>
      <c r="R4" s="92" t="s">
        <v>61</v>
      </c>
      <c r="S4" s="93" t="s">
        <v>114</v>
      </c>
    </row>
    <row r="5" spans="1:19" ht="52.5" thickBot="1" x14ac:dyDescent="0.4">
      <c r="A5" s="90">
        <v>2</v>
      </c>
      <c r="B5" s="94" t="s">
        <v>146</v>
      </c>
      <c r="C5" s="32" t="s">
        <v>434</v>
      </c>
      <c r="D5" s="32"/>
      <c r="E5" s="32"/>
      <c r="F5" s="32"/>
      <c r="G5" s="32" t="s">
        <v>147</v>
      </c>
      <c r="H5" s="95" t="s">
        <v>57</v>
      </c>
      <c r="I5" s="32" t="s">
        <v>58</v>
      </c>
      <c r="J5" s="32" t="s">
        <v>148</v>
      </c>
      <c r="K5" s="32" t="s">
        <v>149</v>
      </c>
      <c r="L5" s="117">
        <v>29000000</v>
      </c>
      <c r="M5" s="118">
        <f>L5/100*70</f>
        <v>20300000</v>
      </c>
      <c r="N5" s="31">
        <v>2022</v>
      </c>
      <c r="O5" s="31">
        <v>2024</v>
      </c>
      <c r="P5" s="31" t="s">
        <v>60</v>
      </c>
      <c r="Q5" s="31" t="s">
        <v>132</v>
      </c>
      <c r="R5" s="31" t="s">
        <v>160</v>
      </c>
      <c r="S5" s="96" t="s">
        <v>114</v>
      </c>
    </row>
    <row r="6" spans="1:19" x14ac:dyDescent="0.35">
      <c r="A6" s="84">
        <v>3</v>
      </c>
      <c r="B6" s="286" t="s">
        <v>150</v>
      </c>
      <c r="C6" s="289" t="s">
        <v>151</v>
      </c>
      <c r="D6" s="289">
        <v>68544120</v>
      </c>
      <c r="E6" s="289">
        <v>107534142</v>
      </c>
      <c r="F6" s="289">
        <v>600063186</v>
      </c>
      <c r="G6" s="67" t="s">
        <v>152</v>
      </c>
      <c r="H6" s="67" t="s">
        <v>57</v>
      </c>
      <c r="I6" s="67" t="s">
        <v>58</v>
      </c>
      <c r="J6" s="67" t="s">
        <v>153</v>
      </c>
      <c r="K6" s="67" t="s">
        <v>106</v>
      </c>
      <c r="L6" s="27">
        <v>5000000</v>
      </c>
      <c r="M6" s="27">
        <v>3500000</v>
      </c>
      <c r="N6" s="68">
        <v>2022</v>
      </c>
      <c r="O6" s="68">
        <v>2027</v>
      </c>
      <c r="P6" s="68"/>
      <c r="Q6" s="68"/>
      <c r="R6" s="68" t="s">
        <v>61</v>
      </c>
      <c r="S6" s="69" t="s">
        <v>114</v>
      </c>
    </row>
    <row r="7" spans="1:19" ht="26" x14ac:dyDescent="0.35">
      <c r="A7" s="85">
        <v>4</v>
      </c>
      <c r="B7" s="287"/>
      <c r="C7" s="290"/>
      <c r="D7" s="290"/>
      <c r="E7" s="290"/>
      <c r="F7" s="290"/>
      <c r="G7" s="30" t="s">
        <v>154</v>
      </c>
      <c r="H7" s="30" t="s">
        <v>57</v>
      </c>
      <c r="I7" s="30" t="s">
        <v>58</v>
      </c>
      <c r="J7" s="30" t="s">
        <v>153</v>
      </c>
      <c r="K7" s="30" t="s">
        <v>155</v>
      </c>
      <c r="L7" s="28">
        <v>4000000</v>
      </c>
      <c r="M7" s="28">
        <v>2800000</v>
      </c>
      <c r="N7" s="70">
        <v>2022</v>
      </c>
      <c r="O7" s="70">
        <v>2027</v>
      </c>
      <c r="P7" s="70"/>
      <c r="Q7" s="70"/>
      <c r="R7" s="70" t="s">
        <v>61</v>
      </c>
      <c r="S7" s="71" t="s">
        <v>114</v>
      </c>
    </row>
    <row r="8" spans="1:19" ht="39" x14ac:dyDescent="0.35">
      <c r="A8" s="85">
        <v>5</v>
      </c>
      <c r="B8" s="287"/>
      <c r="C8" s="290"/>
      <c r="D8" s="290"/>
      <c r="E8" s="290"/>
      <c r="F8" s="290"/>
      <c r="G8" s="30" t="s">
        <v>156</v>
      </c>
      <c r="H8" s="30" t="s">
        <v>57</v>
      </c>
      <c r="I8" s="30" t="s">
        <v>58</v>
      </c>
      <c r="J8" s="30" t="s">
        <v>153</v>
      </c>
      <c r="K8" s="30" t="s">
        <v>157</v>
      </c>
      <c r="L8" s="28">
        <v>2000000</v>
      </c>
      <c r="M8" s="28">
        <v>1400000</v>
      </c>
      <c r="N8" s="70">
        <v>2022</v>
      </c>
      <c r="O8" s="70">
        <v>2027</v>
      </c>
      <c r="P8" s="70" t="s">
        <v>60</v>
      </c>
      <c r="Q8" s="70"/>
      <c r="R8" s="70" t="s">
        <v>61</v>
      </c>
      <c r="S8" s="71" t="s">
        <v>114</v>
      </c>
    </row>
    <row r="9" spans="1:19" ht="52" x14ac:dyDescent="0.35">
      <c r="A9" s="85">
        <v>6</v>
      </c>
      <c r="B9" s="287"/>
      <c r="C9" s="290"/>
      <c r="D9" s="290"/>
      <c r="E9" s="290"/>
      <c r="F9" s="290"/>
      <c r="G9" s="30" t="s">
        <v>158</v>
      </c>
      <c r="H9" s="30" t="s">
        <v>57</v>
      </c>
      <c r="I9" s="30" t="s">
        <v>58</v>
      </c>
      <c r="J9" s="30" t="s">
        <v>153</v>
      </c>
      <c r="K9" s="30" t="s">
        <v>158</v>
      </c>
      <c r="L9" s="28">
        <v>8000000</v>
      </c>
      <c r="M9" s="28">
        <v>5600000</v>
      </c>
      <c r="N9" s="70">
        <v>2022</v>
      </c>
      <c r="O9" s="70">
        <v>2027</v>
      </c>
      <c r="P9" s="70"/>
      <c r="Q9" s="70"/>
      <c r="R9" s="70" t="s">
        <v>122</v>
      </c>
      <c r="S9" s="71" t="s">
        <v>114</v>
      </c>
    </row>
    <row r="10" spans="1:19" ht="26" x14ac:dyDescent="0.35">
      <c r="A10" s="85">
        <v>7</v>
      </c>
      <c r="B10" s="287"/>
      <c r="C10" s="290"/>
      <c r="D10" s="290"/>
      <c r="E10" s="290"/>
      <c r="F10" s="290"/>
      <c r="G10" s="30" t="s">
        <v>159</v>
      </c>
      <c r="H10" s="30" t="s">
        <v>57</v>
      </c>
      <c r="I10" s="30" t="s">
        <v>58</v>
      </c>
      <c r="J10" s="30" t="s">
        <v>153</v>
      </c>
      <c r="K10" s="30" t="s">
        <v>190</v>
      </c>
      <c r="L10" s="28">
        <v>5000000</v>
      </c>
      <c r="M10" s="28">
        <v>3500000</v>
      </c>
      <c r="N10" s="70">
        <v>2022</v>
      </c>
      <c r="O10" s="70">
        <v>2027</v>
      </c>
      <c r="P10" s="70"/>
      <c r="Q10" s="70"/>
      <c r="R10" s="70" t="s">
        <v>61</v>
      </c>
      <c r="S10" s="71" t="s">
        <v>114</v>
      </c>
    </row>
    <row r="11" spans="1:19" ht="15" thickBot="1" x14ac:dyDescent="0.4">
      <c r="A11" s="88">
        <v>8</v>
      </c>
      <c r="B11" s="288"/>
      <c r="C11" s="291"/>
      <c r="D11" s="291"/>
      <c r="E11" s="291"/>
      <c r="F11" s="291"/>
      <c r="G11" s="97" t="s">
        <v>107</v>
      </c>
      <c r="H11" s="97" t="s">
        <v>57</v>
      </c>
      <c r="I11" s="97" t="s">
        <v>58</v>
      </c>
      <c r="J11" s="97" t="s">
        <v>153</v>
      </c>
      <c r="K11" s="97" t="s">
        <v>191</v>
      </c>
      <c r="L11" s="29">
        <v>3000000</v>
      </c>
      <c r="M11" s="29">
        <v>2100000</v>
      </c>
      <c r="N11" s="98">
        <v>2022</v>
      </c>
      <c r="O11" s="98">
        <v>2027</v>
      </c>
      <c r="P11" s="98"/>
      <c r="Q11" s="98"/>
      <c r="R11" s="98" t="s">
        <v>61</v>
      </c>
      <c r="S11" s="99" t="s">
        <v>114</v>
      </c>
    </row>
    <row r="12" spans="1:19" ht="26.5" customHeight="1" x14ac:dyDescent="0.35">
      <c r="A12" s="100">
        <v>9</v>
      </c>
      <c r="B12" s="336" t="s">
        <v>54</v>
      </c>
      <c r="C12" s="339" t="s">
        <v>55</v>
      </c>
      <c r="D12" s="342">
        <v>70986282</v>
      </c>
      <c r="E12" s="342">
        <v>107534169</v>
      </c>
      <c r="F12" s="342">
        <v>650055900</v>
      </c>
      <c r="G12" s="108" t="s">
        <v>56</v>
      </c>
      <c r="H12" s="109" t="s">
        <v>57</v>
      </c>
      <c r="I12" s="109" t="s">
        <v>58</v>
      </c>
      <c r="J12" s="109" t="s">
        <v>59</v>
      </c>
      <c r="K12" s="108" t="s">
        <v>180</v>
      </c>
      <c r="L12" s="72">
        <v>500000</v>
      </c>
      <c r="M12" s="33">
        <f t="shared" ref="M12:M22" si="0">L12/100*70</f>
        <v>350000</v>
      </c>
      <c r="N12" s="73">
        <v>2021</v>
      </c>
      <c r="O12" s="73">
        <v>2027</v>
      </c>
      <c r="P12" s="73"/>
      <c r="Q12" s="73" t="s">
        <v>60</v>
      </c>
      <c r="R12" s="73" t="s">
        <v>61</v>
      </c>
      <c r="S12" s="74"/>
    </row>
    <row r="13" spans="1:19" ht="26" x14ac:dyDescent="0.35">
      <c r="A13" s="87">
        <v>10</v>
      </c>
      <c r="B13" s="337"/>
      <c r="C13" s="340"/>
      <c r="D13" s="340"/>
      <c r="E13" s="340"/>
      <c r="F13" s="340"/>
      <c r="G13" s="110" t="s">
        <v>181</v>
      </c>
      <c r="H13" s="111" t="s">
        <v>57</v>
      </c>
      <c r="I13" s="111" t="s">
        <v>58</v>
      </c>
      <c r="J13" s="111" t="s">
        <v>59</v>
      </c>
      <c r="K13" s="110" t="s">
        <v>62</v>
      </c>
      <c r="L13" s="75">
        <v>1200000</v>
      </c>
      <c r="M13" s="34">
        <f t="shared" si="0"/>
        <v>840000</v>
      </c>
      <c r="N13" s="76">
        <v>2021</v>
      </c>
      <c r="O13" s="76">
        <v>2027</v>
      </c>
      <c r="P13" s="76" t="s">
        <v>60</v>
      </c>
      <c r="Q13" s="76"/>
      <c r="R13" s="76" t="s">
        <v>61</v>
      </c>
      <c r="S13" s="77"/>
    </row>
    <row r="14" spans="1:19" ht="26" x14ac:dyDescent="0.35">
      <c r="A14" s="85">
        <v>11</v>
      </c>
      <c r="B14" s="337"/>
      <c r="C14" s="340"/>
      <c r="D14" s="340"/>
      <c r="E14" s="340"/>
      <c r="F14" s="340"/>
      <c r="G14" s="110" t="s">
        <v>63</v>
      </c>
      <c r="H14" s="111" t="s">
        <v>57</v>
      </c>
      <c r="I14" s="111" t="s">
        <v>58</v>
      </c>
      <c r="J14" s="111" t="s">
        <v>59</v>
      </c>
      <c r="K14" s="110" t="s">
        <v>182</v>
      </c>
      <c r="L14" s="75">
        <v>300000</v>
      </c>
      <c r="M14" s="34">
        <f t="shared" si="0"/>
        <v>210000</v>
      </c>
      <c r="N14" s="76">
        <v>2021</v>
      </c>
      <c r="O14" s="76">
        <v>2027</v>
      </c>
      <c r="P14" s="76"/>
      <c r="Q14" s="76"/>
      <c r="R14" s="76" t="s">
        <v>61</v>
      </c>
      <c r="S14" s="77"/>
    </row>
    <row r="15" spans="1:19" ht="39" x14ac:dyDescent="0.35">
      <c r="A15" s="85">
        <v>12</v>
      </c>
      <c r="B15" s="337"/>
      <c r="C15" s="340"/>
      <c r="D15" s="340"/>
      <c r="E15" s="340"/>
      <c r="F15" s="340"/>
      <c r="G15" s="110" t="s">
        <v>64</v>
      </c>
      <c r="H15" s="111" t="s">
        <v>57</v>
      </c>
      <c r="I15" s="111" t="s">
        <v>58</v>
      </c>
      <c r="J15" s="111" t="s">
        <v>59</v>
      </c>
      <c r="K15" s="110" t="s">
        <v>65</v>
      </c>
      <c r="L15" s="75">
        <v>1000000</v>
      </c>
      <c r="M15" s="34">
        <f t="shared" si="0"/>
        <v>700000</v>
      </c>
      <c r="N15" s="76">
        <v>2021</v>
      </c>
      <c r="O15" s="76">
        <v>2027</v>
      </c>
      <c r="P15" s="76" t="s">
        <v>60</v>
      </c>
      <c r="Q15" s="76"/>
      <c r="R15" s="76" t="s">
        <v>61</v>
      </c>
      <c r="S15" s="77"/>
    </row>
    <row r="16" spans="1:19" ht="26" x14ac:dyDescent="0.35">
      <c r="A16" s="85">
        <v>13</v>
      </c>
      <c r="B16" s="337"/>
      <c r="C16" s="340"/>
      <c r="D16" s="340"/>
      <c r="E16" s="340"/>
      <c r="F16" s="340"/>
      <c r="G16" s="110" t="s">
        <v>183</v>
      </c>
      <c r="H16" s="111" t="s">
        <v>57</v>
      </c>
      <c r="I16" s="111" t="s">
        <v>58</v>
      </c>
      <c r="J16" s="111" t="s">
        <v>59</v>
      </c>
      <c r="K16" s="110" t="s">
        <v>189</v>
      </c>
      <c r="L16" s="75">
        <v>1500000</v>
      </c>
      <c r="M16" s="34">
        <f t="shared" si="0"/>
        <v>1050000</v>
      </c>
      <c r="N16" s="76">
        <v>2021</v>
      </c>
      <c r="O16" s="76">
        <v>2027</v>
      </c>
      <c r="P16" s="76" t="s">
        <v>60</v>
      </c>
      <c r="Q16" s="76" t="s">
        <v>60</v>
      </c>
      <c r="R16" s="76" t="s">
        <v>61</v>
      </c>
      <c r="S16" s="77"/>
    </row>
    <row r="17" spans="1:19" ht="26" x14ac:dyDescent="0.35">
      <c r="A17" s="85">
        <v>14</v>
      </c>
      <c r="B17" s="337"/>
      <c r="C17" s="340"/>
      <c r="D17" s="340"/>
      <c r="E17" s="340"/>
      <c r="F17" s="340"/>
      <c r="G17" s="110" t="s">
        <v>184</v>
      </c>
      <c r="H17" s="111" t="s">
        <v>57</v>
      </c>
      <c r="I17" s="111" t="s">
        <v>58</v>
      </c>
      <c r="J17" s="111" t="s">
        <v>59</v>
      </c>
      <c r="K17" s="110" t="s">
        <v>185</v>
      </c>
      <c r="L17" s="75">
        <v>80000</v>
      </c>
      <c r="M17" s="34">
        <f t="shared" si="0"/>
        <v>56000</v>
      </c>
      <c r="N17" s="76">
        <v>2021</v>
      </c>
      <c r="O17" s="76">
        <v>2027</v>
      </c>
      <c r="P17" s="76" t="s">
        <v>60</v>
      </c>
      <c r="Q17" s="76"/>
      <c r="R17" s="76" t="s">
        <v>61</v>
      </c>
      <c r="S17" s="77"/>
    </row>
    <row r="18" spans="1:19" ht="26" x14ac:dyDescent="0.35">
      <c r="A18" s="85">
        <v>15</v>
      </c>
      <c r="B18" s="337"/>
      <c r="C18" s="340"/>
      <c r="D18" s="340"/>
      <c r="E18" s="340"/>
      <c r="F18" s="340"/>
      <c r="G18" s="110" t="s">
        <v>66</v>
      </c>
      <c r="H18" s="111" t="s">
        <v>57</v>
      </c>
      <c r="I18" s="111" t="s">
        <v>58</v>
      </c>
      <c r="J18" s="111" t="s">
        <v>59</v>
      </c>
      <c r="K18" s="110" t="s">
        <v>67</v>
      </c>
      <c r="L18" s="75">
        <v>40000</v>
      </c>
      <c r="M18" s="34">
        <f t="shared" si="0"/>
        <v>28000</v>
      </c>
      <c r="N18" s="76">
        <v>2021</v>
      </c>
      <c r="O18" s="76">
        <v>2027</v>
      </c>
      <c r="P18" s="76" t="s">
        <v>60</v>
      </c>
      <c r="Q18" s="76"/>
      <c r="R18" s="76" t="s">
        <v>61</v>
      </c>
      <c r="S18" s="77"/>
    </row>
    <row r="19" spans="1:19" ht="26" x14ac:dyDescent="0.35">
      <c r="A19" s="85">
        <v>16</v>
      </c>
      <c r="B19" s="337"/>
      <c r="C19" s="340"/>
      <c r="D19" s="340"/>
      <c r="E19" s="340"/>
      <c r="F19" s="340"/>
      <c r="G19" s="110" t="s">
        <v>68</v>
      </c>
      <c r="H19" s="111" t="s">
        <v>57</v>
      </c>
      <c r="I19" s="111" t="s">
        <v>58</v>
      </c>
      <c r="J19" s="111" t="s">
        <v>59</v>
      </c>
      <c r="K19" s="110" t="s">
        <v>186</v>
      </c>
      <c r="L19" s="75">
        <v>800000</v>
      </c>
      <c r="M19" s="34">
        <f t="shared" si="0"/>
        <v>560000</v>
      </c>
      <c r="N19" s="76">
        <v>2021</v>
      </c>
      <c r="O19" s="76">
        <v>2027</v>
      </c>
      <c r="P19" s="76" t="s">
        <v>60</v>
      </c>
      <c r="Q19" s="76"/>
      <c r="R19" s="76" t="s">
        <v>61</v>
      </c>
      <c r="S19" s="77"/>
    </row>
    <row r="20" spans="1:19" ht="78" x14ac:dyDescent="0.35">
      <c r="A20" s="85">
        <v>17</v>
      </c>
      <c r="B20" s="337"/>
      <c r="C20" s="340"/>
      <c r="D20" s="340"/>
      <c r="E20" s="340"/>
      <c r="F20" s="340"/>
      <c r="G20" s="110" t="s">
        <v>69</v>
      </c>
      <c r="H20" s="111" t="s">
        <v>57</v>
      </c>
      <c r="I20" s="111" t="s">
        <v>58</v>
      </c>
      <c r="J20" s="111" t="s">
        <v>59</v>
      </c>
      <c r="K20" s="110" t="s">
        <v>81</v>
      </c>
      <c r="L20" s="75">
        <v>600000</v>
      </c>
      <c r="M20" s="34">
        <f t="shared" si="0"/>
        <v>420000</v>
      </c>
      <c r="N20" s="76">
        <v>2021</v>
      </c>
      <c r="O20" s="76">
        <v>2027</v>
      </c>
      <c r="P20" s="76" t="s">
        <v>60</v>
      </c>
      <c r="Q20" s="76"/>
      <c r="R20" s="76" t="s">
        <v>61</v>
      </c>
      <c r="S20" s="77"/>
    </row>
    <row r="21" spans="1:19" ht="26" x14ac:dyDescent="0.35">
      <c r="A21" s="85">
        <v>18</v>
      </c>
      <c r="B21" s="337"/>
      <c r="C21" s="340"/>
      <c r="D21" s="340"/>
      <c r="E21" s="340"/>
      <c r="F21" s="340"/>
      <c r="G21" s="110" t="s">
        <v>70</v>
      </c>
      <c r="H21" s="111" t="s">
        <v>57</v>
      </c>
      <c r="I21" s="111" t="s">
        <v>58</v>
      </c>
      <c r="J21" s="111" t="s">
        <v>59</v>
      </c>
      <c r="K21" s="110" t="s">
        <v>187</v>
      </c>
      <c r="L21" s="75">
        <v>50000</v>
      </c>
      <c r="M21" s="34">
        <f t="shared" si="0"/>
        <v>35000</v>
      </c>
      <c r="N21" s="76">
        <v>2021</v>
      </c>
      <c r="O21" s="76">
        <v>2027</v>
      </c>
      <c r="P21" s="76" t="s">
        <v>60</v>
      </c>
      <c r="Q21" s="76"/>
      <c r="R21" s="76" t="s">
        <v>61</v>
      </c>
      <c r="S21" s="77"/>
    </row>
    <row r="22" spans="1:19" ht="91.5" thickBot="1" x14ac:dyDescent="0.4">
      <c r="A22" s="101">
        <v>19</v>
      </c>
      <c r="B22" s="338"/>
      <c r="C22" s="341"/>
      <c r="D22" s="341"/>
      <c r="E22" s="341"/>
      <c r="F22" s="341"/>
      <c r="G22" s="112" t="s">
        <v>71</v>
      </c>
      <c r="H22" s="113" t="s">
        <v>57</v>
      </c>
      <c r="I22" s="113" t="s">
        <v>72</v>
      </c>
      <c r="J22" s="113" t="s">
        <v>59</v>
      </c>
      <c r="K22" s="112" t="s">
        <v>188</v>
      </c>
      <c r="L22" s="78">
        <v>1000000</v>
      </c>
      <c r="M22" s="35">
        <f t="shared" si="0"/>
        <v>700000</v>
      </c>
      <c r="N22" s="79">
        <v>2021</v>
      </c>
      <c r="O22" s="79">
        <v>2027</v>
      </c>
      <c r="P22" s="79" t="s">
        <v>60</v>
      </c>
      <c r="Q22" s="79"/>
      <c r="R22" s="79" t="s">
        <v>61</v>
      </c>
      <c r="S22" s="80"/>
    </row>
    <row r="23" spans="1:19" ht="52.5" thickBot="1" x14ac:dyDescent="0.4">
      <c r="A23" s="102">
        <v>20</v>
      </c>
      <c r="B23" s="123" t="s">
        <v>82</v>
      </c>
      <c r="C23" s="124" t="s">
        <v>83</v>
      </c>
      <c r="D23" s="125">
        <v>583367</v>
      </c>
      <c r="E23" s="125">
        <v>107534584</v>
      </c>
      <c r="F23" s="125">
        <v>600063046</v>
      </c>
      <c r="G23" s="124" t="s">
        <v>84</v>
      </c>
      <c r="H23" s="125" t="s">
        <v>57</v>
      </c>
      <c r="I23" s="125" t="s">
        <v>58</v>
      </c>
      <c r="J23" s="125" t="s">
        <v>85</v>
      </c>
      <c r="K23" s="124" t="s">
        <v>86</v>
      </c>
      <c r="L23" s="126">
        <v>6000000</v>
      </c>
      <c r="M23" s="126">
        <f t="shared" ref="M23" si="1">L23*0.7</f>
        <v>4200000</v>
      </c>
      <c r="N23" s="127">
        <v>2021</v>
      </c>
      <c r="O23" s="127">
        <v>2027</v>
      </c>
      <c r="P23" s="127" t="s">
        <v>132</v>
      </c>
      <c r="Q23" s="127" t="s">
        <v>60</v>
      </c>
      <c r="R23" s="128" t="s">
        <v>87</v>
      </c>
      <c r="S23" s="129" t="s">
        <v>123</v>
      </c>
    </row>
    <row r="24" spans="1:19" ht="39" x14ac:dyDescent="0.35">
      <c r="A24" s="84">
        <v>21</v>
      </c>
      <c r="B24" s="292" t="s">
        <v>207</v>
      </c>
      <c r="C24" s="295" t="s">
        <v>208</v>
      </c>
      <c r="D24" s="295">
        <v>70979537</v>
      </c>
      <c r="E24" s="295">
        <v>107534321</v>
      </c>
      <c r="F24" s="295">
        <v>650043235</v>
      </c>
      <c r="G24" s="55" t="s">
        <v>209</v>
      </c>
      <c r="H24" s="55" t="s">
        <v>57</v>
      </c>
      <c r="I24" s="55" t="s">
        <v>58</v>
      </c>
      <c r="J24" s="55" t="s">
        <v>210</v>
      </c>
      <c r="K24" s="55" t="s">
        <v>211</v>
      </c>
      <c r="L24" s="103">
        <v>500000</v>
      </c>
      <c r="M24" s="103">
        <f>L24/100*70</f>
        <v>350000</v>
      </c>
      <c r="N24" s="56">
        <v>2022</v>
      </c>
      <c r="O24" s="56">
        <v>2027</v>
      </c>
      <c r="P24" s="56"/>
      <c r="Q24" s="56"/>
      <c r="R24" s="56" t="s">
        <v>61</v>
      </c>
      <c r="S24" s="53" t="s">
        <v>114</v>
      </c>
    </row>
    <row r="25" spans="1:19" ht="26" x14ac:dyDescent="0.35">
      <c r="A25" s="85">
        <v>22</v>
      </c>
      <c r="B25" s="332"/>
      <c r="C25" s="334"/>
      <c r="D25" s="334"/>
      <c r="E25" s="334"/>
      <c r="F25" s="334"/>
      <c r="G25" s="57" t="s">
        <v>212</v>
      </c>
      <c r="H25" s="57" t="s">
        <v>57</v>
      </c>
      <c r="I25" s="57" t="s">
        <v>58</v>
      </c>
      <c r="J25" s="57" t="s">
        <v>210</v>
      </c>
      <c r="K25" s="57" t="s">
        <v>213</v>
      </c>
      <c r="L25" s="83">
        <v>500000</v>
      </c>
      <c r="M25" s="83">
        <f t="shared" ref="M25:M27" si="2">L25/100*70</f>
        <v>350000</v>
      </c>
      <c r="N25" s="58">
        <v>2022</v>
      </c>
      <c r="O25" s="58">
        <v>2027</v>
      </c>
      <c r="P25" s="58"/>
      <c r="Q25" s="58"/>
      <c r="R25" s="58" t="s">
        <v>61</v>
      </c>
      <c r="S25" s="54" t="s">
        <v>114</v>
      </c>
    </row>
    <row r="26" spans="1:19" x14ac:dyDescent="0.35">
      <c r="A26" s="85">
        <v>23</v>
      </c>
      <c r="B26" s="332"/>
      <c r="C26" s="334"/>
      <c r="D26" s="334"/>
      <c r="E26" s="334"/>
      <c r="F26" s="334"/>
      <c r="G26" s="57" t="s">
        <v>90</v>
      </c>
      <c r="H26" s="57" t="s">
        <v>57</v>
      </c>
      <c r="I26" s="57" t="s">
        <v>58</v>
      </c>
      <c r="J26" s="57" t="s">
        <v>210</v>
      </c>
      <c r="K26" s="57" t="s">
        <v>214</v>
      </c>
      <c r="L26" s="83">
        <v>200000</v>
      </c>
      <c r="M26" s="83">
        <f t="shared" si="2"/>
        <v>140000</v>
      </c>
      <c r="N26" s="58">
        <v>2022</v>
      </c>
      <c r="O26" s="58">
        <v>2027</v>
      </c>
      <c r="P26" s="58"/>
      <c r="Q26" s="58"/>
      <c r="R26" s="58" t="s">
        <v>61</v>
      </c>
      <c r="S26" s="54" t="s">
        <v>114</v>
      </c>
    </row>
    <row r="27" spans="1:19" ht="26.5" thickBot="1" x14ac:dyDescent="0.4">
      <c r="A27" s="88">
        <v>24</v>
      </c>
      <c r="B27" s="333"/>
      <c r="C27" s="335"/>
      <c r="D27" s="335"/>
      <c r="E27" s="335"/>
      <c r="F27" s="335"/>
      <c r="G27" s="59" t="s">
        <v>215</v>
      </c>
      <c r="H27" s="59" t="s">
        <v>57</v>
      </c>
      <c r="I27" s="59" t="s">
        <v>58</v>
      </c>
      <c r="J27" s="59" t="s">
        <v>210</v>
      </c>
      <c r="K27" s="59" t="s">
        <v>216</v>
      </c>
      <c r="L27" s="104">
        <v>300000</v>
      </c>
      <c r="M27" s="104">
        <f t="shared" si="2"/>
        <v>210000</v>
      </c>
      <c r="N27" s="105">
        <v>2022</v>
      </c>
      <c r="O27" s="105">
        <v>2027</v>
      </c>
      <c r="P27" s="105"/>
      <c r="Q27" s="105"/>
      <c r="R27" s="105" t="s">
        <v>61</v>
      </c>
      <c r="S27" s="81" t="s">
        <v>114</v>
      </c>
    </row>
    <row r="28" spans="1:19" ht="52" x14ac:dyDescent="0.35">
      <c r="A28" s="84">
        <v>25</v>
      </c>
      <c r="B28" s="310" t="s">
        <v>240</v>
      </c>
      <c r="C28" s="313" t="s">
        <v>241</v>
      </c>
      <c r="D28" s="316">
        <v>71003541</v>
      </c>
      <c r="E28" s="319">
        <v>107534282</v>
      </c>
      <c r="F28" s="316">
        <v>650041038</v>
      </c>
      <c r="G28" s="130" t="s">
        <v>245</v>
      </c>
      <c r="H28" s="130" t="s">
        <v>57</v>
      </c>
      <c r="I28" s="130" t="s">
        <v>58</v>
      </c>
      <c r="J28" s="130" t="s">
        <v>243</v>
      </c>
      <c r="K28" s="130" t="s">
        <v>245</v>
      </c>
      <c r="L28" s="131">
        <v>500000</v>
      </c>
      <c r="M28" s="131">
        <f>L28/100*70</f>
        <v>350000</v>
      </c>
      <c r="N28" s="132">
        <v>2022</v>
      </c>
      <c r="O28" s="132">
        <v>2027</v>
      </c>
      <c r="P28" s="132"/>
      <c r="Q28" s="132"/>
      <c r="R28" s="132" t="s">
        <v>61</v>
      </c>
      <c r="S28" s="133" t="s">
        <v>114</v>
      </c>
    </row>
    <row r="29" spans="1:19" ht="78" x14ac:dyDescent="0.35">
      <c r="A29" s="85">
        <v>26</v>
      </c>
      <c r="B29" s="311"/>
      <c r="C29" s="314"/>
      <c r="D29" s="317"/>
      <c r="E29" s="317"/>
      <c r="F29" s="317"/>
      <c r="G29" s="134" t="s">
        <v>246</v>
      </c>
      <c r="H29" s="134" t="s">
        <v>57</v>
      </c>
      <c r="I29" s="134" t="s">
        <v>58</v>
      </c>
      <c r="J29" s="134" t="s">
        <v>243</v>
      </c>
      <c r="K29" s="134" t="s">
        <v>246</v>
      </c>
      <c r="L29" s="135">
        <v>700000</v>
      </c>
      <c r="M29" s="135">
        <f t="shared" ref="M29:M32" si="3">L29/100*70</f>
        <v>490000</v>
      </c>
      <c r="N29" s="136">
        <v>2022</v>
      </c>
      <c r="O29" s="136">
        <v>2027</v>
      </c>
      <c r="P29" s="136"/>
      <c r="Q29" s="136"/>
      <c r="R29" s="136" t="s">
        <v>61</v>
      </c>
      <c r="S29" s="137" t="s">
        <v>114</v>
      </c>
    </row>
    <row r="30" spans="1:19" ht="52" x14ac:dyDescent="0.35">
      <c r="A30" s="85">
        <v>27</v>
      </c>
      <c r="B30" s="311"/>
      <c r="C30" s="314"/>
      <c r="D30" s="317"/>
      <c r="E30" s="317"/>
      <c r="F30" s="317"/>
      <c r="G30" s="134" t="s">
        <v>247</v>
      </c>
      <c r="H30" s="134" t="s">
        <v>57</v>
      </c>
      <c r="I30" s="134" t="s">
        <v>58</v>
      </c>
      <c r="J30" s="134" t="s">
        <v>243</v>
      </c>
      <c r="K30" s="134" t="s">
        <v>247</v>
      </c>
      <c r="L30" s="135">
        <v>700000</v>
      </c>
      <c r="M30" s="135">
        <f t="shared" si="3"/>
        <v>490000</v>
      </c>
      <c r="N30" s="136">
        <v>2022</v>
      </c>
      <c r="O30" s="136">
        <v>2027</v>
      </c>
      <c r="P30" s="136"/>
      <c r="Q30" s="136"/>
      <c r="R30" s="136" t="s">
        <v>61</v>
      </c>
      <c r="S30" s="137" t="s">
        <v>114</v>
      </c>
    </row>
    <row r="31" spans="1:19" ht="182" x14ac:dyDescent="0.35">
      <c r="A31" s="85">
        <v>28</v>
      </c>
      <c r="B31" s="311"/>
      <c r="C31" s="314"/>
      <c r="D31" s="317"/>
      <c r="E31" s="317"/>
      <c r="F31" s="317"/>
      <c r="G31" s="134" t="s">
        <v>248</v>
      </c>
      <c r="H31" s="134" t="s">
        <v>57</v>
      </c>
      <c r="I31" s="134" t="s">
        <v>58</v>
      </c>
      <c r="J31" s="134" t="s">
        <v>243</v>
      </c>
      <c r="K31" s="134" t="s">
        <v>248</v>
      </c>
      <c r="L31" s="135">
        <v>700000</v>
      </c>
      <c r="M31" s="135">
        <f t="shared" si="3"/>
        <v>490000</v>
      </c>
      <c r="N31" s="136">
        <v>2022</v>
      </c>
      <c r="O31" s="136">
        <v>2027</v>
      </c>
      <c r="P31" s="136"/>
      <c r="Q31" s="136"/>
      <c r="R31" s="136" t="s">
        <v>61</v>
      </c>
      <c r="S31" s="137" t="s">
        <v>114</v>
      </c>
    </row>
    <row r="32" spans="1:19" ht="65.5" thickBot="1" x14ac:dyDescent="0.4">
      <c r="A32" s="101">
        <v>29</v>
      </c>
      <c r="B32" s="312"/>
      <c r="C32" s="315"/>
      <c r="D32" s="318"/>
      <c r="E32" s="318"/>
      <c r="F32" s="318"/>
      <c r="G32" s="138" t="s">
        <v>249</v>
      </c>
      <c r="H32" s="138" t="s">
        <v>57</v>
      </c>
      <c r="I32" s="138" t="s">
        <v>58</v>
      </c>
      <c r="J32" s="138" t="s">
        <v>243</v>
      </c>
      <c r="K32" s="138" t="s">
        <v>249</v>
      </c>
      <c r="L32" s="139">
        <v>250000</v>
      </c>
      <c r="M32" s="139">
        <f t="shared" si="3"/>
        <v>175000</v>
      </c>
      <c r="N32" s="140">
        <v>2022</v>
      </c>
      <c r="O32" s="141">
        <v>2027</v>
      </c>
      <c r="P32" s="141"/>
      <c r="Q32" s="141"/>
      <c r="R32" s="140" t="s">
        <v>61</v>
      </c>
      <c r="S32" s="142" t="s">
        <v>114</v>
      </c>
    </row>
    <row r="33" spans="1:19" ht="39" x14ac:dyDescent="0.35">
      <c r="A33" s="106">
        <v>30</v>
      </c>
      <c r="B33" s="292" t="s">
        <v>103</v>
      </c>
      <c r="C33" s="295" t="s">
        <v>104</v>
      </c>
      <c r="D33" s="295">
        <v>70873682</v>
      </c>
      <c r="E33" s="295">
        <v>107534291</v>
      </c>
      <c r="F33" s="295">
        <v>600063208</v>
      </c>
      <c r="G33" s="55" t="s">
        <v>278</v>
      </c>
      <c r="H33" s="55" t="s">
        <v>57</v>
      </c>
      <c r="I33" s="55" t="s">
        <v>58</v>
      </c>
      <c r="J33" s="55" t="s">
        <v>105</v>
      </c>
      <c r="K33" s="55" t="s">
        <v>279</v>
      </c>
      <c r="L33" s="103">
        <v>2000000</v>
      </c>
      <c r="M33" s="103">
        <f>L33/100*70</f>
        <v>1400000</v>
      </c>
      <c r="N33" s="56">
        <v>2021</v>
      </c>
      <c r="O33" s="56">
        <v>2027</v>
      </c>
      <c r="P33" s="56"/>
      <c r="Q33" s="56"/>
      <c r="R33" s="56" t="s">
        <v>61</v>
      </c>
      <c r="S33" s="53" t="s">
        <v>114</v>
      </c>
    </row>
    <row r="34" spans="1:19" ht="26" x14ac:dyDescent="0.35">
      <c r="A34" s="85">
        <v>31</v>
      </c>
      <c r="B34" s="293"/>
      <c r="C34" s="296"/>
      <c r="D34" s="296"/>
      <c r="E34" s="296"/>
      <c r="F34" s="296"/>
      <c r="G34" s="57" t="s">
        <v>280</v>
      </c>
      <c r="H34" s="57" t="s">
        <v>57</v>
      </c>
      <c r="I34" s="57" t="s">
        <v>58</v>
      </c>
      <c r="J34" s="57" t="s">
        <v>105</v>
      </c>
      <c r="K34" s="57" t="s">
        <v>281</v>
      </c>
      <c r="L34" s="83">
        <v>3000000</v>
      </c>
      <c r="M34" s="83">
        <f t="shared" ref="M34:M51" si="4">L34/100*70</f>
        <v>2100000</v>
      </c>
      <c r="N34" s="58">
        <v>2021</v>
      </c>
      <c r="O34" s="58">
        <v>2027</v>
      </c>
      <c r="P34" s="58"/>
      <c r="Q34" s="58"/>
      <c r="R34" s="58" t="s">
        <v>61</v>
      </c>
      <c r="S34" s="54" t="s">
        <v>114</v>
      </c>
    </row>
    <row r="35" spans="1:19" ht="26" x14ac:dyDescent="0.35">
      <c r="A35" s="85">
        <v>32</v>
      </c>
      <c r="B35" s="293"/>
      <c r="C35" s="296"/>
      <c r="D35" s="296"/>
      <c r="E35" s="296"/>
      <c r="F35" s="296"/>
      <c r="G35" s="57" t="s">
        <v>282</v>
      </c>
      <c r="H35" s="57" t="s">
        <v>57</v>
      </c>
      <c r="I35" s="57" t="s">
        <v>58</v>
      </c>
      <c r="J35" s="57" t="s">
        <v>105</v>
      </c>
      <c r="K35" s="57" t="s">
        <v>283</v>
      </c>
      <c r="L35" s="83">
        <v>3000000</v>
      </c>
      <c r="M35" s="83">
        <f t="shared" si="4"/>
        <v>2100000</v>
      </c>
      <c r="N35" s="58">
        <v>2021</v>
      </c>
      <c r="O35" s="58">
        <v>2027</v>
      </c>
      <c r="P35" s="58"/>
      <c r="Q35" s="58"/>
      <c r="R35" s="58" t="s">
        <v>61</v>
      </c>
      <c r="S35" s="54" t="s">
        <v>114</v>
      </c>
    </row>
    <row r="36" spans="1:19" ht="26" x14ac:dyDescent="0.35">
      <c r="A36" s="85">
        <v>33</v>
      </c>
      <c r="B36" s="293"/>
      <c r="C36" s="296"/>
      <c r="D36" s="296"/>
      <c r="E36" s="296"/>
      <c r="F36" s="296"/>
      <c r="G36" s="57" t="s">
        <v>284</v>
      </c>
      <c r="H36" s="57" t="s">
        <v>57</v>
      </c>
      <c r="I36" s="57" t="s">
        <v>58</v>
      </c>
      <c r="J36" s="57" t="s">
        <v>105</v>
      </c>
      <c r="K36" s="57" t="s">
        <v>285</v>
      </c>
      <c r="L36" s="83">
        <v>1000000</v>
      </c>
      <c r="M36" s="83">
        <f t="shared" si="4"/>
        <v>700000</v>
      </c>
      <c r="N36" s="58">
        <v>2021</v>
      </c>
      <c r="O36" s="58">
        <v>2027</v>
      </c>
      <c r="P36" s="58"/>
      <c r="Q36" s="58"/>
      <c r="R36" s="58" t="s">
        <v>61</v>
      </c>
      <c r="S36" s="54" t="s">
        <v>114</v>
      </c>
    </row>
    <row r="37" spans="1:19" ht="39" x14ac:dyDescent="0.35">
      <c r="A37" s="85">
        <v>34</v>
      </c>
      <c r="B37" s="293"/>
      <c r="C37" s="296"/>
      <c r="D37" s="296"/>
      <c r="E37" s="296"/>
      <c r="F37" s="296"/>
      <c r="G37" s="57" t="s">
        <v>286</v>
      </c>
      <c r="H37" s="57" t="s">
        <v>57</v>
      </c>
      <c r="I37" s="57" t="s">
        <v>58</v>
      </c>
      <c r="J37" s="57" t="s">
        <v>105</v>
      </c>
      <c r="K37" s="57" t="s">
        <v>287</v>
      </c>
      <c r="L37" s="83">
        <v>3000000</v>
      </c>
      <c r="M37" s="83">
        <f t="shared" si="4"/>
        <v>2100000</v>
      </c>
      <c r="N37" s="58">
        <v>2021</v>
      </c>
      <c r="O37" s="58">
        <v>2027</v>
      </c>
      <c r="P37" s="58"/>
      <c r="Q37" s="58"/>
      <c r="R37" s="58" t="s">
        <v>61</v>
      </c>
      <c r="S37" s="54" t="s">
        <v>114</v>
      </c>
    </row>
    <row r="38" spans="1:19" ht="26" x14ac:dyDescent="0.35">
      <c r="A38" s="85">
        <v>35</v>
      </c>
      <c r="B38" s="293"/>
      <c r="C38" s="296"/>
      <c r="D38" s="296"/>
      <c r="E38" s="296"/>
      <c r="F38" s="296"/>
      <c r="G38" s="57" t="s">
        <v>288</v>
      </c>
      <c r="H38" s="57" t="s">
        <v>57</v>
      </c>
      <c r="I38" s="57" t="s">
        <v>58</v>
      </c>
      <c r="J38" s="57" t="s">
        <v>105</v>
      </c>
      <c r="K38" s="57" t="s">
        <v>289</v>
      </c>
      <c r="L38" s="83">
        <v>1000000</v>
      </c>
      <c r="M38" s="83">
        <f t="shared" si="4"/>
        <v>700000</v>
      </c>
      <c r="N38" s="58">
        <v>2021</v>
      </c>
      <c r="O38" s="58">
        <v>2027</v>
      </c>
      <c r="P38" s="58"/>
      <c r="Q38" s="58"/>
      <c r="R38" s="58" t="s">
        <v>61</v>
      </c>
      <c r="S38" s="54" t="s">
        <v>114</v>
      </c>
    </row>
    <row r="39" spans="1:19" ht="26" x14ac:dyDescent="0.35">
      <c r="A39" s="85">
        <v>36</v>
      </c>
      <c r="B39" s="293"/>
      <c r="C39" s="296"/>
      <c r="D39" s="296"/>
      <c r="E39" s="296"/>
      <c r="F39" s="296"/>
      <c r="G39" s="57" t="s">
        <v>290</v>
      </c>
      <c r="H39" s="57" t="s">
        <v>57</v>
      </c>
      <c r="I39" s="57" t="s">
        <v>58</v>
      </c>
      <c r="J39" s="57" t="s">
        <v>105</v>
      </c>
      <c r="K39" s="57" t="s">
        <v>291</v>
      </c>
      <c r="L39" s="83">
        <v>1500000</v>
      </c>
      <c r="M39" s="83">
        <f t="shared" si="4"/>
        <v>1050000</v>
      </c>
      <c r="N39" s="58">
        <v>2021</v>
      </c>
      <c r="O39" s="58">
        <v>2027</v>
      </c>
      <c r="P39" s="58"/>
      <c r="Q39" s="58"/>
      <c r="R39" s="58" t="s">
        <v>61</v>
      </c>
      <c r="S39" s="54" t="s">
        <v>114</v>
      </c>
    </row>
    <row r="40" spans="1:19" ht="26" x14ac:dyDescent="0.35">
      <c r="A40" s="85">
        <v>37</v>
      </c>
      <c r="B40" s="293"/>
      <c r="C40" s="296"/>
      <c r="D40" s="296"/>
      <c r="E40" s="296"/>
      <c r="F40" s="296"/>
      <c r="G40" s="57" t="s">
        <v>292</v>
      </c>
      <c r="H40" s="57" t="s">
        <v>57</v>
      </c>
      <c r="I40" s="57" t="s">
        <v>58</v>
      </c>
      <c r="J40" s="57" t="s">
        <v>105</v>
      </c>
      <c r="K40" s="57" t="s">
        <v>293</v>
      </c>
      <c r="L40" s="83">
        <v>1000000</v>
      </c>
      <c r="M40" s="83">
        <f t="shared" si="4"/>
        <v>700000</v>
      </c>
      <c r="N40" s="58">
        <v>2021</v>
      </c>
      <c r="O40" s="58">
        <v>2027</v>
      </c>
      <c r="P40" s="58"/>
      <c r="Q40" s="58"/>
      <c r="R40" s="58" t="s">
        <v>61</v>
      </c>
      <c r="S40" s="54" t="s">
        <v>114</v>
      </c>
    </row>
    <row r="41" spans="1:19" ht="39" x14ac:dyDescent="0.35">
      <c r="A41" s="85">
        <v>38</v>
      </c>
      <c r="B41" s="293"/>
      <c r="C41" s="296"/>
      <c r="D41" s="296"/>
      <c r="E41" s="296"/>
      <c r="F41" s="296"/>
      <c r="G41" s="57" t="s">
        <v>294</v>
      </c>
      <c r="H41" s="57" t="s">
        <v>57</v>
      </c>
      <c r="I41" s="57" t="s">
        <v>58</v>
      </c>
      <c r="J41" s="57" t="s">
        <v>105</v>
      </c>
      <c r="K41" s="57" t="s">
        <v>295</v>
      </c>
      <c r="L41" s="83">
        <v>1000000</v>
      </c>
      <c r="M41" s="83">
        <f t="shared" si="4"/>
        <v>700000</v>
      </c>
      <c r="N41" s="58">
        <v>2021</v>
      </c>
      <c r="O41" s="58">
        <v>2027</v>
      </c>
      <c r="P41" s="58"/>
      <c r="Q41" s="58"/>
      <c r="R41" s="58" t="s">
        <v>61</v>
      </c>
      <c r="S41" s="54" t="s">
        <v>114</v>
      </c>
    </row>
    <row r="42" spans="1:19" ht="26" x14ac:dyDescent="0.35">
      <c r="A42" s="86">
        <v>39</v>
      </c>
      <c r="B42" s="293"/>
      <c r="C42" s="296"/>
      <c r="D42" s="296"/>
      <c r="E42" s="296"/>
      <c r="F42" s="296"/>
      <c r="G42" s="57" t="s">
        <v>296</v>
      </c>
      <c r="H42" s="57" t="s">
        <v>57</v>
      </c>
      <c r="I42" s="57" t="s">
        <v>58</v>
      </c>
      <c r="J42" s="57" t="s">
        <v>105</v>
      </c>
      <c r="K42" s="57" t="s">
        <v>297</v>
      </c>
      <c r="L42" s="83">
        <v>1000000</v>
      </c>
      <c r="M42" s="83">
        <f t="shared" si="4"/>
        <v>700000</v>
      </c>
      <c r="N42" s="58">
        <v>2021</v>
      </c>
      <c r="O42" s="58">
        <v>2027</v>
      </c>
      <c r="P42" s="58"/>
      <c r="Q42" s="58"/>
      <c r="R42" s="58" t="s">
        <v>61</v>
      </c>
      <c r="S42" s="54" t="s">
        <v>114</v>
      </c>
    </row>
    <row r="43" spans="1:19" ht="39" x14ac:dyDescent="0.35">
      <c r="A43" s="87">
        <v>40</v>
      </c>
      <c r="B43" s="293"/>
      <c r="C43" s="296"/>
      <c r="D43" s="296"/>
      <c r="E43" s="296"/>
      <c r="F43" s="296"/>
      <c r="G43" s="57" t="s">
        <v>298</v>
      </c>
      <c r="H43" s="57" t="s">
        <v>57</v>
      </c>
      <c r="I43" s="57" t="s">
        <v>58</v>
      </c>
      <c r="J43" s="57" t="s">
        <v>105</v>
      </c>
      <c r="K43" s="57" t="s">
        <v>299</v>
      </c>
      <c r="L43" s="83">
        <v>1000000</v>
      </c>
      <c r="M43" s="83">
        <f t="shared" si="4"/>
        <v>700000</v>
      </c>
      <c r="N43" s="58">
        <v>2021</v>
      </c>
      <c r="O43" s="58">
        <v>2027</v>
      </c>
      <c r="P43" s="58"/>
      <c r="Q43" s="58"/>
      <c r="R43" s="58" t="s">
        <v>61</v>
      </c>
      <c r="S43" s="54" t="s">
        <v>114</v>
      </c>
    </row>
    <row r="44" spans="1:19" ht="39" x14ac:dyDescent="0.35">
      <c r="A44" s="85">
        <v>41</v>
      </c>
      <c r="B44" s="293"/>
      <c r="C44" s="296"/>
      <c r="D44" s="296"/>
      <c r="E44" s="296"/>
      <c r="F44" s="296"/>
      <c r="G44" s="57" t="s">
        <v>300</v>
      </c>
      <c r="H44" s="57" t="s">
        <v>57</v>
      </c>
      <c r="I44" s="57" t="s">
        <v>58</v>
      </c>
      <c r="J44" s="57" t="s">
        <v>105</v>
      </c>
      <c r="K44" s="57" t="s">
        <v>301</v>
      </c>
      <c r="L44" s="83">
        <v>1000000</v>
      </c>
      <c r="M44" s="83">
        <f t="shared" si="4"/>
        <v>700000</v>
      </c>
      <c r="N44" s="58">
        <v>2021</v>
      </c>
      <c r="O44" s="58">
        <v>2027</v>
      </c>
      <c r="P44" s="58"/>
      <c r="Q44" s="58"/>
      <c r="R44" s="58" t="s">
        <v>61</v>
      </c>
      <c r="S44" s="54" t="s">
        <v>114</v>
      </c>
    </row>
    <row r="45" spans="1:19" ht="26" x14ac:dyDescent="0.35">
      <c r="A45" s="85">
        <v>42</v>
      </c>
      <c r="B45" s="293"/>
      <c r="C45" s="296"/>
      <c r="D45" s="296"/>
      <c r="E45" s="296"/>
      <c r="F45" s="296"/>
      <c r="G45" s="57" t="s">
        <v>302</v>
      </c>
      <c r="H45" s="57" t="s">
        <v>57</v>
      </c>
      <c r="I45" s="57" t="s">
        <v>58</v>
      </c>
      <c r="J45" s="57" t="s">
        <v>105</v>
      </c>
      <c r="K45" s="57" t="s">
        <v>303</v>
      </c>
      <c r="L45" s="83">
        <v>1000000</v>
      </c>
      <c r="M45" s="83">
        <f t="shared" si="4"/>
        <v>700000</v>
      </c>
      <c r="N45" s="58">
        <v>2021</v>
      </c>
      <c r="O45" s="58">
        <v>2027</v>
      </c>
      <c r="P45" s="58"/>
      <c r="Q45" s="58"/>
      <c r="R45" s="58" t="s">
        <v>61</v>
      </c>
      <c r="S45" s="54" t="s">
        <v>114</v>
      </c>
    </row>
    <row r="46" spans="1:19" ht="39" x14ac:dyDescent="0.35">
      <c r="A46" s="85">
        <v>43</v>
      </c>
      <c r="B46" s="293"/>
      <c r="C46" s="296"/>
      <c r="D46" s="296"/>
      <c r="E46" s="296"/>
      <c r="F46" s="296"/>
      <c r="G46" s="57" t="s">
        <v>304</v>
      </c>
      <c r="H46" s="57" t="s">
        <v>57</v>
      </c>
      <c r="I46" s="57" t="s">
        <v>58</v>
      </c>
      <c r="J46" s="57" t="s">
        <v>105</v>
      </c>
      <c r="K46" s="57" t="s">
        <v>305</v>
      </c>
      <c r="L46" s="83">
        <v>5000000</v>
      </c>
      <c r="M46" s="83">
        <f t="shared" si="4"/>
        <v>3500000</v>
      </c>
      <c r="N46" s="58">
        <v>2021</v>
      </c>
      <c r="O46" s="58">
        <v>2027</v>
      </c>
      <c r="P46" s="58"/>
      <c r="Q46" s="58"/>
      <c r="R46" s="58" t="s">
        <v>61</v>
      </c>
      <c r="S46" s="54" t="s">
        <v>114</v>
      </c>
    </row>
    <row r="47" spans="1:19" ht="26" x14ac:dyDescent="0.35">
      <c r="A47" s="85">
        <v>44</v>
      </c>
      <c r="B47" s="293"/>
      <c r="C47" s="296"/>
      <c r="D47" s="296"/>
      <c r="E47" s="296"/>
      <c r="F47" s="296"/>
      <c r="G47" s="57" t="s">
        <v>109</v>
      </c>
      <c r="H47" s="57" t="s">
        <v>57</v>
      </c>
      <c r="I47" s="57" t="s">
        <v>58</v>
      </c>
      <c r="J47" s="57" t="s">
        <v>105</v>
      </c>
      <c r="K47" s="57" t="s">
        <v>306</v>
      </c>
      <c r="L47" s="83">
        <v>1000000</v>
      </c>
      <c r="M47" s="83">
        <f t="shared" si="4"/>
        <v>700000</v>
      </c>
      <c r="N47" s="58">
        <v>2021</v>
      </c>
      <c r="O47" s="58">
        <v>2027</v>
      </c>
      <c r="P47" s="58"/>
      <c r="Q47" s="58"/>
      <c r="R47" s="58" t="s">
        <v>61</v>
      </c>
      <c r="S47" s="54" t="s">
        <v>114</v>
      </c>
    </row>
    <row r="48" spans="1:19" ht="26" x14ac:dyDescent="0.35">
      <c r="A48" s="85">
        <v>45</v>
      </c>
      <c r="B48" s="293"/>
      <c r="C48" s="296"/>
      <c r="D48" s="296"/>
      <c r="E48" s="296"/>
      <c r="F48" s="296"/>
      <c r="G48" s="57" t="s">
        <v>307</v>
      </c>
      <c r="H48" s="57" t="s">
        <v>57</v>
      </c>
      <c r="I48" s="57" t="s">
        <v>58</v>
      </c>
      <c r="J48" s="57" t="s">
        <v>105</v>
      </c>
      <c r="K48" s="57" t="s">
        <v>308</v>
      </c>
      <c r="L48" s="83">
        <v>1000000</v>
      </c>
      <c r="M48" s="83">
        <f t="shared" si="4"/>
        <v>700000</v>
      </c>
      <c r="N48" s="58">
        <v>2021</v>
      </c>
      <c r="O48" s="58">
        <v>2027</v>
      </c>
      <c r="P48" s="58"/>
      <c r="Q48" s="58"/>
      <c r="R48" s="58" t="s">
        <v>61</v>
      </c>
      <c r="S48" s="54" t="s">
        <v>114</v>
      </c>
    </row>
    <row r="49" spans="1:19" ht="26" x14ac:dyDescent="0.35">
      <c r="A49" s="85">
        <v>46</v>
      </c>
      <c r="B49" s="293"/>
      <c r="C49" s="296"/>
      <c r="D49" s="296"/>
      <c r="E49" s="296"/>
      <c r="F49" s="296"/>
      <c r="G49" s="57" t="s">
        <v>309</v>
      </c>
      <c r="H49" s="57" t="s">
        <v>57</v>
      </c>
      <c r="I49" s="57" t="s">
        <v>58</v>
      </c>
      <c r="J49" s="57" t="s">
        <v>105</v>
      </c>
      <c r="K49" s="57" t="s">
        <v>310</v>
      </c>
      <c r="L49" s="83">
        <v>500000</v>
      </c>
      <c r="M49" s="83">
        <f t="shared" si="4"/>
        <v>350000</v>
      </c>
      <c r="N49" s="58">
        <v>2021</v>
      </c>
      <c r="O49" s="58">
        <v>2027</v>
      </c>
      <c r="P49" s="58"/>
      <c r="Q49" s="58"/>
      <c r="R49" s="58" t="s">
        <v>61</v>
      </c>
      <c r="S49" s="54" t="s">
        <v>114</v>
      </c>
    </row>
    <row r="50" spans="1:19" x14ac:dyDescent="0.35">
      <c r="A50" s="85">
        <v>47</v>
      </c>
      <c r="B50" s="293"/>
      <c r="C50" s="296"/>
      <c r="D50" s="296"/>
      <c r="E50" s="296"/>
      <c r="F50" s="296"/>
      <c r="G50" s="57" t="s">
        <v>311</v>
      </c>
      <c r="H50" s="57" t="s">
        <v>57</v>
      </c>
      <c r="I50" s="57" t="s">
        <v>58</v>
      </c>
      <c r="J50" s="57" t="s">
        <v>105</v>
      </c>
      <c r="K50" s="57" t="s">
        <v>312</v>
      </c>
      <c r="L50" s="83">
        <v>200000</v>
      </c>
      <c r="M50" s="83">
        <f t="shared" si="4"/>
        <v>140000</v>
      </c>
      <c r="N50" s="58">
        <v>2021</v>
      </c>
      <c r="O50" s="58">
        <v>2027</v>
      </c>
      <c r="P50" s="58"/>
      <c r="Q50" s="58"/>
      <c r="R50" s="58" t="s">
        <v>61</v>
      </c>
      <c r="S50" s="54" t="s">
        <v>114</v>
      </c>
    </row>
    <row r="51" spans="1:19" ht="26.5" thickBot="1" x14ac:dyDescent="0.4">
      <c r="A51" s="88">
        <v>48</v>
      </c>
      <c r="B51" s="294"/>
      <c r="C51" s="297"/>
      <c r="D51" s="297"/>
      <c r="E51" s="297"/>
      <c r="F51" s="297"/>
      <c r="G51" s="59" t="s">
        <v>313</v>
      </c>
      <c r="H51" s="59" t="s">
        <v>57</v>
      </c>
      <c r="I51" s="59" t="s">
        <v>58</v>
      </c>
      <c r="J51" s="59" t="s">
        <v>105</v>
      </c>
      <c r="K51" s="59" t="s">
        <v>314</v>
      </c>
      <c r="L51" s="104">
        <v>1500000</v>
      </c>
      <c r="M51" s="104">
        <f t="shared" si="4"/>
        <v>1050000</v>
      </c>
      <c r="N51" s="105">
        <v>2021</v>
      </c>
      <c r="O51" s="105">
        <v>2027</v>
      </c>
      <c r="P51" s="105"/>
      <c r="Q51" s="105"/>
      <c r="R51" s="105" t="s">
        <v>61</v>
      </c>
      <c r="S51" s="81" t="s">
        <v>114</v>
      </c>
    </row>
    <row r="52" spans="1:19" ht="65" x14ac:dyDescent="0.35">
      <c r="A52" s="100">
        <v>49</v>
      </c>
      <c r="B52" s="298" t="s">
        <v>111</v>
      </c>
      <c r="C52" s="301" t="s">
        <v>119</v>
      </c>
      <c r="D52" s="301">
        <v>70992827</v>
      </c>
      <c r="E52" s="301">
        <v>107534304</v>
      </c>
      <c r="F52" s="301">
        <v>600062635</v>
      </c>
      <c r="G52" s="130" t="s">
        <v>112</v>
      </c>
      <c r="H52" s="130" t="s">
        <v>57</v>
      </c>
      <c r="I52" s="130" t="s">
        <v>58</v>
      </c>
      <c r="J52" s="130" t="s">
        <v>58</v>
      </c>
      <c r="K52" s="130" t="s">
        <v>315</v>
      </c>
      <c r="L52" s="131">
        <v>600000</v>
      </c>
      <c r="M52" s="131">
        <f>L52/100*70</f>
        <v>420000</v>
      </c>
      <c r="N52" s="132">
        <v>2022</v>
      </c>
      <c r="O52" s="132">
        <v>2027</v>
      </c>
      <c r="P52" s="132"/>
      <c r="Q52" s="132" t="s">
        <v>132</v>
      </c>
      <c r="R52" s="132" t="s">
        <v>61</v>
      </c>
      <c r="S52" s="133" t="s">
        <v>114</v>
      </c>
    </row>
    <row r="53" spans="1:19" ht="26" x14ac:dyDescent="0.35">
      <c r="A53" s="87">
        <v>50</v>
      </c>
      <c r="B53" s="299"/>
      <c r="C53" s="302"/>
      <c r="D53" s="302"/>
      <c r="E53" s="302"/>
      <c r="F53" s="302"/>
      <c r="G53" s="134" t="s">
        <v>113</v>
      </c>
      <c r="H53" s="134" t="s">
        <v>57</v>
      </c>
      <c r="I53" s="134" t="s">
        <v>58</v>
      </c>
      <c r="J53" s="134" t="s">
        <v>58</v>
      </c>
      <c r="K53" s="134" t="s">
        <v>316</v>
      </c>
      <c r="L53" s="135">
        <v>500000</v>
      </c>
      <c r="M53" s="135">
        <f t="shared" ref="M53:M62" si="5">L53/100*70</f>
        <v>350000</v>
      </c>
      <c r="N53" s="136">
        <v>2024</v>
      </c>
      <c r="O53" s="136">
        <v>2027</v>
      </c>
      <c r="P53" s="136"/>
      <c r="Q53" s="136"/>
      <c r="R53" s="136" t="s">
        <v>61</v>
      </c>
      <c r="S53" s="137" t="s">
        <v>114</v>
      </c>
    </row>
    <row r="54" spans="1:19" ht="26" x14ac:dyDescent="0.35">
      <c r="A54" s="85">
        <v>51</v>
      </c>
      <c r="B54" s="299"/>
      <c r="C54" s="302"/>
      <c r="D54" s="302"/>
      <c r="E54" s="302"/>
      <c r="F54" s="302"/>
      <c r="G54" s="134" t="s">
        <v>338</v>
      </c>
      <c r="H54" s="134" t="s">
        <v>57</v>
      </c>
      <c r="I54" s="134" t="s">
        <v>58</v>
      </c>
      <c r="J54" s="134" t="s">
        <v>58</v>
      </c>
      <c r="K54" s="134" t="s">
        <v>337</v>
      </c>
      <c r="L54" s="135">
        <v>600000</v>
      </c>
      <c r="M54" s="135">
        <f t="shared" si="5"/>
        <v>420000</v>
      </c>
      <c r="N54" s="136">
        <v>2023</v>
      </c>
      <c r="O54" s="136">
        <v>2024</v>
      </c>
      <c r="P54" s="136"/>
      <c r="Q54" s="136"/>
      <c r="R54" s="136" t="s">
        <v>61</v>
      </c>
      <c r="S54" s="137" t="s">
        <v>114</v>
      </c>
    </row>
    <row r="55" spans="1:19" ht="39" x14ac:dyDescent="0.35">
      <c r="A55" s="85">
        <v>52</v>
      </c>
      <c r="B55" s="299"/>
      <c r="C55" s="302"/>
      <c r="D55" s="302"/>
      <c r="E55" s="302"/>
      <c r="F55" s="302"/>
      <c r="G55" s="134" t="s">
        <v>339</v>
      </c>
      <c r="H55" s="134" t="s">
        <v>57</v>
      </c>
      <c r="I55" s="134" t="s">
        <v>58</v>
      </c>
      <c r="J55" s="134" t="s">
        <v>58</v>
      </c>
      <c r="K55" s="134" t="s">
        <v>340</v>
      </c>
      <c r="L55" s="135">
        <v>1000000</v>
      </c>
      <c r="M55" s="135">
        <f t="shared" si="5"/>
        <v>700000</v>
      </c>
      <c r="N55" s="136">
        <v>2024</v>
      </c>
      <c r="O55" s="136">
        <v>2025</v>
      </c>
      <c r="P55" s="136"/>
      <c r="Q55" s="136"/>
      <c r="R55" s="136" t="s">
        <v>61</v>
      </c>
      <c r="S55" s="137" t="s">
        <v>114</v>
      </c>
    </row>
    <row r="56" spans="1:19" ht="39" x14ac:dyDescent="0.35">
      <c r="A56" s="85">
        <v>53</v>
      </c>
      <c r="B56" s="299"/>
      <c r="C56" s="302"/>
      <c r="D56" s="302"/>
      <c r="E56" s="302"/>
      <c r="F56" s="302"/>
      <c r="G56" s="134" t="s">
        <v>341</v>
      </c>
      <c r="H56" s="134" t="s">
        <v>57</v>
      </c>
      <c r="I56" s="134" t="s">
        <v>58</v>
      </c>
      <c r="J56" s="134" t="s">
        <v>58</v>
      </c>
      <c r="K56" s="134" t="s">
        <v>400</v>
      </c>
      <c r="L56" s="135">
        <v>1000000</v>
      </c>
      <c r="M56" s="135">
        <f t="shared" si="5"/>
        <v>700000</v>
      </c>
      <c r="N56" s="136">
        <v>2025</v>
      </c>
      <c r="O56" s="136">
        <v>2026</v>
      </c>
      <c r="P56" s="136"/>
      <c r="Q56" s="136"/>
      <c r="R56" s="136" t="s">
        <v>61</v>
      </c>
      <c r="S56" s="137" t="s">
        <v>114</v>
      </c>
    </row>
    <row r="57" spans="1:19" ht="26" x14ac:dyDescent="0.35">
      <c r="A57" s="85">
        <v>54</v>
      </c>
      <c r="B57" s="299"/>
      <c r="C57" s="302"/>
      <c r="D57" s="302"/>
      <c r="E57" s="302"/>
      <c r="F57" s="302"/>
      <c r="G57" s="134" t="s">
        <v>115</v>
      </c>
      <c r="H57" s="134" t="s">
        <v>57</v>
      </c>
      <c r="I57" s="134" t="s">
        <v>58</v>
      </c>
      <c r="J57" s="134" t="s">
        <v>58</v>
      </c>
      <c r="K57" s="134" t="s">
        <v>317</v>
      </c>
      <c r="L57" s="135">
        <v>300000</v>
      </c>
      <c r="M57" s="135">
        <f t="shared" si="5"/>
        <v>210000</v>
      </c>
      <c r="N57" s="136">
        <v>2023</v>
      </c>
      <c r="O57" s="136">
        <v>2027</v>
      </c>
      <c r="P57" s="136"/>
      <c r="Q57" s="136"/>
      <c r="R57" s="136" t="s">
        <v>61</v>
      </c>
      <c r="S57" s="137" t="s">
        <v>114</v>
      </c>
    </row>
    <row r="58" spans="1:19" ht="26" x14ac:dyDescent="0.35">
      <c r="A58" s="85">
        <v>55</v>
      </c>
      <c r="B58" s="299"/>
      <c r="C58" s="302"/>
      <c r="D58" s="302"/>
      <c r="E58" s="302"/>
      <c r="F58" s="302"/>
      <c r="G58" s="134" t="s">
        <v>318</v>
      </c>
      <c r="H58" s="134" t="s">
        <v>57</v>
      </c>
      <c r="I58" s="134" t="s">
        <v>58</v>
      </c>
      <c r="J58" s="134" t="s">
        <v>58</v>
      </c>
      <c r="K58" s="134" t="s">
        <v>319</v>
      </c>
      <c r="L58" s="135">
        <v>200000</v>
      </c>
      <c r="M58" s="135">
        <f t="shared" si="5"/>
        <v>140000</v>
      </c>
      <c r="N58" s="136">
        <v>2023</v>
      </c>
      <c r="O58" s="136">
        <v>2027</v>
      </c>
      <c r="P58" s="136"/>
      <c r="Q58" s="136"/>
      <c r="R58" s="136" t="s">
        <v>61</v>
      </c>
      <c r="S58" s="137" t="s">
        <v>114</v>
      </c>
    </row>
    <row r="59" spans="1:19" ht="26" x14ac:dyDescent="0.35">
      <c r="A59" s="85">
        <v>56</v>
      </c>
      <c r="B59" s="299"/>
      <c r="C59" s="302"/>
      <c r="D59" s="302"/>
      <c r="E59" s="302"/>
      <c r="F59" s="302"/>
      <c r="G59" s="134" t="s">
        <v>117</v>
      </c>
      <c r="H59" s="134" t="s">
        <v>57</v>
      </c>
      <c r="I59" s="134" t="s">
        <v>58</v>
      </c>
      <c r="J59" s="134" t="s">
        <v>58</v>
      </c>
      <c r="K59" s="134" t="s">
        <v>118</v>
      </c>
      <c r="L59" s="135">
        <v>600000</v>
      </c>
      <c r="M59" s="135">
        <f t="shared" si="5"/>
        <v>420000</v>
      </c>
      <c r="N59" s="136">
        <v>2025</v>
      </c>
      <c r="O59" s="136">
        <v>2027</v>
      </c>
      <c r="P59" s="136"/>
      <c r="Q59" s="136"/>
      <c r="R59" s="136" t="s">
        <v>61</v>
      </c>
      <c r="S59" s="137" t="s">
        <v>114</v>
      </c>
    </row>
    <row r="60" spans="1:19" ht="26" x14ac:dyDescent="0.35">
      <c r="A60" s="85">
        <v>57</v>
      </c>
      <c r="B60" s="299"/>
      <c r="C60" s="302"/>
      <c r="D60" s="302"/>
      <c r="E60" s="302"/>
      <c r="F60" s="302"/>
      <c r="G60" s="134" t="s">
        <v>320</v>
      </c>
      <c r="H60" s="134" t="s">
        <v>57</v>
      </c>
      <c r="I60" s="134" t="s">
        <v>58</v>
      </c>
      <c r="J60" s="134" t="s">
        <v>58</v>
      </c>
      <c r="K60" s="134" t="s">
        <v>321</v>
      </c>
      <c r="L60" s="135">
        <v>6000000</v>
      </c>
      <c r="M60" s="135">
        <f t="shared" si="5"/>
        <v>4200000</v>
      </c>
      <c r="N60" s="136">
        <v>2023</v>
      </c>
      <c r="O60" s="136">
        <v>2027</v>
      </c>
      <c r="P60" s="136" t="s">
        <v>132</v>
      </c>
      <c r="Q60" s="136"/>
      <c r="R60" s="136" t="s">
        <v>61</v>
      </c>
      <c r="S60" s="137" t="s">
        <v>114</v>
      </c>
    </row>
    <row r="61" spans="1:19" ht="26" x14ac:dyDescent="0.35">
      <c r="A61" s="85">
        <v>58</v>
      </c>
      <c r="B61" s="299"/>
      <c r="C61" s="302"/>
      <c r="D61" s="302"/>
      <c r="E61" s="302"/>
      <c r="F61" s="302"/>
      <c r="G61" s="134" t="s">
        <v>322</v>
      </c>
      <c r="H61" s="134" t="s">
        <v>57</v>
      </c>
      <c r="I61" s="134" t="s">
        <v>58</v>
      </c>
      <c r="J61" s="134" t="s">
        <v>58</v>
      </c>
      <c r="K61" s="134" t="s">
        <v>342</v>
      </c>
      <c r="L61" s="135">
        <v>500000</v>
      </c>
      <c r="M61" s="135">
        <f t="shared" si="5"/>
        <v>350000</v>
      </c>
      <c r="N61" s="136">
        <v>2023</v>
      </c>
      <c r="O61" s="136">
        <v>2025</v>
      </c>
      <c r="P61" s="136"/>
      <c r="Q61" s="136"/>
      <c r="R61" s="136" t="s">
        <v>61</v>
      </c>
      <c r="S61" s="137" t="s">
        <v>114</v>
      </c>
    </row>
    <row r="62" spans="1:19" ht="26.5" thickBot="1" x14ac:dyDescent="0.4">
      <c r="A62" s="101">
        <v>59</v>
      </c>
      <c r="B62" s="300"/>
      <c r="C62" s="303"/>
      <c r="D62" s="303"/>
      <c r="E62" s="303"/>
      <c r="F62" s="303"/>
      <c r="G62" s="138" t="s">
        <v>116</v>
      </c>
      <c r="H62" s="138" t="s">
        <v>57</v>
      </c>
      <c r="I62" s="138" t="s">
        <v>58</v>
      </c>
      <c r="J62" s="138" t="s">
        <v>58</v>
      </c>
      <c r="K62" s="138" t="s">
        <v>323</v>
      </c>
      <c r="L62" s="143">
        <v>600000</v>
      </c>
      <c r="M62" s="143">
        <f t="shared" si="5"/>
        <v>420000</v>
      </c>
      <c r="N62" s="140">
        <v>2024</v>
      </c>
      <c r="O62" s="140">
        <v>2027</v>
      </c>
      <c r="P62" s="140"/>
      <c r="Q62" s="140"/>
      <c r="R62" s="140" t="s">
        <v>61</v>
      </c>
      <c r="S62" s="144" t="s">
        <v>114</v>
      </c>
    </row>
    <row r="63" spans="1:19" ht="39" x14ac:dyDescent="0.35">
      <c r="A63" s="106">
        <v>60</v>
      </c>
      <c r="B63" s="304" t="s">
        <v>120</v>
      </c>
      <c r="C63" s="307" t="s">
        <v>119</v>
      </c>
      <c r="D63" s="307">
        <v>60665211</v>
      </c>
      <c r="E63" s="307">
        <v>107534347</v>
      </c>
      <c r="F63" s="307">
        <v>600062783</v>
      </c>
      <c r="G63" s="55" t="s">
        <v>121</v>
      </c>
      <c r="H63" s="114" t="s">
        <v>324</v>
      </c>
      <c r="I63" s="114" t="s">
        <v>58</v>
      </c>
      <c r="J63" s="114" t="s">
        <v>58</v>
      </c>
      <c r="K63" s="55" t="s">
        <v>325</v>
      </c>
      <c r="L63" s="120">
        <v>898574</v>
      </c>
      <c r="M63" s="120">
        <f>L63/100*70</f>
        <v>629001.79999999993</v>
      </c>
      <c r="N63" s="47">
        <v>2023</v>
      </c>
      <c r="O63" s="47">
        <v>2027</v>
      </c>
      <c r="P63" s="56"/>
      <c r="Q63" s="56"/>
      <c r="R63" s="56" t="s">
        <v>122</v>
      </c>
      <c r="S63" s="45" t="s">
        <v>123</v>
      </c>
    </row>
    <row r="64" spans="1:19" ht="78" x14ac:dyDescent="0.35">
      <c r="A64" s="85">
        <v>61</v>
      </c>
      <c r="B64" s="305"/>
      <c r="C64" s="308"/>
      <c r="D64" s="308"/>
      <c r="E64" s="308"/>
      <c r="F64" s="308"/>
      <c r="G64" s="57" t="s">
        <v>326</v>
      </c>
      <c r="H64" s="82" t="s">
        <v>324</v>
      </c>
      <c r="I64" s="82" t="s">
        <v>58</v>
      </c>
      <c r="J64" s="82" t="s">
        <v>58</v>
      </c>
      <c r="K64" s="57" t="s">
        <v>327</v>
      </c>
      <c r="L64" s="121">
        <v>830000</v>
      </c>
      <c r="M64" s="121">
        <f t="shared" ref="M64:M70" si="6">L64/100*70</f>
        <v>581000</v>
      </c>
      <c r="N64" s="60">
        <v>2023</v>
      </c>
      <c r="O64" s="60">
        <v>2027</v>
      </c>
      <c r="P64" s="58"/>
      <c r="Q64" s="58"/>
      <c r="R64" s="60" t="s">
        <v>61</v>
      </c>
      <c r="S64" s="61" t="s">
        <v>114</v>
      </c>
    </row>
    <row r="65" spans="1:19" ht="39" x14ac:dyDescent="0.35">
      <c r="A65" s="85">
        <v>62</v>
      </c>
      <c r="B65" s="305"/>
      <c r="C65" s="308"/>
      <c r="D65" s="308"/>
      <c r="E65" s="308"/>
      <c r="F65" s="308"/>
      <c r="G65" s="57" t="s">
        <v>328</v>
      </c>
      <c r="H65" s="82" t="s">
        <v>324</v>
      </c>
      <c r="I65" s="82" t="s">
        <v>58</v>
      </c>
      <c r="J65" s="82" t="s">
        <v>58</v>
      </c>
      <c r="K65" s="57" t="s">
        <v>329</v>
      </c>
      <c r="L65" s="121">
        <v>638000</v>
      </c>
      <c r="M65" s="121">
        <f t="shared" si="6"/>
        <v>446600</v>
      </c>
      <c r="N65" s="60">
        <v>2022</v>
      </c>
      <c r="O65" s="60">
        <v>2027</v>
      </c>
      <c r="P65" s="58"/>
      <c r="Q65" s="58"/>
      <c r="R65" s="60" t="s">
        <v>138</v>
      </c>
      <c r="S65" s="61" t="s">
        <v>114</v>
      </c>
    </row>
    <row r="66" spans="1:19" ht="26" x14ac:dyDescent="0.35">
      <c r="A66" s="85">
        <v>63</v>
      </c>
      <c r="B66" s="305"/>
      <c r="C66" s="308"/>
      <c r="D66" s="308"/>
      <c r="E66" s="308"/>
      <c r="F66" s="308"/>
      <c r="G66" s="57" t="s">
        <v>330</v>
      </c>
      <c r="H66" s="82" t="s">
        <v>324</v>
      </c>
      <c r="I66" s="82" t="s">
        <v>58</v>
      </c>
      <c r="J66" s="82" t="s">
        <v>58</v>
      </c>
      <c r="K66" s="57" t="s">
        <v>331</v>
      </c>
      <c r="L66" s="121">
        <v>500000</v>
      </c>
      <c r="M66" s="121">
        <f t="shared" si="6"/>
        <v>350000</v>
      </c>
      <c r="N66" s="60">
        <v>2023</v>
      </c>
      <c r="O66" s="60">
        <v>2027</v>
      </c>
      <c r="P66" s="58"/>
      <c r="Q66" s="58"/>
      <c r="R66" s="60" t="s">
        <v>61</v>
      </c>
      <c r="S66" s="61" t="s">
        <v>114</v>
      </c>
    </row>
    <row r="67" spans="1:19" ht="26" x14ac:dyDescent="0.35">
      <c r="A67" s="85">
        <v>64</v>
      </c>
      <c r="B67" s="305"/>
      <c r="C67" s="308"/>
      <c r="D67" s="308"/>
      <c r="E67" s="308"/>
      <c r="F67" s="308"/>
      <c r="G67" s="57" t="s">
        <v>332</v>
      </c>
      <c r="H67" s="82" t="s">
        <v>324</v>
      </c>
      <c r="I67" s="82" t="s">
        <v>58</v>
      </c>
      <c r="J67" s="82" t="s">
        <v>58</v>
      </c>
      <c r="K67" s="57" t="s">
        <v>333</v>
      </c>
      <c r="L67" s="121">
        <v>148000</v>
      </c>
      <c r="M67" s="121">
        <f t="shared" si="6"/>
        <v>103600</v>
      </c>
      <c r="N67" s="60">
        <v>2022</v>
      </c>
      <c r="O67" s="60">
        <v>2027</v>
      </c>
      <c r="P67" s="60"/>
      <c r="Q67" s="60"/>
      <c r="R67" s="60" t="s">
        <v>61</v>
      </c>
      <c r="S67" s="61" t="s">
        <v>114</v>
      </c>
    </row>
    <row r="68" spans="1:19" ht="39.5" thickBot="1" x14ac:dyDescent="0.4">
      <c r="A68" s="88">
        <v>65</v>
      </c>
      <c r="B68" s="306"/>
      <c r="C68" s="309"/>
      <c r="D68" s="309"/>
      <c r="E68" s="309"/>
      <c r="F68" s="309"/>
      <c r="G68" s="59" t="s">
        <v>334</v>
      </c>
      <c r="H68" s="115" t="s">
        <v>324</v>
      </c>
      <c r="I68" s="115" t="s">
        <v>58</v>
      </c>
      <c r="J68" s="115" t="s">
        <v>58</v>
      </c>
      <c r="K68" s="59" t="s">
        <v>335</v>
      </c>
      <c r="L68" s="122">
        <v>45000000</v>
      </c>
      <c r="M68" s="119">
        <f t="shared" si="6"/>
        <v>31500000</v>
      </c>
      <c r="N68" s="51">
        <v>2022</v>
      </c>
      <c r="O68" s="51">
        <v>2027</v>
      </c>
      <c r="P68" s="51" t="s">
        <v>60</v>
      </c>
      <c r="Q68" s="51"/>
      <c r="R68" s="105" t="s">
        <v>336</v>
      </c>
      <c r="S68" s="52" t="s">
        <v>114</v>
      </c>
    </row>
    <row r="69" spans="1:19" x14ac:dyDescent="0.35">
      <c r="A69" s="89">
        <v>66</v>
      </c>
      <c r="B69" s="343" t="s">
        <v>419</v>
      </c>
      <c r="C69" s="345" t="s">
        <v>420</v>
      </c>
      <c r="D69" s="347">
        <v>583383</v>
      </c>
      <c r="E69" s="347">
        <v>107534614</v>
      </c>
      <c r="F69" s="347">
        <v>600063054</v>
      </c>
      <c r="G69" s="145" t="s">
        <v>421</v>
      </c>
      <c r="H69" s="146" t="s">
        <v>324</v>
      </c>
      <c r="I69" s="146" t="s">
        <v>58</v>
      </c>
      <c r="J69" s="146" t="s">
        <v>423</v>
      </c>
      <c r="K69" s="145" t="s">
        <v>424</v>
      </c>
      <c r="L69" s="147">
        <v>400000</v>
      </c>
      <c r="M69" s="147">
        <f t="shared" si="6"/>
        <v>280000</v>
      </c>
      <c r="N69" s="148">
        <v>2022</v>
      </c>
      <c r="O69" s="148">
        <v>2027</v>
      </c>
      <c r="P69" s="148"/>
      <c r="Q69" s="148"/>
      <c r="R69" s="149" t="s">
        <v>61</v>
      </c>
      <c r="S69" s="150" t="s">
        <v>114</v>
      </c>
    </row>
    <row r="70" spans="1:19" ht="47.5" customHeight="1" thickBot="1" x14ac:dyDescent="0.4">
      <c r="A70" s="88">
        <v>67</v>
      </c>
      <c r="B70" s="344"/>
      <c r="C70" s="346"/>
      <c r="D70" s="348"/>
      <c r="E70" s="348"/>
      <c r="F70" s="348"/>
      <c r="G70" s="138" t="s">
        <v>422</v>
      </c>
      <c r="H70" s="151" t="s">
        <v>324</v>
      </c>
      <c r="I70" s="151" t="s">
        <v>58</v>
      </c>
      <c r="J70" s="151" t="s">
        <v>423</v>
      </c>
      <c r="K70" s="138" t="s">
        <v>425</v>
      </c>
      <c r="L70" s="139">
        <v>2000000</v>
      </c>
      <c r="M70" s="139">
        <f t="shared" si="6"/>
        <v>1400000</v>
      </c>
      <c r="N70" s="141">
        <v>2022</v>
      </c>
      <c r="O70" s="141">
        <v>2027</v>
      </c>
      <c r="P70" s="141" t="s">
        <v>60</v>
      </c>
      <c r="Q70" s="141" t="s">
        <v>60</v>
      </c>
      <c r="R70" s="140" t="s">
        <v>61</v>
      </c>
      <c r="S70" s="142" t="s">
        <v>114</v>
      </c>
    </row>
    <row r="71" spans="1:19" x14ac:dyDescent="0.35">
      <c r="A71" s="26"/>
    </row>
    <row r="72" spans="1:19" x14ac:dyDescent="0.35">
      <c r="A72" s="2"/>
    </row>
    <row r="73" spans="1:19" x14ac:dyDescent="0.35">
      <c r="A73" s="2"/>
    </row>
    <row r="74" spans="1:19" x14ac:dyDescent="0.35">
      <c r="A74" s="266" t="s">
        <v>441</v>
      </c>
      <c r="B74" s="3"/>
      <c r="C74" s="3"/>
      <c r="D74" s="3"/>
    </row>
    <row r="75" spans="1:19" x14ac:dyDescent="0.35">
      <c r="A75" s="2" t="s">
        <v>139</v>
      </c>
    </row>
  </sheetData>
  <mergeCells count="52">
    <mergeCell ref="B69:B70"/>
    <mergeCell ref="C69:C70"/>
    <mergeCell ref="D69:D70"/>
    <mergeCell ref="E69:E70"/>
    <mergeCell ref="F69:F70"/>
    <mergeCell ref="F6:F11"/>
    <mergeCell ref="B24:B27"/>
    <mergeCell ref="C24:C27"/>
    <mergeCell ref="D24:D27"/>
    <mergeCell ref="E24:E27"/>
    <mergeCell ref="F24:F27"/>
    <mergeCell ref="B12:B22"/>
    <mergeCell ref="C12:C22"/>
    <mergeCell ref="D12:D22"/>
    <mergeCell ref="E12:E22"/>
    <mergeCell ref="F12:F22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  <mergeCell ref="B28:B32"/>
    <mergeCell ref="C28:C32"/>
    <mergeCell ref="D28:D32"/>
    <mergeCell ref="E28:E32"/>
    <mergeCell ref="F28:F32"/>
    <mergeCell ref="B63:B68"/>
    <mergeCell ref="C63:C68"/>
    <mergeCell ref="D63:D68"/>
    <mergeCell ref="E63:E68"/>
    <mergeCell ref="F63:F68"/>
    <mergeCell ref="B52:B62"/>
    <mergeCell ref="C52:C62"/>
    <mergeCell ref="D52:D62"/>
    <mergeCell ref="E52:E62"/>
    <mergeCell ref="F52:F62"/>
    <mergeCell ref="B33:B51"/>
    <mergeCell ref="C33:C51"/>
    <mergeCell ref="D33:D51"/>
    <mergeCell ref="E33:E51"/>
    <mergeCell ref="F33:F51"/>
    <mergeCell ref="A2:A3"/>
    <mergeCell ref="B6:B11"/>
    <mergeCell ref="C6:C11"/>
    <mergeCell ref="D6:D11"/>
    <mergeCell ref="E6:E11"/>
  </mergeCells>
  <pageMargins left="0.7" right="0.7" top="0.78740157499999996" bottom="0.78740157499999996" header="0.3" footer="0.3"/>
  <pageSetup paperSize="9" scale="50" fitToHeight="0" orientation="landscape" r:id="rId1"/>
  <ignoredErrors>
    <ignoredError sqref="M4:M5 M12:M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9"/>
  <sheetViews>
    <sheetView zoomScale="64" zoomScaleNormal="64" workbookViewId="0">
      <selection activeCell="J7" sqref="J7"/>
    </sheetView>
  </sheetViews>
  <sheetFormatPr defaultColWidth="9.36328125" defaultRowHeight="14.5" x14ac:dyDescent="0.35"/>
  <cols>
    <col min="1" max="1" width="7.36328125" style="1" customWidth="1"/>
    <col min="2" max="2" width="13.81640625" style="1" customWidth="1"/>
    <col min="3" max="4" width="9.36328125" style="1"/>
    <col min="5" max="5" width="9.81640625" style="1" bestFit="1" customWidth="1"/>
    <col min="6" max="6" width="11.453125" style="1" bestFit="1" customWidth="1"/>
    <col min="7" max="7" width="24.6328125" style="1" customWidth="1"/>
    <col min="8" max="9" width="14.36328125" style="1" customWidth="1"/>
    <col min="10" max="10" width="14.6328125" style="1" customWidth="1"/>
    <col min="11" max="11" width="39.54296875" style="1" customWidth="1"/>
    <col min="12" max="12" width="12.1796875" style="1" customWidth="1"/>
    <col min="13" max="13" width="10.453125" style="1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5" width="11.1796875" style="1" customWidth="1"/>
    <col min="26" max="26" width="10.36328125" style="1" customWidth="1"/>
    <col min="27" max="16384" width="9.36328125" style="1"/>
  </cols>
  <sheetData>
    <row r="1" spans="1:26" ht="18" customHeight="1" thickBot="1" x14ac:dyDescent="0.5">
      <c r="A1" s="2"/>
      <c r="B1" s="403" t="s">
        <v>141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5"/>
    </row>
    <row r="2" spans="1:26" s="3" customFormat="1" ht="29.15" customHeight="1" thickBot="1" x14ac:dyDescent="0.4">
      <c r="A2" s="284" t="s">
        <v>5</v>
      </c>
      <c r="B2" s="417" t="s">
        <v>6</v>
      </c>
      <c r="C2" s="418"/>
      <c r="D2" s="418"/>
      <c r="E2" s="418"/>
      <c r="F2" s="425"/>
      <c r="G2" s="410" t="s">
        <v>7</v>
      </c>
      <c r="H2" s="378" t="s">
        <v>27</v>
      </c>
      <c r="I2" s="383" t="s">
        <v>49</v>
      </c>
      <c r="J2" s="378" t="s">
        <v>9</v>
      </c>
      <c r="K2" s="422" t="s">
        <v>10</v>
      </c>
      <c r="L2" s="387" t="s">
        <v>28</v>
      </c>
      <c r="M2" s="388"/>
      <c r="N2" s="389" t="s">
        <v>12</v>
      </c>
      <c r="O2" s="390"/>
      <c r="P2" s="417" t="s">
        <v>29</v>
      </c>
      <c r="Q2" s="418"/>
      <c r="R2" s="418"/>
      <c r="S2" s="418"/>
      <c r="T2" s="418"/>
      <c r="U2" s="418"/>
      <c r="V2" s="418"/>
      <c r="W2" s="419"/>
      <c r="X2" s="419"/>
      <c r="Y2" s="320" t="s">
        <v>14</v>
      </c>
      <c r="Z2" s="321"/>
    </row>
    <row r="3" spans="1:26" ht="14.9" customHeight="1" x14ac:dyDescent="0.35">
      <c r="A3" s="327"/>
      <c r="B3" s="410" t="s">
        <v>15</v>
      </c>
      <c r="C3" s="406" t="s">
        <v>16</v>
      </c>
      <c r="D3" s="406" t="s">
        <v>17</v>
      </c>
      <c r="E3" s="406" t="s">
        <v>18</v>
      </c>
      <c r="F3" s="408" t="s">
        <v>19</v>
      </c>
      <c r="G3" s="411"/>
      <c r="H3" s="379"/>
      <c r="I3" s="384"/>
      <c r="J3" s="379"/>
      <c r="K3" s="423"/>
      <c r="L3" s="399" t="s">
        <v>20</v>
      </c>
      <c r="M3" s="400" t="s">
        <v>443</v>
      </c>
      <c r="N3" s="401" t="s">
        <v>21</v>
      </c>
      <c r="O3" s="402" t="s">
        <v>22</v>
      </c>
      <c r="P3" s="420" t="s">
        <v>30</v>
      </c>
      <c r="Q3" s="421"/>
      <c r="R3" s="421"/>
      <c r="S3" s="422"/>
      <c r="T3" s="381" t="s">
        <v>31</v>
      </c>
      <c r="U3" s="413" t="s">
        <v>52</v>
      </c>
      <c r="V3" s="413" t="s">
        <v>53</v>
      </c>
      <c r="W3" s="381" t="s">
        <v>32</v>
      </c>
      <c r="X3" s="415" t="s">
        <v>51</v>
      </c>
      <c r="Y3" s="395" t="s">
        <v>25</v>
      </c>
      <c r="Z3" s="397" t="s">
        <v>26</v>
      </c>
    </row>
    <row r="4" spans="1:26" ht="80.150000000000006" customHeight="1" thickBot="1" x14ac:dyDescent="0.4">
      <c r="A4" s="349"/>
      <c r="B4" s="412"/>
      <c r="C4" s="407"/>
      <c r="D4" s="407"/>
      <c r="E4" s="407"/>
      <c r="F4" s="409"/>
      <c r="G4" s="412"/>
      <c r="H4" s="380"/>
      <c r="I4" s="384"/>
      <c r="J4" s="380"/>
      <c r="K4" s="424"/>
      <c r="L4" s="395"/>
      <c r="M4" s="397"/>
      <c r="N4" s="395"/>
      <c r="O4" s="397"/>
      <c r="P4" s="14" t="s">
        <v>47</v>
      </c>
      <c r="Q4" s="15" t="s">
        <v>33</v>
      </c>
      <c r="R4" s="15" t="s">
        <v>34</v>
      </c>
      <c r="S4" s="16" t="s">
        <v>35</v>
      </c>
      <c r="T4" s="382"/>
      <c r="U4" s="414"/>
      <c r="V4" s="414"/>
      <c r="W4" s="382"/>
      <c r="X4" s="416"/>
      <c r="Y4" s="396"/>
      <c r="Z4" s="398"/>
    </row>
    <row r="5" spans="1:26" ht="39.5" thickBot="1" x14ac:dyDescent="0.4">
      <c r="A5" s="182">
        <v>1</v>
      </c>
      <c r="B5" s="198" t="s">
        <v>201</v>
      </c>
      <c r="C5" s="199" t="s">
        <v>196</v>
      </c>
      <c r="D5" s="199">
        <v>70990182</v>
      </c>
      <c r="E5" s="199">
        <v>107721899</v>
      </c>
      <c r="F5" s="199">
        <v>650046226</v>
      </c>
      <c r="G5" s="199" t="s">
        <v>197</v>
      </c>
      <c r="H5" s="199" t="s">
        <v>57</v>
      </c>
      <c r="I5" s="199" t="s">
        <v>58</v>
      </c>
      <c r="J5" s="199" t="s">
        <v>199</v>
      </c>
      <c r="K5" s="199" t="s">
        <v>200</v>
      </c>
      <c r="L5" s="200">
        <v>1500000</v>
      </c>
      <c r="M5" s="200">
        <f t="shared" ref="M5:M18" si="0">L5*0.7</f>
        <v>1050000</v>
      </c>
      <c r="N5" s="201">
        <v>2024</v>
      </c>
      <c r="O5" s="201">
        <v>2027</v>
      </c>
      <c r="P5" s="201" t="s">
        <v>60</v>
      </c>
      <c r="Q5" s="201" t="s">
        <v>60</v>
      </c>
      <c r="R5" s="201" t="s">
        <v>60</v>
      </c>
      <c r="S5" s="201" t="s">
        <v>60</v>
      </c>
      <c r="T5" s="201" t="s">
        <v>60</v>
      </c>
      <c r="U5" s="201" t="s">
        <v>60</v>
      </c>
      <c r="V5" s="201"/>
      <c r="W5" s="201"/>
      <c r="X5" s="201"/>
      <c r="Y5" s="201" t="s">
        <v>198</v>
      </c>
      <c r="Z5" s="202" t="s">
        <v>114</v>
      </c>
    </row>
    <row r="6" spans="1:26" ht="39" x14ac:dyDescent="0.35">
      <c r="A6" s="168">
        <v>2</v>
      </c>
      <c r="B6" s="350" t="s">
        <v>150</v>
      </c>
      <c r="C6" s="353" t="s">
        <v>151</v>
      </c>
      <c r="D6" s="353">
        <v>68544120</v>
      </c>
      <c r="E6" s="353">
        <v>107722054</v>
      </c>
      <c r="F6" s="353">
        <v>600063186</v>
      </c>
      <c r="G6" s="203" t="s">
        <v>161</v>
      </c>
      <c r="H6" s="203" t="s">
        <v>57</v>
      </c>
      <c r="I6" s="203" t="s">
        <v>58</v>
      </c>
      <c r="J6" s="203" t="s">
        <v>153</v>
      </c>
      <c r="K6" s="203" t="s">
        <v>170</v>
      </c>
      <c r="L6" s="204">
        <v>8000000</v>
      </c>
      <c r="M6" s="204">
        <f t="shared" si="0"/>
        <v>5600000</v>
      </c>
      <c r="N6" s="205">
        <v>2022</v>
      </c>
      <c r="O6" s="205">
        <v>2027</v>
      </c>
      <c r="P6" s="205"/>
      <c r="Q6" s="205" t="s">
        <v>60</v>
      </c>
      <c r="R6" s="205" t="s">
        <v>60</v>
      </c>
      <c r="S6" s="205" t="s">
        <v>60</v>
      </c>
      <c r="T6" s="205"/>
      <c r="U6" s="205"/>
      <c r="V6" s="205" t="s">
        <v>60</v>
      </c>
      <c r="W6" s="205"/>
      <c r="X6" s="205" t="s">
        <v>60</v>
      </c>
      <c r="Y6" s="206" t="s">
        <v>61</v>
      </c>
      <c r="Z6" s="207" t="s">
        <v>114</v>
      </c>
    </row>
    <row r="7" spans="1:26" ht="26" x14ac:dyDescent="0.35">
      <c r="A7" s="169">
        <v>3</v>
      </c>
      <c r="B7" s="391"/>
      <c r="C7" s="393"/>
      <c r="D7" s="393"/>
      <c r="E7" s="393"/>
      <c r="F7" s="393"/>
      <c r="G7" s="160" t="s">
        <v>162</v>
      </c>
      <c r="H7" s="160" t="s">
        <v>57</v>
      </c>
      <c r="I7" s="160" t="s">
        <v>58</v>
      </c>
      <c r="J7" s="160" t="s">
        <v>153</v>
      </c>
      <c r="K7" s="160" t="s">
        <v>171</v>
      </c>
      <c r="L7" s="177">
        <v>5000000</v>
      </c>
      <c r="M7" s="177">
        <f t="shared" si="0"/>
        <v>3500000</v>
      </c>
      <c r="N7" s="208">
        <v>2022</v>
      </c>
      <c r="O7" s="208">
        <v>2027</v>
      </c>
      <c r="P7" s="208"/>
      <c r="Q7" s="208"/>
      <c r="R7" s="208"/>
      <c r="S7" s="208"/>
      <c r="T7" s="208"/>
      <c r="U7" s="208"/>
      <c r="V7" s="208"/>
      <c r="W7" s="208"/>
      <c r="X7" s="208"/>
      <c r="Y7" s="161" t="s">
        <v>61</v>
      </c>
      <c r="Z7" s="209" t="s">
        <v>114</v>
      </c>
    </row>
    <row r="8" spans="1:26" ht="52" x14ac:dyDescent="0.35">
      <c r="A8" s="169">
        <v>4</v>
      </c>
      <c r="B8" s="391"/>
      <c r="C8" s="393"/>
      <c r="D8" s="393"/>
      <c r="E8" s="393"/>
      <c r="F8" s="393"/>
      <c r="G8" s="160" t="s">
        <v>163</v>
      </c>
      <c r="H8" s="160" t="s">
        <v>57</v>
      </c>
      <c r="I8" s="160" t="s">
        <v>58</v>
      </c>
      <c r="J8" s="160" t="s">
        <v>153</v>
      </c>
      <c r="K8" s="160" t="s">
        <v>170</v>
      </c>
      <c r="L8" s="177">
        <v>10000000</v>
      </c>
      <c r="M8" s="177">
        <f t="shared" si="0"/>
        <v>7000000</v>
      </c>
      <c r="N8" s="208">
        <v>2022</v>
      </c>
      <c r="O8" s="208">
        <v>2027</v>
      </c>
      <c r="P8" s="208"/>
      <c r="Q8" s="208"/>
      <c r="R8" s="208" t="s">
        <v>60</v>
      </c>
      <c r="S8" s="208" t="s">
        <v>60</v>
      </c>
      <c r="T8" s="208"/>
      <c r="U8" s="208"/>
      <c r="V8" s="208" t="s">
        <v>60</v>
      </c>
      <c r="W8" s="208"/>
      <c r="X8" s="208" t="s">
        <v>60</v>
      </c>
      <c r="Y8" s="161" t="s">
        <v>61</v>
      </c>
      <c r="Z8" s="209" t="s">
        <v>114</v>
      </c>
    </row>
    <row r="9" spans="1:26" x14ac:dyDescent="0.35">
      <c r="A9" s="169">
        <v>5</v>
      </c>
      <c r="B9" s="391"/>
      <c r="C9" s="393"/>
      <c r="D9" s="393"/>
      <c r="E9" s="393"/>
      <c r="F9" s="393"/>
      <c r="G9" s="160" t="s">
        <v>164</v>
      </c>
      <c r="H9" s="160" t="s">
        <v>57</v>
      </c>
      <c r="I9" s="160" t="s">
        <v>58</v>
      </c>
      <c r="J9" s="160" t="s">
        <v>153</v>
      </c>
      <c r="K9" s="160" t="s">
        <v>172</v>
      </c>
      <c r="L9" s="177">
        <v>2000000</v>
      </c>
      <c r="M9" s="177">
        <f t="shared" si="0"/>
        <v>1400000</v>
      </c>
      <c r="N9" s="208">
        <v>2022</v>
      </c>
      <c r="O9" s="208">
        <v>2027</v>
      </c>
      <c r="P9" s="208"/>
      <c r="Q9" s="208"/>
      <c r="R9" s="208"/>
      <c r="S9" s="208"/>
      <c r="T9" s="208"/>
      <c r="U9" s="208"/>
      <c r="V9" s="208"/>
      <c r="W9" s="208"/>
      <c r="X9" s="208"/>
      <c r="Y9" s="161" t="s">
        <v>61</v>
      </c>
      <c r="Z9" s="209" t="s">
        <v>114</v>
      </c>
    </row>
    <row r="10" spans="1:26" ht="38.5" customHeight="1" x14ac:dyDescent="0.35">
      <c r="A10" s="169">
        <v>6</v>
      </c>
      <c r="B10" s="391"/>
      <c r="C10" s="393"/>
      <c r="D10" s="393"/>
      <c r="E10" s="393"/>
      <c r="F10" s="393"/>
      <c r="G10" s="160" t="s">
        <v>97</v>
      </c>
      <c r="H10" s="160" t="s">
        <v>57</v>
      </c>
      <c r="I10" s="160" t="s">
        <v>58</v>
      </c>
      <c r="J10" s="160" t="s">
        <v>153</v>
      </c>
      <c r="K10" s="160" t="s">
        <v>173</v>
      </c>
      <c r="L10" s="177">
        <v>5000000</v>
      </c>
      <c r="M10" s="177">
        <f t="shared" si="0"/>
        <v>3500000</v>
      </c>
      <c r="N10" s="208">
        <v>2022</v>
      </c>
      <c r="O10" s="208">
        <v>2027</v>
      </c>
      <c r="P10" s="208" t="s">
        <v>60</v>
      </c>
      <c r="Q10" s="208"/>
      <c r="R10" s="208"/>
      <c r="S10" s="208"/>
      <c r="T10" s="208"/>
      <c r="U10" s="208"/>
      <c r="V10" s="208"/>
      <c r="W10" s="208"/>
      <c r="X10" s="208" t="s">
        <v>60</v>
      </c>
      <c r="Y10" s="161" t="s">
        <v>61</v>
      </c>
      <c r="Z10" s="209" t="s">
        <v>114</v>
      </c>
    </row>
    <row r="11" spans="1:26" ht="26" x14ac:dyDescent="0.35">
      <c r="A11" s="169">
        <v>7</v>
      </c>
      <c r="B11" s="391"/>
      <c r="C11" s="393"/>
      <c r="D11" s="393"/>
      <c r="E11" s="393"/>
      <c r="F11" s="393"/>
      <c r="G11" s="160" t="s">
        <v>108</v>
      </c>
      <c r="H11" s="160" t="s">
        <v>57</v>
      </c>
      <c r="I11" s="160" t="s">
        <v>58</v>
      </c>
      <c r="J11" s="160" t="s">
        <v>153</v>
      </c>
      <c r="K11" s="160" t="s">
        <v>174</v>
      </c>
      <c r="L11" s="177">
        <v>5000000</v>
      </c>
      <c r="M11" s="177">
        <f t="shared" si="0"/>
        <v>3500000</v>
      </c>
      <c r="N11" s="208">
        <v>2022</v>
      </c>
      <c r="O11" s="208">
        <v>2027</v>
      </c>
      <c r="P11" s="208"/>
      <c r="Q11" s="208"/>
      <c r="R11" s="208"/>
      <c r="S11" s="208"/>
      <c r="T11" s="208"/>
      <c r="U11" s="208"/>
      <c r="V11" s="208"/>
      <c r="W11" s="208"/>
      <c r="X11" s="208"/>
      <c r="Y11" s="161" t="s">
        <v>61</v>
      </c>
      <c r="Z11" s="209" t="s">
        <v>114</v>
      </c>
    </row>
    <row r="12" spans="1:26" ht="39" x14ac:dyDescent="0.35">
      <c r="A12" s="169">
        <v>8</v>
      </c>
      <c r="B12" s="391"/>
      <c r="C12" s="393"/>
      <c r="D12" s="393"/>
      <c r="E12" s="393"/>
      <c r="F12" s="393"/>
      <c r="G12" s="160" t="s">
        <v>435</v>
      </c>
      <c r="H12" s="160" t="s">
        <v>57</v>
      </c>
      <c r="I12" s="160" t="s">
        <v>58</v>
      </c>
      <c r="J12" s="160" t="s">
        <v>153</v>
      </c>
      <c r="K12" s="160" t="s">
        <v>175</v>
      </c>
      <c r="L12" s="177">
        <v>6000000</v>
      </c>
      <c r="M12" s="177">
        <f t="shared" si="0"/>
        <v>4200000</v>
      </c>
      <c r="N12" s="208">
        <v>2022</v>
      </c>
      <c r="O12" s="208">
        <v>2027</v>
      </c>
      <c r="P12" s="208"/>
      <c r="Q12" s="208"/>
      <c r="R12" s="208"/>
      <c r="S12" s="208"/>
      <c r="T12" s="208"/>
      <c r="U12" s="208"/>
      <c r="V12" s="208"/>
      <c r="W12" s="208"/>
      <c r="X12" s="208"/>
      <c r="Y12" s="161" t="s">
        <v>61</v>
      </c>
      <c r="Z12" s="209" t="s">
        <v>114</v>
      </c>
    </row>
    <row r="13" spans="1:26" ht="39" x14ac:dyDescent="0.35">
      <c r="A13" s="169">
        <v>9</v>
      </c>
      <c r="B13" s="391"/>
      <c r="C13" s="393"/>
      <c r="D13" s="393"/>
      <c r="E13" s="393"/>
      <c r="F13" s="393"/>
      <c r="G13" s="160" t="s">
        <v>165</v>
      </c>
      <c r="H13" s="160" t="s">
        <v>57</v>
      </c>
      <c r="I13" s="160" t="s">
        <v>58</v>
      </c>
      <c r="J13" s="160" t="s">
        <v>153</v>
      </c>
      <c r="K13" s="160" t="s">
        <v>166</v>
      </c>
      <c r="L13" s="177">
        <v>10000000</v>
      </c>
      <c r="M13" s="177">
        <f t="shared" si="0"/>
        <v>7000000</v>
      </c>
      <c r="N13" s="208">
        <v>2022</v>
      </c>
      <c r="O13" s="208">
        <v>2027</v>
      </c>
      <c r="P13" s="208"/>
      <c r="Q13" s="208"/>
      <c r="R13" s="208"/>
      <c r="S13" s="208"/>
      <c r="T13" s="208"/>
      <c r="U13" s="208"/>
      <c r="V13" s="208"/>
      <c r="W13" s="208"/>
      <c r="X13" s="208"/>
      <c r="Y13" s="161" t="s">
        <v>61</v>
      </c>
      <c r="Z13" s="209" t="s">
        <v>114</v>
      </c>
    </row>
    <row r="14" spans="1:26" ht="52" x14ac:dyDescent="0.35">
      <c r="A14" s="169">
        <v>10</v>
      </c>
      <c r="B14" s="391"/>
      <c r="C14" s="393"/>
      <c r="D14" s="393"/>
      <c r="E14" s="393"/>
      <c r="F14" s="393"/>
      <c r="G14" s="160" t="s">
        <v>167</v>
      </c>
      <c r="H14" s="160" t="s">
        <v>57</v>
      </c>
      <c r="I14" s="160" t="s">
        <v>58</v>
      </c>
      <c r="J14" s="160" t="s">
        <v>153</v>
      </c>
      <c r="K14" s="160" t="s">
        <v>166</v>
      </c>
      <c r="L14" s="177">
        <v>8000000</v>
      </c>
      <c r="M14" s="177">
        <f t="shared" si="0"/>
        <v>5600000</v>
      </c>
      <c r="N14" s="208">
        <v>2022</v>
      </c>
      <c r="O14" s="208">
        <v>2027</v>
      </c>
      <c r="P14" s="208"/>
      <c r="Q14" s="208"/>
      <c r="R14" s="208"/>
      <c r="S14" s="208"/>
      <c r="T14" s="208"/>
      <c r="U14" s="208"/>
      <c r="V14" s="208"/>
      <c r="W14" s="208"/>
      <c r="X14" s="208"/>
      <c r="Y14" s="161" t="s">
        <v>61</v>
      </c>
      <c r="Z14" s="209" t="s">
        <v>114</v>
      </c>
    </row>
    <row r="15" spans="1:26" ht="26" x14ac:dyDescent="0.35">
      <c r="A15" s="169">
        <v>11</v>
      </c>
      <c r="B15" s="391"/>
      <c r="C15" s="393"/>
      <c r="D15" s="393"/>
      <c r="E15" s="393"/>
      <c r="F15" s="393"/>
      <c r="G15" s="160" t="s">
        <v>159</v>
      </c>
      <c r="H15" s="160" t="s">
        <v>57</v>
      </c>
      <c r="I15" s="160" t="s">
        <v>58</v>
      </c>
      <c r="J15" s="160" t="s">
        <v>153</v>
      </c>
      <c r="K15" s="160" t="s">
        <v>176</v>
      </c>
      <c r="L15" s="177">
        <v>10000000</v>
      </c>
      <c r="M15" s="177">
        <f t="shared" si="0"/>
        <v>7000000</v>
      </c>
      <c r="N15" s="208">
        <v>2022</v>
      </c>
      <c r="O15" s="208">
        <v>2027</v>
      </c>
      <c r="P15" s="208"/>
      <c r="Q15" s="208"/>
      <c r="R15" s="208"/>
      <c r="S15" s="208"/>
      <c r="T15" s="208"/>
      <c r="U15" s="208"/>
      <c r="V15" s="208"/>
      <c r="W15" s="208"/>
      <c r="X15" s="208"/>
      <c r="Y15" s="161" t="s">
        <v>61</v>
      </c>
      <c r="Z15" s="209" t="s">
        <v>114</v>
      </c>
    </row>
    <row r="16" spans="1:26" ht="52" x14ac:dyDescent="0.35">
      <c r="A16" s="169">
        <v>12</v>
      </c>
      <c r="B16" s="391"/>
      <c r="C16" s="393"/>
      <c r="D16" s="393"/>
      <c r="E16" s="393"/>
      <c r="F16" s="393"/>
      <c r="G16" s="160" t="s">
        <v>168</v>
      </c>
      <c r="H16" s="160" t="s">
        <v>57</v>
      </c>
      <c r="I16" s="160" t="s">
        <v>58</v>
      </c>
      <c r="J16" s="160" t="s">
        <v>153</v>
      </c>
      <c r="K16" s="160" t="s">
        <v>177</v>
      </c>
      <c r="L16" s="177">
        <v>6000000</v>
      </c>
      <c r="M16" s="177">
        <f t="shared" si="0"/>
        <v>4200000</v>
      </c>
      <c r="N16" s="208">
        <v>2022</v>
      </c>
      <c r="O16" s="208">
        <v>2027</v>
      </c>
      <c r="P16" s="208"/>
      <c r="Q16" s="208"/>
      <c r="R16" s="208"/>
      <c r="S16" s="208"/>
      <c r="T16" s="208"/>
      <c r="U16" s="208"/>
      <c r="V16" s="208"/>
      <c r="W16" s="208"/>
      <c r="X16" s="208"/>
      <c r="Y16" s="161" t="s">
        <v>61</v>
      </c>
      <c r="Z16" s="209" t="s">
        <v>114</v>
      </c>
    </row>
    <row r="17" spans="1:26" ht="65" x14ac:dyDescent="0.35">
      <c r="A17" s="169">
        <v>13</v>
      </c>
      <c r="B17" s="391"/>
      <c r="C17" s="393"/>
      <c r="D17" s="393"/>
      <c r="E17" s="393"/>
      <c r="F17" s="393"/>
      <c r="G17" s="160" t="s">
        <v>169</v>
      </c>
      <c r="H17" s="160" t="s">
        <v>57</v>
      </c>
      <c r="I17" s="160" t="s">
        <v>58</v>
      </c>
      <c r="J17" s="160" t="s">
        <v>153</v>
      </c>
      <c r="K17" s="160" t="s">
        <v>178</v>
      </c>
      <c r="L17" s="177">
        <v>6000000</v>
      </c>
      <c r="M17" s="177">
        <f t="shared" si="0"/>
        <v>4200000</v>
      </c>
      <c r="N17" s="208">
        <v>2022</v>
      </c>
      <c r="O17" s="208">
        <v>2027</v>
      </c>
      <c r="P17" s="208"/>
      <c r="Q17" s="208"/>
      <c r="R17" s="208"/>
      <c r="S17" s="208"/>
      <c r="T17" s="208"/>
      <c r="U17" s="208"/>
      <c r="V17" s="208"/>
      <c r="W17" s="208"/>
      <c r="X17" s="208"/>
      <c r="Y17" s="161" t="s">
        <v>61</v>
      </c>
      <c r="Z17" s="209" t="s">
        <v>114</v>
      </c>
    </row>
    <row r="18" spans="1:26" ht="71.5" customHeight="1" thickBot="1" x14ac:dyDescent="0.4">
      <c r="A18" s="170">
        <v>14</v>
      </c>
      <c r="B18" s="392"/>
      <c r="C18" s="394"/>
      <c r="D18" s="394"/>
      <c r="E18" s="394"/>
      <c r="F18" s="394"/>
      <c r="G18" s="171" t="s">
        <v>436</v>
      </c>
      <c r="H18" s="171" t="s">
        <v>57</v>
      </c>
      <c r="I18" s="171" t="s">
        <v>58</v>
      </c>
      <c r="J18" s="171" t="s">
        <v>153</v>
      </c>
      <c r="K18" s="171" t="s">
        <v>179</v>
      </c>
      <c r="L18" s="178">
        <v>5000000</v>
      </c>
      <c r="M18" s="178">
        <f t="shared" si="0"/>
        <v>3500000</v>
      </c>
      <c r="N18" s="210">
        <v>2022</v>
      </c>
      <c r="O18" s="210">
        <v>2027</v>
      </c>
      <c r="P18" s="210"/>
      <c r="Q18" s="210"/>
      <c r="R18" s="210"/>
      <c r="S18" s="210"/>
      <c r="T18" s="210"/>
      <c r="U18" s="210"/>
      <c r="V18" s="210"/>
      <c r="W18" s="210"/>
      <c r="X18" s="210"/>
      <c r="Y18" s="174" t="s">
        <v>61</v>
      </c>
      <c r="Z18" s="211" t="s">
        <v>114</v>
      </c>
    </row>
    <row r="19" spans="1:26" x14ac:dyDescent="0.35">
      <c r="A19" s="168">
        <v>15</v>
      </c>
      <c r="B19" s="385" t="s">
        <v>54</v>
      </c>
      <c r="C19" s="386" t="s">
        <v>55</v>
      </c>
      <c r="D19" s="386">
        <v>70986282</v>
      </c>
      <c r="E19" s="386">
        <v>107721911</v>
      </c>
      <c r="F19" s="386">
        <v>650055900</v>
      </c>
      <c r="G19" s="212" t="s">
        <v>73</v>
      </c>
      <c r="H19" s="213" t="s">
        <v>57</v>
      </c>
      <c r="I19" s="213" t="s">
        <v>72</v>
      </c>
      <c r="J19" s="213" t="s">
        <v>59</v>
      </c>
      <c r="K19" s="212" t="s">
        <v>74</v>
      </c>
      <c r="L19" s="214">
        <v>500000</v>
      </c>
      <c r="M19" s="215">
        <f t="shared" ref="M19:M20" si="1">L19*0.7</f>
        <v>350000</v>
      </c>
      <c r="N19" s="216">
        <v>2021</v>
      </c>
      <c r="O19" s="216">
        <v>2027</v>
      </c>
      <c r="P19" s="216"/>
      <c r="Q19" s="216"/>
      <c r="R19" s="216"/>
      <c r="S19" s="216"/>
      <c r="T19" s="216" t="s">
        <v>60</v>
      </c>
      <c r="U19" s="216"/>
      <c r="V19" s="216" t="s">
        <v>60</v>
      </c>
      <c r="W19" s="216"/>
      <c r="X19" s="216"/>
      <c r="Y19" s="216" t="s">
        <v>61</v>
      </c>
      <c r="Z19" s="217"/>
    </row>
    <row r="20" spans="1:26" ht="39" x14ac:dyDescent="0.35">
      <c r="A20" s="169">
        <v>16</v>
      </c>
      <c r="B20" s="374"/>
      <c r="C20" s="376"/>
      <c r="D20" s="376"/>
      <c r="E20" s="376"/>
      <c r="F20" s="376"/>
      <c r="G20" s="218" t="s">
        <v>75</v>
      </c>
      <c r="H20" s="219" t="s">
        <v>57</v>
      </c>
      <c r="I20" s="219" t="s">
        <v>72</v>
      </c>
      <c r="J20" s="219" t="s">
        <v>59</v>
      </c>
      <c r="K20" s="218" t="s">
        <v>192</v>
      </c>
      <c r="L20" s="220">
        <v>1500000</v>
      </c>
      <c r="M20" s="221">
        <f t="shared" si="1"/>
        <v>1050000</v>
      </c>
      <c r="N20" s="222">
        <v>2021</v>
      </c>
      <c r="O20" s="222">
        <v>2027</v>
      </c>
      <c r="P20" s="222"/>
      <c r="Q20" s="222"/>
      <c r="R20" s="222"/>
      <c r="S20" s="222"/>
      <c r="T20" s="222"/>
      <c r="U20" s="222"/>
      <c r="V20" s="222"/>
      <c r="W20" s="222" t="s">
        <v>60</v>
      </c>
      <c r="X20" s="222"/>
      <c r="Y20" s="222" t="s">
        <v>61</v>
      </c>
      <c r="Z20" s="223"/>
    </row>
    <row r="21" spans="1:26" ht="78" x14ac:dyDescent="0.35">
      <c r="A21" s="169">
        <v>17</v>
      </c>
      <c r="B21" s="374"/>
      <c r="C21" s="376"/>
      <c r="D21" s="376"/>
      <c r="E21" s="376"/>
      <c r="F21" s="376"/>
      <c r="G21" s="218" t="s">
        <v>193</v>
      </c>
      <c r="H21" s="219" t="s">
        <v>57</v>
      </c>
      <c r="I21" s="219" t="s">
        <v>72</v>
      </c>
      <c r="J21" s="219" t="s">
        <v>59</v>
      </c>
      <c r="K21" s="218" t="s">
        <v>76</v>
      </c>
      <c r="L21" s="220">
        <v>500000</v>
      </c>
      <c r="M21" s="221">
        <f>L21*0.7</f>
        <v>350000</v>
      </c>
      <c r="N21" s="222">
        <v>2021</v>
      </c>
      <c r="O21" s="222">
        <v>2027</v>
      </c>
      <c r="P21" s="222"/>
      <c r="Q21" s="222" t="s">
        <v>60</v>
      </c>
      <c r="R21" s="222"/>
      <c r="S21" s="222"/>
      <c r="T21" s="222"/>
      <c r="U21" s="222"/>
      <c r="V21" s="222" t="s">
        <v>60</v>
      </c>
      <c r="W21" s="222"/>
      <c r="X21" s="222"/>
      <c r="Y21" s="222" t="s">
        <v>61</v>
      </c>
      <c r="Z21" s="223"/>
    </row>
    <row r="22" spans="1:26" ht="39" x14ac:dyDescent="0.35">
      <c r="A22" s="169">
        <v>18</v>
      </c>
      <c r="B22" s="374"/>
      <c r="C22" s="376"/>
      <c r="D22" s="376"/>
      <c r="E22" s="376"/>
      <c r="F22" s="376"/>
      <c r="G22" s="218" t="s">
        <v>77</v>
      </c>
      <c r="H22" s="219" t="s">
        <v>57</v>
      </c>
      <c r="I22" s="219" t="s">
        <v>72</v>
      </c>
      <c r="J22" s="219" t="s">
        <v>59</v>
      </c>
      <c r="K22" s="218" t="s">
        <v>194</v>
      </c>
      <c r="L22" s="220">
        <v>200000</v>
      </c>
      <c r="M22" s="221">
        <f t="shared" ref="M22:M25" si="2">L22*0.7</f>
        <v>140000</v>
      </c>
      <c r="N22" s="222">
        <v>2021</v>
      </c>
      <c r="O22" s="222">
        <v>2027</v>
      </c>
      <c r="P22" s="222"/>
      <c r="Q22" s="222" t="s">
        <v>60</v>
      </c>
      <c r="R22" s="222" t="s">
        <v>60</v>
      </c>
      <c r="S22" s="222"/>
      <c r="T22" s="222"/>
      <c r="U22" s="222"/>
      <c r="V22" s="222"/>
      <c r="W22" s="222"/>
      <c r="X22" s="222"/>
      <c r="Y22" s="222" t="s">
        <v>61</v>
      </c>
      <c r="Z22" s="223"/>
    </row>
    <row r="23" spans="1:26" ht="26" x14ac:dyDescent="0.35">
      <c r="A23" s="169">
        <v>19</v>
      </c>
      <c r="B23" s="374"/>
      <c r="C23" s="376"/>
      <c r="D23" s="376"/>
      <c r="E23" s="376"/>
      <c r="F23" s="376"/>
      <c r="G23" s="218" t="s">
        <v>78</v>
      </c>
      <c r="H23" s="219" t="s">
        <v>57</v>
      </c>
      <c r="I23" s="219" t="s">
        <v>72</v>
      </c>
      <c r="J23" s="219" t="s">
        <v>59</v>
      </c>
      <c r="K23" s="218" t="s">
        <v>79</v>
      </c>
      <c r="L23" s="220">
        <v>300000</v>
      </c>
      <c r="M23" s="221">
        <f t="shared" si="2"/>
        <v>210000</v>
      </c>
      <c r="N23" s="222">
        <v>2021</v>
      </c>
      <c r="O23" s="222">
        <v>2027</v>
      </c>
      <c r="P23" s="222"/>
      <c r="Q23" s="222"/>
      <c r="R23" s="222"/>
      <c r="S23" s="222"/>
      <c r="T23" s="222"/>
      <c r="U23" s="222"/>
      <c r="V23" s="222"/>
      <c r="W23" s="222"/>
      <c r="X23" s="222"/>
      <c r="Y23" s="222" t="s">
        <v>61</v>
      </c>
      <c r="Z23" s="223"/>
    </row>
    <row r="24" spans="1:26" ht="78" x14ac:dyDescent="0.35">
      <c r="A24" s="169">
        <v>20</v>
      </c>
      <c r="B24" s="374"/>
      <c r="C24" s="376"/>
      <c r="D24" s="376"/>
      <c r="E24" s="376"/>
      <c r="F24" s="376"/>
      <c r="G24" s="218" t="s">
        <v>80</v>
      </c>
      <c r="H24" s="219" t="s">
        <v>57</v>
      </c>
      <c r="I24" s="219" t="s">
        <v>72</v>
      </c>
      <c r="J24" s="219" t="s">
        <v>59</v>
      </c>
      <c r="K24" s="218" t="s">
        <v>81</v>
      </c>
      <c r="L24" s="220">
        <v>600000</v>
      </c>
      <c r="M24" s="221">
        <f t="shared" si="2"/>
        <v>420000</v>
      </c>
      <c r="N24" s="222">
        <v>2021</v>
      </c>
      <c r="O24" s="222">
        <v>2027</v>
      </c>
      <c r="P24" s="222"/>
      <c r="Q24" s="222"/>
      <c r="R24" s="222"/>
      <c r="S24" s="222"/>
      <c r="T24" s="222"/>
      <c r="U24" s="222" t="s">
        <v>60</v>
      </c>
      <c r="V24" s="222"/>
      <c r="W24" s="222"/>
      <c r="X24" s="222"/>
      <c r="Y24" s="222" t="s">
        <v>61</v>
      </c>
      <c r="Z24" s="223"/>
    </row>
    <row r="25" spans="1:26" ht="78.5" thickBot="1" x14ac:dyDescent="0.4">
      <c r="A25" s="170">
        <v>21</v>
      </c>
      <c r="B25" s="375"/>
      <c r="C25" s="377"/>
      <c r="D25" s="377"/>
      <c r="E25" s="377"/>
      <c r="F25" s="377"/>
      <c r="G25" s="224" t="s">
        <v>71</v>
      </c>
      <c r="H25" s="225" t="s">
        <v>57</v>
      </c>
      <c r="I25" s="225" t="s">
        <v>72</v>
      </c>
      <c r="J25" s="225" t="s">
        <v>59</v>
      </c>
      <c r="K25" s="224" t="s">
        <v>195</v>
      </c>
      <c r="L25" s="226">
        <v>1200000</v>
      </c>
      <c r="M25" s="227">
        <f t="shared" si="2"/>
        <v>840000</v>
      </c>
      <c r="N25" s="228">
        <v>2021</v>
      </c>
      <c r="O25" s="228">
        <v>2027</v>
      </c>
      <c r="P25" s="228"/>
      <c r="Q25" s="228" t="s">
        <v>60</v>
      </c>
      <c r="R25" s="228" t="s">
        <v>60</v>
      </c>
      <c r="S25" s="228"/>
      <c r="T25" s="228"/>
      <c r="U25" s="228" t="s">
        <v>60</v>
      </c>
      <c r="V25" s="228"/>
      <c r="W25" s="228"/>
      <c r="X25" s="228"/>
      <c r="Y25" s="228" t="s">
        <v>61</v>
      </c>
      <c r="Z25" s="229"/>
    </row>
    <row r="26" spans="1:26" ht="78" x14ac:dyDescent="0.35">
      <c r="A26" s="168">
        <v>22</v>
      </c>
      <c r="B26" s="357" t="s">
        <v>82</v>
      </c>
      <c r="C26" s="360" t="s">
        <v>83</v>
      </c>
      <c r="D26" s="360">
        <v>583367</v>
      </c>
      <c r="E26" s="360">
        <v>107534584</v>
      </c>
      <c r="F26" s="360">
        <v>600063046</v>
      </c>
      <c r="G26" s="188" t="s">
        <v>88</v>
      </c>
      <c r="H26" s="189" t="s">
        <v>57</v>
      </c>
      <c r="I26" s="189" t="s">
        <v>58</v>
      </c>
      <c r="J26" s="189" t="s">
        <v>85</v>
      </c>
      <c r="K26" s="188" t="s">
        <v>89</v>
      </c>
      <c r="L26" s="190">
        <v>2800000</v>
      </c>
      <c r="M26" s="190">
        <f>L26*0.7</f>
        <v>1959999.9999999998</v>
      </c>
      <c r="N26" s="154">
        <v>2021</v>
      </c>
      <c r="O26" s="154">
        <v>2027</v>
      </c>
      <c r="P26" s="154"/>
      <c r="Q26" s="154"/>
      <c r="R26" s="154"/>
      <c r="S26" s="154"/>
      <c r="T26" s="154"/>
      <c r="U26" s="154"/>
      <c r="V26" s="154"/>
      <c r="W26" s="154" t="s">
        <v>60</v>
      </c>
      <c r="X26" s="154"/>
      <c r="Y26" s="152" t="s">
        <v>87</v>
      </c>
      <c r="Z26" s="155" t="s">
        <v>114</v>
      </c>
    </row>
    <row r="27" spans="1:26" ht="26" x14ac:dyDescent="0.35">
      <c r="A27" s="169">
        <v>23</v>
      </c>
      <c r="B27" s="358"/>
      <c r="C27" s="361"/>
      <c r="D27" s="361"/>
      <c r="E27" s="361"/>
      <c r="F27" s="361"/>
      <c r="G27" s="166" t="s">
        <v>90</v>
      </c>
      <c r="H27" s="167" t="s">
        <v>57</v>
      </c>
      <c r="I27" s="167" t="s">
        <v>58</v>
      </c>
      <c r="J27" s="167" t="s">
        <v>85</v>
      </c>
      <c r="K27" s="166" t="s">
        <v>91</v>
      </c>
      <c r="L27" s="165">
        <v>750000</v>
      </c>
      <c r="M27" s="165">
        <f t="shared" ref="M27:M32" si="3">L27*0.7</f>
        <v>525000</v>
      </c>
      <c r="N27" s="156">
        <v>2021</v>
      </c>
      <c r="O27" s="156">
        <v>2027</v>
      </c>
      <c r="P27" s="156"/>
      <c r="Q27" s="156"/>
      <c r="R27" s="156"/>
      <c r="S27" s="156"/>
      <c r="T27" s="156" t="s">
        <v>60</v>
      </c>
      <c r="U27" s="156"/>
      <c r="V27" s="156"/>
      <c r="W27" s="156"/>
      <c r="X27" s="156"/>
      <c r="Y27" s="153" t="s">
        <v>206</v>
      </c>
      <c r="Z27" s="157" t="s">
        <v>92</v>
      </c>
    </row>
    <row r="28" spans="1:26" x14ac:dyDescent="0.35">
      <c r="A28" s="169">
        <v>24</v>
      </c>
      <c r="B28" s="358"/>
      <c r="C28" s="361"/>
      <c r="D28" s="361"/>
      <c r="E28" s="361"/>
      <c r="F28" s="361"/>
      <c r="G28" s="166" t="s">
        <v>93</v>
      </c>
      <c r="H28" s="167" t="s">
        <v>57</v>
      </c>
      <c r="I28" s="167" t="s">
        <v>58</v>
      </c>
      <c r="J28" s="167" t="s">
        <v>85</v>
      </c>
      <c r="K28" s="166" t="s">
        <v>94</v>
      </c>
      <c r="L28" s="165">
        <v>2000000</v>
      </c>
      <c r="M28" s="165">
        <f t="shared" si="3"/>
        <v>1400000</v>
      </c>
      <c r="N28" s="156">
        <v>2021</v>
      </c>
      <c r="O28" s="156">
        <v>2027</v>
      </c>
      <c r="P28" s="156"/>
      <c r="Q28" s="156"/>
      <c r="R28" s="156" t="s">
        <v>60</v>
      </c>
      <c r="S28" s="156"/>
      <c r="T28" s="156"/>
      <c r="U28" s="156"/>
      <c r="V28" s="156"/>
      <c r="W28" s="156"/>
      <c r="X28" s="156"/>
      <c r="Y28" s="153" t="s">
        <v>61</v>
      </c>
      <c r="Z28" s="157" t="s">
        <v>92</v>
      </c>
    </row>
    <row r="29" spans="1:26" x14ac:dyDescent="0.35">
      <c r="A29" s="169">
        <v>25</v>
      </c>
      <c r="B29" s="358"/>
      <c r="C29" s="361"/>
      <c r="D29" s="361"/>
      <c r="E29" s="361"/>
      <c r="F29" s="361"/>
      <c r="G29" s="166" t="s">
        <v>95</v>
      </c>
      <c r="H29" s="167" t="s">
        <v>57</v>
      </c>
      <c r="I29" s="167" t="s">
        <v>58</v>
      </c>
      <c r="J29" s="167" t="s">
        <v>85</v>
      </c>
      <c r="K29" s="166" t="s">
        <v>96</v>
      </c>
      <c r="L29" s="165">
        <v>2000000</v>
      </c>
      <c r="M29" s="165">
        <f t="shared" si="3"/>
        <v>1400000</v>
      </c>
      <c r="N29" s="156">
        <v>2021</v>
      </c>
      <c r="O29" s="156">
        <v>2027</v>
      </c>
      <c r="P29" s="156"/>
      <c r="Q29" s="156"/>
      <c r="R29" s="156"/>
      <c r="S29" s="156" t="s">
        <v>60</v>
      </c>
      <c r="T29" s="156"/>
      <c r="U29" s="156"/>
      <c r="V29" s="156"/>
      <c r="W29" s="156"/>
      <c r="X29" s="156"/>
      <c r="Y29" s="153" t="s">
        <v>61</v>
      </c>
      <c r="Z29" s="157" t="s">
        <v>92</v>
      </c>
    </row>
    <row r="30" spans="1:26" ht="52" x14ac:dyDescent="0.35">
      <c r="A30" s="169">
        <v>26</v>
      </c>
      <c r="B30" s="358"/>
      <c r="C30" s="361"/>
      <c r="D30" s="361"/>
      <c r="E30" s="361"/>
      <c r="F30" s="361"/>
      <c r="G30" s="166" t="s">
        <v>97</v>
      </c>
      <c r="H30" s="167" t="s">
        <v>57</v>
      </c>
      <c r="I30" s="167" t="s">
        <v>58</v>
      </c>
      <c r="J30" s="167" t="s">
        <v>85</v>
      </c>
      <c r="K30" s="166" t="s">
        <v>98</v>
      </c>
      <c r="L30" s="165">
        <v>10000000</v>
      </c>
      <c r="M30" s="165">
        <f t="shared" si="3"/>
        <v>7000000</v>
      </c>
      <c r="N30" s="156">
        <v>2021</v>
      </c>
      <c r="O30" s="156">
        <v>2027</v>
      </c>
      <c r="P30" s="156" t="s">
        <v>60</v>
      </c>
      <c r="Q30" s="156"/>
      <c r="R30" s="156"/>
      <c r="S30" s="156"/>
      <c r="T30" s="156" t="s">
        <v>60</v>
      </c>
      <c r="U30" s="156"/>
      <c r="V30" s="156"/>
      <c r="W30" s="156"/>
      <c r="X30" s="156"/>
      <c r="Y30" s="153" t="s">
        <v>61</v>
      </c>
      <c r="Z30" s="157" t="s">
        <v>114</v>
      </c>
    </row>
    <row r="31" spans="1:26" ht="26" x14ac:dyDescent="0.35">
      <c r="A31" s="169">
        <v>27</v>
      </c>
      <c r="B31" s="358"/>
      <c r="C31" s="361"/>
      <c r="D31" s="361"/>
      <c r="E31" s="361"/>
      <c r="F31" s="361"/>
      <c r="G31" s="166" t="s">
        <v>99</v>
      </c>
      <c r="H31" s="167" t="s">
        <v>57</v>
      </c>
      <c r="I31" s="167" t="s">
        <v>58</v>
      </c>
      <c r="J31" s="167" t="s">
        <v>85</v>
      </c>
      <c r="K31" s="166" t="s">
        <v>100</v>
      </c>
      <c r="L31" s="165">
        <v>2600000</v>
      </c>
      <c r="M31" s="165">
        <f t="shared" si="3"/>
        <v>1820000</v>
      </c>
      <c r="N31" s="156">
        <v>2021</v>
      </c>
      <c r="O31" s="156">
        <v>2027</v>
      </c>
      <c r="P31" s="156"/>
      <c r="Q31" s="156"/>
      <c r="R31" s="156"/>
      <c r="S31" s="156"/>
      <c r="T31" s="156"/>
      <c r="U31" s="156"/>
      <c r="V31" s="156"/>
      <c r="W31" s="156"/>
      <c r="X31" s="156"/>
      <c r="Y31" s="153" t="s">
        <v>61</v>
      </c>
      <c r="Z31" s="157" t="s">
        <v>114</v>
      </c>
    </row>
    <row r="32" spans="1:26" ht="65.5" thickBot="1" x14ac:dyDescent="0.4">
      <c r="A32" s="170">
        <v>28</v>
      </c>
      <c r="B32" s="359"/>
      <c r="C32" s="362"/>
      <c r="D32" s="362"/>
      <c r="E32" s="362"/>
      <c r="F32" s="362"/>
      <c r="G32" s="191" t="s">
        <v>101</v>
      </c>
      <c r="H32" s="192" t="s">
        <v>57</v>
      </c>
      <c r="I32" s="192" t="s">
        <v>58</v>
      </c>
      <c r="J32" s="192" t="s">
        <v>85</v>
      </c>
      <c r="K32" s="191" t="s">
        <v>102</v>
      </c>
      <c r="L32" s="193">
        <v>2000000</v>
      </c>
      <c r="M32" s="193">
        <f t="shared" si="3"/>
        <v>1400000</v>
      </c>
      <c r="N32" s="158">
        <v>2021</v>
      </c>
      <c r="O32" s="158">
        <v>2027</v>
      </c>
      <c r="P32" s="158"/>
      <c r="Q32" s="158"/>
      <c r="R32" s="158"/>
      <c r="S32" s="158"/>
      <c r="T32" s="158"/>
      <c r="U32" s="158"/>
      <c r="V32" s="158"/>
      <c r="W32" s="158"/>
      <c r="X32" s="158" t="s">
        <v>60</v>
      </c>
      <c r="Y32" s="194" t="s">
        <v>61</v>
      </c>
      <c r="Z32" s="159" t="s">
        <v>92</v>
      </c>
    </row>
    <row r="33" spans="1:26" ht="26" x14ac:dyDescent="0.35">
      <c r="A33" s="168">
        <v>29</v>
      </c>
      <c r="B33" s="373" t="s">
        <v>217</v>
      </c>
      <c r="C33" s="369" t="s">
        <v>208</v>
      </c>
      <c r="D33" s="369">
        <v>70979537</v>
      </c>
      <c r="E33" s="369">
        <v>102101141</v>
      </c>
      <c r="F33" s="369">
        <v>650043235</v>
      </c>
      <c r="G33" s="230" t="s">
        <v>218</v>
      </c>
      <c r="H33" s="230" t="s">
        <v>57</v>
      </c>
      <c r="I33" s="230" t="s">
        <v>58</v>
      </c>
      <c r="J33" s="230" t="s">
        <v>210</v>
      </c>
      <c r="K33" s="230" t="s">
        <v>219</v>
      </c>
      <c r="L33" s="231">
        <v>1500000</v>
      </c>
      <c r="M33" s="231">
        <f>L33/100*70</f>
        <v>1050000</v>
      </c>
      <c r="N33" s="232" t="s">
        <v>220</v>
      </c>
      <c r="O33" s="233">
        <v>2027</v>
      </c>
      <c r="P33" s="233"/>
      <c r="Q33" s="233"/>
      <c r="R33" s="233"/>
      <c r="S33" s="233"/>
      <c r="T33" s="233"/>
      <c r="U33" s="233"/>
      <c r="V33" s="233"/>
      <c r="W33" s="233"/>
      <c r="X33" s="233"/>
      <c r="Y33" s="233" t="s">
        <v>137</v>
      </c>
      <c r="Z33" s="234" t="s">
        <v>123</v>
      </c>
    </row>
    <row r="34" spans="1:26" x14ac:dyDescent="0.35">
      <c r="A34" s="169">
        <v>30</v>
      </c>
      <c r="B34" s="374"/>
      <c r="C34" s="376"/>
      <c r="D34" s="376"/>
      <c r="E34" s="376"/>
      <c r="F34" s="376"/>
      <c r="G34" s="235" t="s">
        <v>221</v>
      </c>
      <c r="H34" s="235" t="s">
        <v>57</v>
      </c>
      <c r="I34" s="235" t="s">
        <v>58</v>
      </c>
      <c r="J34" s="235" t="s">
        <v>210</v>
      </c>
      <c r="K34" s="235" t="s">
        <v>222</v>
      </c>
      <c r="L34" s="236">
        <v>500000</v>
      </c>
      <c r="M34" s="236">
        <f t="shared" ref="M34:M43" si="4">L34/100*70</f>
        <v>350000</v>
      </c>
      <c r="N34" s="237">
        <v>2022</v>
      </c>
      <c r="O34" s="237">
        <v>2027</v>
      </c>
      <c r="P34" s="237"/>
      <c r="Q34" s="237"/>
      <c r="R34" s="237"/>
      <c r="S34" s="237"/>
      <c r="T34" s="237"/>
      <c r="U34" s="237"/>
      <c r="V34" s="237"/>
      <c r="W34" s="237"/>
      <c r="X34" s="237"/>
      <c r="Y34" s="237" t="s">
        <v>61</v>
      </c>
      <c r="Z34" s="238" t="s">
        <v>114</v>
      </c>
    </row>
    <row r="35" spans="1:26" ht="26" x14ac:dyDescent="0.35">
      <c r="A35" s="169">
        <v>31</v>
      </c>
      <c r="B35" s="374"/>
      <c r="C35" s="376"/>
      <c r="D35" s="376"/>
      <c r="E35" s="376"/>
      <c r="F35" s="376"/>
      <c r="G35" s="235" t="s">
        <v>223</v>
      </c>
      <c r="H35" s="235" t="s">
        <v>57</v>
      </c>
      <c r="I35" s="235" t="s">
        <v>58</v>
      </c>
      <c r="J35" s="235" t="s">
        <v>210</v>
      </c>
      <c r="K35" s="235" t="s">
        <v>224</v>
      </c>
      <c r="L35" s="236">
        <v>4500000</v>
      </c>
      <c r="M35" s="236">
        <f t="shared" si="4"/>
        <v>3150000</v>
      </c>
      <c r="N35" s="237">
        <v>2022</v>
      </c>
      <c r="O35" s="237">
        <v>2027</v>
      </c>
      <c r="P35" s="237" t="s">
        <v>60</v>
      </c>
      <c r="Q35" s="237"/>
      <c r="R35" s="237"/>
      <c r="S35" s="237" t="s">
        <v>60</v>
      </c>
      <c r="T35" s="237"/>
      <c r="U35" s="237"/>
      <c r="V35" s="237" t="s">
        <v>60</v>
      </c>
      <c r="W35" s="237"/>
      <c r="X35" s="237" t="s">
        <v>60</v>
      </c>
      <c r="Y35" s="237" t="s">
        <v>61</v>
      </c>
      <c r="Z35" s="238" t="s">
        <v>114</v>
      </c>
    </row>
    <row r="36" spans="1:26" x14ac:dyDescent="0.35">
      <c r="A36" s="169">
        <v>32</v>
      </c>
      <c r="B36" s="374"/>
      <c r="C36" s="376"/>
      <c r="D36" s="376"/>
      <c r="E36" s="376"/>
      <c r="F36" s="376"/>
      <c r="G36" s="235" t="s">
        <v>225</v>
      </c>
      <c r="H36" s="235" t="s">
        <v>57</v>
      </c>
      <c r="I36" s="235" t="s">
        <v>58</v>
      </c>
      <c r="J36" s="235" t="s">
        <v>210</v>
      </c>
      <c r="K36" s="235" t="s">
        <v>226</v>
      </c>
      <c r="L36" s="236">
        <v>800000</v>
      </c>
      <c r="M36" s="236">
        <f t="shared" si="4"/>
        <v>560000</v>
      </c>
      <c r="N36" s="237">
        <v>2022</v>
      </c>
      <c r="O36" s="237">
        <v>2027</v>
      </c>
      <c r="P36" s="237"/>
      <c r="Q36" s="237"/>
      <c r="R36" s="237"/>
      <c r="S36" s="237"/>
      <c r="T36" s="237"/>
      <c r="U36" s="237"/>
      <c r="V36" s="237"/>
      <c r="W36" s="237"/>
      <c r="X36" s="237"/>
      <c r="Y36" s="237" t="s">
        <v>61</v>
      </c>
      <c r="Z36" s="238" t="s">
        <v>114</v>
      </c>
    </row>
    <row r="37" spans="1:26" ht="39" x14ac:dyDescent="0.35">
      <c r="A37" s="169">
        <v>33</v>
      </c>
      <c r="B37" s="374"/>
      <c r="C37" s="376"/>
      <c r="D37" s="376"/>
      <c r="E37" s="376"/>
      <c r="F37" s="376"/>
      <c r="G37" s="235" t="s">
        <v>227</v>
      </c>
      <c r="H37" s="235" t="s">
        <v>57</v>
      </c>
      <c r="I37" s="235" t="s">
        <v>58</v>
      </c>
      <c r="J37" s="235" t="s">
        <v>210</v>
      </c>
      <c r="K37" s="235" t="s">
        <v>228</v>
      </c>
      <c r="L37" s="236">
        <v>2500000</v>
      </c>
      <c r="M37" s="236">
        <f t="shared" si="4"/>
        <v>1750000</v>
      </c>
      <c r="N37" s="237">
        <v>2022</v>
      </c>
      <c r="O37" s="237">
        <v>2027</v>
      </c>
      <c r="P37" s="237"/>
      <c r="Q37" s="237"/>
      <c r="R37" s="237"/>
      <c r="S37" s="237"/>
      <c r="T37" s="237"/>
      <c r="U37" s="237"/>
      <c r="V37" s="237" t="s">
        <v>60</v>
      </c>
      <c r="W37" s="237"/>
      <c r="X37" s="237"/>
      <c r="Y37" s="237" t="s">
        <v>61</v>
      </c>
      <c r="Z37" s="238" t="s">
        <v>114</v>
      </c>
    </row>
    <row r="38" spans="1:26" ht="26" x14ac:dyDescent="0.35">
      <c r="A38" s="169">
        <v>34</v>
      </c>
      <c r="B38" s="374"/>
      <c r="C38" s="376"/>
      <c r="D38" s="376"/>
      <c r="E38" s="376"/>
      <c r="F38" s="376"/>
      <c r="G38" s="235" t="s">
        <v>229</v>
      </c>
      <c r="H38" s="235" t="s">
        <v>57</v>
      </c>
      <c r="I38" s="235" t="s">
        <v>58</v>
      </c>
      <c r="J38" s="235" t="s">
        <v>210</v>
      </c>
      <c r="K38" s="235" t="s">
        <v>230</v>
      </c>
      <c r="L38" s="236">
        <v>50000</v>
      </c>
      <c r="M38" s="236">
        <f t="shared" si="4"/>
        <v>35000</v>
      </c>
      <c r="N38" s="237">
        <v>2022</v>
      </c>
      <c r="O38" s="237">
        <v>2027</v>
      </c>
      <c r="P38" s="237"/>
      <c r="Q38" s="237"/>
      <c r="R38" s="237" t="s">
        <v>60</v>
      </c>
      <c r="S38" s="237" t="s">
        <v>60</v>
      </c>
      <c r="T38" s="237"/>
      <c r="U38" s="237"/>
      <c r="V38" s="237" t="s">
        <v>60</v>
      </c>
      <c r="W38" s="237"/>
      <c r="X38" s="237"/>
      <c r="Y38" s="237" t="s">
        <v>61</v>
      </c>
      <c r="Z38" s="238" t="s">
        <v>114</v>
      </c>
    </row>
    <row r="39" spans="1:26" x14ac:dyDescent="0.35">
      <c r="A39" s="169">
        <v>35</v>
      </c>
      <c r="B39" s="374"/>
      <c r="C39" s="376"/>
      <c r="D39" s="376"/>
      <c r="E39" s="376"/>
      <c r="F39" s="376"/>
      <c r="G39" s="235" t="s">
        <v>231</v>
      </c>
      <c r="H39" s="235" t="s">
        <v>57</v>
      </c>
      <c r="I39" s="235" t="s">
        <v>58</v>
      </c>
      <c r="J39" s="235" t="s">
        <v>210</v>
      </c>
      <c r="K39" s="235" t="s">
        <v>231</v>
      </c>
      <c r="L39" s="236">
        <v>5000000</v>
      </c>
      <c r="M39" s="236">
        <f t="shared" si="4"/>
        <v>3500000</v>
      </c>
      <c r="N39" s="237">
        <v>2022</v>
      </c>
      <c r="O39" s="237">
        <v>2027</v>
      </c>
      <c r="P39" s="237"/>
      <c r="Q39" s="237"/>
      <c r="R39" s="237"/>
      <c r="S39" s="237"/>
      <c r="T39" s="237"/>
      <c r="U39" s="237"/>
      <c r="V39" s="237"/>
      <c r="W39" s="237"/>
      <c r="X39" s="237"/>
      <c r="Y39" s="237" t="s">
        <v>61</v>
      </c>
      <c r="Z39" s="238" t="s">
        <v>114</v>
      </c>
    </row>
    <row r="40" spans="1:26" ht="26" x14ac:dyDescent="0.35">
      <c r="A40" s="169">
        <v>36</v>
      </c>
      <c r="B40" s="374"/>
      <c r="C40" s="376"/>
      <c r="D40" s="376"/>
      <c r="E40" s="376"/>
      <c r="F40" s="376"/>
      <c r="G40" s="235" t="s">
        <v>232</v>
      </c>
      <c r="H40" s="235" t="s">
        <v>57</v>
      </c>
      <c r="I40" s="235" t="s">
        <v>58</v>
      </c>
      <c r="J40" s="235" t="s">
        <v>210</v>
      </c>
      <c r="K40" s="235" t="s">
        <v>233</v>
      </c>
      <c r="L40" s="236">
        <v>150000</v>
      </c>
      <c r="M40" s="236">
        <f t="shared" si="4"/>
        <v>105000</v>
      </c>
      <c r="N40" s="237">
        <v>2022</v>
      </c>
      <c r="O40" s="237">
        <v>2027</v>
      </c>
      <c r="P40" s="237" t="s">
        <v>60</v>
      </c>
      <c r="Q40" s="237"/>
      <c r="R40" s="237"/>
      <c r="S40" s="237" t="s">
        <v>60</v>
      </c>
      <c r="T40" s="237"/>
      <c r="U40" s="237"/>
      <c r="V40" s="237"/>
      <c r="W40" s="237"/>
      <c r="X40" s="237"/>
      <c r="Y40" s="237" t="s">
        <v>61</v>
      </c>
      <c r="Z40" s="238" t="s">
        <v>114</v>
      </c>
    </row>
    <row r="41" spans="1:26" ht="26" x14ac:dyDescent="0.35">
      <c r="A41" s="169">
        <v>37</v>
      </c>
      <c r="B41" s="374"/>
      <c r="C41" s="376"/>
      <c r="D41" s="376"/>
      <c r="E41" s="376"/>
      <c r="F41" s="376"/>
      <c r="G41" s="235" t="s">
        <v>234</v>
      </c>
      <c r="H41" s="235" t="s">
        <v>57</v>
      </c>
      <c r="I41" s="235" t="s">
        <v>58</v>
      </c>
      <c r="J41" s="235" t="s">
        <v>210</v>
      </c>
      <c r="K41" s="235" t="s">
        <v>235</v>
      </c>
      <c r="L41" s="221">
        <v>5000000</v>
      </c>
      <c r="M41" s="221">
        <f t="shared" si="4"/>
        <v>3500000</v>
      </c>
      <c r="N41" s="239">
        <v>2022</v>
      </c>
      <c r="O41" s="239">
        <v>2027</v>
      </c>
      <c r="P41" s="239"/>
      <c r="Q41" s="239"/>
      <c r="R41" s="239"/>
      <c r="S41" s="239"/>
      <c r="T41" s="239"/>
      <c r="U41" s="239"/>
      <c r="V41" s="239"/>
      <c r="W41" s="239"/>
      <c r="X41" s="239"/>
      <c r="Y41" s="239" t="s">
        <v>137</v>
      </c>
      <c r="Z41" s="240" t="s">
        <v>123</v>
      </c>
    </row>
    <row r="42" spans="1:26" ht="26" x14ac:dyDescent="0.35">
      <c r="A42" s="169">
        <v>38</v>
      </c>
      <c r="B42" s="374"/>
      <c r="C42" s="376"/>
      <c r="D42" s="376"/>
      <c r="E42" s="376"/>
      <c r="F42" s="376"/>
      <c r="G42" s="235" t="s">
        <v>236</v>
      </c>
      <c r="H42" s="235" t="s">
        <v>57</v>
      </c>
      <c r="I42" s="235" t="s">
        <v>58</v>
      </c>
      <c r="J42" s="235" t="s">
        <v>210</v>
      </c>
      <c r="K42" s="235" t="s">
        <v>237</v>
      </c>
      <c r="L42" s="221">
        <v>20000000</v>
      </c>
      <c r="M42" s="221">
        <f t="shared" si="4"/>
        <v>14000000</v>
      </c>
      <c r="N42" s="239">
        <v>2022</v>
      </c>
      <c r="O42" s="239">
        <v>2027</v>
      </c>
      <c r="P42" s="239"/>
      <c r="Q42" s="239"/>
      <c r="R42" s="239"/>
      <c r="S42" s="239"/>
      <c r="T42" s="239"/>
      <c r="U42" s="239"/>
      <c r="V42" s="239" t="s">
        <v>60</v>
      </c>
      <c r="W42" s="239" t="s">
        <v>60</v>
      </c>
      <c r="X42" s="239"/>
      <c r="Y42" s="239" t="s">
        <v>61</v>
      </c>
      <c r="Z42" s="238" t="s">
        <v>114</v>
      </c>
    </row>
    <row r="43" spans="1:26" ht="26.5" thickBot="1" x14ac:dyDescent="0.4">
      <c r="A43" s="170">
        <v>39</v>
      </c>
      <c r="B43" s="375"/>
      <c r="C43" s="377"/>
      <c r="D43" s="377"/>
      <c r="E43" s="377"/>
      <c r="F43" s="377"/>
      <c r="G43" s="241" t="s">
        <v>238</v>
      </c>
      <c r="H43" s="241" t="s">
        <v>57</v>
      </c>
      <c r="I43" s="241" t="s">
        <v>58</v>
      </c>
      <c r="J43" s="241" t="s">
        <v>210</v>
      </c>
      <c r="K43" s="241" t="s">
        <v>239</v>
      </c>
      <c r="L43" s="242">
        <v>1500000</v>
      </c>
      <c r="M43" s="227">
        <f t="shared" si="4"/>
        <v>1050000</v>
      </c>
      <c r="N43" s="243">
        <v>2022</v>
      </c>
      <c r="O43" s="243">
        <v>2027</v>
      </c>
      <c r="P43" s="243"/>
      <c r="Q43" s="243"/>
      <c r="R43" s="243"/>
      <c r="S43" s="243"/>
      <c r="T43" s="243"/>
      <c r="U43" s="243"/>
      <c r="V43" s="243" t="s">
        <v>60</v>
      </c>
      <c r="W43" s="243" t="s">
        <v>60</v>
      </c>
      <c r="X43" s="243"/>
      <c r="Y43" s="243" t="s">
        <v>61</v>
      </c>
      <c r="Z43" s="244" t="s">
        <v>114</v>
      </c>
    </row>
    <row r="44" spans="1:26" ht="51.5" customHeight="1" x14ac:dyDescent="0.35">
      <c r="A44" s="168">
        <v>40</v>
      </c>
      <c r="B44" s="357" t="s">
        <v>240</v>
      </c>
      <c r="C44" s="360" t="s">
        <v>241</v>
      </c>
      <c r="D44" s="363">
        <v>71003541</v>
      </c>
      <c r="E44" s="363">
        <v>107722127</v>
      </c>
      <c r="F44" s="363">
        <v>650041038</v>
      </c>
      <c r="G44" s="187" t="s">
        <v>250</v>
      </c>
      <c r="H44" s="189" t="s">
        <v>57</v>
      </c>
      <c r="I44" s="189" t="s">
        <v>58</v>
      </c>
      <c r="J44" s="189" t="s">
        <v>243</v>
      </c>
      <c r="K44" s="187" t="s">
        <v>250</v>
      </c>
      <c r="L44" s="190">
        <v>700000</v>
      </c>
      <c r="M44" s="190">
        <f>L44/100*70</f>
        <v>490000</v>
      </c>
      <c r="N44" s="154">
        <v>2022</v>
      </c>
      <c r="O44" s="154">
        <v>2027</v>
      </c>
      <c r="P44" s="154" t="s">
        <v>60</v>
      </c>
      <c r="Q44" s="154" t="s">
        <v>60</v>
      </c>
      <c r="R44" s="154" t="s">
        <v>60</v>
      </c>
      <c r="S44" s="154" t="s">
        <v>60</v>
      </c>
      <c r="T44" s="154" t="s">
        <v>60</v>
      </c>
      <c r="U44" s="154"/>
      <c r="V44" s="154" t="s">
        <v>60</v>
      </c>
      <c r="W44" s="154"/>
      <c r="X44" s="154" t="s">
        <v>60</v>
      </c>
      <c r="Y44" s="154" t="s">
        <v>61</v>
      </c>
      <c r="Z44" s="155" t="s">
        <v>114</v>
      </c>
    </row>
    <row r="45" spans="1:26" ht="117" x14ac:dyDescent="0.35">
      <c r="A45" s="169">
        <v>41</v>
      </c>
      <c r="B45" s="358"/>
      <c r="C45" s="361"/>
      <c r="D45" s="364"/>
      <c r="E45" s="364"/>
      <c r="F45" s="364"/>
      <c r="G45" s="166" t="s">
        <v>251</v>
      </c>
      <c r="H45" s="167" t="s">
        <v>57</v>
      </c>
      <c r="I45" s="167" t="s">
        <v>58</v>
      </c>
      <c r="J45" s="167" t="s">
        <v>243</v>
      </c>
      <c r="K45" s="166" t="s">
        <v>251</v>
      </c>
      <c r="L45" s="165">
        <v>1000000</v>
      </c>
      <c r="M45" s="165">
        <f t="shared" ref="M45:M75" si="5">L45/100*70</f>
        <v>700000</v>
      </c>
      <c r="N45" s="156">
        <v>2022</v>
      </c>
      <c r="O45" s="156">
        <v>2027</v>
      </c>
      <c r="P45" s="156" t="s">
        <v>60</v>
      </c>
      <c r="Q45" s="156" t="s">
        <v>60</v>
      </c>
      <c r="R45" s="156" t="s">
        <v>60</v>
      </c>
      <c r="S45" s="156"/>
      <c r="T45" s="156" t="s">
        <v>60</v>
      </c>
      <c r="U45" s="156"/>
      <c r="V45" s="156" t="s">
        <v>60</v>
      </c>
      <c r="W45" s="156"/>
      <c r="X45" s="156" t="s">
        <v>60</v>
      </c>
      <c r="Y45" s="156" t="s">
        <v>61</v>
      </c>
      <c r="Z45" s="157" t="s">
        <v>114</v>
      </c>
    </row>
    <row r="46" spans="1:26" ht="68" customHeight="1" x14ac:dyDescent="0.35">
      <c r="A46" s="169">
        <v>42</v>
      </c>
      <c r="B46" s="358"/>
      <c r="C46" s="361"/>
      <c r="D46" s="364"/>
      <c r="E46" s="364"/>
      <c r="F46" s="364"/>
      <c r="G46" s="166" t="s">
        <v>253</v>
      </c>
      <c r="H46" s="167" t="s">
        <v>57</v>
      </c>
      <c r="I46" s="167" t="s">
        <v>58</v>
      </c>
      <c r="J46" s="167" t="s">
        <v>243</v>
      </c>
      <c r="K46" s="166" t="s">
        <v>253</v>
      </c>
      <c r="L46" s="165">
        <v>500000</v>
      </c>
      <c r="M46" s="165">
        <f t="shared" si="5"/>
        <v>350000</v>
      </c>
      <c r="N46" s="156">
        <v>2022</v>
      </c>
      <c r="O46" s="156">
        <v>2027</v>
      </c>
      <c r="P46" s="156"/>
      <c r="Q46" s="156"/>
      <c r="R46" s="156"/>
      <c r="S46" s="156"/>
      <c r="T46" s="156" t="s">
        <v>60</v>
      </c>
      <c r="U46" s="156"/>
      <c r="V46" s="156" t="s">
        <v>60</v>
      </c>
      <c r="W46" s="156"/>
      <c r="X46" s="156" t="s">
        <v>60</v>
      </c>
      <c r="Y46" s="156" t="s">
        <v>61</v>
      </c>
      <c r="Z46" s="157" t="s">
        <v>114</v>
      </c>
    </row>
    <row r="47" spans="1:26" ht="52" x14ac:dyDescent="0.35">
      <c r="A47" s="169">
        <v>43</v>
      </c>
      <c r="B47" s="358"/>
      <c r="C47" s="361"/>
      <c r="D47" s="364"/>
      <c r="E47" s="364"/>
      <c r="F47" s="364"/>
      <c r="G47" s="166" t="s">
        <v>254</v>
      </c>
      <c r="H47" s="167" t="s">
        <v>57</v>
      </c>
      <c r="I47" s="167" t="s">
        <v>58</v>
      </c>
      <c r="J47" s="167" t="s">
        <v>243</v>
      </c>
      <c r="K47" s="166" t="s">
        <v>254</v>
      </c>
      <c r="L47" s="165">
        <v>1000000</v>
      </c>
      <c r="M47" s="165">
        <f t="shared" si="5"/>
        <v>700000</v>
      </c>
      <c r="N47" s="156"/>
      <c r="O47" s="156" t="s">
        <v>252</v>
      </c>
      <c r="P47" s="156"/>
      <c r="Q47" s="156"/>
      <c r="R47" s="156"/>
      <c r="S47" s="156"/>
      <c r="T47" s="156" t="s">
        <v>60</v>
      </c>
      <c r="U47" s="156"/>
      <c r="V47" s="156" t="s">
        <v>60</v>
      </c>
      <c r="W47" s="156"/>
      <c r="X47" s="156" t="s">
        <v>60</v>
      </c>
      <c r="Y47" s="156" t="s">
        <v>61</v>
      </c>
      <c r="Z47" s="157" t="s">
        <v>114</v>
      </c>
    </row>
    <row r="48" spans="1:26" ht="52" x14ac:dyDescent="0.35">
      <c r="A48" s="169">
        <v>44</v>
      </c>
      <c r="B48" s="358"/>
      <c r="C48" s="361"/>
      <c r="D48" s="364"/>
      <c r="E48" s="364"/>
      <c r="F48" s="364"/>
      <c r="G48" s="166" t="s">
        <v>255</v>
      </c>
      <c r="H48" s="167" t="s">
        <v>57</v>
      </c>
      <c r="I48" s="167" t="s">
        <v>58</v>
      </c>
      <c r="J48" s="167" t="s">
        <v>243</v>
      </c>
      <c r="K48" s="166" t="s">
        <v>255</v>
      </c>
      <c r="L48" s="165">
        <v>750000</v>
      </c>
      <c r="M48" s="165">
        <f t="shared" si="5"/>
        <v>525000</v>
      </c>
      <c r="N48" s="156">
        <v>2022</v>
      </c>
      <c r="O48" s="156">
        <v>2027</v>
      </c>
      <c r="P48" s="156"/>
      <c r="Q48" s="156"/>
      <c r="R48" s="156"/>
      <c r="S48" s="156"/>
      <c r="T48" s="156" t="s">
        <v>60</v>
      </c>
      <c r="U48" s="156"/>
      <c r="V48" s="156" t="s">
        <v>60</v>
      </c>
      <c r="W48" s="156"/>
      <c r="X48" s="156" t="s">
        <v>60</v>
      </c>
      <c r="Y48" s="156" t="s">
        <v>61</v>
      </c>
      <c r="Z48" s="157" t="s">
        <v>114</v>
      </c>
    </row>
    <row r="49" spans="1:26" ht="39" x14ac:dyDescent="0.35">
      <c r="A49" s="169">
        <v>45</v>
      </c>
      <c r="B49" s="358"/>
      <c r="C49" s="361"/>
      <c r="D49" s="364"/>
      <c r="E49" s="364"/>
      <c r="F49" s="364"/>
      <c r="G49" s="166" t="s">
        <v>256</v>
      </c>
      <c r="H49" s="167" t="s">
        <v>57</v>
      </c>
      <c r="I49" s="167" t="s">
        <v>58</v>
      </c>
      <c r="J49" s="167" t="s">
        <v>243</v>
      </c>
      <c r="K49" s="166" t="s">
        <v>256</v>
      </c>
      <c r="L49" s="165">
        <v>1500000</v>
      </c>
      <c r="M49" s="165">
        <f t="shared" si="5"/>
        <v>1050000</v>
      </c>
      <c r="N49" s="156">
        <v>2022</v>
      </c>
      <c r="O49" s="156">
        <v>2027</v>
      </c>
      <c r="P49" s="156"/>
      <c r="Q49" s="156"/>
      <c r="R49" s="156"/>
      <c r="S49" s="156"/>
      <c r="T49" s="156" t="s">
        <v>60</v>
      </c>
      <c r="U49" s="156"/>
      <c r="V49" s="156" t="s">
        <v>60</v>
      </c>
      <c r="W49" s="156"/>
      <c r="X49" s="156" t="s">
        <v>60</v>
      </c>
      <c r="Y49" s="156" t="s">
        <v>61</v>
      </c>
      <c r="Z49" s="157" t="s">
        <v>114</v>
      </c>
    </row>
    <row r="50" spans="1:26" ht="52" x14ac:dyDescent="0.35">
      <c r="A50" s="169">
        <v>46</v>
      </c>
      <c r="B50" s="358"/>
      <c r="C50" s="361"/>
      <c r="D50" s="364"/>
      <c r="E50" s="364"/>
      <c r="F50" s="364"/>
      <c r="G50" s="166" t="s">
        <v>257</v>
      </c>
      <c r="H50" s="167" t="s">
        <v>57</v>
      </c>
      <c r="I50" s="167" t="s">
        <v>58</v>
      </c>
      <c r="J50" s="167" t="s">
        <v>243</v>
      </c>
      <c r="K50" s="166" t="s">
        <v>257</v>
      </c>
      <c r="L50" s="165">
        <v>1000000</v>
      </c>
      <c r="M50" s="165">
        <f t="shared" si="5"/>
        <v>700000</v>
      </c>
      <c r="N50" s="156">
        <v>2022</v>
      </c>
      <c r="O50" s="156">
        <v>2027</v>
      </c>
      <c r="P50" s="156"/>
      <c r="Q50" s="156"/>
      <c r="R50" s="156"/>
      <c r="S50" s="156"/>
      <c r="T50" s="156" t="s">
        <v>60</v>
      </c>
      <c r="U50" s="156"/>
      <c r="V50" s="156" t="s">
        <v>60</v>
      </c>
      <c r="W50" s="156"/>
      <c r="X50" s="156" t="s">
        <v>60</v>
      </c>
      <c r="Y50" s="156" t="s">
        <v>61</v>
      </c>
      <c r="Z50" s="157" t="s">
        <v>114</v>
      </c>
    </row>
    <row r="51" spans="1:26" ht="91" x14ac:dyDescent="0.35">
      <c r="A51" s="169">
        <v>47</v>
      </c>
      <c r="B51" s="358"/>
      <c r="C51" s="361"/>
      <c r="D51" s="364"/>
      <c r="E51" s="364"/>
      <c r="F51" s="364"/>
      <c r="G51" s="166" t="s">
        <v>258</v>
      </c>
      <c r="H51" s="167" t="s">
        <v>57</v>
      </c>
      <c r="I51" s="167" t="s">
        <v>58</v>
      </c>
      <c r="J51" s="167" t="s">
        <v>243</v>
      </c>
      <c r="K51" s="166" t="s">
        <v>259</v>
      </c>
      <c r="L51" s="165">
        <v>1500000</v>
      </c>
      <c r="M51" s="165">
        <f t="shared" si="5"/>
        <v>1050000</v>
      </c>
      <c r="N51" s="156">
        <v>2022</v>
      </c>
      <c r="O51" s="156">
        <v>2027</v>
      </c>
      <c r="P51" s="156" t="s">
        <v>60</v>
      </c>
      <c r="Q51" s="156" t="s">
        <v>60</v>
      </c>
      <c r="R51" s="156" t="s">
        <v>60</v>
      </c>
      <c r="S51" s="156" t="s">
        <v>60</v>
      </c>
      <c r="T51" s="156" t="s">
        <v>60</v>
      </c>
      <c r="U51" s="156"/>
      <c r="V51" s="156" t="s">
        <v>60</v>
      </c>
      <c r="W51" s="156"/>
      <c r="X51" s="156" t="s">
        <v>60</v>
      </c>
      <c r="Y51" s="156" t="s">
        <v>61</v>
      </c>
      <c r="Z51" s="157" t="s">
        <v>114</v>
      </c>
    </row>
    <row r="52" spans="1:26" ht="65" x14ac:dyDescent="0.35">
      <c r="A52" s="169">
        <v>48</v>
      </c>
      <c r="B52" s="358"/>
      <c r="C52" s="361"/>
      <c r="D52" s="364"/>
      <c r="E52" s="364"/>
      <c r="F52" s="364"/>
      <c r="G52" s="166" t="s">
        <v>260</v>
      </c>
      <c r="H52" s="167" t="s">
        <v>57</v>
      </c>
      <c r="I52" s="167" t="s">
        <v>58</v>
      </c>
      <c r="J52" s="167" t="s">
        <v>243</v>
      </c>
      <c r="K52" s="166" t="s">
        <v>260</v>
      </c>
      <c r="L52" s="165">
        <v>500000</v>
      </c>
      <c r="M52" s="165">
        <f t="shared" si="5"/>
        <v>350000</v>
      </c>
      <c r="N52" s="156">
        <v>2022</v>
      </c>
      <c r="O52" s="156">
        <v>2027</v>
      </c>
      <c r="P52" s="156" t="s">
        <v>60</v>
      </c>
      <c r="Q52" s="156" t="s">
        <v>60</v>
      </c>
      <c r="R52" s="156" t="s">
        <v>60</v>
      </c>
      <c r="S52" s="156" t="s">
        <v>60</v>
      </c>
      <c r="T52" s="156" t="s">
        <v>60</v>
      </c>
      <c r="U52" s="156"/>
      <c r="V52" s="156" t="s">
        <v>60</v>
      </c>
      <c r="W52" s="156"/>
      <c r="X52" s="156" t="s">
        <v>60</v>
      </c>
      <c r="Y52" s="156" t="s">
        <v>61</v>
      </c>
      <c r="Z52" s="157" t="s">
        <v>114</v>
      </c>
    </row>
    <row r="53" spans="1:26" x14ac:dyDescent="0.35">
      <c r="A53" s="169">
        <v>49</v>
      </c>
      <c r="B53" s="358"/>
      <c r="C53" s="361"/>
      <c r="D53" s="364"/>
      <c r="E53" s="364"/>
      <c r="F53" s="364"/>
      <c r="G53" s="166" t="s">
        <v>261</v>
      </c>
      <c r="H53" s="167" t="s">
        <v>57</v>
      </c>
      <c r="I53" s="167" t="s">
        <v>58</v>
      </c>
      <c r="J53" s="167" t="s">
        <v>243</v>
      </c>
      <c r="K53" s="166" t="s">
        <v>261</v>
      </c>
      <c r="L53" s="165">
        <v>1000000</v>
      </c>
      <c r="M53" s="165">
        <f>L53/100*70</f>
        <v>700000</v>
      </c>
      <c r="N53" s="156">
        <v>2022</v>
      </c>
      <c r="O53" s="156">
        <v>2027</v>
      </c>
      <c r="P53" s="156"/>
      <c r="Q53" s="156"/>
      <c r="R53" s="156"/>
      <c r="S53" s="156"/>
      <c r="T53" s="156" t="s">
        <v>60</v>
      </c>
      <c r="U53" s="156"/>
      <c r="V53" s="156" t="s">
        <v>60</v>
      </c>
      <c r="W53" s="156"/>
      <c r="X53" s="156" t="s">
        <v>60</v>
      </c>
      <c r="Y53" s="156" t="s">
        <v>61</v>
      </c>
      <c r="Z53" s="157" t="s">
        <v>114</v>
      </c>
    </row>
    <row r="54" spans="1:26" ht="26" x14ac:dyDescent="0.35">
      <c r="A54" s="169">
        <v>50</v>
      </c>
      <c r="B54" s="358"/>
      <c r="C54" s="361"/>
      <c r="D54" s="364"/>
      <c r="E54" s="364"/>
      <c r="F54" s="364"/>
      <c r="G54" s="166" t="s">
        <v>262</v>
      </c>
      <c r="H54" s="167" t="s">
        <v>57</v>
      </c>
      <c r="I54" s="167" t="s">
        <v>58</v>
      </c>
      <c r="J54" s="167" t="s">
        <v>243</v>
      </c>
      <c r="K54" s="166" t="s">
        <v>262</v>
      </c>
      <c r="L54" s="165">
        <v>500000</v>
      </c>
      <c r="M54" s="165">
        <f>L54/100*70</f>
        <v>350000</v>
      </c>
      <c r="N54" s="156">
        <v>2022</v>
      </c>
      <c r="O54" s="156">
        <v>2027</v>
      </c>
      <c r="P54" s="156"/>
      <c r="Q54" s="156"/>
      <c r="R54" s="156"/>
      <c r="S54" s="156"/>
      <c r="T54" s="156" t="s">
        <v>60</v>
      </c>
      <c r="U54" s="156"/>
      <c r="V54" s="156" t="s">
        <v>60</v>
      </c>
      <c r="W54" s="156"/>
      <c r="X54" s="156" t="s">
        <v>60</v>
      </c>
      <c r="Y54" s="156" t="s">
        <v>61</v>
      </c>
      <c r="Z54" s="157" t="s">
        <v>114</v>
      </c>
    </row>
    <row r="55" spans="1:26" x14ac:dyDescent="0.35">
      <c r="A55" s="169">
        <v>51</v>
      </c>
      <c r="B55" s="358"/>
      <c r="C55" s="361"/>
      <c r="D55" s="364"/>
      <c r="E55" s="364"/>
      <c r="F55" s="364"/>
      <c r="G55" s="166" t="s">
        <v>263</v>
      </c>
      <c r="H55" s="167" t="s">
        <v>57</v>
      </c>
      <c r="I55" s="167" t="s">
        <v>58</v>
      </c>
      <c r="J55" s="167" t="s">
        <v>243</v>
      </c>
      <c r="K55" s="166" t="s">
        <v>263</v>
      </c>
      <c r="L55" s="165">
        <v>150000</v>
      </c>
      <c r="M55" s="165">
        <f>L55/100*70</f>
        <v>105000</v>
      </c>
      <c r="N55" s="156">
        <v>2022</v>
      </c>
      <c r="O55" s="156">
        <v>2027</v>
      </c>
      <c r="P55" s="156"/>
      <c r="Q55" s="156"/>
      <c r="R55" s="156"/>
      <c r="S55" s="156"/>
      <c r="T55" s="156" t="s">
        <v>60</v>
      </c>
      <c r="U55" s="156"/>
      <c r="V55" s="156" t="s">
        <v>60</v>
      </c>
      <c r="W55" s="156"/>
      <c r="X55" s="156" t="s">
        <v>60</v>
      </c>
      <c r="Y55" s="156" t="s">
        <v>61</v>
      </c>
      <c r="Z55" s="157" t="s">
        <v>114</v>
      </c>
    </row>
    <row r="56" spans="1:26" ht="16.5" customHeight="1" x14ac:dyDescent="0.35">
      <c r="A56" s="169">
        <v>52</v>
      </c>
      <c r="B56" s="358"/>
      <c r="C56" s="361"/>
      <c r="D56" s="364"/>
      <c r="E56" s="364"/>
      <c r="F56" s="364"/>
      <c r="G56" s="166" t="s">
        <v>264</v>
      </c>
      <c r="H56" s="167" t="s">
        <v>57</v>
      </c>
      <c r="I56" s="167" t="s">
        <v>58</v>
      </c>
      <c r="J56" s="167" t="s">
        <v>243</v>
      </c>
      <c r="K56" s="166" t="s">
        <v>264</v>
      </c>
      <c r="L56" s="165">
        <v>1000000</v>
      </c>
      <c r="M56" s="165">
        <f>L56/100*70</f>
        <v>700000</v>
      </c>
      <c r="N56" s="156">
        <v>2022</v>
      </c>
      <c r="O56" s="156">
        <v>2027</v>
      </c>
      <c r="P56" s="156" t="s">
        <v>60</v>
      </c>
      <c r="Q56" s="156" t="s">
        <v>60</v>
      </c>
      <c r="R56" s="156" t="s">
        <v>60</v>
      </c>
      <c r="S56" s="156" t="s">
        <v>60</v>
      </c>
      <c r="T56" s="156" t="s">
        <v>60</v>
      </c>
      <c r="U56" s="156"/>
      <c r="V56" s="156" t="s">
        <v>60</v>
      </c>
      <c r="W56" s="156"/>
      <c r="X56" s="156" t="s">
        <v>60</v>
      </c>
      <c r="Y56" s="156" t="s">
        <v>61</v>
      </c>
      <c r="Z56" s="157" t="s">
        <v>114</v>
      </c>
    </row>
    <row r="57" spans="1:26" ht="78" x14ac:dyDescent="0.35">
      <c r="A57" s="169">
        <v>53</v>
      </c>
      <c r="B57" s="358"/>
      <c r="C57" s="361"/>
      <c r="D57" s="364"/>
      <c r="E57" s="364"/>
      <c r="F57" s="364"/>
      <c r="G57" s="166" t="s">
        <v>265</v>
      </c>
      <c r="H57" s="167" t="s">
        <v>57</v>
      </c>
      <c r="I57" s="167" t="s">
        <v>58</v>
      </c>
      <c r="J57" s="167" t="s">
        <v>243</v>
      </c>
      <c r="K57" s="166" t="s">
        <v>265</v>
      </c>
      <c r="L57" s="165">
        <v>750000</v>
      </c>
      <c r="M57" s="165">
        <f>L57/100*70</f>
        <v>525000</v>
      </c>
      <c r="N57" s="156">
        <v>2022</v>
      </c>
      <c r="O57" s="156">
        <v>2027</v>
      </c>
      <c r="P57" s="156" t="s">
        <v>60</v>
      </c>
      <c r="Q57" s="156" t="s">
        <v>60</v>
      </c>
      <c r="R57" s="156" t="s">
        <v>60</v>
      </c>
      <c r="S57" s="156" t="s">
        <v>60</v>
      </c>
      <c r="T57" s="156" t="s">
        <v>60</v>
      </c>
      <c r="U57" s="156"/>
      <c r="V57" s="156" t="s">
        <v>60</v>
      </c>
      <c r="W57" s="156"/>
      <c r="X57" s="156" t="s">
        <v>60</v>
      </c>
      <c r="Y57" s="156" t="s">
        <v>61</v>
      </c>
      <c r="Z57" s="157" t="s">
        <v>114</v>
      </c>
    </row>
    <row r="58" spans="1:26" ht="65" x14ac:dyDescent="0.35">
      <c r="A58" s="169">
        <v>54</v>
      </c>
      <c r="B58" s="358"/>
      <c r="C58" s="361"/>
      <c r="D58" s="364"/>
      <c r="E58" s="364"/>
      <c r="F58" s="364"/>
      <c r="G58" s="166" t="s">
        <v>266</v>
      </c>
      <c r="H58" s="167" t="s">
        <v>57</v>
      </c>
      <c r="I58" s="167" t="s">
        <v>58</v>
      </c>
      <c r="J58" s="167" t="s">
        <v>243</v>
      </c>
      <c r="K58" s="166" t="s">
        <v>266</v>
      </c>
      <c r="L58" s="165">
        <v>1500000</v>
      </c>
      <c r="M58" s="165">
        <f t="shared" si="5"/>
        <v>1050000</v>
      </c>
      <c r="N58" s="156">
        <v>2022</v>
      </c>
      <c r="O58" s="156">
        <v>2027</v>
      </c>
      <c r="P58" s="156" t="s">
        <v>60</v>
      </c>
      <c r="Q58" s="156" t="s">
        <v>60</v>
      </c>
      <c r="R58" s="156" t="s">
        <v>60</v>
      </c>
      <c r="S58" s="156" t="s">
        <v>60</v>
      </c>
      <c r="T58" s="156" t="s">
        <v>60</v>
      </c>
      <c r="U58" s="156"/>
      <c r="V58" s="156" t="s">
        <v>60</v>
      </c>
      <c r="W58" s="156"/>
      <c r="X58" s="156" t="s">
        <v>60</v>
      </c>
      <c r="Y58" s="156" t="s">
        <v>61</v>
      </c>
      <c r="Z58" s="157" t="s">
        <v>114</v>
      </c>
    </row>
    <row r="59" spans="1:26" ht="39" x14ac:dyDescent="0.35">
      <c r="A59" s="169">
        <v>55</v>
      </c>
      <c r="B59" s="358"/>
      <c r="C59" s="361"/>
      <c r="D59" s="364"/>
      <c r="E59" s="364"/>
      <c r="F59" s="364"/>
      <c r="G59" s="166" t="s">
        <v>267</v>
      </c>
      <c r="H59" s="167" t="s">
        <v>57</v>
      </c>
      <c r="I59" s="167" t="s">
        <v>58</v>
      </c>
      <c r="J59" s="167" t="s">
        <v>243</v>
      </c>
      <c r="K59" s="166" t="s">
        <v>267</v>
      </c>
      <c r="L59" s="165">
        <v>200000</v>
      </c>
      <c r="M59" s="165">
        <f t="shared" si="5"/>
        <v>140000</v>
      </c>
      <c r="N59" s="156">
        <v>2022</v>
      </c>
      <c r="O59" s="156">
        <v>2027</v>
      </c>
      <c r="P59" s="156"/>
      <c r="Q59" s="156"/>
      <c r="R59" s="156"/>
      <c r="S59" s="156"/>
      <c r="T59" s="156" t="s">
        <v>60</v>
      </c>
      <c r="U59" s="156"/>
      <c r="V59" s="156" t="s">
        <v>60</v>
      </c>
      <c r="W59" s="156"/>
      <c r="X59" s="156" t="s">
        <v>60</v>
      </c>
      <c r="Y59" s="156" t="s">
        <v>61</v>
      </c>
      <c r="Z59" s="157" t="s">
        <v>114</v>
      </c>
    </row>
    <row r="60" spans="1:26" ht="52" x14ac:dyDescent="0.35">
      <c r="A60" s="169">
        <v>56</v>
      </c>
      <c r="B60" s="358"/>
      <c r="C60" s="361"/>
      <c r="D60" s="364"/>
      <c r="E60" s="364"/>
      <c r="F60" s="364"/>
      <c r="G60" s="176" t="s">
        <v>268</v>
      </c>
      <c r="H60" s="167" t="s">
        <v>57</v>
      </c>
      <c r="I60" s="167" t="s">
        <v>58</v>
      </c>
      <c r="J60" s="167" t="s">
        <v>243</v>
      </c>
      <c r="K60" s="176" t="s">
        <v>268</v>
      </c>
      <c r="L60" s="165">
        <v>200000</v>
      </c>
      <c r="M60" s="165">
        <f t="shared" si="5"/>
        <v>140000</v>
      </c>
      <c r="N60" s="156">
        <v>2022</v>
      </c>
      <c r="O60" s="156">
        <v>2027</v>
      </c>
      <c r="P60" s="156" t="s">
        <v>60</v>
      </c>
      <c r="Q60" s="156" t="s">
        <v>60</v>
      </c>
      <c r="R60" s="156" t="s">
        <v>60</v>
      </c>
      <c r="S60" s="156" t="s">
        <v>60</v>
      </c>
      <c r="T60" s="156" t="s">
        <v>60</v>
      </c>
      <c r="U60" s="156"/>
      <c r="V60" s="156" t="s">
        <v>60</v>
      </c>
      <c r="W60" s="156"/>
      <c r="X60" s="156" t="s">
        <v>60</v>
      </c>
      <c r="Y60" s="156" t="s">
        <v>61</v>
      </c>
      <c r="Z60" s="157" t="s">
        <v>114</v>
      </c>
    </row>
    <row r="61" spans="1:26" ht="55" customHeight="1" x14ac:dyDescent="0.35">
      <c r="A61" s="169">
        <v>57</v>
      </c>
      <c r="B61" s="358"/>
      <c r="C61" s="361"/>
      <c r="D61" s="364"/>
      <c r="E61" s="364"/>
      <c r="F61" s="364"/>
      <c r="G61" s="176" t="s">
        <v>269</v>
      </c>
      <c r="H61" s="167" t="s">
        <v>57</v>
      </c>
      <c r="I61" s="167" t="s">
        <v>58</v>
      </c>
      <c r="J61" s="167" t="s">
        <v>243</v>
      </c>
      <c r="K61" s="176" t="s">
        <v>269</v>
      </c>
      <c r="L61" s="165">
        <v>100000</v>
      </c>
      <c r="M61" s="165">
        <f t="shared" si="5"/>
        <v>70000</v>
      </c>
      <c r="N61" s="156">
        <v>2022</v>
      </c>
      <c r="O61" s="156">
        <v>2027</v>
      </c>
      <c r="P61" s="156" t="s">
        <v>60</v>
      </c>
      <c r="Q61" s="156" t="s">
        <v>60</v>
      </c>
      <c r="R61" s="156" t="s">
        <v>60</v>
      </c>
      <c r="S61" s="156" t="s">
        <v>60</v>
      </c>
      <c r="T61" s="156" t="s">
        <v>60</v>
      </c>
      <c r="U61" s="156"/>
      <c r="V61" s="156" t="s">
        <v>60</v>
      </c>
      <c r="W61" s="156"/>
      <c r="X61" s="156"/>
      <c r="Y61" s="156" t="s">
        <v>61</v>
      </c>
      <c r="Z61" s="157" t="s">
        <v>114</v>
      </c>
    </row>
    <row r="62" spans="1:26" ht="104" x14ac:dyDescent="0.35">
      <c r="A62" s="169">
        <v>58</v>
      </c>
      <c r="B62" s="358"/>
      <c r="C62" s="361"/>
      <c r="D62" s="364"/>
      <c r="E62" s="364"/>
      <c r="F62" s="364"/>
      <c r="G62" s="166" t="s">
        <v>270</v>
      </c>
      <c r="H62" s="167" t="s">
        <v>57</v>
      </c>
      <c r="I62" s="167" t="s">
        <v>58</v>
      </c>
      <c r="J62" s="167" t="s">
        <v>243</v>
      </c>
      <c r="K62" s="166" t="s">
        <v>270</v>
      </c>
      <c r="L62" s="165">
        <v>800000</v>
      </c>
      <c r="M62" s="165">
        <f t="shared" si="5"/>
        <v>560000</v>
      </c>
      <c r="N62" s="156">
        <v>2022</v>
      </c>
      <c r="O62" s="156">
        <v>2027</v>
      </c>
      <c r="P62" s="156" t="s">
        <v>60</v>
      </c>
      <c r="Q62" s="156" t="s">
        <v>60</v>
      </c>
      <c r="R62" s="156" t="s">
        <v>60</v>
      </c>
      <c r="S62" s="156" t="s">
        <v>60</v>
      </c>
      <c r="T62" s="156" t="s">
        <v>60</v>
      </c>
      <c r="U62" s="156"/>
      <c r="V62" s="156" t="s">
        <v>60</v>
      </c>
      <c r="W62" s="156"/>
      <c r="X62" s="156" t="s">
        <v>60</v>
      </c>
      <c r="Y62" s="156" t="s">
        <v>61</v>
      </c>
      <c r="Z62" s="157" t="s">
        <v>114</v>
      </c>
    </row>
    <row r="63" spans="1:26" ht="91" x14ac:dyDescent="0.35">
      <c r="A63" s="169">
        <v>59</v>
      </c>
      <c r="B63" s="358"/>
      <c r="C63" s="361"/>
      <c r="D63" s="364"/>
      <c r="E63" s="364"/>
      <c r="F63" s="364"/>
      <c r="G63" s="166" t="s">
        <v>271</v>
      </c>
      <c r="H63" s="167" t="s">
        <v>57</v>
      </c>
      <c r="I63" s="167" t="s">
        <v>58</v>
      </c>
      <c r="J63" s="167" t="s">
        <v>243</v>
      </c>
      <c r="K63" s="166" t="s">
        <v>271</v>
      </c>
      <c r="L63" s="165">
        <v>500000</v>
      </c>
      <c r="M63" s="165">
        <f t="shared" si="5"/>
        <v>350000</v>
      </c>
      <c r="N63" s="156">
        <v>2022</v>
      </c>
      <c r="O63" s="156">
        <v>2027</v>
      </c>
      <c r="P63" s="156" t="s">
        <v>60</v>
      </c>
      <c r="Q63" s="156" t="s">
        <v>60</v>
      </c>
      <c r="R63" s="156" t="s">
        <v>60</v>
      </c>
      <c r="S63" s="156" t="s">
        <v>60</v>
      </c>
      <c r="T63" s="156" t="s">
        <v>60</v>
      </c>
      <c r="U63" s="156"/>
      <c r="V63" s="156" t="s">
        <v>60</v>
      </c>
      <c r="W63" s="156"/>
      <c r="X63" s="156" t="s">
        <v>60</v>
      </c>
      <c r="Y63" s="156" t="s">
        <v>61</v>
      </c>
      <c r="Z63" s="157" t="s">
        <v>114</v>
      </c>
    </row>
    <row r="64" spans="1:26" ht="78" x14ac:dyDescent="0.35">
      <c r="A64" s="169">
        <v>60</v>
      </c>
      <c r="B64" s="358"/>
      <c r="C64" s="361"/>
      <c r="D64" s="364"/>
      <c r="E64" s="364"/>
      <c r="F64" s="364"/>
      <c r="G64" s="166" t="s">
        <v>272</v>
      </c>
      <c r="H64" s="167" t="s">
        <v>57</v>
      </c>
      <c r="I64" s="167" t="s">
        <v>58</v>
      </c>
      <c r="J64" s="167" t="s">
        <v>243</v>
      </c>
      <c r="K64" s="166" t="s">
        <v>272</v>
      </c>
      <c r="L64" s="165">
        <v>150000</v>
      </c>
      <c r="M64" s="165">
        <f t="shared" si="5"/>
        <v>105000</v>
      </c>
      <c r="N64" s="156">
        <v>2022</v>
      </c>
      <c r="O64" s="156">
        <v>2027</v>
      </c>
      <c r="P64" s="156"/>
      <c r="Q64" s="156"/>
      <c r="R64" s="156" t="s">
        <v>60</v>
      </c>
      <c r="S64" s="156"/>
      <c r="T64" s="156" t="s">
        <v>60</v>
      </c>
      <c r="U64" s="156"/>
      <c r="V64" s="156" t="s">
        <v>60</v>
      </c>
      <c r="W64" s="156"/>
      <c r="X64" s="156" t="s">
        <v>60</v>
      </c>
      <c r="Y64" s="156" t="s">
        <v>61</v>
      </c>
      <c r="Z64" s="157" t="s">
        <v>114</v>
      </c>
    </row>
    <row r="65" spans="1:26" ht="78" x14ac:dyDescent="0.35">
      <c r="A65" s="169">
        <v>61</v>
      </c>
      <c r="B65" s="358"/>
      <c r="C65" s="361"/>
      <c r="D65" s="364"/>
      <c r="E65" s="364"/>
      <c r="F65" s="364"/>
      <c r="G65" s="166" t="s">
        <v>273</v>
      </c>
      <c r="H65" s="167" t="s">
        <v>57</v>
      </c>
      <c r="I65" s="167" t="s">
        <v>58</v>
      </c>
      <c r="J65" s="167" t="s">
        <v>243</v>
      </c>
      <c r="K65" s="166" t="s">
        <v>273</v>
      </c>
      <c r="L65" s="165">
        <v>200000</v>
      </c>
      <c r="M65" s="165">
        <f t="shared" si="5"/>
        <v>140000</v>
      </c>
      <c r="N65" s="156">
        <v>2022</v>
      </c>
      <c r="O65" s="156">
        <v>2027</v>
      </c>
      <c r="P65" s="156"/>
      <c r="Q65" s="156" t="s">
        <v>60</v>
      </c>
      <c r="R65" s="156" t="s">
        <v>60</v>
      </c>
      <c r="S65" s="156" t="s">
        <v>60</v>
      </c>
      <c r="T65" s="156" t="s">
        <v>60</v>
      </c>
      <c r="U65" s="156"/>
      <c r="V65" s="156" t="s">
        <v>60</v>
      </c>
      <c r="W65" s="156"/>
      <c r="X65" s="156" t="s">
        <v>60</v>
      </c>
      <c r="Y65" s="156" t="s">
        <v>61</v>
      </c>
      <c r="Z65" s="157" t="s">
        <v>114</v>
      </c>
    </row>
    <row r="66" spans="1:26" ht="39" x14ac:dyDescent="0.35">
      <c r="A66" s="169">
        <v>62</v>
      </c>
      <c r="B66" s="358"/>
      <c r="C66" s="361"/>
      <c r="D66" s="364"/>
      <c r="E66" s="364"/>
      <c r="F66" s="364"/>
      <c r="G66" s="166" t="s">
        <v>274</v>
      </c>
      <c r="H66" s="167" t="s">
        <v>57</v>
      </c>
      <c r="I66" s="167" t="s">
        <v>58</v>
      </c>
      <c r="J66" s="167" t="s">
        <v>243</v>
      </c>
      <c r="K66" s="166" t="s">
        <v>274</v>
      </c>
      <c r="L66" s="165">
        <v>500000</v>
      </c>
      <c r="M66" s="165">
        <f t="shared" si="5"/>
        <v>350000</v>
      </c>
      <c r="N66" s="156">
        <v>2022</v>
      </c>
      <c r="O66" s="156">
        <v>2027</v>
      </c>
      <c r="P66" s="156"/>
      <c r="Q66" s="156"/>
      <c r="R66" s="156"/>
      <c r="S66" s="156"/>
      <c r="T66" s="156" t="s">
        <v>60</v>
      </c>
      <c r="U66" s="156"/>
      <c r="V66" s="156" t="s">
        <v>60</v>
      </c>
      <c r="W66" s="156"/>
      <c r="X66" s="156" t="s">
        <v>60</v>
      </c>
      <c r="Y66" s="156" t="s">
        <v>61</v>
      </c>
      <c r="Z66" s="157" t="s">
        <v>114</v>
      </c>
    </row>
    <row r="67" spans="1:26" ht="65" x14ac:dyDescent="0.35">
      <c r="A67" s="169">
        <v>63</v>
      </c>
      <c r="B67" s="358"/>
      <c r="C67" s="361"/>
      <c r="D67" s="364"/>
      <c r="E67" s="364"/>
      <c r="F67" s="364"/>
      <c r="G67" s="166" t="s">
        <v>275</v>
      </c>
      <c r="H67" s="167" t="s">
        <v>57</v>
      </c>
      <c r="I67" s="167" t="s">
        <v>58</v>
      </c>
      <c r="J67" s="167" t="s">
        <v>243</v>
      </c>
      <c r="K67" s="166" t="s">
        <v>275</v>
      </c>
      <c r="L67" s="165">
        <v>300000</v>
      </c>
      <c r="M67" s="165">
        <f t="shared" si="5"/>
        <v>210000</v>
      </c>
      <c r="N67" s="156">
        <v>2022</v>
      </c>
      <c r="O67" s="156">
        <v>2027</v>
      </c>
      <c r="P67" s="156"/>
      <c r="Q67" s="156"/>
      <c r="R67" s="156"/>
      <c r="S67" s="156"/>
      <c r="T67" s="156" t="s">
        <v>60</v>
      </c>
      <c r="U67" s="156"/>
      <c r="V67" s="156" t="s">
        <v>60</v>
      </c>
      <c r="W67" s="156"/>
      <c r="X67" s="156" t="s">
        <v>60</v>
      </c>
      <c r="Y67" s="156" t="s">
        <v>61</v>
      </c>
      <c r="Z67" s="157" t="s">
        <v>114</v>
      </c>
    </row>
    <row r="68" spans="1:26" ht="52" x14ac:dyDescent="0.35">
      <c r="A68" s="169">
        <v>64</v>
      </c>
      <c r="B68" s="358"/>
      <c r="C68" s="361"/>
      <c r="D68" s="364"/>
      <c r="E68" s="364"/>
      <c r="F68" s="364"/>
      <c r="G68" s="166" t="s">
        <v>276</v>
      </c>
      <c r="H68" s="167" t="s">
        <v>57</v>
      </c>
      <c r="I68" s="167" t="s">
        <v>58</v>
      </c>
      <c r="J68" s="167" t="s">
        <v>243</v>
      </c>
      <c r="K68" s="166" t="s">
        <v>276</v>
      </c>
      <c r="L68" s="165">
        <v>700000</v>
      </c>
      <c r="M68" s="165">
        <f t="shared" si="5"/>
        <v>490000</v>
      </c>
      <c r="N68" s="156">
        <v>2022</v>
      </c>
      <c r="O68" s="156">
        <v>2027</v>
      </c>
      <c r="P68" s="156"/>
      <c r="Q68" s="156"/>
      <c r="R68" s="156"/>
      <c r="S68" s="156"/>
      <c r="T68" s="156" t="s">
        <v>60</v>
      </c>
      <c r="U68" s="156"/>
      <c r="V68" s="156" t="s">
        <v>60</v>
      </c>
      <c r="W68" s="156"/>
      <c r="X68" s="156" t="s">
        <v>60</v>
      </c>
      <c r="Y68" s="156" t="s">
        <v>61</v>
      </c>
      <c r="Z68" s="157" t="s">
        <v>114</v>
      </c>
    </row>
    <row r="69" spans="1:26" ht="26.5" thickBot="1" x14ac:dyDescent="0.4">
      <c r="A69" s="170">
        <v>65</v>
      </c>
      <c r="B69" s="359"/>
      <c r="C69" s="362"/>
      <c r="D69" s="365"/>
      <c r="E69" s="365"/>
      <c r="F69" s="365"/>
      <c r="G69" s="191" t="s">
        <v>277</v>
      </c>
      <c r="H69" s="192" t="s">
        <v>57</v>
      </c>
      <c r="I69" s="192" t="s">
        <v>58</v>
      </c>
      <c r="J69" s="192" t="s">
        <v>243</v>
      </c>
      <c r="K69" s="191" t="s">
        <v>277</v>
      </c>
      <c r="L69" s="193">
        <v>500000</v>
      </c>
      <c r="M69" s="193">
        <f t="shared" si="5"/>
        <v>350000</v>
      </c>
      <c r="N69" s="158">
        <v>2022</v>
      </c>
      <c r="O69" s="158">
        <v>2027</v>
      </c>
      <c r="P69" s="158"/>
      <c r="Q69" s="158"/>
      <c r="R69" s="158"/>
      <c r="S69" s="158"/>
      <c r="T69" s="158" t="s">
        <v>60</v>
      </c>
      <c r="U69" s="158"/>
      <c r="V69" s="158" t="s">
        <v>60</v>
      </c>
      <c r="W69" s="158"/>
      <c r="X69" s="158" t="s">
        <v>60</v>
      </c>
      <c r="Y69" s="158" t="s">
        <v>61</v>
      </c>
      <c r="Z69" s="159" t="s">
        <v>114</v>
      </c>
    </row>
    <row r="70" spans="1:26" ht="39" x14ac:dyDescent="0.35">
      <c r="A70" s="168">
        <v>66</v>
      </c>
      <c r="B70" s="366" t="s">
        <v>124</v>
      </c>
      <c r="C70" s="369" t="s">
        <v>119</v>
      </c>
      <c r="D70" s="369">
        <v>47259477</v>
      </c>
      <c r="E70" s="372" t="s">
        <v>131</v>
      </c>
      <c r="F70" s="369">
        <v>600062996</v>
      </c>
      <c r="G70" s="230" t="s">
        <v>125</v>
      </c>
      <c r="H70" s="230" t="s">
        <v>57</v>
      </c>
      <c r="I70" s="230" t="s">
        <v>58</v>
      </c>
      <c r="J70" s="230" t="s">
        <v>58</v>
      </c>
      <c r="K70" s="230" t="s">
        <v>126</v>
      </c>
      <c r="L70" s="231">
        <v>5500000</v>
      </c>
      <c r="M70" s="215">
        <f t="shared" si="5"/>
        <v>3850000</v>
      </c>
      <c r="N70" s="233">
        <v>2022</v>
      </c>
      <c r="O70" s="233">
        <v>2023</v>
      </c>
      <c r="P70" s="233"/>
      <c r="Q70" s="233" t="s">
        <v>60</v>
      </c>
      <c r="R70" s="233"/>
      <c r="S70" s="233"/>
      <c r="T70" s="233"/>
      <c r="U70" s="233"/>
      <c r="V70" s="233"/>
      <c r="W70" s="233"/>
      <c r="X70" s="233"/>
      <c r="Y70" s="245" t="s">
        <v>61</v>
      </c>
      <c r="Z70" s="234" t="s">
        <v>114</v>
      </c>
    </row>
    <row r="71" spans="1:26" s="13" customFormat="1" ht="39" x14ac:dyDescent="0.35">
      <c r="A71" s="169">
        <v>67</v>
      </c>
      <c r="B71" s="367"/>
      <c r="C71" s="370"/>
      <c r="D71" s="370"/>
      <c r="E71" s="370"/>
      <c r="F71" s="370"/>
      <c r="G71" s="235" t="s">
        <v>397</v>
      </c>
      <c r="H71" s="235" t="s">
        <v>57</v>
      </c>
      <c r="I71" s="235" t="s">
        <v>58</v>
      </c>
      <c r="J71" s="235" t="s">
        <v>58</v>
      </c>
      <c r="K71" s="235" t="s">
        <v>398</v>
      </c>
      <c r="L71" s="236">
        <v>2000000</v>
      </c>
      <c r="M71" s="221">
        <f t="shared" si="5"/>
        <v>1400000</v>
      </c>
      <c r="N71" s="237">
        <v>2022</v>
      </c>
      <c r="O71" s="237">
        <v>2024</v>
      </c>
      <c r="P71" s="237"/>
      <c r="Q71" s="237"/>
      <c r="R71" s="237"/>
      <c r="S71" s="237"/>
      <c r="T71" s="237"/>
      <c r="U71" s="237"/>
      <c r="V71" s="237"/>
      <c r="W71" s="237"/>
      <c r="X71" s="237"/>
      <c r="Y71" s="239" t="s">
        <v>61</v>
      </c>
      <c r="Z71" s="238" t="s">
        <v>114</v>
      </c>
    </row>
    <row r="72" spans="1:26" ht="52" x14ac:dyDescent="0.35">
      <c r="A72" s="169">
        <v>68</v>
      </c>
      <c r="B72" s="367"/>
      <c r="C72" s="370"/>
      <c r="D72" s="370"/>
      <c r="E72" s="370"/>
      <c r="F72" s="370"/>
      <c r="G72" s="235" t="s">
        <v>127</v>
      </c>
      <c r="H72" s="235" t="s">
        <v>57</v>
      </c>
      <c r="I72" s="235" t="s">
        <v>58</v>
      </c>
      <c r="J72" s="235" t="s">
        <v>58</v>
      </c>
      <c r="K72" s="235" t="s">
        <v>127</v>
      </c>
      <c r="L72" s="236">
        <v>13750000</v>
      </c>
      <c r="M72" s="221">
        <f t="shared" si="5"/>
        <v>9625000</v>
      </c>
      <c r="N72" s="237">
        <v>2022</v>
      </c>
      <c r="O72" s="237">
        <v>2025</v>
      </c>
      <c r="P72" s="237"/>
      <c r="Q72" s="237"/>
      <c r="R72" s="237"/>
      <c r="S72" s="237"/>
      <c r="T72" s="237"/>
      <c r="U72" s="237"/>
      <c r="V72" s="237"/>
      <c r="W72" s="237"/>
      <c r="X72" s="237"/>
      <c r="Y72" s="239" t="s">
        <v>61</v>
      </c>
      <c r="Z72" s="238" t="s">
        <v>123</v>
      </c>
    </row>
    <row r="73" spans="1:26" ht="39" x14ac:dyDescent="0.35">
      <c r="A73" s="169">
        <v>69</v>
      </c>
      <c r="B73" s="367"/>
      <c r="C73" s="370"/>
      <c r="D73" s="370"/>
      <c r="E73" s="370"/>
      <c r="F73" s="370"/>
      <c r="G73" s="235" t="s">
        <v>128</v>
      </c>
      <c r="H73" s="235" t="s">
        <v>57</v>
      </c>
      <c r="I73" s="235" t="s">
        <v>58</v>
      </c>
      <c r="J73" s="235" t="s">
        <v>58</v>
      </c>
      <c r="K73" s="235" t="s">
        <v>128</v>
      </c>
      <c r="L73" s="236">
        <v>5500000</v>
      </c>
      <c r="M73" s="221">
        <f t="shared" si="5"/>
        <v>3850000</v>
      </c>
      <c r="N73" s="237">
        <v>2022</v>
      </c>
      <c r="O73" s="237">
        <v>2026</v>
      </c>
      <c r="P73" s="237"/>
      <c r="Q73" s="237"/>
      <c r="R73" s="237"/>
      <c r="S73" s="237" t="s">
        <v>60</v>
      </c>
      <c r="T73" s="237"/>
      <c r="U73" s="237"/>
      <c r="V73" s="237"/>
      <c r="W73" s="237"/>
      <c r="X73" s="237" t="s">
        <v>60</v>
      </c>
      <c r="Y73" s="239" t="s">
        <v>61</v>
      </c>
      <c r="Z73" s="238" t="s">
        <v>123</v>
      </c>
    </row>
    <row r="74" spans="1:26" ht="39" x14ac:dyDescent="0.35">
      <c r="A74" s="169">
        <v>70</v>
      </c>
      <c r="B74" s="367"/>
      <c r="C74" s="370"/>
      <c r="D74" s="370"/>
      <c r="E74" s="370"/>
      <c r="F74" s="370"/>
      <c r="G74" s="235" t="s">
        <v>129</v>
      </c>
      <c r="H74" s="235" t="s">
        <v>57</v>
      </c>
      <c r="I74" s="235" t="s">
        <v>58</v>
      </c>
      <c r="J74" s="235" t="s">
        <v>58</v>
      </c>
      <c r="K74" s="235" t="s">
        <v>130</v>
      </c>
      <c r="L74" s="236">
        <v>4500000</v>
      </c>
      <c r="M74" s="221">
        <f t="shared" si="5"/>
        <v>3150000</v>
      </c>
      <c r="N74" s="237">
        <v>2023</v>
      </c>
      <c r="O74" s="237">
        <v>2027</v>
      </c>
      <c r="P74" s="237"/>
      <c r="Q74" s="237"/>
      <c r="R74" s="237"/>
      <c r="S74" s="237"/>
      <c r="T74" s="237"/>
      <c r="U74" s="237"/>
      <c r="V74" s="237"/>
      <c r="W74" s="237"/>
      <c r="X74" s="237"/>
      <c r="Y74" s="239" t="s">
        <v>61</v>
      </c>
      <c r="Z74" s="238" t="s">
        <v>123</v>
      </c>
    </row>
    <row r="75" spans="1:26" ht="39.5" customHeight="1" thickBot="1" x14ac:dyDescent="0.4">
      <c r="A75" s="170">
        <v>71</v>
      </c>
      <c r="B75" s="368"/>
      <c r="C75" s="371"/>
      <c r="D75" s="371"/>
      <c r="E75" s="371"/>
      <c r="F75" s="371"/>
      <c r="G75" s="241" t="s">
        <v>399</v>
      </c>
      <c r="H75" s="241" t="s">
        <v>57</v>
      </c>
      <c r="I75" s="241" t="s">
        <v>58</v>
      </c>
      <c r="J75" s="241" t="s">
        <v>58</v>
      </c>
      <c r="K75" s="241" t="s">
        <v>399</v>
      </c>
      <c r="L75" s="227">
        <v>20000000</v>
      </c>
      <c r="M75" s="227">
        <f t="shared" si="5"/>
        <v>14000000</v>
      </c>
      <c r="N75" s="246">
        <v>2023</v>
      </c>
      <c r="O75" s="246">
        <v>2027</v>
      </c>
      <c r="P75" s="243"/>
      <c r="Q75" s="243"/>
      <c r="R75" s="243"/>
      <c r="S75" s="243"/>
      <c r="T75" s="243"/>
      <c r="U75" s="243"/>
      <c r="V75" s="243"/>
      <c r="W75" s="243"/>
      <c r="X75" s="243"/>
      <c r="Y75" s="243" t="s">
        <v>61</v>
      </c>
      <c r="Z75" s="244" t="s">
        <v>114</v>
      </c>
    </row>
    <row r="76" spans="1:26" ht="52" x14ac:dyDescent="0.35">
      <c r="A76" s="168">
        <v>72</v>
      </c>
      <c r="B76" s="350" t="s">
        <v>401</v>
      </c>
      <c r="C76" s="353" t="s">
        <v>119</v>
      </c>
      <c r="D76" s="353">
        <v>47259132</v>
      </c>
      <c r="E76" s="356" t="s">
        <v>133</v>
      </c>
      <c r="F76" s="353">
        <v>600062988</v>
      </c>
      <c r="G76" s="203" t="s">
        <v>402</v>
      </c>
      <c r="H76" s="247" t="s">
        <v>412</v>
      </c>
      <c r="I76" s="247" t="s">
        <v>58</v>
      </c>
      <c r="J76" s="247" t="s">
        <v>58</v>
      </c>
      <c r="K76" s="203" t="s">
        <v>413</v>
      </c>
      <c r="L76" s="204">
        <v>25200000</v>
      </c>
      <c r="M76" s="204">
        <f>L76/100*70</f>
        <v>17640000</v>
      </c>
      <c r="N76" s="248">
        <v>2023</v>
      </c>
      <c r="O76" s="248">
        <v>2025</v>
      </c>
      <c r="P76" s="205" t="s">
        <v>60</v>
      </c>
      <c r="Q76" s="205" t="s">
        <v>60</v>
      </c>
      <c r="R76" s="205" t="s">
        <v>60</v>
      </c>
      <c r="S76" s="205" t="s">
        <v>60</v>
      </c>
      <c r="T76" s="206"/>
      <c r="U76" s="205"/>
      <c r="V76" s="205"/>
      <c r="W76" s="205"/>
      <c r="X76" s="205" t="s">
        <v>60</v>
      </c>
      <c r="Y76" s="206" t="s">
        <v>122</v>
      </c>
      <c r="Z76" s="207" t="s">
        <v>123</v>
      </c>
    </row>
    <row r="77" spans="1:26" ht="26" x14ac:dyDescent="0.35">
      <c r="A77" s="169">
        <v>73</v>
      </c>
      <c r="B77" s="351"/>
      <c r="C77" s="354"/>
      <c r="D77" s="354"/>
      <c r="E77" s="354"/>
      <c r="F77" s="354"/>
      <c r="G77" s="160" t="s">
        <v>134</v>
      </c>
      <c r="H77" s="249" t="s">
        <v>412</v>
      </c>
      <c r="I77" s="249" t="s">
        <v>58</v>
      </c>
      <c r="J77" s="249" t="s">
        <v>58</v>
      </c>
      <c r="K77" s="160" t="s">
        <v>414</v>
      </c>
      <c r="L77" s="177">
        <v>15000000</v>
      </c>
      <c r="M77" s="177">
        <f t="shared" ref="M77:M82" si="6">L77/100*70</f>
        <v>10500000</v>
      </c>
      <c r="N77" s="250" t="s">
        <v>403</v>
      </c>
      <c r="O77" s="250" t="s">
        <v>403</v>
      </c>
      <c r="P77" s="208"/>
      <c r="Q77" s="208"/>
      <c r="R77" s="208"/>
      <c r="S77" s="208"/>
      <c r="T77" s="208"/>
      <c r="U77" s="208"/>
      <c r="V77" s="208" t="s">
        <v>60</v>
      </c>
      <c r="W77" s="208"/>
      <c r="X77" s="208"/>
      <c r="Y77" s="161" t="s">
        <v>122</v>
      </c>
      <c r="Z77" s="209" t="s">
        <v>114</v>
      </c>
    </row>
    <row r="78" spans="1:26" ht="26" x14ac:dyDescent="0.35">
      <c r="A78" s="169">
        <v>74</v>
      </c>
      <c r="B78" s="351"/>
      <c r="C78" s="354"/>
      <c r="D78" s="354"/>
      <c r="E78" s="354"/>
      <c r="F78" s="354"/>
      <c r="G78" s="160" t="s">
        <v>404</v>
      </c>
      <c r="H78" s="249" t="s">
        <v>412</v>
      </c>
      <c r="I78" s="249" t="s">
        <v>58</v>
      </c>
      <c r="J78" s="249" t="s">
        <v>58</v>
      </c>
      <c r="K78" s="160" t="s">
        <v>415</v>
      </c>
      <c r="L78" s="177">
        <v>17300000</v>
      </c>
      <c r="M78" s="177">
        <f t="shared" si="6"/>
        <v>12110000</v>
      </c>
      <c r="N78" s="250" t="s">
        <v>220</v>
      </c>
      <c r="O78" s="250" t="s">
        <v>220</v>
      </c>
      <c r="P78" s="208"/>
      <c r="Q78" s="208"/>
      <c r="R78" s="208"/>
      <c r="S78" s="208"/>
      <c r="T78" s="208"/>
      <c r="U78" s="208"/>
      <c r="V78" s="208"/>
      <c r="W78" s="208"/>
      <c r="X78" s="208"/>
      <c r="Y78" s="161" t="s">
        <v>405</v>
      </c>
      <c r="Z78" s="209" t="s">
        <v>123</v>
      </c>
    </row>
    <row r="79" spans="1:26" ht="26" x14ac:dyDescent="0.35">
      <c r="A79" s="169">
        <v>75</v>
      </c>
      <c r="B79" s="351"/>
      <c r="C79" s="354"/>
      <c r="D79" s="354"/>
      <c r="E79" s="354"/>
      <c r="F79" s="354"/>
      <c r="G79" s="160" t="s">
        <v>135</v>
      </c>
      <c r="H79" s="249" t="s">
        <v>412</v>
      </c>
      <c r="I79" s="249" t="s">
        <v>58</v>
      </c>
      <c r="J79" s="249" t="s">
        <v>58</v>
      </c>
      <c r="K79" s="160" t="s">
        <v>135</v>
      </c>
      <c r="L79" s="177">
        <v>6000000</v>
      </c>
      <c r="M79" s="177">
        <f t="shared" si="6"/>
        <v>4200000</v>
      </c>
      <c r="N79" s="250" t="s">
        <v>406</v>
      </c>
      <c r="O79" s="250" t="s">
        <v>406</v>
      </c>
      <c r="P79" s="208"/>
      <c r="Q79" s="208"/>
      <c r="R79" s="208"/>
      <c r="S79" s="208"/>
      <c r="T79" s="208"/>
      <c r="U79" s="208"/>
      <c r="V79" s="208"/>
      <c r="W79" s="208"/>
      <c r="X79" s="208"/>
      <c r="Y79" s="161" t="s">
        <v>61</v>
      </c>
      <c r="Z79" s="209" t="s">
        <v>114</v>
      </c>
    </row>
    <row r="80" spans="1:26" ht="26" x14ac:dyDescent="0.35">
      <c r="A80" s="169">
        <v>76</v>
      </c>
      <c r="B80" s="351"/>
      <c r="C80" s="354"/>
      <c r="D80" s="354"/>
      <c r="E80" s="354"/>
      <c r="F80" s="354"/>
      <c r="G80" s="160" t="s">
        <v>136</v>
      </c>
      <c r="H80" s="249" t="s">
        <v>412</v>
      </c>
      <c r="I80" s="249" t="s">
        <v>58</v>
      </c>
      <c r="J80" s="249" t="s">
        <v>58</v>
      </c>
      <c r="K80" s="160" t="s">
        <v>416</v>
      </c>
      <c r="L80" s="177">
        <v>5000000</v>
      </c>
      <c r="M80" s="177">
        <f t="shared" si="6"/>
        <v>3500000</v>
      </c>
      <c r="N80" s="251" t="s">
        <v>407</v>
      </c>
      <c r="O80" s="251" t="s">
        <v>407</v>
      </c>
      <c r="P80" s="161" t="s">
        <v>60</v>
      </c>
      <c r="Q80" s="161" t="s">
        <v>60</v>
      </c>
      <c r="R80" s="161"/>
      <c r="S80" s="161"/>
      <c r="T80" s="161"/>
      <c r="U80" s="161"/>
      <c r="V80" s="161" t="s">
        <v>60</v>
      </c>
      <c r="W80" s="161" t="s">
        <v>60</v>
      </c>
      <c r="X80" s="161"/>
      <c r="Y80" s="161" t="s">
        <v>61</v>
      </c>
      <c r="Z80" s="252" t="s">
        <v>114</v>
      </c>
    </row>
    <row r="81" spans="1:26" ht="26" x14ac:dyDescent="0.35">
      <c r="A81" s="169">
        <v>77</v>
      </c>
      <c r="B81" s="351"/>
      <c r="C81" s="354"/>
      <c r="D81" s="354"/>
      <c r="E81" s="354"/>
      <c r="F81" s="354"/>
      <c r="G81" s="160" t="s">
        <v>408</v>
      </c>
      <c r="H81" s="249" t="s">
        <v>412</v>
      </c>
      <c r="I81" s="249" t="s">
        <v>58</v>
      </c>
      <c r="J81" s="249" t="s">
        <v>58</v>
      </c>
      <c r="K81" s="160" t="s">
        <v>417</v>
      </c>
      <c r="L81" s="177">
        <v>6000000</v>
      </c>
      <c r="M81" s="177">
        <f t="shared" si="6"/>
        <v>4200000</v>
      </c>
      <c r="N81" s="250" t="s">
        <v>403</v>
      </c>
      <c r="O81" s="250" t="s">
        <v>403</v>
      </c>
      <c r="P81" s="208"/>
      <c r="Q81" s="208"/>
      <c r="R81" s="208"/>
      <c r="S81" s="208"/>
      <c r="T81" s="208"/>
      <c r="U81" s="208"/>
      <c r="V81" s="208"/>
      <c r="W81" s="208"/>
      <c r="X81" s="208"/>
      <c r="Y81" s="161" t="s">
        <v>61</v>
      </c>
      <c r="Z81" s="209" t="s">
        <v>114</v>
      </c>
    </row>
    <row r="82" spans="1:26" ht="15" thickBot="1" x14ac:dyDescent="0.4">
      <c r="A82" s="170">
        <v>78</v>
      </c>
      <c r="B82" s="352"/>
      <c r="C82" s="355"/>
      <c r="D82" s="355"/>
      <c r="E82" s="355"/>
      <c r="F82" s="355"/>
      <c r="G82" s="171" t="s">
        <v>409</v>
      </c>
      <c r="H82" s="253" t="s">
        <v>412</v>
      </c>
      <c r="I82" s="253" t="s">
        <v>58</v>
      </c>
      <c r="J82" s="253" t="s">
        <v>58</v>
      </c>
      <c r="K82" s="253" t="s">
        <v>418</v>
      </c>
      <c r="L82" s="178">
        <v>3000000</v>
      </c>
      <c r="M82" s="178">
        <f t="shared" si="6"/>
        <v>2100000</v>
      </c>
      <c r="N82" s="254" t="s">
        <v>410</v>
      </c>
      <c r="O82" s="254" t="s">
        <v>411</v>
      </c>
      <c r="P82" s="210"/>
      <c r="Q82" s="210"/>
      <c r="R82" s="210"/>
      <c r="S82" s="210"/>
      <c r="T82" s="210"/>
      <c r="U82" s="210"/>
      <c r="V82" s="210"/>
      <c r="W82" s="210"/>
      <c r="X82" s="210"/>
      <c r="Y82" s="174" t="s">
        <v>61</v>
      </c>
      <c r="Z82" s="211" t="s">
        <v>114</v>
      </c>
    </row>
    <row r="83" spans="1:26" ht="26" x14ac:dyDescent="0.35">
      <c r="A83" s="168">
        <v>79</v>
      </c>
      <c r="B83" s="310" t="s">
        <v>103</v>
      </c>
      <c r="C83" s="369" t="s">
        <v>104</v>
      </c>
      <c r="D83" s="369">
        <v>70873682</v>
      </c>
      <c r="E83" s="369">
        <v>107722135</v>
      </c>
      <c r="F83" s="369">
        <v>600063208</v>
      </c>
      <c r="G83" s="230" t="s">
        <v>343</v>
      </c>
      <c r="H83" s="230" t="s">
        <v>57</v>
      </c>
      <c r="I83" s="230" t="s">
        <v>58</v>
      </c>
      <c r="J83" s="230" t="s">
        <v>105</v>
      </c>
      <c r="K83" s="230" t="s">
        <v>344</v>
      </c>
      <c r="L83" s="215">
        <v>2000000</v>
      </c>
      <c r="M83" s="215">
        <f>L83/100*70</f>
        <v>1400000</v>
      </c>
      <c r="N83" s="233">
        <v>2021</v>
      </c>
      <c r="O83" s="233">
        <v>2027</v>
      </c>
      <c r="P83" s="245" t="s">
        <v>132</v>
      </c>
      <c r="Q83" s="245" t="s">
        <v>60</v>
      </c>
      <c r="R83" s="245"/>
      <c r="S83" s="245"/>
      <c r="T83" s="245"/>
      <c r="U83" s="245"/>
      <c r="V83" s="245"/>
      <c r="W83" s="245"/>
      <c r="X83" s="245"/>
      <c r="Y83" s="245" t="s">
        <v>61</v>
      </c>
      <c r="Z83" s="234" t="s">
        <v>114</v>
      </c>
    </row>
    <row r="84" spans="1:26" ht="39" x14ac:dyDescent="0.35">
      <c r="A84" s="169">
        <v>80</v>
      </c>
      <c r="B84" s="311"/>
      <c r="C84" s="376"/>
      <c r="D84" s="376"/>
      <c r="E84" s="376"/>
      <c r="F84" s="376"/>
      <c r="G84" s="235" t="s">
        <v>345</v>
      </c>
      <c r="H84" s="235" t="s">
        <v>57</v>
      </c>
      <c r="I84" s="235" t="s">
        <v>58</v>
      </c>
      <c r="J84" s="235" t="s">
        <v>105</v>
      </c>
      <c r="K84" s="235" t="s">
        <v>346</v>
      </c>
      <c r="L84" s="221">
        <v>2000000</v>
      </c>
      <c r="M84" s="221">
        <f>L84/100*70</f>
        <v>1400000</v>
      </c>
      <c r="N84" s="237">
        <v>2021</v>
      </c>
      <c r="O84" s="237">
        <v>2027</v>
      </c>
      <c r="P84" s="239" t="s">
        <v>132</v>
      </c>
      <c r="Q84" s="239" t="s">
        <v>60</v>
      </c>
      <c r="R84" s="239"/>
      <c r="S84" s="239"/>
      <c r="T84" s="239"/>
      <c r="U84" s="239"/>
      <c r="V84" s="239"/>
      <c r="W84" s="239"/>
      <c r="X84" s="239"/>
      <c r="Y84" s="239" t="s">
        <v>61</v>
      </c>
      <c r="Z84" s="238" t="s">
        <v>114</v>
      </c>
    </row>
    <row r="85" spans="1:26" ht="26" x14ac:dyDescent="0.35">
      <c r="A85" s="169">
        <v>81</v>
      </c>
      <c r="B85" s="311"/>
      <c r="C85" s="376"/>
      <c r="D85" s="376"/>
      <c r="E85" s="376"/>
      <c r="F85" s="376"/>
      <c r="G85" s="235" t="s">
        <v>347</v>
      </c>
      <c r="H85" s="235" t="s">
        <v>57</v>
      </c>
      <c r="I85" s="235" t="s">
        <v>58</v>
      </c>
      <c r="J85" s="235" t="s">
        <v>105</v>
      </c>
      <c r="K85" s="235" t="s">
        <v>348</v>
      </c>
      <c r="L85" s="221">
        <v>2000000</v>
      </c>
      <c r="M85" s="221">
        <f t="shared" ref="M85:M129" si="7">L85/100*70</f>
        <v>1400000</v>
      </c>
      <c r="N85" s="237">
        <v>2021</v>
      </c>
      <c r="O85" s="237">
        <v>2027</v>
      </c>
      <c r="P85" s="239"/>
      <c r="Q85" s="239"/>
      <c r="R85" s="239"/>
      <c r="S85" s="239"/>
      <c r="T85" s="239"/>
      <c r="U85" s="239"/>
      <c r="V85" s="239"/>
      <c r="W85" s="239"/>
      <c r="X85" s="239"/>
      <c r="Y85" s="239" t="s">
        <v>61</v>
      </c>
      <c r="Z85" s="238" t="s">
        <v>114</v>
      </c>
    </row>
    <row r="86" spans="1:26" x14ac:dyDescent="0.35">
      <c r="A86" s="169">
        <v>82</v>
      </c>
      <c r="B86" s="311"/>
      <c r="C86" s="376"/>
      <c r="D86" s="376"/>
      <c r="E86" s="376"/>
      <c r="F86" s="376"/>
      <c r="G86" s="235" t="s">
        <v>349</v>
      </c>
      <c r="H86" s="235" t="s">
        <v>57</v>
      </c>
      <c r="I86" s="235" t="s">
        <v>58</v>
      </c>
      <c r="J86" s="235" t="s">
        <v>105</v>
      </c>
      <c r="K86" s="235" t="s">
        <v>350</v>
      </c>
      <c r="L86" s="221">
        <v>1500000</v>
      </c>
      <c r="M86" s="221">
        <f t="shared" si="7"/>
        <v>1050000</v>
      </c>
      <c r="N86" s="237">
        <v>2021</v>
      </c>
      <c r="O86" s="237">
        <v>2027</v>
      </c>
      <c r="P86" s="239"/>
      <c r="Q86" s="239"/>
      <c r="R86" s="239"/>
      <c r="S86" s="239"/>
      <c r="T86" s="239"/>
      <c r="U86" s="239"/>
      <c r="V86" s="239"/>
      <c r="W86" s="239"/>
      <c r="X86" s="239"/>
      <c r="Y86" s="239" t="s">
        <v>61</v>
      </c>
      <c r="Z86" s="238" t="s">
        <v>114</v>
      </c>
    </row>
    <row r="87" spans="1:26" x14ac:dyDescent="0.35">
      <c r="A87" s="169">
        <v>83</v>
      </c>
      <c r="B87" s="311"/>
      <c r="C87" s="376"/>
      <c r="D87" s="376"/>
      <c r="E87" s="376"/>
      <c r="F87" s="376"/>
      <c r="G87" s="235" t="s">
        <v>351</v>
      </c>
      <c r="H87" s="235" t="s">
        <v>57</v>
      </c>
      <c r="I87" s="235" t="s">
        <v>58</v>
      </c>
      <c r="J87" s="235" t="s">
        <v>105</v>
      </c>
      <c r="K87" s="235" t="s">
        <v>352</v>
      </c>
      <c r="L87" s="221">
        <v>1000000</v>
      </c>
      <c r="M87" s="221">
        <f t="shared" si="7"/>
        <v>700000</v>
      </c>
      <c r="N87" s="237">
        <v>2021</v>
      </c>
      <c r="O87" s="237">
        <v>2027</v>
      </c>
      <c r="P87" s="239"/>
      <c r="Q87" s="239"/>
      <c r="R87" s="239" t="s">
        <v>60</v>
      </c>
      <c r="S87" s="239"/>
      <c r="T87" s="239"/>
      <c r="U87" s="239"/>
      <c r="V87" s="239"/>
      <c r="W87" s="239"/>
      <c r="X87" s="239"/>
      <c r="Y87" s="239" t="s">
        <v>61</v>
      </c>
      <c r="Z87" s="238" t="s">
        <v>114</v>
      </c>
    </row>
    <row r="88" spans="1:26" ht="26" x14ac:dyDescent="0.35">
      <c r="A88" s="169">
        <v>84</v>
      </c>
      <c r="B88" s="311"/>
      <c r="C88" s="376"/>
      <c r="D88" s="376"/>
      <c r="E88" s="376"/>
      <c r="F88" s="376"/>
      <c r="G88" s="235" t="s">
        <v>353</v>
      </c>
      <c r="H88" s="235" t="s">
        <v>57</v>
      </c>
      <c r="I88" s="235" t="s">
        <v>58</v>
      </c>
      <c r="J88" s="235" t="s">
        <v>105</v>
      </c>
      <c r="K88" s="235" t="s">
        <v>354</v>
      </c>
      <c r="L88" s="221">
        <v>200000</v>
      </c>
      <c r="M88" s="221">
        <f t="shared" si="7"/>
        <v>140000</v>
      </c>
      <c r="N88" s="237">
        <v>2021</v>
      </c>
      <c r="O88" s="237">
        <v>2027</v>
      </c>
      <c r="P88" s="239"/>
      <c r="Q88" s="239"/>
      <c r="R88" s="239"/>
      <c r="S88" s="239"/>
      <c r="T88" s="239"/>
      <c r="U88" s="239"/>
      <c r="V88" s="239"/>
      <c r="W88" s="239"/>
      <c r="X88" s="239"/>
      <c r="Y88" s="239" t="s">
        <v>61</v>
      </c>
      <c r="Z88" s="238" t="s">
        <v>114</v>
      </c>
    </row>
    <row r="89" spans="1:26" ht="26" x14ac:dyDescent="0.35">
      <c r="A89" s="169">
        <v>85</v>
      </c>
      <c r="B89" s="311"/>
      <c r="C89" s="376"/>
      <c r="D89" s="376"/>
      <c r="E89" s="376"/>
      <c r="F89" s="376"/>
      <c r="G89" s="235" t="s">
        <v>355</v>
      </c>
      <c r="H89" s="235" t="s">
        <v>57</v>
      </c>
      <c r="I89" s="235" t="s">
        <v>58</v>
      </c>
      <c r="J89" s="235" t="s">
        <v>105</v>
      </c>
      <c r="K89" s="235" t="s">
        <v>356</v>
      </c>
      <c r="L89" s="221">
        <v>1000000</v>
      </c>
      <c r="M89" s="221">
        <f t="shared" si="7"/>
        <v>700000</v>
      </c>
      <c r="N89" s="237">
        <v>2021</v>
      </c>
      <c r="O89" s="237">
        <v>2027</v>
      </c>
      <c r="P89" s="239"/>
      <c r="Q89" s="239"/>
      <c r="R89" s="239"/>
      <c r="S89" s="239"/>
      <c r="T89" s="239"/>
      <c r="U89" s="239"/>
      <c r="V89" s="239"/>
      <c r="W89" s="239"/>
      <c r="X89" s="239"/>
      <c r="Y89" s="239" t="s">
        <v>61</v>
      </c>
      <c r="Z89" s="238" t="s">
        <v>114</v>
      </c>
    </row>
    <row r="90" spans="1:26" ht="26" x14ac:dyDescent="0.35">
      <c r="A90" s="169">
        <v>86</v>
      </c>
      <c r="B90" s="311"/>
      <c r="C90" s="376"/>
      <c r="D90" s="376"/>
      <c r="E90" s="376"/>
      <c r="F90" s="376"/>
      <c r="G90" s="235" t="s">
        <v>357</v>
      </c>
      <c r="H90" s="235" t="s">
        <v>57</v>
      </c>
      <c r="I90" s="235" t="s">
        <v>58</v>
      </c>
      <c r="J90" s="235" t="s">
        <v>105</v>
      </c>
      <c r="K90" s="235" t="s">
        <v>358</v>
      </c>
      <c r="L90" s="221">
        <v>1000000</v>
      </c>
      <c r="M90" s="221">
        <f t="shared" si="7"/>
        <v>700000</v>
      </c>
      <c r="N90" s="237">
        <v>2021</v>
      </c>
      <c r="O90" s="237">
        <v>2027</v>
      </c>
      <c r="P90" s="239"/>
      <c r="Q90" s="239"/>
      <c r="R90" s="239"/>
      <c r="S90" s="239"/>
      <c r="T90" s="239"/>
      <c r="U90" s="239"/>
      <c r="V90" s="239"/>
      <c r="W90" s="239"/>
      <c r="X90" s="239"/>
      <c r="Y90" s="239" t="s">
        <v>61</v>
      </c>
      <c r="Z90" s="238" t="s">
        <v>114</v>
      </c>
    </row>
    <row r="91" spans="1:26" ht="39" x14ac:dyDescent="0.35">
      <c r="A91" s="169">
        <v>87</v>
      </c>
      <c r="B91" s="311"/>
      <c r="C91" s="376"/>
      <c r="D91" s="376"/>
      <c r="E91" s="376"/>
      <c r="F91" s="376"/>
      <c r="G91" s="235" t="s">
        <v>359</v>
      </c>
      <c r="H91" s="235" t="s">
        <v>57</v>
      </c>
      <c r="I91" s="235" t="s">
        <v>58</v>
      </c>
      <c r="J91" s="235" t="s">
        <v>105</v>
      </c>
      <c r="K91" s="235" t="s">
        <v>359</v>
      </c>
      <c r="L91" s="221">
        <v>1000000</v>
      </c>
      <c r="M91" s="221">
        <f t="shared" si="7"/>
        <v>700000</v>
      </c>
      <c r="N91" s="237">
        <v>2021</v>
      </c>
      <c r="O91" s="237">
        <v>2027</v>
      </c>
      <c r="P91" s="239"/>
      <c r="Q91" s="239"/>
      <c r="R91" s="239"/>
      <c r="S91" s="239"/>
      <c r="T91" s="239"/>
      <c r="U91" s="239"/>
      <c r="V91" s="239"/>
      <c r="W91" s="239"/>
      <c r="X91" s="239"/>
      <c r="Y91" s="239" t="s">
        <v>61</v>
      </c>
      <c r="Z91" s="238" t="s">
        <v>114</v>
      </c>
    </row>
    <row r="92" spans="1:26" x14ac:dyDescent="0.35">
      <c r="A92" s="169">
        <v>88</v>
      </c>
      <c r="B92" s="311"/>
      <c r="C92" s="376"/>
      <c r="D92" s="376"/>
      <c r="E92" s="376"/>
      <c r="F92" s="376"/>
      <c r="G92" s="235" t="s">
        <v>360</v>
      </c>
      <c r="H92" s="235" t="s">
        <v>57</v>
      </c>
      <c r="I92" s="235" t="s">
        <v>58</v>
      </c>
      <c r="J92" s="235" t="s">
        <v>105</v>
      </c>
      <c r="K92" s="235" t="s">
        <v>361</v>
      </c>
      <c r="L92" s="221">
        <v>1000000</v>
      </c>
      <c r="M92" s="221">
        <f t="shared" si="7"/>
        <v>700000</v>
      </c>
      <c r="N92" s="237">
        <v>2021</v>
      </c>
      <c r="O92" s="237">
        <v>2027</v>
      </c>
      <c r="P92" s="239"/>
      <c r="Q92" s="239"/>
      <c r="R92" s="239"/>
      <c r="S92" s="239"/>
      <c r="T92" s="239"/>
      <c r="U92" s="239"/>
      <c r="V92" s="239"/>
      <c r="W92" s="239"/>
      <c r="X92" s="239"/>
      <c r="Y92" s="239" t="s">
        <v>61</v>
      </c>
      <c r="Z92" s="238" t="s">
        <v>114</v>
      </c>
    </row>
    <row r="93" spans="1:26" ht="26" x14ac:dyDescent="0.35">
      <c r="A93" s="169">
        <v>89</v>
      </c>
      <c r="B93" s="311"/>
      <c r="C93" s="376"/>
      <c r="D93" s="376"/>
      <c r="E93" s="376"/>
      <c r="F93" s="376"/>
      <c r="G93" s="235" t="s">
        <v>362</v>
      </c>
      <c r="H93" s="235" t="s">
        <v>57</v>
      </c>
      <c r="I93" s="235" t="s">
        <v>58</v>
      </c>
      <c r="J93" s="235" t="s">
        <v>105</v>
      </c>
      <c r="K93" s="235" t="s">
        <v>363</v>
      </c>
      <c r="L93" s="221">
        <v>2000000</v>
      </c>
      <c r="M93" s="221">
        <f t="shared" si="7"/>
        <v>1400000</v>
      </c>
      <c r="N93" s="237">
        <v>2021</v>
      </c>
      <c r="O93" s="237">
        <v>2027</v>
      </c>
      <c r="P93" s="239"/>
      <c r="Q93" s="239"/>
      <c r="R93" s="239"/>
      <c r="S93" s="239"/>
      <c r="T93" s="239"/>
      <c r="U93" s="239"/>
      <c r="V93" s="239"/>
      <c r="W93" s="239"/>
      <c r="X93" s="239"/>
      <c r="Y93" s="239" t="s">
        <v>61</v>
      </c>
      <c r="Z93" s="238" t="s">
        <v>114</v>
      </c>
    </row>
    <row r="94" spans="1:26" ht="26" x14ac:dyDescent="0.35">
      <c r="A94" s="169">
        <v>90</v>
      </c>
      <c r="B94" s="311"/>
      <c r="C94" s="376"/>
      <c r="D94" s="376"/>
      <c r="E94" s="376"/>
      <c r="F94" s="376"/>
      <c r="G94" s="235" t="s">
        <v>364</v>
      </c>
      <c r="H94" s="235" t="s">
        <v>57</v>
      </c>
      <c r="I94" s="235" t="s">
        <v>58</v>
      </c>
      <c r="J94" s="235" t="s">
        <v>105</v>
      </c>
      <c r="K94" s="235" t="s">
        <v>364</v>
      </c>
      <c r="L94" s="221">
        <v>3000000</v>
      </c>
      <c r="M94" s="221">
        <f t="shared" si="7"/>
        <v>2100000</v>
      </c>
      <c r="N94" s="237">
        <v>2021</v>
      </c>
      <c r="O94" s="237">
        <v>2027</v>
      </c>
      <c r="P94" s="239"/>
      <c r="Q94" s="239"/>
      <c r="R94" s="239"/>
      <c r="S94" s="239"/>
      <c r="T94" s="239"/>
      <c r="U94" s="239"/>
      <c r="V94" s="239"/>
      <c r="W94" s="239"/>
      <c r="X94" s="239"/>
      <c r="Y94" s="239" t="s">
        <v>61</v>
      </c>
      <c r="Z94" s="238" t="s">
        <v>114</v>
      </c>
    </row>
    <row r="95" spans="1:26" x14ac:dyDescent="0.35">
      <c r="A95" s="169">
        <v>91</v>
      </c>
      <c r="B95" s="311"/>
      <c r="C95" s="376"/>
      <c r="D95" s="376"/>
      <c r="E95" s="376"/>
      <c r="F95" s="376"/>
      <c r="G95" s="235" t="s">
        <v>365</v>
      </c>
      <c r="H95" s="235" t="s">
        <v>57</v>
      </c>
      <c r="I95" s="235" t="s">
        <v>58</v>
      </c>
      <c r="J95" s="235" t="s">
        <v>105</v>
      </c>
      <c r="K95" s="235" t="s">
        <v>365</v>
      </c>
      <c r="L95" s="221">
        <v>500000</v>
      </c>
      <c r="M95" s="221">
        <f t="shared" si="7"/>
        <v>350000</v>
      </c>
      <c r="N95" s="237">
        <v>2021</v>
      </c>
      <c r="O95" s="237">
        <v>2027</v>
      </c>
      <c r="P95" s="239"/>
      <c r="Q95" s="239"/>
      <c r="R95" s="239"/>
      <c r="S95" s="239"/>
      <c r="T95" s="239"/>
      <c r="U95" s="239"/>
      <c r="V95" s="239"/>
      <c r="W95" s="239"/>
      <c r="X95" s="239"/>
      <c r="Y95" s="239" t="s">
        <v>61</v>
      </c>
      <c r="Z95" s="238" t="s">
        <v>114</v>
      </c>
    </row>
    <row r="96" spans="1:26" ht="26" x14ac:dyDescent="0.35">
      <c r="A96" s="169">
        <v>92</v>
      </c>
      <c r="B96" s="311"/>
      <c r="C96" s="376"/>
      <c r="D96" s="376"/>
      <c r="E96" s="376"/>
      <c r="F96" s="376"/>
      <c r="G96" s="235" t="s">
        <v>366</v>
      </c>
      <c r="H96" s="235" t="s">
        <v>57</v>
      </c>
      <c r="I96" s="235" t="s">
        <v>58</v>
      </c>
      <c r="J96" s="235" t="s">
        <v>105</v>
      </c>
      <c r="K96" s="235" t="s">
        <v>367</v>
      </c>
      <c r="L96" s="221">
        <v>5000000</v>
      </c>
      <c r="M96" s="221">
        <f t="shared" si="7"/>
        <v>3500000</v>
      </c>
      <c r="N96" s="237">
        <v>2021</v>
      </c>
      <c r="O96" s="237">
        <v>2027</v>
      </c>
      <c r="P96" s="239"/>
      <c r="Q96" s="239"/>
      <c r="R96" s="239"/>
      <c r="S96" s="239"/>
      <c r="T96" s="239"/>
      <c r="U96" s="239"/>
      <c r="V96" s="239"/>
      <c r="W96" s="239"/>
      <c r="X96" s="239"/>
      <c r="Y96" s="239" t="s">
        <v>61</v>
      </c>
      <c r="Z96" s="238" t="s">
        <v>114</v>
      </c>
    </row>
    <row r="97" spans="1:26" ht="26" x14ac:dyDescent="0.35">
      <c r="A97" s="169">
        <v>93</v>
      </c>
      <c r="B97" s="311"/>
      <c r="C97" s="376"/>
      <c r="D97" s="376"/>
      <c r="E97" s="376"/>
      <c r="F97" s="376"/>
      <c r="G97" s="235" t="s">
        <v>368</v>
      </c>
      <c r="H97" s="235" t="s">
        <v>57</v>
      </c>
      <c r="I97" s="235" t="s">
        <v>58</v>
      </c>
      <c r="J97" s="235" t="s">
        <v>105</v>
      </c>
      <c r="K97" s="235" t="s">
        <v>369</v>
      </c>
      <c r="L97" s="221">
        <v>2000000</v>
      </c>
      <c r="M97" s="221">
        <f t="shared" si="7"/>
        <v>1400000</v>
      </c>
      <c r="N97" s="237">
        <v>2021</v>
      </c>
      <c r="O97" s="237">
        <v>2027</v>
      </c>
      <c r="P97" s="239"/>
      <c r="Q97" s="239"/>
      <c r="R97" s="239"/>
      <c r="S97" s="239"/>
      <c r="T97" s="239"/>
      <c r="U97" s="239"/>
      <c r="V97" s="239"/>
      <c r="W97" s="239"/>
      <c r="X97" s="239"/>
      <c r="Y97" s="239" t="s">
        <v>61</v>
      </c>
      <c r="Z97" s="238" t="s">
        <v>114</v>
      </c>
    </row>
    <row r="98" spans="1:26" ht="26" x14ac:dyDescent="0.35">
      <c r="A98" s="169">
        <v>94</v>
      </c>
      <c r="B98" s="311"/>
      <c r="C98" s="376"/>
      <c r="D98" s="376"/>
      <c r="E98" s="376"/>
      <c r="F98" s="376"/>
      <c r="G98" s="235" t="s">
        <v>370</v>
      </c>
      <c r="H98" s="235" t="s">
        <v>57</v>
      </c>
      <c r="I98" s="235" t="s">
        <v>58</v>
      </c>
      <c r="J98" s="235" t="s">
        <v>105</v>
      </c>
      <c r="K98" s="235" t="s">
        <v>370</v>
      </c>
      <c r="L98" s="221">
        <v>1000000</v>
      </c>
      <c r="M98" s="221">
        <f t="shared" si="7"/>
        <v>700000</v>
      </c>
      <c r="N98" s="237">
        <v>2021</v>
      </c>
      <c r="O98" s="237">
        <v>2027</v>
      </c>
      <c r="P98" s="239"/>
      <c r="Q98" s="239"/>
      <c r="R98" s="239"/>
      <c r="S98" s="239"/>
      <c r="T98" s="239"/>
      <c r="U98" s="239"/>
      <c r="V98" s="239"/>
      <c r="W98" s="239"/>
      <c r="X98" s="239"/>
      <c r="Y98" s="239" t="s">
        <v>61</v>
      </c>
      <c r="Z98" s="238" t="s">
        <v>114</v>
      </c>
    </row>
    <row r="99" spans="1:26" ht="26" x14ac:dyDescent="0.35">
      <c r="A99" s="169">
        <v>95</v>
      </c>
      <c r="B99" s="311"/>
      <c r="C99" s="376"/>
      <c r="D99" s="376"/>
      <c r="E99" s="376"/>
      <c r="F99" s="376"/>
      <c r="G99" s="235" t="s">
        <v>371</v>
      </c>
      <c r="H99" s="235" t="s">
        <v>57</v>
      </c>
      <c r="I99" s="235" t="s">
        <v>58</v>
      </c>
      <c r="J99" s="235" t="s">
        <v>105</v>
      </c>
      <c r="K99" s="235" t="s">
        <v>371</v>
      </c>
      <c r="L99" s="221">
        <v>2000000</v>
      </c>
      <c r="M99" s="221">
        <f t="shared" si="7"/>
        <v>1400000</v>
      </c>
      <c r="N99" s="237">
        <v>2021</v>
      </c>
      <c r="O99" s="237">
        <v>2027</v>
      </c>
      <c r="P99" s="239"/>
      <c r="Q99" s="239"/>
      <c r="R99" s="239"/>
      <c r="S99" s="239"/>
      <c r="T99" s="239"/>
      <c r="U99" s="239"/>
      <c r="V99" s="239"/>
      <c r="W99" s="239"/>
      <c r="X99" s="239"/>
      <c r="Y99" s="239" t="s">
        <v>61</v>
      </c>
      <c r="Z99" s="238" t="s">
        <v>114</v>
      </c>
    </row>
    <row r="100" spans="1:26" ht="39" x14ac:dyDescent="0.35">
      <c r="A100" s="169">
        <v>96</v>
      </c>
      <c r="B100" s="311"/>
      <c r="C100" s="376"/>
      <c r="D100" s="376"/>
      <c r="E100" s="376"/>
      <c r="F100" s="376"/>
      <c r="G100" s="235" t="s">
        <v>372</v>
      </c>
      <c r="H100" s="235" t="s">
        <v>57</v>
      </c>
      <c r="I100" s="235" t="s">
        <v>58</v>
      </c>
      <c r="J100" s="235" t="s">
        <v>105</v>
      </c>
      <c r="K100" s="235" t="s">
        <v>372</v>
      </c>
      <c r="L100" s="221">
        <v>2000000</v>
      </c>
      <c r="M100" s="221">
        <f t="shared" si="7"/>
        <v>1400000</v>
      </c>
      <c r="N100" s="237">
        <v>2021</v>
      </c>
      <c r="O100" s="237">
        <v>2027</v>
      </c>
      <c r="P100" s="239"/>
      <c r="Q100" s="239"/>
      <c r="R100" s="239"/>
      <c r="S100" s="239" t="s">
        <v>60</v>
      </c>
      <c r="T100" s="239"/>
      <c r="U100" s="239"/>
      <c r="V100" s="239"/>
      <c r="W100" s="239"/>
      <c r="X100" s="239"/>
      <c r="Y100" s="239" t="s">
        <v>61</v>
      </c>
      <c r="Z100" s="238" t="s">
        <v>114</v>
      </c>
    </row>
    <row r="101" spans="1:26" ht="26" x14ac:dyDescent="0.35">
      <c r="A101" s="169">
        <v>97</v>
      </c>
      <c r="B101" s="311"/>
      <c r="C101" s="376"/>
      <c r="D101" s="376"/>
      <c r="E101" s="376"/>
      <c r="F101" s="376"/>
      <c r="G101" s="235" t="s">
        <v>373</v>
      </c>
      <c r="H101" s="235" t="s">
        <v>57</v>
      </c>
      <c r="I101" s="235" t="s">
        <v>58</v>
      </c>
      <c r="J101" s="235" t="s">
        <v>105</v>
      </c>
      <c r="K101" s="235" t="s">
        <v>373</v>
      </c>
      <c r="L101" s="221">
        <v>2000000</v>
      </c>
      <c r="M101" s="221">
        <f t="shared" si="7"/>
        <v>1400000</v>
      </c>
      <c r="N101" s="237">
        <v>2021</v>
      </c>
      <c r="O101" s="237">
        <v>2027</v>
      </c>
      <c r="P101" s="239" t="s">
        <v>132</v>
      </c>
      <c r="Q101" s="239" t="s">
        <v>132</v>
      </c>
      <c r="R101" s="239" t="s">
        <v>132</v>
      </c>
      <c r="S101" s="239" t="s">
        <v>60</v>
      </c>
      <c r="T101" s="239"/>
      <c r="U101" s="239"/>
      <c r="V101" s="239"/>
      <c r="W101" s="239"/>
      <c r="X101" s="239"/>
      <c r="Y101" s="239" t="s">
        <v>61</v>
      </c>
      <c r="Z101" s="238" t="s">
        <v>114</v>
      </c>
    </row>
    <row r="102" spans="1:26" ht="26" x14ac:dyDescent="0.35">
      <c r="A102" s="169">
        <v>98</v>
      </c>
      <c r="B102" s="311"/>
      <c r="C102" s="376"/>
      <c r="D102" s="376"/>
      <c r="E102" s="376"/>
      <c r="F102" s="376"/>
      <c r="G102" s="235" t="s">
        <v>374</v>
      </c>
      <c r="H102" s="235" t="s">
        <v>57</v>
      </c>
      <c r="I102" s="235" t="s">
        <v>58</v>
      </c>
      <c r="J102" s="235" t="s">
        <v>105</v>
      </c>
      <c r="K102" s="235" t="s">
        <v>374</v>
      </c>
      <c r="L102" s="221">
        <v>2000000</v>
      </c>
      <c r="M102" s="221">
        <f t="shared" si="7"/>
        <v>1400000</v>
      </c>
      <c r="N102" s="237">
        <v>2021</v>
      </c>
      <c r="O102" s="237">
        <v>2027</v>
      </c>
      <c r="P102" s="239" t="s">
        <v>132</v>
      </c>
      <c r="Q102" s="239" t="s">
        <v>60</v>
      </c>
      <c r="R102" s="239" t="s">
        <v>132</v>
      </c>
      <c r="S102" s="239" t="s">
        <v>60</v>
      </c>
      <c r="T102" s="239"/>
      <c r="U102" s="239"/>
      <c r="V102" s="239"/>
      <c r="W102" s="239"/>
      <c r="X102" s="239"/>
      <c r="Y102" s="239" t="s">
        <v>61</v>
      </c>
      <c r="Z102" s="238" t="s">
        <v>114</v>
      </c>
    </row>
    <row r="103" spans="1:26" ht="26" x14ac:dyDescent="0.35">
      <c r="A103" s="169">
        <v>99</v>
      </c>
      <c r="B103" s="311"/>
      <c r="C103" s="376"/>
      <c r="D103" s="376"/>
      <c r="E103" s="376"/>
      <c r="F103" s="376"/>
      <c r="G103" s="235" t="s">
        <v>375</v>
      </c>
      <c r="H103" s="235" t="s">
        <v>57</v>
      </c>
      <c r="I103" s="235" t="s">
        <v>58</v>
      </c>
      <c r="J103" s="235" t="s">
        <v>105</v>
      </c>
      <c r="K103" s="235" t="s">
        <v>375</v>
      </c>
      <c r="L103" s="221">
        <v>2000000</v>
      </c>
      <c r="M103" s="221">
        <f t="shared" si="7"/>
        <v>1400000</v>
      </c>
      <c r="N103" s="237">
        <v>2021</v>
      </c>
      <c r="O103" s="237">
        <v>2027</v>
      </c>
      <c r="P103" s="239" t="s">
        <v>132</v>
      </c>
      <c r="Q103" s="239" t="s">
        <v>60</v>
      </c>
      <c r="R103" s="239"/>
      <c r="S103" s="239" t="s">
        <v>60</v>
      </c>
      <c r="T103" s="239"/>
      <c r="U103" s="239"/>
      <c r="V103" s="239"/>
      <c r="W103" s="239"/>
      <c r="X103" s="239"/>
      <c r="Y103" s="239" t="s">
        <v>61</v>
      </c>
      <c r="Z103" s="238" t="s">
        <v>114</v>
      </c>
    </row>
    <row r="104" spans="1:26" ht="26" x14ac:dyDescent="0.35">
      <c r="A104" s="169">
        <v>100</v>
      </c>
      <c r="B104" s="311"/>
      <c r="C104" s="376"/>
      <c r="D104" s="376"/>
      <c r="E104" s="376"/>
      <c r="F104" s="376"/>
      <c r="G104" s="235" t="s">
        <v>376</v>
      </c>
      <c r="H104" s="235" t="s">
        <v>57</v>
      </c>
      <c r="I104" s="235" t="s">
        <v>58</v>
      </c>
      <c r="J104" s="235" t="s">
        <v>105</v>
      </c>
      <c r="K104" s="235" t="s">
        <v>376</v>
      </c>
      <c r="L104" s="221">
        <v>2000000</v>
      </c>
      <c r="M104" s="221">
        <f t="shared" si="7"/>
        <v>1400000</v>
      </c>
      <c r="N104" s="237">
        <v>2021</v>
      </c>
      <c r="O104" s="237">
        <v>2027</v>
      </c>
      <c r="P104" s="239" t="s">
        <v>132</v>
      </c>
      <c r="Q104" s="239" t="s">
        <v>60</v>
      </c>
      <c r="R104" s="239"/>
      <c r="S104" s="239" t="s">
        <v>132</v>
      </c>
      <c r="T104" s="239"/>
      <c r="U104" s="239"/>
      <c r="V104" s="239"/>
      <c r="W104" s="239"/>
      <c r="X104" s="239"/>
      <c r="Y104" s="239" t="s">
        <v>61</v>
      </c>
      <c r="Z104" s="238" t="s">
        <v>114</v>
      </c>
    </row>
    <row r="105" spans="1:26" ht="26" x14ac:dyDescent="0.35">
      <c r="A105" s="169">
        <v>101</v>
      </c>
      <c r="B105" s="311"/>
      <c r="C105" s="376"/>
      <c r="D105" s="376"/>
      <c r="E105" s="376"/>
      <c r="F105" s="376"/>
      <c r="G105" s="235" t="s">
        <v>377</v>
      </c>
      <c r="H105" s="235" t="s">
        <v>57</v>
      </c>
      <c r="I105" s="235" t="s">
        <v>58</v>
      </c>
      <c r="J105" s="235" t="s">
        <v>105</v>
      </c>
      <c r="K105" s="235" t="s">
        <v>377</v>
      </c>
      <c r="L105" s="221">
        <v>2000000</v>
      </c>
      <c r="M105" s="221">
        <f t="shared" si="7"/>
        <v>1400000</v>
      </c>
      <c r="N105" s="237">
        <v>2021</v>
      </c>
      <c r="O105" s="237">
        <v>2027</v>
      </c>
      <c r="P105" s="239" t="s">
        <v>132</v>
      </c>
      <c r="Q105" s="239" t="s">
        <v>60</v>
      </c>
      <c r="R105" s="239" t="s">
        <v>132</v>
      </c>
      <c r="S105" s="239" t="s">
        <v>396</v>
      </c>
      <c r="T105" s="239"/>
      <c r="U105" s="239"/>
      <c r="V105" s="239"/>
      <c r="W105" s="239"/>
      <c r="X105" s="239"/>
      <c r="Y105" s="239" t="s">
        <v>61</v>
      </c>
      <c r="Z105" s="238" t="s">
        <v>114</v>
      </c>
    </row>
    <row r="106" spans="1:26" ht="26" x14ac:dyDescent="0.35">
      <c r="A106" s="169">
        <v>102</v>
      </c>
      <c r="B106" s="311"/>
      <c r="C106" s="376"/>
      <c r="D106" s="376"/>
      <c r="E106" s="376"/>
      <c r="F106" s="376"/>
      <c r="G106" s="235" t="s">
        <v>378</v>
      </c>
      <c r="H106" s="235" t="s">
        <v>57</v>
      </c>
      <c r="I106" s="235" t="s">
        <v>58</v>
      </c>
      <c r="J106" s="235" t="s">
        <v>105</v>
      </c>
      <c r="K106" s="235" t="s">
        <v>378</v>
      </c>
      <c r="L106" s="221">
        <v>1000000</v>
      </c>
      <c r="M106" s="221">
        <f t="shared" si="7"/>
        <v>700000</v>
      </c>
      <c r="N106" s="237">
        <v>2021</v>
      </c>
      <c r="O106" s="237">
        <v>2027</v>
      </c>
      <c r="P106" s="239" t="s">
        <v>132</v>
      </c>
      <c r="Q106" s="239"/>
      <c r="R106" s="239"/>
      <c r="S106" s="239"/>
      <c r="T106" s="239"/>
      <c r="U106" s="239"/>
      <c r="V106" s="239"/>
      <c r="W106" s="239"/>
      <c r="X106" s="239"/>
      <c r="Y106" s="239" t="s">
        <v>61</v>
      </c>
      <c r="Z106" s="238" t="s">
        <v>114</v>
      </c>
    </row>
    <row r="107" spans="1:26" ht="26" x14ac:dyDescent="0.35">
      <c r="A107" s="169">
        <v>103</v>
      </c>
      <c r="B107" s="311"/>
      <c r="C107" s="376"/>
      <c r="D107" s="376"/>
      <c r="E107" s="376"/>
      <c r="F107" s="376"/>
      <c r="G107" s="235" t="s">
        <v>379</v>
      </c>
      <c r="H107" s="235" t="s">
        <v>57</v>
      </c>
      <c r="I107" s="235" t="s">
        <v>58</v>
      </c>
      <c r="J107" s="235" t="s">
        <v>105</v>
      </c>
      <c r="K107" s="235" t="s">
        <v>379</v>
      </c>
      <c r="L107" s="221">
        <v>1000000</v>
      </c>
      <c r="M107" s="221">
        <f t="shared" si="7"/>
        <v>700000</v>
      </c>
      <c r="N107" s="237">
        <v>2021</v>
      </c>
      <c r="O107" s="237">
        <v>2027</v>
      </c>
      <c r="P107" s="239"/>
      <c r="Q107" s="239"/>
      <c r="R107" s="239"/>
      <c r="S107" s="239"/>
      <c r="T107" s="239"/>
      <c r="U107" s="239"/>
      <c r="V107" s="239"/>
      <c r="W107" s="239"/>
      <c r="X107" s="239"/>
      <c r="Y107" s="239" t="s">
        <v>61</v>
      </c>
      <c r="Z107" s="238" t="s">
        <v>114</v>
      </c>
    </row>
    <row r="108" spans="1:26" ht="26" x14ac:dyDescent="0.35">
      <c r="A108" s="169">
        <v>104</v>
      </c>
      <c r="B108" s="311"/>
      <c r="C108" s="376"/>
      <c r="D108" s="376"/>
      <c r="E108" s="376"/>
      <c r="F108" s="376"/>
      <c r="G108" s="235" t="s">
        <v>380</v>
      </c>
      <c r="H108" s="235" t="s">
        <v>57</v>
      </c>
      <c r="I108" s="235" t="s">
        <v>58</v>
      </c>
      <c r="J108" s="235" t="s">
        <v>105</v>
      </c>
      <c r="K108" s="235" t="s">
        <v>380</v>
      </c>
      <c r="L108" s="221">
        <v>1000000</v>
      </c>
      <c r="M108" s="221">
        <f t="shared" si="7"/>
        <v>700000</v>
      </c>
      <c r="N108" s="237">
        <v>2021</v>
      </c>
      <c r="O108" s="237">
        <v>2027</v>
      </c>
      <c r="P108" s="239"/>
      <c r="Q108" s="239"/>
      <c r="R108" s="239" t="s">
        <v>60</v>
      </c>
      <c r="S108" s="239" t="s">
        <v>132</v>
      </c>
      <c r="T108" s="239"/>
      <c r="U108" s="239"/>
      <c r="V108" s="239"/>
      <c r="W108" s="239"/>
      <c r="X108" s="239"/>
      <c r="Y108" s="239" t="s">
        <v>61</v>
      </c>
      <c r="Z108" s="238" t="s">
        <v>114</v>
      </c>
    </row>
    <row r="109" spans="1:26" ht="26" x14ac:dyDescent="0.35">
      <c r="A109" s="169">
        <v>105</v>
      </c>
      <c r="B109" s="311"/>
      <c r="C109" s="376"/>
      <c r="D109" s="376"/>
      <c r="E109" s="376"/>
      <c r="F109" s="376"/>
      <c r="G109" s="235" t="s">
        <v>381</v>
      </c>
      <c r="H109" s="235" t="s">
        <v>57</v>
      </c>
      <c r="I109" s="235" t="s">
        <v>58</v>
      </c>
      <c r="J109" s="235" t="s">
        <v>105</v>
      </c>
      <c r="K109" s="235" t="s">
        <v>381</v>
      </c>
      <c r="L109" s="221">
        <v>1000000</v>
      </c>
      <c r="M109" s="221">
        <f t="shared" si="7"/>
        <v>700000</v>
      </c>
      <c r="N109" s="237">
        <v>2021</v>
      </c>
      <c r="O109" s="237">
        <v>2027</v>
      </c>
      <c r="P109" s="239"/>
      <c r="Q109" s="239"/>
      <c r="R109" s="239"/>
      <c r="S109" s="239"/>
      <c r="T109" s="239"/>
      <c r="U109" s="239"/>
      <c r="V109" s="239"/>
      <c r="W109" s="239"/>
      <c r="X109" s="239"/>
      <c r="Y109" s="239" t="s">
        <v>61</v>
      </c>
      <c r="Z109" s="238" t="s">
        <v>114</v>
      </c>
    </row>
    <row r="110" spans="1:26" ht="26" x14ac:dyDescent="0.35">
      <c r="A110" s="169">
        <v>106</v>
      </c>
      <c r="B110" s="311"/>
      <c r="C110" s="376"/>
      <c r="D110" s="376"/>
      <c r="E110" s="376"/>
      <c r="F110" s="376"/>
      <c r="G110" s="235" t="s">
        <v>382</v>
      </c>
      <c r="H110" s="235" t="s">
        <v>57</v>
      </c>
      <c r="I110" s="235" t="s">
        <v>58</v>
      </c>
      <c r="J110" s="235" t="s">
        <v>105</v>
      </c>
      <c r="K110" s="235" t="s">
        <v>382</v>
      </c>
      <c r="L110" s="221">
        <v>2000000</v>
      </c>
      <c r="M110" s="221">
        <f t="shared" si="7"/>
        <v>1400000</v>
      </c>
      <c r="N110" s="237">
        <v>2021</v>
      </c>
      <c r="O110" s="237">
        <v>2027</v>
      </c>
      <c r="P110" s="239"/>
      <c r="Q110" s="239"/>
      <c r="R110" s="239"/>
      <c r="S110" s="239" t="s">
        <v>60</v>
      </c>
      <c r="T110" s="239"/>
      <c r="U110" s="239"/>
      <c r="V110" s="239"/>
      <c r="W110" s="239"/>
      <c r="X110" s="239"/>
      <c r="Y110" s="239" t="s">
        <v>61</v>
      </c>
      <c r="Z110" s="238" t="s">
        <v>114</v>
      </c>
    </row>
    <row r="111" spans="1:26" ht="26" x14ac:dyDescent="0.35">
      <c r="A111" s="169">
        <v>107</v>
      </c>
      <c r="B111" s="311"/>
      <c r="C111" s="376"/>
      <c r="D111" s="376"/>
      <c r="E111" s="376"/>
      <c r="F111" s="376"/>
      <c r="G111" s="235" t="s">
        <v>383</v>
      </c>
      <c r="H111" s="235" t="s">
        <v>57</v>
      </c>
      <c r="I111" s="235" t="s">
        <v>58</v>
      </c>
      <c r="J111" s="235" t="s">
        <v>105</v>
      </c>
      <c r="K111" s="235" t="s">
        <v>383</v>
      </c>
      <c r="L111" s="221">
        <v>2000000</v>
      </c>
      <c r="M111" s="221">
        <f t="shared" si="7"/>
        <v>1400000</v>
      </c>
      <c r="N111" s="237">
        <v>2021</v>
      </c>
      <c r="O111" s="237">
        <v>2027</v>
      </c>
      <c r="P111" s="239" t="s">
        <v>60</v>
      </c>
      <c r="Q111" s="239"/>
      <c r="R111" s="239"/>
      <c r="S111" s="239" t="s">
        <v>60</v>
      </c>
      <c r="T111" s="239"/>
      <c r="U111" s="239"/>
      <c r="V111" s="239"/>
      <c r="W111" s="239"/>
      <c r="X111" s="239"/>
      <c r="Y111" s="239" t="s">
        <v>61</v>
      </c>
      <c r="Z111" s="238" t="s">
        <v>114</v>
      </c>
    </row>
    <row r="112" spans="1:26" ht="33.5" customHeight="1" x14ac:dyDescent="0.35">
      <c r="A112" s="169">
        <v>108</v>
      </c>
      <c r="B112" s="311"/>
      <c r="C112" s="376"/>
      <c r="D112" s="376"/>
      <c r="E112" s="376"/>
      <c r="F112" s="376"/>
      <c r="G112" s="235" t="s">
        <v>384</v>
      </c>
      <c r="H112" s="235" t="s">
        <v>57</v>
      </c>
      <c r="I112" s="235" t="s">
        <v>58</v>
      </c>
      <c r="J112" s="235" t="s">
        <v>105</v>
      </c>
      <c r="K112" s="235" t="s">
        <v>384</v>
      </c>
      <c r="L112" s="221">
        <v>2000000</v>
      </c>
      <c r="M112" s="221">
        <f t="shared" si="7"/>
        <v>1400000</v>
      </c>
      <c r="N112" s="237">
        <v>2021</v>
      </c>
      <c r="O112" s="237">
        <v>2027</v>
      </c>
      <c r="P112" s="239"/>
      <c r="Q112" s="239"/>
      <c r="R112" s="239"/>
      <c r="S112" s="239"/>
      <c r="T112" s="239"/>
      <c r="U112" s="239"/>
      <c r="V112" s="239"/>
      <c r="W112" s="239"/>
      <c r="X112" s="239"/>
      <c r="Y112" s="239" t="s">
        <v>61</v>
      </c>
      <c r="Z112" s="238" t="s">
        <v>114</v>
      </c>
    </row>
    <row r="113" spans="1:26" ht="26" x14ac:dyDescent="0.35">
      <c r="A113" s="169">
        <v>109</v>
      </c>
      <c r="B113" s="311"/>
      <c r="C113" s="376"/>
      <c r="D113" s="376"/>
      <c r="E113" s="376"/>
      <c r="F113" s="376"/>
      <c r="G113" s="235" t="s">
        <v>385</v>
      </c>
      <c r="H113" s="235" t="s">
        <v>57</v>
      </c>
      <c r="I113" s="235" t="s">
        <v>58</v>
      </c>
      <c r="J113" s="235" t="s">
        <v>105</v>
      </c>
      <c r="K113" s="235" t="s">
        <v>385</v>
      </c>
      <c r="L113" s="221">
        <v>400000</v>
      </c>
      <c r="M113" s="221">
        <f t="shared" si="7"/>
        <v>280000</v>
      </c>
      <c r="N113" s="237">
        <v>2021</v>
      </c>
      <c r="O113" s="237">
        <v>2027</v>
      </c>
      <c r="P113" s="239"/>
      <c r="Q113" s="239"/>
      <c r="R113" s="239"/>
      <c r="S113" s="239" t="s">
        <v>60</v>
      </c>
      <c r="T113" s="239"/>
      <c r="U113" s="239"/>
      <c r="V113" s="239"/>
      <c r="W113" s="239"/>
      <c r="X113" s="239"/>
      <c r="Y113" s="239" t="s">
        <v>61</v>
      </c>
      <c r="Z113" s="238" t="s">
        <v>114</v>
      </c>
    </row>
    <row r="114" spans="1:26" ht="26" x14ac:dyDescent="0.35">
      <c r="A114" s="169">
        <v>110</v>
      </c>
      <c r="B114" s="311"/>
      <c r="C114" s="376"/>
      <c r="D114" s="376"/>
      <c r="E114" s="376"/>
      <c r="F114" s="376"/>
      <c r="G114" s="235" t="s">
        <v>386</v>
      </c>
      <c r="H114" s="235" t="s">
        <v>57</v>
      </c>
      <c r="I114" s="235" t="s">
        <v>58</v>
      </c>
      <c r="J114" s="235" t="s">
        <v>105</v>
      </c>
      <c r="K114" s="235" t="s">
        <v>386</v>
      </c>
      <c r="L114" s="221">
        <v>1000000</v>
      </c>
      <c r="M114" s="221">
        <f t="shared" si="7"/>
        <v>700000</v>
      </c>
      <c r="N114" s="237">
        <v>2021</v>
      </c>
      <c r="O114" s="237">
        <v>2027</v>
      </c>
      <c r="P114" s="239"/>
      <c r="Q114" s="239"/>
      <c r="R114" s="239"/>
      <c r="S114" s="239"/>
      <c r="T114" s="239"/>
      <c r="U114" s="239"/>
      <c r="V114" s="239"/>
      <c r="W114" s="239" t="s">
        <v>60</v>
      </c>
      <c r="X114" s="239"/>
      <c r="Y114" s="239" t="s">
        <v>61</v>
      </c>
      <c r="Z114" s="238" t="s">
        <v>114</v>
      </c>
    </row>
    <row r="115" spans="1:26" ht="26" x14ac:dyDescent="0.35">
      <c r="A115" s="169">
        <v>111</v>
      </c>
      <c r="B115" s="311"/>
      <c r="C115" s="376"/>
      <c r="D115" s="376"/>
      <c r="E115" s="376"/>
      <c r="F115" s="376"/>
      <c r="G115" s="235" t="s">
        <v>387</v>
      </c>
      <c r="H115" s="235" t="s">
        <v>57</v>
      </c>
      <c r="I115" s="235" t="s">
        <v>58</v>
      </c>
      <c r="J115" s="235" t="s">
        <v>105</v>
      </c>
      <c r="K115" s="235" t="s">
        <v>387</v>
      </c>
      <c r="L115" s="221">
        <v>2000000</v>
      </c>
      <c r="M115" s="221">
        <f t="shared" si="7"/>
        <v>1400000</v>
      </c>
      <c r="N115" s="237">
        <v>2021</v>
      </c>
      <c r="O115" s="237">
        <v>2027</v>
      </c>
      <c r="P115" s="239"/>
      <c r="Q115" s="239"/>
      <c r="R115" s="239"/>
      <c r="S115" s="239"/>
      <c r="T115" s="239"/>
      <c r="U115" s="239"/>
      <c r="V115" s="239"/>
      <c r="W115" s="239"/>
      <c r="X115" s="239"/>
      <c r="Y115" s="239" t="s">
        <v>61</v>
      </c>
      <c r="Z115" s="238" t="s">
        <v>114</v>
      </c>
    </row>
    <row r="116" spans="1:26" x14ac:dyDescent="0.35">
      <c r="A116" s="169">
        <v>112</v>
      </c>
      <c r="B116" s="311"/>
      <c r="C116" s="376"/>
      <c r="D116" s="376"/>
      <c r="E116" s="376"/>
      <c r="F116" s="376"/>
      <c r="G116" s="235" t="s">
        <v>311</v>
      </c>
      <c r="H116" s="235" t="s">
        <v>57</v>
      </c>
      <c r="I116" s="235" t="s">
        <v>58</v>
      </c>
      <c r="J116" s="235" t="s">
        <v>105</v>
      </c>
      <c r="K116" s="235" t="s">
        <v>311</v>
      </c>
      <c r="L116" s="221">
        <v>1000000</v>
      </c>
      <c r="M116" s="221">
        <f t="shared" si="7"/>
        <v>700000</v>
      </c>
      <c r="N116" s="237">
        <v>2021</v>
      </c>
      <c r="O116" s="237">
        <v>2027</v>
      </c>
      <c r="P116" s="239"/>
      <c r="Q116" s="239"/>
      <c r="R116" s="239"/>
      <c r="S116" s="239"/>
      <c r="T116" s="239"/>
      <c r="U116" s="239"/>
      <c r="V116" s="239"/>
      <c r="W116" s="239"/>
      <c r="X116" s="239"/>
      <c r="Y116" s="239" t="s">
        <v>61</v>
      </c>
      <c r="Z116" s="238" t="s">
        <v>114</v>
      </c>
    </row>
    <row r="117" spans="1:26" ht="26" x14ac:dyDescent="0.35">
      <c r="A117" s="169">
        <v>113</v>
      </c>
      <c r="B117" s="311"/>
      <c r="C117" s="376"/>
      <c r="D117" s="376"/>
      <c r="E117" s="376"/>
      <c r="F117" s="376"/>
      <c r="G117" s="235" t="s">
        <v>109</v>
      </c>
      <c r="H117" s="235" t="s">
        <v>57</v>
      </c>
      <c r="I117" s="235" t="s">
        <v>58</v>
      </c>
      <c r="J117" s="235" t="s">
        <v>105</v>
      </c>
      <c r="K117" s="235" t="s">
        <v>306</v>
      </c>
      <c r="L117" s="221">
        <v>1000000</v>
      </c>
      <c r="M117" s="221">
        <f t="shared" si="7"/>
        <v>700000</v>
      </c>
      <c r="N117" s="237">
        <v>2021</v>
      </c>
      <c r="O117" s="237">
        <v>2027</v>
      </c>
      <c r="P117" s="239"/>
      <c r="Q117" s="239"/>
      <c r="R117" s="239"/>
      <c r="S117" s="239"/>
      <c r="T117" s="239"/>
      <c r="U117" s="239"/>
      <c r="V117" s="239"/>
      <c r="W117" s="239"/>
      <c r="X117" s="239"/>
      <c r="Y117" s="239" t="s">
        <v>61</v>
      </c>
      <c r="Z117" s="238" t="s">
        <v>114</v>
      </c>
    </row>
    <row r="118" spans="1:26" ht="26" x14ac:dyDescent="0.35">
      <c r="A118" s="169">
        <v>114</v>
      </c>
      <c r="B118" s="311"/>
      <c r="C118" s="376"/>
      <c r="D118" s="376"/>
      <c r="E118" s="376"/>
      <c r="F118" s="376"/>
      <c r="G118" s="235" t="s">
        <v>309</v>
      </c>
      <c r="H118" s="235" t="s">
        <v>57</v>
      </c>
      <c r="I118" s="235" t="s">
        <v>58</v>
      </c>
      <c r="J118" s="235" t="s">
        <v>105</v>
      </c>
      <c r="K118" s="235" t="s">
        <v>388</v>
      </c>
      <c r="L118" s="221">
        <v>2000000</v>
      </c>
      <c r="M118" s="221">
        <f t="shared" si="7"/>
        <v>1400000</v>
      </c>
      <c r="N118" s="237">
        <v>2021</v>
      </c>
      <c r="O118" s="237">
        <v>2027</v>
      </c>
      <c r="P118" s="239" t="s">
        <v>60</v>
      </c>
      <c r="Q118" s="239"/>
      <c r="R118" s="239"/>
      <c r="S118" s="239"/>
      <c r="T118" s="239"/>
      <c r="U118" s="239"/>
      <c r="V118" s="239"/>
      <c r="W118" s="239"/>
      <c r="X118" s="239"/>
      <c r="Y118" s="239" t="s">
        <v>61</v>
      </c>
      <c r="Z118" s="238" t="s">
        <v>114</v>
      </c>
    </row>
    <row r="119" spans="1:26" ht="26" x14ac:dyDescent="0.35">
      <c r="A119" s="169">
        <v>115</v>
      </c>
      <c r="B119" s="311"/>
      <c r="C119" s="376"/>
      <c r="D119" s="376"/>
      <c r="E119" s="376"/>
      <c r="F119" s="376"/>
      <c r="G119" s="235" t="s">
        <v>110</v>
      </c>
      <c r="H119" s="235" t="s">
        <v>57</v>
      </c>
      <c r="I119" s="235" t="s">
        <v>58</v>
      </c>
      <c r="J119" s="235" t="s">
        <v>105</v>
      </c>
      <c r="K119" s="235" t="s">
        <v>389</v>
      </c>
      <c r="L119" s="221">
        <v>1000000</v>
      </c>
      <c r="M119" s="221">
        <f t="shared" si="7"/>
        <v>700000</v>
      </c>
      <c r="N119" s="237">
        <v>2021</v>
      </c>
      <c r="O119" s="237">
        <v>2027</v>
      </c>
      <c r="P119" s="239" t="s">
        <v>132</v>
      </c>
      <c r="Q119" s="239"/>
      <c r="R119" s="239"/>
      <c r="S119" s="239"/>
      <c r="T119" s="239"/>
      <c r="U119" s="239"/>
      <c r="V119" s="239"/>
      <c r="W119" s="239"/>
      <c r="X119" s="239"/>
      <c r="Y119" s="239" t="s">
        <v>61</v>
      </c>
      <c r="Z119" s="238" t="s">
        <v>114</v>
      </c>
    </row>
    <row r="120" spans="1:26" ht="38" customHeight="1" x14ac:dyDescent="0.35">
      <c r="A120" s="169">
        <v>116</v>
      </c>
      <c r="B120" s="311"/>
      <c r="C120" s="376"/>
      <c r="D120" s="376"/>
      <c r="E120" s="376"/>
      <c r="F120" s="376"/>
      <c r="G120" s="235" t="s">
        <v>390</v>
      </c>
      <c r="H120" s="235" t="s">
        <v>57</v>
      </c>
      <c r="I120" s="235" t="s">
        <v>58</v>
      </c>
      <c r="J120" s="235" t="s">
        <v>105</v>
      </c>
      <c r="K120" s="235" t="s">
        <v>391</v>
      </c>
      <c r="L120" s="221">
        <v>5000000</v>
      </c>
      <c r="M120" s="221">
        <f t="shared" si="7"/>
        <v>3500000</v>
      </c>
      <c r="N120" s="237">
        <v>2021</v>
      </c>
      <c r="O120" s="237">
        <v>2027</v>
      </c>
      <c r="P120" s="239"/>
      <c r="Q120" s="239"/>
      <c r="R120" s="239"/>
      <c r="S120" s="239"/>
      <c r="T120" s="239"/>
      <c r="U120" s="239"/>
      <c r="V120" s="239"/>
      <c r="W120" s="239"/>
      <c r="X120" s="239" t="s">
        <v>132</v>
      </c>
      <c r="Y120" s="239" t="s">
        <v>61</v>
      </c>
      <c r="Z120" s="238" t="s">
        <v>114</v>
      </c>
    </row>
    <row r="121" spans="1:26" x14ac:dyDescent="0.35">
      <c r="A121" s="169">
        <v>117</v>
      </c>
      <c r="B121" s="311"/>
      <c r="C121" s="376"/>
      <c r="D121" s="376"/>
      <c r="E121" s="376"/>
      <c r="F121" s="376"/>
      <c r="G121" s="235" t="s">
        <v>392</v>
      </c>
      <c r="H121" s="235" t="s">
        <v>57</v>
      </c>
      <c r="I121" s="235" t="s">
        <v>58</v>
      </c>
      <c r="J121" s="235" t="s">
        <v>105</v>
      </c>
      <c r="K121" s="235" t="s">
        <v>392</v>
      </c>
      <c r="L121" s="221">
        <v>2000000</v>
      </c>
      <c r="M121" s="221">
        <f t="shared" si="7"/>
        <v>1400000</v>
      </c>
      <c r="N121" s="237">
        <v>2021</v>
      </c>
      <c r="O121" s="237">
        <v>2027</v>
      </c>
      <c r="P121" s="239"/>
      <c r="Q121" s="239"/>
      <c r="R121" s="239"/>
      <c r="S121" s="239"/>
      <c r="T121" s="239"/>
      <c r="U121" s="239"/>
      <c r="V121" s="239"/>
      <c r="W121" s="239"/>
      <c r="X121" s="239" t="s">
        <v>60</v>
      </c>
      <c r="Y121" s="239" t="s">
        <v>61</v>
      </c>
      <c r="Z121" s="238" t="s">
        <v>114</v>
      </c>
    </row>
    <row r="122" spans="1:26" ht="26" x14ac:dyDescent="0.35">
      <c r="A122" s="169">
        <v>118</v>
      </c>
      <c r="B122" s="311"/>
      <c r="C122" s="376"/>
      <c r="D122" s="376"/>
      <c r="E122" s="376"/>
      <c r="F122" s="376"/>
      <c r="G122" s="235" t="s">
        <v>393</v>
      </c>
      <c r="H122" s="235" t="s">
        <v>57</v>
      </c>
      <c r="I122" s="235" t="s">
        <v>58</v>
      </c>
      <c r="J122" s="235" t="s">
        <v>105</v>
      </c>
      <c r="K122" s="235" t="s">
        <v>393</v>
      </c>
      <c r="L122" s="221">
        <v>2000000</v>
      </c>
      <c r="M122" s="221">
        <f t="shared" si="7"/>
        <v>1400000</v>
      </c>
      <c r="N122" s="237">
        <v>2021</v>
      </c>
      <c r="O122" s="237">
        <v>2027</v>
      </c>
      <c r="P122" s="239" t="s">
        <v>60</v>
      </c>
      <c r="Q122" s="239"/>
      <c r="R122" s="239"/>
      <c r="S122" s="239"/>
      <c r="T122" s="239"/>
      <c r="U122" s="239"/>
      <c r="V122" s="239"/>
      <c r="W122" s="239"/>
      <c r="X122" s="239"/>
      <c r="Y122" s="239" t="s">
        <v>61</v>
      </c>
      <c r="Z122" s="238" t="s">
        <v>114</v>
      </c>
    </row>
    <row r="123" spans="1:26" ht="26.5" thickBot="1" x14ac:dyDescent="0.4">
      <c r="A123" s="170">
        <v>119</v>
      </c>
      <c r="B123" s="312"/>
      <c r="C123" s="377"/>
      <c r="D123" s="377"/>
      <c r="E123" s="377"/>
      <c r="F123" s="377"/>
      <c r="G123" s="241" t="s">
        <v>394</v>
      </c>
      <c r="H123" s="241" t="s">
        <v>57</v>
      </c>
      <c r="I123" s="241" t="s">
        <v>58</v>
      </c>
      <c r="J123" s="241" t="s">
        <v>105</v>
      </c>
      <c r="K123" s="241" t="s">
        <v>395</v>
      </c>
      <c r="L123" s="227">
        <v>1000000</v>
      </c>
      <c r="M123" s="227">
        <f t="shared" si="7"/>
        <v>700000</v>
      </c>
      <c r="N123" s="246">
        <v>2021</v>
      </c>
      <c r="O123" s="246">
        <v>2027</v>
      </c>
      <c r="P123" s="243" t="s">
        <v>132</v>
      </c>
      <c r="Q123" s="243" t="s">
        <v>132</v>
      </c>
      <c r="R123" s="243" t="s">
        <v>132</v>
      </c>
      <c r="S123" s="243" t="s">
        <v>60</v>
      </c>
      <c r="T123" s="243" t="s">
        <v>132</v>
      </c>
      <c r="U123" s="243"/>
      <c r="V123" s="243"/>
      <c r="W123" s="243"/>
      <c r="X123" s="243"/>
      <c r="Y123" s="243" t="s">
        <v>61</v>
      </c>
      <c r="Z123" s="244" t="s">
        <v>114</v>
      </c>
    </row>
    <row r="124" spans="1:26" ht="26" x14ac:dyDescent="0.35">
      <c r="A124" s="181">
        <v>120</v>
      </c>
      <c r="B124" s="426" t="s">
        <v>419</v>
      </c>
      <c r="C124" s="429" t="s">
        <v>420</v>
      </c>
      <c r="D124" s="430">
        <v>583383</v>
      </c>
      <c r="E124" s="430">
        <v>583383</v>
      </c>
      <c r="F124" s="430">
        <v>600063054</v>
      </c>
      <c r="G124" s="195" t="s">
        <v>426</v>
      </c>
      <c r="H124" s="184" t="s">
        <v>57</v>
      </c>
      <c r="I124" s="195" t="s">
        <v>58</v>
      </c>
      <c r="J124" s="195" t="s">
        <v>423</v>
      </c>
      <c r="K124" s="183" t="s">
        <v>437</v>
      </c>
      <c r="L124" s="196">
        <v>8000000</v>
      </c>
      <c r="M124" s="196">
        <f t="shared" si="7"/>
        <v>5600000</v>
      </c>
      <c r="N124" s="197">
        <v>2022</v>
      </c>
      <c r="O124" s="197">
        <v>2027</v>
      </c>
      <c r="P124" s="185"/>
      <c r="Q124" s="185"/>
      <c r="R124" s="185"/>
      <c r="S124" s="185"/>
      <c r="T124" s="185"/>
      <c r="U124" s="185"/>
      <c r="V124" s="185"/>
      <c r="W124" s="185" t="s">
        <v>60</v>
      </c>
      <c r="X124" s="185"/>
      <c r="Y124" s="185" t="s">
        <v>61</v>
      </c>
      <c r="Z124" s="186" t="s">
        <v>114</v>
      </c>
    </row>
    <row r="125" spans="1:26" x14ac:dyDescent="0.35">
      <c r="A125" s="169">
        <v>121</v>
      </c>
      <c r="B125" s="427"/>
      <c r="C125" s="364"/>
      <c r="D125" s="364"/>
      <c r="E125" s="364"/>
      <c r="F125" s="364"/>
      <c r="G125" s="160" t="s">
        <v>427</v>
      </c>
      <c r="H125" s="164" t="s">
        <v>57</v>
      </c>
      <c r="I125" s="160" t="s">
        <v>58</v>
      </c>
      <c r="J125" s="160" t="s">
        <v>423</v>
      </c>
      <c r="K125" s="162" t="s">
        <v>430</v>
      </c>
      <c r="L125" s="177">
        <v>500000</v>
      </c>
      <c r="M125" s="177">
        <f t="shared" si="7"/>
        <v>350000</v>
      </c>
      <c r="N125" s="161">
        <v>2022</v>
      </c>
      <c r="O125" s="161">
        <v>2027</v>
      </c>
      <c r="P125" s="163"/>
      <c r="Q125" s="163"/>
      <c r="R125" s="163" t="s">
        <v>60</v>
      </c>
      <c r="S125" s="163"/>
      <c r="T125" s="163"/>
      <c r="U125" s="163"/>
      <c r="V125" s="163"/>
      <c r="W125" s="163"/>
      <c r="X125" s="163"/>
      <c r="Y125" s="163" t="s">
        <v>61</v>
      </c>
      <c r="Z125" s="179" t="s">
        <v>114</v>
      </c>
    </row>
    <row r="126" spans="1:26" ht="26" x14ac:dyDescent="0.35">
      <c r="A126" s="169">
        <v>122</v>
      </c>
      <c r="B126" s="427"/>
      <c r="C126" s="364"/>
      <c r="D126" s="364"/>
      <c r="E126" s="364"/>
      <c r="F126" s="364"/>
      <c r="G126" s="160" t="s">
        <v>428</v>
      </c>
      <c r="H126" s="164" t="s">
        <v>57</v>
      </c>
      <c r="I126" s="160" t="s">
        <v>58</v>
      </c>
      <c r="J126" s="160" t="s">
        <v>423</v>
      </c>
      <c r="K126" s="162" t="s">
        <v>438</v>
      </c>
      <c r="L126" s="177">
        <v>10000000</v>
      </c>
      <c r="M126" s="177">
        <f t="shared" si="7"/>
        <v>7000000</v>
      </c>
      <c r="N126" s="161">
        <v>2022</v>
      </c>
      <c r="O126" s="161">
        <v>2027</v>
      </c>
      <c r="P126" s="163"/>
      <c r="Q126" s="163"/>
      <c r="R126" s="163"/>
      <c r="S126" s="163"/>
      <c r="T126" s="163"/>
      <c r="U126" s="163"/>
      <c r="V126" s="163"/>
      <c r="W126" s="163"/>
      <c r="X126" s="163"/>
      <c r="Y126" s="163" t="s">
        <v>61</v>
      </c>
      <c r="Z126" s="179" t="s">
        <v>123</v>
      </c>
    </row>
    <row r="127" spans="1:26" x14ac:dyDescent="0.35">
      <c r="A127" s="169">
        <v>123</v>
      </c>
      <c r="B127" s="427"/>
      <c r="C127" s="364"/>
      <c r="D127" s="364"/>
      <c r="E127" s="364"/>
      <c r="F127" s="364"/>
      <c r="G127" s="160" t="s">
        <v>439</v>
      </c>
      <c r="H127" s="164" t="s">
        <v>57</v>
      </c>
      <c r="I127" s="160" t="s">
        <v>58</v>
      </c>
      <c r="J127" s="160" t="s">
        <v>423</v>
      </c>
      <c r="K127" s="162" t="s">
        <v>431</v>
      </c>
      <c r="L127" s="177">
        <v>3000000</v>
      </c>
      <c r="M127" s="177">
        <f t="shared" si="7"/>
        <v>2100000</v>
      </c>
      <c r="N127" s="161">
        <v>2022</v>
      </c>
      <c r="O127" s="161">
        <v>2027</v>
      </c>
      <c r="P127" s="163"/>
      <c r="Q127" s="163"/>
      <c r="R127" s="163"/>
      <c r="S127" s="163"/>
      <c r="T127" s="163"/>
      <c r="U127" s="163"/>
      <c r="V127" s="163"/>
      <c r="W127" s="163"/>
      <c r="X127" s="163"/>
      <c r="Y127" s="163" t="s">
        <v>61</v>
      </c>
      <c r="Z127" s="179" t="s">
        <v>114</v>
      </c>
    </row>
    <row r="128" spans="1:26" x14ac:dyDescent="0.35">
      <c r="A128" s="169">
        <v>124</v>
      </c>
      <c r="B128" s="427"/>
      <c r="C128" s="364"/>
      <c r="D128" s="364"/>
      <c r="E128" s="364"/>
      <c r="F128" s="364"/>
      <c r="G128" s="160" t="s">
        <v>429</v>
      </c>
      <c r="H128" s="164" t="s">
        <v>57</v>
      </c>
      <c r="I128" s="160" t="s">
        <v>58</v>
      </c>
      <c r="J128" s="160" t="s">
        <v>423</v>
      </c>
      <c r="K128" s="162" t="s">
        <v>432</v>
      </c>
      <c r="L128" s="177">
        <v>300000</v>
      </c>
      <c r="M128" s="177">
        <f t="shared" si="7"/>
        <v>210000</v>
      </c>
      <c r="N128" s="161">
        <v>2022</v>
      </c>
      <c r="O128" s="161">
        <v>2027</v>
      </c>
      <c r="P128" s="163"/>
      <c r="Q128" s="163"/>
      <c r="R128" s="163"/>
      <c r="S128" s="163" t="s">
        <v>60</v>
      </c>
      <c r="T128" s="163"/>
      <c r="U128" s="163"/>
      <c r="V128" s="163"/>
      <c r="W128" s="163"/>
      <c r="X128" s="163"/>
      <c r="Y128" s="163" t="s">
        <v>61</v>
      </c>
      <c r="Z128" s="179" t="s">
        <v>114</v>
      </c>
    </row>
    <row r="129" spans="1:26" ht="15" thickBot="1" x14ac:dyDescent="0.4">
      <c r="A129" s="170">
        <v>125</v>
      </c>
      <c r="B129" s="428"/>
      <c r="C129" s="365"/>
      <c r="D129" s="365"/>
      <c r="E129" s="365"/>
      <c r="F129" s="365"/>
      <c r="G129" s="171" t="s">
        <v>440</v>
      </c>
      <c r="H129" s="172" t="s">
        <v>57</v>
      </c>
      <c r="I129" s="171" t="s">
        <v>58</v>
      </c>
      <c r="J129" s="171" t="s">
        <v>423</v>
      </c>
      <c r="K129" s="173" t="s">
        <v>433</v>
      </c>
      <c r="L129" s="178">
        <v>1000000</v>
      </c>
      <c r="M129" s="178">
        <f t="shared" si="7"/>
        <v>700000</v>
      </c>
      <c r="N129" s="174">
        <v>2022</v>
      </c>
      <c r="O129" s="174">
        <v>2027</v>
      </c>
      <c r="P129" s="175"/>
      <c r="Q129" s="175"/>
      <c r="R129" s="175"/>
      <c r="S129" s="175"/>
      <c r="T129" s="175"/>
      <c r="U129" s="175"/>
      <c r="V129" s="175"/>
      <c r="W129" s="175"/>
      <c r="X129" s="175"/>
      <c r="Y129" s="175" t="s">
        <v>61</v>
      </c>
      <c r="Z129" s="180" t="s">
        <v>114</v>
      </c>
    </row>
  </sheetData>
  <mergeCells count="74">
    <mergeCell ref="B124:B129"/>
    <mergeCell ref="C124:C129"/>
    <mergeCell ref="D124:D129"/>
    <mergeCell ref="E124:E129"/>
    <mergeCell ref="F124:F129"/>
    <mergeCell ref="B83:B123"/>
    <mergeCell ref="C83:C123"/>
    <mergeCell ref="D83:D123"/>
    <mergeCell ref="E83:E123"/>
    <mergeCell ref="F83:F123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F26:F32"/>
    <mergeCell ref="H2:H4"/>
    <mergeCell ref="W3:W4"/>
    <mergeCell ref="I2:I4"/>
    <mergeCell ref="B19:B25"/>
    <mergeCell ref="C19:C25"/>
    <mergeCell ref="D19:D25"/>
    <mergeCell ref="E19:E25"/>
    <mergeCell ref="F19:F25"/>
    <mergeCell ref="L2:M2"/>
    <mergeCell ref="N2:O2"/>
    <mergeCell ref="B6:B18"/>
    <mergeCell ref="C6:C18"/>
    <mergeCell ref="D6:D18"/>
    <mergeCell ref="E6:E18"/>
    <mergeCell ref="F6:F18"/>
    <mergeCell ref="F44:F69"/>
    <mergeCell ref="B33:B43"/>
    <mergeCell ref="C33:C43"/>
    <mergeCell ref="D33:D43"/>
    <mergeCell ref="E33:E43"/>
    <mergeCell ref="F33:F43"/>
    <mergeCell ref="F76:F82"/>
    <mergeCell ref="B70:B75"/>
    <mergeCell ref="C70:C75"/>
    <mergeCell ref="D70:D75"/>
    <mergeCell ref="E70:E75"/>
    <mergeCell ref="F70:F75"/>
    <mergeCell ref="A2:A4"/>
    <mergeCell ref="B76:B82"/>
    <mergeCell ref="C76:C82"/>
    <mergeCell ref="D76:D82"/>
    <mergeCell ref="E76:E82"/>
    <mergeCell ref="B44:B69"/>
    <mergeCell ref="C44:C69"/>
    <mergeCell ref="D44:D69"/>
    <mergeCell ref="E44:E69"/>
    <mergeCell ref="B26:B32"/>
    <mergeCell ref="C26:C32"/>
    <mergeCell ref="D26:D32"/>
    <mergeCell ref="E26:E32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76" numberStoredAsText="1"/>
    <ignoredError sqref="M6:M15 M16:M95 M96:M1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"/>
  <sheetViews>
    <sheetView tabSelected="1" topLeftCell="D1" zoomScale="68" zoomScaleNormal="68" workbookViewId="0">
      <selection activeCell="F10" sqref="F10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2" width="10.453125" style="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21.75" customHeight="1" thickBot="1" x14ac:dyDescent="0.5">
      <c r="A1" s="431" t="s">
        <v>36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3"/>
    </row>
    <row r="2" spans="1:20" ht="30" customHeight="1" thickBot="1" x14ac:dyDescent="0.4">
      <c r="A2" s="434" t="s">
        <v>37</v>
      </c>
      <c r="B2" s="284" t="s">
        <v>5</v>
      </c>
      <c r="C2" s="410" t="s">
        <v>38</v>
      </c>
      <c r="D2" s="406"/>
      <c r="E2" s="406"/>
      <c r="F2" s="437" t="s">
        <v>7</v>
      </c>
      <c r="G2" s="437" t="s">
        <v>27</v>
      </c>
      <c r="H2" s="330" t="s">
        <v>49</v>
      </c>
      <c r="I2" s="284" t="s">
        <v>9</v>
      </c>
      <c r="J2" s="437" t="s">
        <v>39</v>
      </c>
      <c r="K2" s="328" t="s">
        <v>40</v>
      </c>
      <c r="L2" s="329"/>
      <c r="M2" s="441" t="s">
        <v>12</v>
      </c>
      <c r="N2" s="442"/>
      <c r="O2" s="447" t="s">
        <v>41</v>
      </c>
      <c r="P2" s="448"/>
      <c r="Q2" s="448"/>
      <c r="R2" s="448"/>
      <c r="S2" s="441" t="s">
        <v>14</v>
      </c>
      <c r="T2" s="442"/>
    </row>
    <row r="3" spans="1:20" ht="22.4" customHeight="1" thickBot="1" x14ac:dyDescent="0.4">
      <c r="A3" s="435"/>
      <c r="B3" s="327"/>
      <c r="C3" s="412" t="s">
        <v>42</v>
      </c>
      <c r="D3" s="407" t="s">
        <v>43</v>
      </c>
      <c r="E3" s="407" t="s">
        <v>44</v>
      </c>
      <c r="F3" s="438"/>
      <c r="G3" s="438"/>
      <c r="H3" s="331"/>
      <c r="I3" s="327"/>
      <c r="J3" s="438"/>
      <c r="K3" s="395" t="s">
        <v>45</v>
      </c>
      <c r="L3" s="395" t="s">
        <v>444</v>
      </c>
      <c r="M3" s="395" t="s">
        <v>21</v>
      </c>
      <c r="N3" s="397" t="s">
        <v>22</v>
      </c>
      <c r="O3" s="449" t="s">
        <v>30</v>
      </c>
      <c r="P3" s="450"/>
      <c r="Q3" s="450"/>
      <c r="R3" s="450"/>
      <c r="S3" s="399" t="s">
        <v>46</v>
      </c>
      <c r="T3" s="400" t="s">
        <v>26</v>
      </c>
    </row>
    <row r="4" spans="1:20" ht="68.25" customHeight="1" thickBot="1" x14ac:dyDescent="0.4">
      <c r="A4" s="436"/>
      <c r="B4" s="440"/>
      <c r="C4" s="445"/>
      <c r="D4" s="446"/>
      <c r="E4" s="446"/>
      <c r="F4" s="439"/>
      <c r="G4" s="439"/>
      <c r="H4" s="453"/>
      <c r="I4" s="440"/>
      <c r="J4" s="439"/>
      <c r="K4" s="451"/>
      <c r="L4" s="451"/>
      <c r="M4" s="451"/>
      <c r="N4" s="452"/>
      <c r="O4" s="255" t="s">
        <v>47</v>
      </c>
      <c r="P4" s="256" t="s">
        <v>33</v>
      </c>
      <c r="Q4" s="257" t="s">
        <v>34</v>
      </c>
      <c r="R4" s="258" t="s">
        <v>48</v>
      </c>
      <c r="S4" s="443"/>
      <c r="T4" s="444"/>
    </row>
    <row r="5" spans="1:20" ht="40" thickBot="1" x14ac:dyDescent="0.4">
      <c r="A5" s="2">
        <v>1</v>
      </c>
      <c r="B5" s="9">
        <v>1</v>
      </c>
      <c r="C5" s="37" t="s">
        <v>201</v>
      </c>
      <c r="D5" s="38" t="s">
        <v>196</v>
      </c>
      <c r="E5" s="38">
        <v>70990182</v>
      </c>
      <c r="F5" s="39" t="s">
        <v>203</v>
      </c>
      <c r="G5" s="39" t="s">
        <v>57</v>
      </c>
      <c r="H5" s="39" t="s">
        <v>58</v>
      </c>
      <c r="I5" s="39" t="s">
        <v>199</v>
      </c>
      <c r="J5" s="40" t="s">
        <v>204</v>
      </c>
      <c r="K5" s="65">
        <v>200000</v>
      </c>
      <c r="L5" s="65">
        <f>K5*0.7</f>
        <v>140000</v>
      </c>
      <c r="M5" s="63">
        <v>2023</v>
      </c>
      <c r="N5" s="42">
        <v>2024</v>
      </c>
      <c r="O5" s="63"/>
      <c r="P5" s="41" t="s">
        <v>60</v>
      </c>
      <c r="Q5" s="41" t="s">
        <v>60</v>
      </c>
      <c r="R5" s="42"/>
      <c r="S5" s="64" t="s">
        <v>205</v>
      </c>
      <c r="T5" s="42" t="s">
        <v>114</v>
      </c>
    </row>
    <row r="6" spans="1:20" ht="52" x14ac:dyDescent="0.35">
      <c r="A6" s="2">
        <v>2</v>
      </c>
      <c r="B6" s="10">
        <v>2</v>
      </c>
      <c r="C6" s="454" t="s">
        <v>240</v>
      </c>
      <c r="D6" s="456" t="s">
        <v>241</v>
      </c>
      <c r="E6" s="458">
        <v>71003541</v>
      </c>
      <c r="F6" s="43" t="s">
        <v>242</v>
      </c>
      <c r="G6" s="44" t="s">
        <v>57</v>
      </c>
      <c r="H6" s="44" t="s">
        <v>58</v>
      </c>
      <c r="I6" s="44" t="s">
        <v>243</v>
      </c>
      <c r="J6" s="43" t="s">
        <v>242</v>
      </c>
      <c r="K6" s="66">
        <v>1000000</v>
      </c>
      <c r="L6" s="62">
        <f>K6/100*70</f>
        <v>700000</v>
      </c>
      <c r="M6" s="46">
        <v>2022</v>
      </c>
      <c r="N6" s="45">
        <v>2027</v>
      </c>
      <c r="O6" s="46" t="s">
        <v>60</v>
      </c>
      <c r="P6" s="47" t="s">
        <v>60</v>
      </c>
      <c r="Q6" s="47" t="s">
        <v>60</v>
      </c>
      <c r="R6" s="45" t="s">
        <v>60</v>
      </c>
      <c r="S6" s="46"/>
      <c r="T6" s="45" t="s">
        <v>114</v>
      </c>
    </row>
    <row r="7" spans="1:20" ht="52.5" thickBot="1" x14ac:dyDescent="0.4">
      <c r="A7" s="2">
        <v>3</v>
      </c>
      <c r="B7" s="10">
        <v>3</v>
      </c>
      <c r="C7" s="455"/>
      <c r="D7" s="457"/>
      <c r="E7" s="459"/>
      <c r="F7" s="259" t="s">
        <v>244</v>
      </c>
      <c r="G7" s="260" t="s">
        <v>57</v>
      </c>
      <c r="H7" s="260" t="s">
        <v>58</v>
      </c>
      <c r="I7" s="260" t="s">
        <v>243</v>
      </c>
      <c r="J7" s="259" t="s">
        <v>244</v>
      </c>
      <c r="K7" s="261">
        <v>100000</v>
      </c>
      <c r="L7" s="262">
        <f t="shared" ref="L7" si="0">K7/100*70</f>
        <v>70000</v>
      </c>
      <c r="M7" s="263">
        <v>2022</v>
      </c>
      <c r="N7" s="264">
        <v>2027</v>
      </c>
      <c r="O7" s="263" t="s">
        <v>60</v>
      </c>
      <c r="P7" s="265" t="s">
        <v>60</v>
      </c>
      <c r="Q7" s="265" t="s">
        <v>60</v>
      </c>
      <c r="R7" s="264" t="s">
        <v>60</v>
      </c>
      <c r="S7" s="263"/>
      <c r="T7" s="264" t="s">
        <v>114</v>
      </c>
    </row>
    <row r="8" spans="1:20" ht="15" thickBot="1" x14ac:dyDescent="0.4">
      <c r="A8" s="2"/>
      <c r="B8" s="11"/>
      <c r="C8" s="48"/>
      <c r="D8" s="36"/>
      <c r="E8" s="49"/>
      <c r="F8" s="50"/>
      <c r="G8" s="50"/>
      <c r="H8" s="50"/>
      <c r="I8" s="50"/>
      <c r="J8" s="50"/>
      <c r="K8" s="50"/>
      <c r="L8" s="50"/>
      <c r="M8" s="48"/>
      <c r="N8" s="49"/>
      <c r="O8" s="48"/>
      <c r="P8" s="36"/>
      <c r="Q8" s="36"/>
      <c r="R8" s="49"/>
      <c r="S8" s="48"/>
      <c r="T8" s="49"/>
    </row>
    <row r="9" spans="1:20" x14ac:dyDescent="0.35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5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35">
      <c r="A11" s="2"/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</sheetData>
  <mergeCells count="26">
    <mergeCell ref="C6:C7"/>
    <mergeCell ref="D6:D7"/>
    <mergeCell ref="E6:E7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  <ignoredErrors>
    <ignoredError sqref="L6:L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Dolanská</cp:lastModifiedBy>
  <cp:revision/>
  <cp:lastPrinted>2022-08-23T06:14:55Z</cp:lastPrinted>
  <dcterms:created xsi:type="dcterms:W3CDTF">2020-07-22T07:46:04Z</dcterms:created>
  <dcterms:modified xsi:type="dcterms:W3CDTF">2022-08-23T06:25:56Z</dcterms:modified>
  <cp:category/>
  <cp:contentStatus/>
</cp:coreProperties>
</file>