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Květa 25.9.2020 MAP\MAP III\DOKUMENTY\Investiční záměry\Investiční záměry říjen 2022\"/>
    </mc:Choice>
  </mc:AlternateContent>
  <bookViews>
    <workbookView xWindow="0" yWindow="0" windowWidth="28800" windowHeight="1170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7" l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7" i="6"/>
  <c r="A8" i="6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6" i="6"/>
  <c r="M55" i="7"/>
  <c r="M70" i="6" l="1"/>
  <c r="M69" i="6"/>
  <c r="M68" i="6"/>
  <c r="M67" i="6"/>
  <c r="M66" i="6"/>
  <c r="M28" i="6" l="1"/>
  <c r="M27" i="6"/>
  <c r="M19" i="7" l="1"/>
  <c r="M14" i="6" l="1"/>
  <c r="M12" i="6"/>
  <c r="M6" i="6"/>
  <c r="M56" i="6" l="1"/>
  <c r="M73" i="7" l="1"/>
  <c r="M72" i="7"/>
  <c r="M71" i="7"/>
  <c r="M54" i="7"/>
  <c r="M52" i="7"/>
  <c r="L7" i="8" l="1"/>
  <c r="L6" i="8"/>
  <c r="M7" i="7"/>
  <c r="M8" i="7"/>
  <c r="M9" i="7"/>
  <c r="M10" i="7"/>
  <c r="M11" i="7"/>
  <c r="M12" i="7"/>
  <c r="M13" i="7"/>
  <c r="M14" i="7"/>
  <c r="M15" i="7"/>
  <c r="M16" i="7"/>
  <c r="M17" i="7"/>
  <c r="M18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3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6" i="7"/>
  <c r="M7" i="6"/>
  <c r="M8" i="6"/>
  <c r="M9" i="6"/>
  <c r="M10" i="6"/>
  <c r="M11" i="6"/>
  <c r="M13" i="6"/>
  <c r="M15" i="6"/>
  <c r="M16" i="6"/>
  <c r="M17" i="6"/>
  <c r="M18" i="6"/>
  <c r="M19" i="6"/>
  <c r="M20" i="6"/>
  <c r="M21" i="6"/>
  <c r="M22" i="6"/>
  <c r="M23" i="6"/>
  <c r="M24" i="6"/>
  <c r="M25" i="6"/>
  <c r="M26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7" i="6"/>
  <c r="M58" i="6"/>
  <c r="M59" i="6"/>
  <c r="M60" i="6"/>
  <c r="M61" i="6"/>
  <c r="M62" i="6"/>
  <c r="M63" i="6"/>
  <c r="M64" i="6"/>
  <c r="M65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5" i="6"/>
  <c r="A7" i="7" l="1"/>
</calcChain>
</file>

<file path=xl/sharedStrings.xml><?xml version="1.0" encoding="utf-8"?>
<sst xmlns="http://schemas.openxmlformats.org/spreadsheetml/2006/main" count="911" uniqueCount="370">
  <si>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</si>
  <si>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</si>
  <si>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</si>
  <si>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</si>
  <si>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</si>
  <si>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</si>
  <si>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</si>
  <si>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</si>
  <si>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</si>
  <si>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</si>
  <si>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</si>
  <si>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</si>
  <si>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</si>
  <si>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</si>
  <si>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</si>
  <si>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</si>
  <si>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</si>
  <si>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</si>
  <si>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</si>
  <si>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</si>
  <si>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</si>
  <si>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</si>
  <si>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</si>
  <si>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</si>
  <si>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</si>
  <si>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</si>
  <si>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</si>
  <si>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</si>
  <si>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</si>
  <si>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</si>
  <si>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</si>
  <si>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</si>
  <si>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</si>
  <si>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</si>
  <si>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</si>
  <si>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</si>
  <si>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</si>
  <si>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</si>
  <si>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t>Název organizace</t>
  </si>
  <si>
    <t>Zřizovatel (název)</t>
  </si>
  <si>
    <t>IČ organizace</t>
  </si>
  <si>
    <t>celkové výdaje projektu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</si>
  <si>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</si>
  <si>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</si>
  <si>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</si>
  <si>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</si>
  <si>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</si>
  <si>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Mateřská škola Koníček Železný Brod, příspěvková organizace</t>
  </si>
  <si>
    <t>Město Železný Brod</t>
  </si>
  <si>
    <t>70694991</t>
  </si>
  <si>
    <t>107563550</t>
  </si>
  <si>
    <t>600078621</t>
  </si>
  <si>
    <t>Modernizace venkovních prostor</t>
  </si>
  <si>
    <t>Liberecký</t>
  </si>
  <si>
    <t>Železný Brod</t>
  </si>
  <si>
    <t>Úprava zahrady - sportovní bezpečné hřiště, mlhoviště, zážitkový chodník</t>
  </si>
  <si>
    <t>Modernizace vybavení</t>
  </si>
  <si>
    <t>Technické a digitální vybavení - PC do každé třídy, interaktivní tabule</t>
  </si>
  <si>
    <t>Modernizace budovy MŠ</t>
  </si>
  <si>
    <t>Polytechnická dílna v nevyužitých prostorách MŠ</t>
  </si>
  <si>
    <t>Výměna dveří v celé MŠ</t>
  </si>
  <si>
    <t>Výměna elektroinstalace</t>
  </si>
  <si>
    <t>Bezpečné prostředí školy</t>
  </si>
  <si>
    <t xml:space="preserve">Zabezpečení objektu – kamera </t>
  </si>
  <si>
    <t>Vybudování nových místnosti - rekonstrukcí teras</t>
  </si>
  <si>
    <t>Mateřská škola Železný Brod, Na Vápence 766, příspěvková organizace</t>
  </si>
  <si>
    <t>04624548</t>
  </si>
  <si>
    <t>181074354</t>
  </si>
  <si>
    <t>691008604</t>
  </si>
  <si>
    <t>ne</t>
  </si>
  <si>
    <t xml:space="preserve">Vnitřní dveře-provozní budova </t>
  </si>
  <si>
    <t xml:space="preserve"> </t>
  </si>
  <si>
    <t>Rozvody elektřiny</t>
  </si>
  <si>
    <t>zápis v revizi</t>
  </si>
  <si>
    <t>Zastřešení prostoru mezi hlavní a provozní budovou - technický sklad</t>
  </si>
  <si>
    <t>181074362</t>
  </si>
  <si>
    <t>Vybavení kuchyně - sporáky, myčka, průmyslový robot, odsávání</t>
  </si>
  <si>
    <t>Úprava zahrady, zahradní technika, herní prvky, zpevnění břehů</t>
  </si>
  <si>
    <t>Nákladní výtah pro školní jídelnu</t>
  </si>
  <si>
    <t>Výměna radiátorů</t>
  </si>
  <si>
    <t>Modernizace a vybavení učeben</t>
  </si>
  <si>
    <t>Mateřská škola Železný Brod, Slunečná 327, příspěvková organizace</t>
  </si>
  <si>
    <t>70695016</t>
  </si>
  <si>
    <t>107563568</t>
  </si>
  <si>
    <t>600078116</t>
  </si>
  <si>
    <t>Hrajme si v MŠ</t>
  </si>
  <si>
    <t>Modernizace a technická vybavenost školní zahrady</t>
  </si>
  <si>
    <t>Rekonstrukce prostoru pískoviště</t>
  </si>
  <si>
    <t>Modernizace budovy</t>
  </si>
  <si>
    <t>Okenní žaluzie - zbývající okna</t>
  </si>
  <si>
    <t>Modernizace vybavení školy</t>
  </si>
  <si>
    <t>IT vybavení - PC s přístupem k internetu do každé třídy (3), SMART TV s přístupem k internetu do dvou tříd</t>
  </si>
  <si>
    <t>Rekonstrukce dřevěného altánu</t>
  </si>
  <si>
    <t>Odstranění nevyhovujících dřevěných staveb</t>
  </si>
  <si>
    <t>Vybudování pěstitelských záhonů</t>
  </si>
  <si>
    <t>Výstavba venkovní učebny s prostorem pro uložení hraček</t>
  </si>
  <si>
    <t>Přívod vody a elektřiny na zahradu MŠ. Oplocení zahrady MŠ</t>
  </si>
  <si>
    <t>Úprava nerovnosti terénu. Zvětšení  prostoru zahrady - parcelní číslo 809/1</t>
  </si>
  <si>
    <t>Základní škola a mateřská škola Huntířov, okres Jablonec nad Nisou, příspěvková organizace</t>
  </si>
  <si>
    <t>Obec Skuhrov</t>
  </si>
  <si>
    <t>70698325</t>
  </si>
  <si>
    <t>600078337</t>
  </si>
  <si>
    <t>Modernizace budovy ZŠ Huntířov</t>
  </si>
  <si>
    <t>Modernizace kuchyně, nákup vybavení</t>
  </si>
  <si>
    <t>Zvýšení zabezpečení budovy</t>
  </si>
  <si>
    <t>Výměna radiátorů a rozvodů UT</t>
  </si>
  <si>
    <t>Rekonstrukce schodiště a chodeb - výměna podlahové krytiny, výměna dlažby, výměna dveří v interiéru</t>
  </si>
  <si>
    <t>Výměna podlahové krytiny ve třídách</t>
  </si>
  <si>
    <t>Výměna elektroinstalace a osvětlovacích těles</t>
  </si>
  <si>
    <t>Modernizace vybavení sborovny</t>
  </si>
  <si>
    <t xml:space="preserve">Výměna krytů topných těles v tělocvičně školy </t>
  </si>
  <si>
    <t xml:space="preserve">Nákup parního čističe </t>
  </si>
  <si>
    <t>Pracoviště pro polytechnickou výchovu</t>
  </si>
  <si>
    <t>Výstavba a vybavení venkovní hřiště</t>
  </si>
  <si>
    <t>Venkovní hřiště</t>
  </si>
  <si>
    <t>Skuhrov</t>
  </si>
  <si>
    <t>Mateřská škola Koberovy, příspěvková organizace</t>
  </si>
  <si>
    <t>Obec Koberovy</t>
  </si>
  <si>
    <t>70695059</t>
  </si>
  <si>
    <t>107563541</t>
  </si>
  <si>
    <t>600078108</t>
  </si>
  <si>
    <t>Bezpečné prostředí školy, úspora provozních nákladů, bezbariérovost, modernizace MŠ</t>
  </si>
  <si>
    <t>Koberovy</t>
  </si>
  <si>
    <t>Rekonstrukce rozvodů vody</t>
  </si>
  <si>
    <t>zřizovatel</t>
  </si>
  <si>
    <t>Rekonstrukce elektrických rozvodů</t>
  </si>
  <si>
    <t>Výměna podlahových krytin</t>
  </si>
  <si>
    <t>Mateřská škola Pěnčín 62, příspěvková organizace</t>
  </si>
  <si>
    <t>Obec Pěnčín</t>
  </si>
  <si>
    <t>70982643</t>
  </si>
  <si>
    <t>107563584</t>
  </si>
  <si>
    <t>600078124</t>
  </si>
  <si>
    <t>Modernizace MŠ Pěnčín</t>
  </si>
  <si>
    <t>Pěnčín</t>
  </si>
  <si>
    <t>Technické a digitální úpravy MŠ</t>
  </si>
  <si>
    <t>Úpravy tříd a šaten</t>
  </si>
  <si>
    <t>Úpravy zahrady</t>
  </si>
  <si>
    <t>Sociální zařízení v nové budově</t>
  </si>
  <si>
    <t>Digitální technologie ve výuce dětí, polytechnické pomůcky a pomůcky pro vybudování venkovní učebny</t>
  </si>
  <si>
    <t>Technické a digitální vybavení MŠ</t>
  </si>
  <si>
    <t>Vybavení tříd a šaten</t>
  </si>
  <si>
    <t>Didaktické a polytechnické pomůcky</t>
  </si>
  <si>
    <t>Parkování u MŠ</t>
  </si>
  <si>
    <t>Mateřská škola Zásada, okres Jablonec nad Nisou, příspěvková organizace</t>
  </si>
  <si>
    <t>Městys Zásada</t>
  </si>
  <si>
    <t>16389573</t>
  </si>
  <si>
    <t>107563509</t>
  </si>
  <si>
    <t>600078086</t>
  </si>
  <si>
    <t>Modernizace budovy, kabinetu a noclehárny, vybudování venkovní učebny v MŠ Zásada</t>
  </si>
  <si>
    <t>Zásada</t>
  </si>
  <si>
    <t>Rekonstrukce schodů z terasy na zahradu</t>
  </si>
  <si>
    <t>Zahradní technika</t>
  </si>
  <si>
    <t>Výměna plynových kotlů</t>
  </si>
  <si>
    <t>Bezbariérovost</t>
  </si>
  <si>
    <t>Výměna dveří v interiéru</t>
  </si>
  <si>
    <t>Výměna radiátorů v budově MŠ</t>
  </si>
  <si>
    <t>Modernizace kabinetu pro pedagogy (vybavení ICT, nábytkem, podlahová krytina, omítky, radiátory apod.)</t>
  </si>
  <si>
    <t>Modernizace PC učebny - PC, nábytek, stoly</t>
  </si>
  <si>
    <t>Výměna lehátek</t>
  </si>
  <si>
    <t>Renovace zdí (chodby,schodiště), sociální zařízení pro provozní zaměstnance</t>
  </si>
  <si>
    <t>7/2021</t>
  </si>
  <si>
    <t>102729131</t>
  </si>
  <si>
    <t>Modernizace školní jídelny</t>
  </si>
  <si>
    <t>Výtah do kuchyně i pro potřeby MŠ</t>
  </si>
  <si>
    <t>pouze návrh</t>
  </si>
  <si>
    <t>Další vybavení školní jídelny</t>
  </si>
  <si>
    <t>Základní škola Železný Brod, Pelechovská 800, příspěvková organizace</t>
  </si>
  <si>
    <t>102565031</t>
  </si>
  <si>
    <t>600078531</t>
  </si>
  <si>
    <t>Stavební úpravy a modernizace učeben v ZŠ Pelechovská, Železný Brod</t>
  </si>
  <si>
    <t xml:space="preserve">Rekonstrukce víceúčelového hřiště </t>
  </si>
  <si>
    <t>Dětské venkovní hřiště</t>
  </si>
  <si>
    <t>Workoutové hřiště</t>
  </si>
  <si>
    <t>Pořízení mobilní učebny</t>
  </si>
  <si>
    <t>x</t>
  </si>
  <si>
    <t>Přístavba tělocvičny</t>
  </si>
  <si>
    <t>102717729</t>
  </si>
  <si>
    <t>Modernizace technického zázemí budovy ZŠ Pelechovská, Železný Brod</t>
  </si>
  <si>
    <t>Výtahy školní jídelna</t>
  </si>
  <si>
    <t>Vzduchotechnika školní jídelna</t>
  </si>
  <si>
    <t>Asfaltové plochy</t>
  </si>
  <si>
    <t>Elektroinstalace</t>
  </si>
  <si>
    <t>Voda a odpady</t>
  </si>
  <si>
    <t xml:space="preserve">Dlažby </t>
  </si>
  <si>
    <t>Bezpečný vstup do školy - hlavní dveře na fotobuňku</t>
  </si>
  <si>
    <t>Základní škola Železný Brod, Školní 700, příspěvková organizace</t>
  </si>
  <si>
    <t xml:space="preserve">	70694974</t>
  </si>
  <si>
    <t>102177473</t>
  </si>
  <si>
    <t>600078515</t>
  </si>
  <si>
    <t>Modernizace infrastruktury pro vzdělávání</t>
  </si>
  <si>
    <t>Zabezpečení objektu (kamery, osvětlení)</t>
  </si>
  <si>
    <t xml:space="preserve">Modernizace odborných učeben </t>
  </si>
  <si>
    <t>Výměna podlahových krytin v učebnách</t>
  </si>
  <si>
    <t>Vybudování klidové zóny</t>
  </si>
  <si>
    <t>Modernizace školní družiny</t>
  </si>
  <si>
    <t>Modernizace venkovní učebny</t>
  </si>
  <si>
    <t>Modernizace venkovního sportoviště</t>
  </si>
  <si>
    <t>Modernizace kabinetů</t>
  </si>
  <si>
    <t>Bezpečný vstup do školy - otvírání dveří na čip</t>
  </si>
  <si>
    <t xml:space="preserve">Modernizace kmenových učeben </t>
  </si>
  <si>
    <t>102717672</t>
  </si>
  <si>
    <t>Základní škola Koberovy, okres Jablonec nad Nisou, příspěvková organizace</t>
  </si>
  <si>
    <t>70695041</t>
  </si>
  <si>
    <t>102165777</t>
  </si>
  <si>
    <t>600078299</t>
  </si>
  <si>
    <t>Modernizace budovy ZŠ Koberovy, rozšiřování kapacit, bezbariérovost</t>
  </si>
  <si>
    <t>Vybavení a rekonstrukce počítačové učebny</t>
  </si>
  <si>
    <t>zajištěno</t>
  </si>
  <si>
    <t>Bezbariérovost školy - výtah</t>
  </si>
  <si>
    <t>zájem</t>
  </si>
  <si>
    <t>Rozšíření školy o jednu učebnu</t>
  </si>
  <si>
    <t>Výměna vnitřních dveří</t>
  </si>
  <si>
    <t>4 ks interaktivní tabule</t>
  </si>
  <si>
    <t>Masarykova základní škola Zásada, okres Jablonec nad Nisou, příspěvková organizace</t>
  </si>
  <si>
    <t>16389581</t>
  </si>
  <si>
    <t>102177457</t>
  </si>
  <si>
    <t>600078582</t>
  </si>
  <si>
    <t>Vybudování učebny přírodních věd</t>
  </si>
  <si>
    <t>Celková rekonstrukce budovy ZŠ</t>
  </si>
  <si>
    <t>Rekonstrukce střechy</t>
  </si>
  <si>
    <t>102717664</t>
  </si>
  <si>
    <t xml:space="preserve">Rekonstrukce suterénu - zázemí kuchyně včetně skladů </t>
  </si>
  <si>
    <t>Topení</t>
  </si>
  <si>
    <t xml:space="preserve">Výměna radiátorů ve staré budově </t>
  </si>
  <si>
    <t>Výměna kotlů ve staré budově</t>
  </si>
  <si>
    <t>Výměna kotlů v přístavbě</t>
  </si>
  <si>
    <t>Stravování v ZŠ Zásada</t>
  </si>
  <si>
    <t xml:space="preserve">Rekonstrukce jídelny (včetně ohřívacích a vydávacích pultů) </t>
  </si>
  <si>
    <t>Rekonstrukce výtahu - jídelna kuchyň</t>
  </si>
  <si>
    <t xml:space="preserve">Rekonstrukce žákovské kuchyňky (včetně vybavení) </t>
  </si>
  <si>
    <t>Přestavba stávajících prostor na specializované učebny</t>
  </si>
  <si>
    <t>Využití a přestavba půdních prostor na specializované učebny,rekonstrukce tělocvičny,včetně výměny osvětlení</t>
  </si>
  <si>
    <t>Základní umělecká škola Železný Brod, příspěvková organizace</t>
  </si>
  <si>
    <t>75125412</t>
  </si>
  <si>
    <t>Rekonstrukce a přístavba stávající budovy ZUŠ</t>
  </si>
  <si>
    <t>Kompletní rekonstrukce stávající budovy – sanace budovy, sociální zařízeni, veškeré rozvody, elektroinstalace, střecha, kotelna ….
Přístavba malého sálu – učebna LDO a TO  a velkého sálu – koncertního</t>
  </si>
  <si>
    <t>připravené podklady pro vypsání projektové dokumentace</t>
  </si>
  <si>
    <t>Středisko volného času Mozaika Železný Brod, příspěvková organizace</t>
  </si>
  <si>
    <t>75125439</t>
  </si>
  <si>
    <t>Modernizace budovy, bezbariérovost, bezpečnost, vybudování venkovní učebny polytechnické výchovy</t>
  </si>
  <si>
    <t>Vybudování přírodní zahrady a areálu SVČ</t>
  </si>
  <si>
    <t>102717818</t>
  </si>
  <si>
    <t>Stavba altánu na školní zahradě</t>
  </si>
  <si>
    <t>Rekonstrukce kuchyňských linek</t>
  </si>
  <si>
    <t>v realizaci po etapách</t>
  </si>
  <si>
    <t>osloven zhotovitel</t>
  </si>
  <si>
    <t xml:space="preserve">připraven rozpočet </t>
  </si>
  <si>
    <t>připraven rozpočet</t>
  </si>
  <si>
    <t>vybrán zhotovitel, připraven rozpočet</t>
  </si>
  <si>
    <t>Šatní skříňky pro žáky</t>
  </si>
  <si>
    <t>v realizaci</t>
  </si>
  <si>
    <t>Základní škola Pěnčín 22 - příspěvková organizace</t>
  </si>
  <si>
    <t>43257151</t>
  </si>
  <si>
    <t>102177295</t>
  </si>
  <si>
    <t>600078256</t>
  </si>
  <si>
    <t>Vybudování venkovní učebny</t>
  </si>
  <si>
    <t>Renovace školního pozemku za účelem výuky v rámci praktických činností</t>
  </si>
  <si>
    <t>Vybudování víceúčelového sportoviště</t>
  </si>
  <si>
    <t>Rekonstrukce školní tělocvičny</t>
  </si>
  <si>
    <t>Úprava venkovního prostranství před školou</t>
  </si>
  <si>
    <t>Rekonstrukce školní tělocvičny ZŠ Pěnčín</t>
  </si>
  <si>
    <t>Zateplení budovy a výměna oken ZŠ Pěnčín</t>
  </si>
  <si>
    <t>Zateplení školy a energetické úspory, rekuperace</t>
  </si>
  <si>
    <t>rekonstrukce kabinetů ZŠ Pěnčín</t>
  </si>
  <si>
    <t>rekonstrukce a vybavení odborných kabinetů školy</t>
  </si>
  <si>
    <t>rekonstrukce toalet ZŠ Pěnčín</t>
  </si>
  <si>
    <t>rekonstrukce toalet školy</t>
  </si>
  <si>
    <t>akumulace dešťové vody ZŠ Pěnčín</t>
  </si>
  <si>
    <t>vybudování akumulační nádrže pro dešťovou vodu</t>
  </si>
  <si>
    <t>rekonstrukce, výstavba nové školní jídelny</t>
  </si>
  <si>
    <t>rekonstrukce, nová výstavba školní jídelny</t>
  </si>
  <si>
    <t xml:space="preserve">zázemí pro školní poradenské pracoviště </t>
  </si>
  <si>
    <t>Podpis:  …………………………………………………………………..</t>
  </si>
  <si>
    <t>     Mgr. František Lufinka - předseda řídícího výboru</t>
  </si>
  <si>
    <t>stručný popis, např. zpracovaná PD, zajištěné výkupy, výběr dodavatele</t>
  </si>
  <si>
    <t>LBC</t>
  </si>
  <si>
    <t>plánováno</t>
  </si>
  <si>
    <t>Interaktivní LCD displej, PC, notebooky, technické vybavení</t>
  </si>
  <si>
    <t xml:space="preserve">Přístavba ložnice (původně vedeno jako herna) pro předškoláky </t>
  </si>
  <si>
    <t>částečně realizováno</t>
  </si>
  <si>
    <t>Strategický rámec MAP - seznam investičních priorit ZŠ (2021-2027)</t>
  </si>
  <si>
    <t>zrealizováno</t>
  </si>
  <si>
    <t>Oprava elektroinstalace a nové osvětlení prostor MŠ</t>
  </si>
  <si>
    <t>Oprava elektroinstalace a nové osvětlení tříd</t>
  </si>
  <si>
    <t>Modernizace tříd a interieru MŠ</t>
  </si>
  <si>
    <t>zpracovaná cenová kalkulace</t>
  </si>
  <si>
    <t>Výměna svítidel</t>
  </si>
  <si>
    <t>Výměna dlažby</t>
  </si>
  <si>
    <t>Modernizace školní jídelny včetně elektroinstalace</t>
  </si>
  <si>
    <t>zpracovaná SP</t>
  </si>
  <si>
    <t>zpracovaná PD</t>
  </si>
  <si>
    <t>PD se zpracovává</t>
  </si>
  <si>
    <t>v realizaci (hotová 1.část)</t>
  </si>
  <si>
    <t>projektová žádost</t>
  </si>
  <si>
    <t>dokončeno</t>
  </si>
  <si>
    <t>Dokončeno</t>
  </si>
  <si>
    <t>Rekonstrukce toalet ve staré budově</t>
  </si>
  <si>
    <t xml:space="preserve">Rekonstrukce tělocvičny </t>
  </si>
  <si>
    <t xml:space="preserve">Rekonstrukce školní družiny </t>
  </si>
  <si>
    <t>Rekonstrukce kuchyně</t>
  </si>
  <si>
    <t>116300086</t>
  </si>
  <si>
    <t>Vybudování přírodověné učebny 2.stupňe ZŠ Pěnčín 22</t>
  </si>
  <si>
    <t>Vytvoření odborné multifunkční učebny přírodních věd na 2. stupni školy + bezbariérová toaleta a přístup</t>
  </si>
  <si>
    <t>příprava PD</t>
  </si>
  <si>
    <t>Modernizace - vybudování multifunkční odborné učebny CH a F pro 2. stupeň ZŠ Pěnčín 22</t>
  </si>
  <si>
    <t>Vytvoření odborné multifunkční učebny CH a F včetně kabinetu a bezbariérového přístupu</t>
  </si>
  <si>
    <t>Vybudování multifukční jazykové učebny pro půlené hodiny na ZŠ Pěnčín 22</t>
  </si>
  <si>
    <t>Vytvoření multifunkční jazykové učebny pro výuku anglického a německého jazyka, včetně kabinetu a bezbariérového přístupu</t>
  </si>
  <si>
    <t>Rekostrukce kabinetu angličtiny pro 1. stupeň</t>
  </si>
  <si>
    <t>Vybudování zázemí pro vyučující anglického jazyka na 1. stupni</t>
  </si>
  <si>
    <t>Modernizace odborné učebny Řemeslná dílna s robotickou částí vybavením pro výuku STEM a modernizace odborných učeben školy vybavením pro výuku STEM</t>
  </si>
  <si>
    <t>Vybavení odborných učeben školy moderními výukovými pomůckami</t>
  </si>
  <si>
    <r>
      <t>Výdaje projektu</t>
    </r>
    <r>
      <rPr>
        <b/>
        <i/>
        <sz val="14"/>
        <rFont val="Calibri"/>
        <family val="2"/>
        <scheme val="minor"/>
      </rPr>
      <t xml:space="preserve"> </t>
    </r>
    <r>
      <rPr>
        <sz val="14"/>
        <rFont val="Calibri"/>
        <family val="2"/>
        <scheme val="minor"/>
      </rPr>
      <t xml:space="preserve">v Kč </t>
    </r>
    <r>
      <rPr>
        <vertAlign val="superscript"/>
        <sz val="14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</si>
  <si>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4"/>
        <rFont val="Calibri"/>
        <family val="2"/>
        <scheme val="minor"/>
      </rPr>
      <t>měsíc, rok</t>
    </r>
  </si>
  <si>
    <r>
      <t xml:space="preserve">Typ projektu </t>
    </r>
    <r>
      <rPr>
        <vertAlign val="superscript"/>
        <sz val="14"/>
        <rFont val="Calibri"/>
        <family val="2"/>
        <scheme val="minor"/>
      </rPr>
      <t>2)</t>
    </r>
  </si>
  <si>
    <r>
      <t>přírodní vědy</t>
    </r>
    <r>
      <rPr>
        <vertAlign val="superscript"/>
        <sz val="14"/>
        <rFont val="Calibri"/>
        <family val="2"/>
        <scheme val="minor"/>
      </rPr>
      <t>3)</t>
    </r>
    <r>
      <rPr>
        <sz val="14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</si>
  <si>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4"/>
        <rFont val="Calibri"/>
        <family val="2"/>
        <scheme val="minor"/>
      </rPr>
      <t>4)</t>
    </r>
  </si>
  <si>
    <r>
      <t>práce s digitálními tech.</t>
    </r>
    <r>
      <rPr>
        <vertAlign val="superscript"/>
        <sz val="14"/>
        <rFont val="Calibri"/>
        <family val="2"/>
        <scheme val="minor"/>
      </rPr>
      <t>5)</t>
    </r>
    <r>
      <rPr>
        <sz val="14"/>
        <rFont val="Calibri"/>
        <family val="2"/>
        <scheme val="minor"/>
      </rPr>
      <t xml:space="preserve">
</t>
    </r>
  </si>
  <si>
    <r>
      <t xml:space="preserve">Výdaje projektu  </t>
    </r>
    <r>
      <rPr>
        <sz val="11"/>
        <rFont val="Calibri"/>
        <family val="2"/>
        <scheme val="minor"/>
      </rPr>
      <t xml:space="preserve">v Kč </t>
    </r>
    <r>
      <rPr>
        <i/>
        <vertAlign val="superscript"/>
        <sz val="11"/>
        <rFont val="Calibri"/>
        <family val="2"/>
        <scheme val="minor"/>
      </rPr>
      <t>1)</t>
    </r>
  </si>
  <si>
    <r>
      <t xml:space="preserve">Předpokládaný termín realizace </t>
    </r>
    <r>
      <rPr>
        <i/>
        <sz val="11"/>
        <rFont val="Calibri"/>
        <family val="2"/>
        <scheme val="minor"/>
      </rPr>
      <t>měsíc, rok</t>
    </r>
  </si>
  <si>
    <r>
      <t>Typ projektu</t>
    </r>
    <r>
      <rPr>
        <sz val="11"/>
        <rFont val="Calibri"/>
        <family val="2"/>
        <scheme val="minor"/>
      </rPr>
      <t xml:space="preserve"> </t>
    </r>
    <r>
      <rPr>
        <vertAlign val="superscript"/>
        <sz val="11"/>
        <rFont val="Calibri"/>
        <family val="2"/>
        <scheme val="minor"/>
      </rPr>
      <t>2)</t>
    </r>
  </si>
  <si>
    <r>
      <t>přírodní vědy</t>
    </r>
    <r>
      <rPr>
        <vertAlign val="superscript"/>
        <sz val="11"/>
        <rFont val="Calibri"/>
        <family val="2"/>
        <scheme val="minor"/>
      </rPr>
      <t>3)</t>
    </r>
    <r>
      <rPr>
        <sz val="1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</si>
  <si>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1"/>
        <rFont val="Calibri"/>
        <family val="2"/>
        <scheme val="minor"/>
      </rPr>
      <t>4)</t>
    </r>
  </si>
  <si>
    <r>
      <t>práce s digi. tech.</t>
    </r>
    <r>
      <rPr>
        <vertAlign val="superscript"/>
        <sz val="11"/>
        <rFont val="Calibri"/>
        <family val="2"/>
        <scheme val="minor"/>
      </rPr>
      <t>5)</t>
    </r>
    <r>
      <rPr>
        <sz val="11"/>
        <rFont val="Calibri"/>
        <family val="2"/>
        <scheme val="minor"/>
      </rPr>
      <t xml:space="preserve">
</t>
    </r>
  </si>
  <si>
    <r>
      <t xml:space="preserve">Výdaje projektu </t>
    </r>
    <r>
      <rPr>
        <sz val="14"/>
        <rFont val="Calibri"/>
        <family val="2"/>
        <charset val="238"/>
        <scheme val="minor"/>
      </rPr>
      <t xml:space="preserve">v Kč </t>
    </r>
    <r>
      <rPr>
        <vertAlign val="superscript"/>
        <sz val="14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</si>
  <si>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4"/>
        <rFont val="Calibri"/>
        <family val="2"/>
        <charset val="238"/>
        <scheme val="minor"/>
      </rPr>
      <t>měsíc, rok</t>
    </r>
  </si>
  <si>
    <r>
      <t>Typ projektu</t>
    </r>
    <r>
      <rPr>
        <sz val="14"/>
        <rFont val="Calibri"/>
        <family val="2"/>
        <charset val="238"/>
        <scheme val="minor"/>
      </rPr>
      <t xml:space="preserve"> </t>
    </r>
    <r>
      <rPr>
        <vertAlign val="superscript"/>
        <sz val="14"/>
        <rFont val="Calibri"/>
        <family val="2"/>
        <charset val="238"/>
        <scheme val="minor"/>
      </rPr>
      <t>2)</t>
    </r>
  </si>
  <si>
    <r>
      <t>navýšení kapacity MŠ / novostavba MŠ</t>
    </r>
    <r>
      <rPr>
        <vertAlign val="superscript"/>
        <sz val="14"/>
        <rFont val="Calibri"/>
        <family val="2"/>
        <charset val="238"/>
        <scheme val="minor"/>
      </rPr>
      <t>3)</t>
    </r>
    <r>
      <rPr>
        <sz val="14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</si>
  <si>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4"/>
        <rFont val="Calibri"/>
        <family val="2"/>
        <charset val="238"/>
        <scheme val="minor"/>
      </rPr>
      <t>4)</t>
    </r>
  </si>
  <si>
    <t>Modernizace budovy, zařízení a vybavení  MŠ Na Vápence</t>
  </si>
  <si>
    <t>Zabezpečení budovy - Vstupní dveře + kamerový systém</t>
  </si>
  <si>
    <t>Obnova projekční techniky</t>
  </si>
  <si>
    <t xml:space="preserve">Zastínění oken - venkovní rolety </t>
  </si>
  <si>
    <t xml:space="preserve">Vybudování venkovní učebny </t>
  </si>
  <si>
    <t>Rekonstrukce podlah ve staré budově</t>
  </si>
  <si>
    <t>Rekonstrukce žákovských dílen a skladových prostor</t>
  </si>
  <si>
    <t>Běžecká dráha</t>
  </si>
  <si>
    <t>Přístavek na nářadí - zahrada</t>
  </si>
  <si>
    <t>Modernizace školní zahrady</t>
  </si>
  <si>
    <t>Výměna herních prvků na školní zahradě</t>
  </si>
  <si>
    <r>
      <t xml:space="preserve">Zabezpečení vstupu do MŠ - telefon s kamerou, </t>
    </r>
    <r>
      <rPr>
        <sz val="14"/>
        <color rgb="FFFF0000"/>
        <rFont val="Calibri"/>
        <family val="2"/>
        <charset val="238"/>
        <scheme val="minor"/>
      </rPr>
      <t>čipy pro vstup do budovy - částečně realizováno</t>
    </r>
  </si>
  <si>
    <t>část realizována</t>
  </si>
  <si>
    <t>Modernizace technické budovy - rozvody, podlahy, dlažba HOTOVÁ , vybavení</t>
  </si>
  <si>
    <t>Dlažba-hotová</t>
  </si>
  <si>
    <t>Úprava zahrady - venkovní učebna, altány</t>
  </si>
  <si>
    <t>Rekonstrukce sklepních prostor - úložné prostory, sociální zařízení</t>
  </si>
  <si>
    <t>Zabezpečení objektu - zabezpečení vstupu do budovy - telefon s kamerou, čipy pro vstup</t>
  </si>
  <si>
    <t>Modernizace IT infrastruktury včetně multifunkčních zařízení</t>
  </si>
  <si>
    <t>podána žádost na SZIF</t>
  </si>
  <si>
    <t>Infrastruktura pro tělesnou výchovu</t>
  </si>
  <si>
    <r>
      <t xml:space="preserve">Schválil řídící výbor MAP Železnobrodsko III dne: </t>
    </r>
    <r>
      <rPr>
        <sz val="14"/>
        <color rgb="FFFF0000"/>
        <rFont val="Calibri"/>
        <family val="2"/>
        <charset val="238"/>
        <scheme val="minor"/>
      </rPr>
      <t>xx.xx.2022</t>
    </r>
    <r>
      <rPr>
        <sz val="14"/>
        <rFont val="Calibri"/>
        <family val="2"/>
        <charset val="238"/>
        <scheme val="minor"/>
      </rPr>
      <t xml:space="preserve"> . Aktualizace je možná 1x za 6 měsíců.    </t>
    </r>
  </si>
  <si>
    <t>realizováno</t>
  </si>
  <si>
    <r>
      <t xml:space="preserve">Rekonstrukce 2 výdejových kuchyněk – rozvody, podlahy, obklady </t>
    </r>
    <r>
      <rPr>
        <sz val="14"/>
        <color rgb="FF0070C0"/>
        <rFont val="Calibri"/>
        <family val="2"/>
        <charset val="238"/>
        <scheme val="minor"/>
      </rPr>
      <t>- jedna v přízemí hotovo 2022</t>
    </r>
  </si>
  <si>
    <t>1.kuchyňka - dotace SZIF, realizováno, 2.kuchyňka plánováno</t>
  </si>
  <si>
    <t>Modernizace MŠ a úspora energií</t>
  </si>
  <si>
    <t>Modernizace MŠ</t>
  </si>
  <si>
    <t>V návaznosti na chystaný projekt majitele distribuční soustavy (nové přívody plynu do objektu) -  nákup a instalace plynových kotlů s ohřevem vody do prostor MŠ)</t>
  </si>
  <si>
    <t>Modernizace budovy – podlahová krytina (1 třída)</t>
  </si>
  <si>
    <t>návrh</t>
  </si>
  <si>
    <t>nabídka dodavatele</t>
  </si>
  <si>
    <t>Bezpečné prostředí školy, úspora provozních nákladů, modernizace školy</t>
  </si>
  <si>
    <t>Výměna podlahových krytin v 1. patře budovy</t>
  </si>
  <si>
    <t>Výměna elektroinstalace a osvětlovacích  těles v 1. patře MŠ</t>
  </si>
  <si>
    <t>Oprava hospodářské budovy</t>
  </si>
  <si>
    <t>Zateplení budovy a výměna oken</t>
  </si>
  <si>
    <r>
      <t xml:space="preserve">Modernizace a vybudování odb.učeben a prostor pro </t>
    </r>
    <r>
      <rPr>
        <sz val="14"/>
        <color rgb="FF0070C0"/>
        <rFont val="Calibri"/>
        <family val="2"/>
        <charset val="238"/>
        <scheme val="minor"/>
      </rPr>
      <t>volný čas</t>
    </r>
    <r>
      <rPr>
        <sz val="14"/>
        <rFont val="Calibri"/>
        <family val="2"/>
        <scheme val="minor"/>
      </rPr>
      <t>, zabezpečení budovy</t>
    </r>
  </si>
  <si>
    <t xml:space="preserve">Rekonstrukce prostorů pro zaměstnace </t>
  </si>
  <si>
    <r>
      <t>Rekonstrukce učebny ICT -Mobilní učebna , škola na dálku,</t>
    </r>
    <r>
      <rPr>
        <sz val="14"/>
        <color rgb="FF0070C0"/>
        <rFont val="Calibri"/>
        <family val="2"/>
        <charset val="238"/>
        <scheme val="minor"/>
      </rPr>
      <t xml:space="preserve"> konektivita a server </t>
    </r>
  </si>
  <si>
    <t>Schválil řídící výbor MAP Železnobrodsko III dne: 19. 10 2022 . Aktualizace je možná 1x za 6 měsíců.    </t>
  </si>
  <si>
    <t>Schválil řídící výbor MAP Železnobrodsko III dne: 19.10.2022 . Aktualizace je možná 1x za 6 měsíců.  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</si>
</sst>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charset val="238"/>
    </font>
    <font>
      <b/>
      <i/>
      <sz val="14"/>
      <name val="Calibri"/>
      <family val="2"/>
      <scheme val="minor"/>
    </font>
    <font>
      <vertAlign val="superscript"/>
      <sz val="14"/>
      <name val="Calibri"/>
      <family val="2"/>
      <scheme val="minor"/>
    </font>
    <font>
      <i/>
      <sz val="14"/>
      <name val="Calibri"/>
      <family val="2"/>
      <scheme val="minor"/>
    </font>
    <font>
      <i/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4"/>
      <color rgb="FFFF0000"/>
      <name val="Calibri"/>
      <family val="2"/>
      <scheme val="minor"/>
    </font>
    <font>
      <sz val="14"/>
      <color rgb="FFFF0000"/>
      <name val="Calibri"/>
      <family val="2"/>
      <charset val="238"/>
    </font>
    <font>
      <sz val="14"/>
      <color rgb="FFFF0000"/>
      <name val="Calibri"/>
      <family val="2"/>
      <charset val="238"/>
      <scheme val="minor"/>
    </font>
    <font>
      <sz val="14"/>
      <color rgb="FF0070C0"/>
      <name val="Calibri"/>
      <family val="2"/>
      <charset val="238"/>
      <scheme val="minor"/>
    </font>
    <font>
      <sz val="14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20"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8" fillId="0" borderId="0" xfId="0" applyFont="1"/>
    <xf numFmtId="0" fontId="9" fillId="0" borderId="0" xfId="1" applyFont="1"/>
    <xf numFmtId="0" fontId="10" fillId="0" borderId="0" xfId="0" applyFont="1" applyFill="1"/>
    <xf numFmtId="0" fontId="12" fillId="0" borderId="31" xfId="0" applyFont="1" applyBorder="1" applyAlignment="1">
      <alignment vertical="center" wrapText="1"/>
    </xf>
    <xf numFmtId="0" fontId="13" fillId="0" borderId="17" xfId="0" applyFont="1" applyBorder="1"/>
    <xf numFmtId="0" fontId="13" fillId="0" borderId="19" xfId="0" applyFont="1" applyBorder="1"/>
    <xf numFmtId="0" fontId="12" fillId="0" borderId="6" xfId="0" applyFont="1" applyBorder="1"/>
    <xf numFmtId="0" fontId="12" fillId="0" borderId="0" xfId="0" applyFont="1" applyFill="1"/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/>
    <xf numFmtId="0" fontId="14" fillId="0" borderId="0" xfId="0" applyFont="1"/>
    <xf numFmtId="3" fontId="13" fillId="0" borderId="1" xfId="0" applyNumberFormat="1" applyFont="1" applyBorder="1"/>
    <xf numFmtId="0" fontId="13" fillId="0" borderId="3" xfId="0" applyFont="1" applyBorder="1"/>
    <xf numFmtId="0" fontId="13" fillId="0" borderId="1" xfId="0" applyFont="1" applyBorder="1" applyAlignment="1">
      <alignment horizontal="right"/>
    </xf>
    <xf numFmtId="0" fontId="13" fillId="0" borderId="13" xfId="0" applyFont="1" applyBorder="1" applyAlignment="1">
      <alignment horizontal="right"/>
    </xf>
    <xf numFmtId="3" fontId="13" fillId="0" borderId="23" xfId="0" applyNumberFormat="1" applyFont="1" applyBorder="1"/>
    <xf numFmtId="0" fontId="13" fillId="0" borderId="25" xfId="0" applyFont="1" applyBorder="1"/>
    <xf numFmtId="0" fontId="13" fillId="0" borderId="23" xfId="0" applyFont="1" applyBorder="1" applyAlignment="1">
      <alignment horizontal="right"/>
    </xf>
    <xf numFmtId="0" fontId="13" fillId="0" borderId="43" xfId="0" applyFont="1" applyBorder="1" applyAlignment="1">
      <alignment horizontal="right"/>
    </xf>
    <xf numFmtId="0" fontId="13" fillId="0" borderId="23" xfId="0" applyFont="1" applyBorder="1"/>
    <xf numFmtId="0" fontId="13" fillId="0" borderId="43" xfId="0" applyFont="1" applyBorder="1" applyAlignment="1">
      <alignment horizontal="right" wrapText="1"/>
    </xf>
    <xf numFmtId="3" fontId="13" fillId="0" borderId="4" xfId="0" applyNumberFormat="1" applyFont="1" applyBorder="1"/>
    <xf numFmtId="0" fontId="13" fillId="2" borderId="43" xfId="0" applyFont="1" applyFill="1" applyBorder="1" applyAlignment="1">
      <alignment horizontal="left" vertical="center" wrapText="1"/>
    </xf>
    <xf numFmtId="0" fontId="13" fillId="2" borderId="19" xfId="0" applyFont="1" applyFill="1" applyBorder="1"/>
    <xf numFmtId="0" fontId="13" fillId="2" borderId="14" xfId="0" applyFont="1" applyFill="1" applyBorder="1" applyAlignment="1">
      <alignment horizontal="left" vertical="center" wrapText="1"/>
    </xf>
    <xf numFmtId="0" fontId="13" fillId="2" borderId="6" xfId="0" applyFont="1" applyFill="1" applyBorder="1"/>
    <xf numFmtId="0" fontId="13" fillId="0" borderId="1" xfId="0" applyFont="1" applyBorder="1"/>
    <xf numFmtId="0" fontId="12" fillId="0" borderId="13" xfId="0" applyFont="1" applyBorder="1" applyAlignment="1">
      <alignment vertical="center" wrapText="1"/>
    </xf>
    <xf numFmtId="0" fontId="12" fillId="0" borderId="3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25" xfId="0" applyFont="1" applyBorder="1"/>
    <xf numFmtId="0" fontId="12" fillId="0" borderId="31" xfId="0" applyFont="1" applyBorder="1" applyAlignment="1">
      <alignment horizontal="center" vertical="center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3" fillId="0" borderId="33" xfId="0" applyFont="1" applyBorder="1"/>
    <xf numFmtId="0" fontId="13" fillId="0" borderId="30" xfId="0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0" fontId="13" fillId="0" borderId="8" xfId="0" applyFont="1" applyBorder="1" applyAlignment="1">
      <alignment wrapText="1"/>
    </xf>
    <xf numFmtId="0" fontId="13" fillId="0" borderId="60" xfId="0" applyFont="1" applyBorder="1" applyAlignment="1">
      <alignment wrapText="1"/>
    </xf>
    <xf numFmtId="0" fontId="13" fillId="0" borderId="63" xfId="0" applyFont="1" applyBorder="1"/>
    <xf numFmtId="0" fontId="13" fillId="0" borderId="62" xfId="0" applyFont="1" applyBorder="1"/>
    <xf numFmtId="49" fontId="13" fillId="0" borderId="62" xfId="0" applyNumberFormat="1" applyFont="1" applyBorder="1" applyAlignment="1">
      <alignment horizontal="right"/>
    </xf>
    <xf numFmtId="0" fontId="13" fillId="0" borderId="25" xfId="0" applyFont="1" applyBorder="1" applyAlignment="1">
      <alignment horizontal="right"/>
    </xf>
    <xf numFmtId="0" fontId="13" fillId="0" borderId="23" xfId="0" applyFont="1" applyBorder="1" applyAlignment="1">
      <alignment horizontal="right" wrapText="1"/>
    </xf>
    <xf numFmtId="0" fontId="12" fillId="0" borderId="13" xfId="0" applyFont="1" applyBorder="1" applyAlignment="1">
      <alignment wrapText="1"/>
    </xf>
    <xf numFmtId="0" fontId="12" fillId="0" borderId="31" xfId="0" applyFont="1" applyBorder="1" applyAlignment="1">
      <alignment wrapText="1"/>
    </xf>
    <xf numFmtId="0" fontId="12" fillId="0" borderId="31" xfId="0" applyFont="1" applyFill="1" applyBorder="1" applyAlignment="1">
      <alignment horizontal="center" vertical="center"/>
    </xf>
    <xf numFmtId="0" fontId="12" fillId="0" borderId="14" xfId="0" applyFont="1" applyBorder="1" applyAlignment="1">
      <alignment wrapText="1"/>
    </xf>
    <xf numFmtId="0" fontId="12" fillId="0" borderId="1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23" xfId="0" applyFont="1" applyBorder="1" applyAlignment="1">
      <alignment horizontal="right"/>
    </xf>
    <xf numFmtId="0" fontId="12" fillId="0" borderId="25" xfId="0" applyFont="1" applyBorder="1" applyAlignment="1">
      <alignment horizontal="right"/>
    </xf>
    <xf numFmtId="0" fontId="12" fillId="2" borderId="31" xfId="0" applyFont="1" applyFill="1" applyBorder="1" applyAlignment="1">
      <alignment wrapText="1"/>
    </xf>
    <xf numFmtId="0" fontId="12" fillId="0" borderId="4" xfId="0" applyFont="1" applyBorder="1" applyAlignment="1">
      <alignment horizontal="right"/>
    </xf>
    <xf numFmtId="0" fontId="12" fillId="0" borderId="6" xfId="0" applyFont="1" applyBorder="1" applyAlignment="1">
      <alignment horizontal="right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43" xfId="0" applyFont="1" applyBorder="1" applyAlignment="1">
      <alignment wrapText="1"/>
    </xf>
    <xf numFmtId="0" fontId="12" fillId="0" borderId="19" xfId="0" applyFont="1" applyBorder="1"/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7" xfId="0" applyFont="1" applyBorder="1" applyAlignment="1">
      <alignment horizontal="right"/>
    </xf>
    <xf numFmtId="0" fontId="12" fillId="0" borderId="19" xfId="0" applyFont="1" applyBorder="1" applyAlignment="1">
      <alignment horizontal="right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left" vertical="center" wrapText="1"/>
    </xf>
    <xf numFmtId="0" fontId="12" fillId="2" borderId="23" xfId="0" applyFont="1" applyFill="1" applyBorder="1" applyAlignment="1">
      <alignment horizontal="right"/>
    </xf>
    <xf numFmtId="0" fontId="12" fillId="2" borderId="25" xfId="0" applyFont="1" applyFill="1" applyBorder="1" applyAlignment="1">
      <alignment horizontal="right"/>
    </xf>
    <xf numFmtId="0" fontId="12" fillId="0" borderId="42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49" xfId="0" applyFont="1" applyBorder="1" applyAlignment="1">
      <alignment horizontal="center" wrapText="1"/>
    </xf>
    <xf numFmtId="0" fontId="12" fillId="0" borderId="49" xfId="0" applyFont="1" applyBorder="1" applyAlignment="1">
      <alignment horizontal="center"/>
    </xf>
    <xf numFmtId="0" fontId="12" fillId="0" borderId="35" xfId="0" applyFont="1" applyBorder="1"/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0" xfId="0" applyFont="1"/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12" fillId="0" borderId="0" xfId="0" applyFont="1" applyBorder="1"/>
    <xf numFmtId="0" fontId="12" fillId="0" borderId="13" xfId="0" applyFont="1" applyBorder="1" applyAlignment="1">
      <alignment horizontal="center"/>
    </xf>
    <xf numFmtId="0" fontId="12" fillId="0" borderId="35" xfId="0" applyFont="1" applyBorder="1" applyAlignment="1">
      <alignment horizontal="left" vertical="center" wrapText="1"/>
    </xf>
    <xf numFmtId="0" fontId="12" fillId="0" borderId="42" xfId="0" applyFont="1" applyBorder="1" applyAlignment="1">
      <alignment horizontal="left" vertical="center" wrapText="1"/>
    </xf>
    <xf numFmtId="49" fontId="12" fillId="0" borderId="36" xfId="0" applyNumberFormat="1" applyFont="1" applyBorder="1" applyAlignment="1">
      <alignment horizontal="left" vertical="center" wrapText="1"/>
    </xf>
    <xf numFmtId="0" fontId="12" fillId="0" borderId="49" xfId="0" applyFont="1" applyBorder="1" applyAlignment="1">
      <alignment horizontal="left" vertical="center" wrapText="1"/>
    </xf>
    <xf numFmtId="0" fontId="12" fillId="0" borderId="36" xfId="0" applyFont="1" applyBorder="1"/>
    <xf numFmtId="0" fontId="12" fillId="0" borderId="42" xfId="0" applyFont="1" applyBorder="1"/>
    <xf numFmtId="0" fontId="12" fillId="0" borderId="31" xfId="0" applyFont="1" applyBorder="1" applyAlignment="1">
      <alignment horizontal="center"/>
    </xf>
    <xf numFmtId="0" fontId="12" fillId="0" borderId="14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0" applyFont="1"/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2" fillId="0" borderId="23" xfId="0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49" fontId="12" fillId="0" borderId="5" xfId="0" applyNumberFormat="1" applyFont="1" applyBorder="1" applyAlignment="1">
      <alignment horizontal="left" vertical="center" wrapText="1"/>
    </xf>
    <xf numFmtId="49" fontId="12" fillId="0" borderId="32" xfId="0" applyNumberFormat="1" applyFont="1" applyBorder="1" applyAlignment="1">
      <alignment vertical="center" wrapText="1"/>
    </xf>
    <xf numFmtId="0" fontId="12" fillId="0" borderId="10" xfId="0" applyFont="1" applyBorder="1" applyAlignment="1">
      <alignment horizontal="right" wrapText="1"/>
    </xf>
    <xf numFmtId="0" fontId="12" fillId="0" borderId="10" xfId="0" applyFont="1" applyBorder="1" applyAlignment="1">
      <alignment horizontal="right"/>
    </xf>
    <xf numFmtId="0" fontId="12" fillId="0" borderId="43" xfId="0" applyFont="1" applyBorder="1" applyAlignment="1">
      <alignment horizontal="right"/>
    </xf>
    <xf numFmtId="0" fontId="12" fillId="0" borderId="43" xfId="0" applyFont="1" applyBorder="1" applyAlignment="1">
      <alignment horizontal="right" wrapText="1"/>
    </xf>
    <xf numFmtId="0" fontId="12" fillId="0" borderId="24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left" vertical="center" wrapText="1"/>
    </xf>
    <xf numFmtId="49" fontId="12" fillId="0" borderId="24" xfId="0" applyNumberFormat="1" applyFont="1" applyBorder="1" applyAlignment="1">
      <alignment horizontal="left" vertical="center" wrapText="1"/>
    </xf>
    <xf numFmtId="49" fontId="12" fillId="0" borderId="18" xfId="0" applyNumberFormat="1" applyFont="1" applyBorder="1" applyAlignment="1">
      <alignment horizontal="left" vertical="center" wrapText="1"/>
    </xf>
    <xf numFmtId="0" fontId="12" fillId="0" borderId="41" xfId="0" applyFont="1" applyFill="1" applyBorder="1" applyAlignment="1">
      <alignment horizontal="left" vertical="center" wrapText="1"/>
    </xf>
    <xf numFmtId="0" fontId="12" fillId="0" borderId="31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right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right"/>
    </xf>
    <xf numFmtId="0" fontId="12" fillId="0" borderId="25" xfId="0" applyFont="1" applyFill="1" applyBorder="1" applyAlignment="1">
      <alignment horizontal="right"/>
    </xf>
    <xf numFmtId="0" fontId="12" fillId="0" borderId="62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left" wrapText="1"/>
    </xf>
    <xf numFmtId="3" fontId="12" fillId="0" borderId="25" xfId="0" applyNumberFormat="1" applyFont="1" applyFill="1" applyBorder="1"/>
    <xf numFmtId="0" fontId="12" fillId="0" borderId="2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4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/>
    </xf>
    <xf numFmtId="0" fontId="13" fillId="0" borderId="43" xfId="0" applyFont="1" applyBorder="1" applyAlignment="1">
      <alignment horizontal="left" vertical="center" wrapText="1"/>
    </xf>
    <xf numFmtId="49" fontId="13" fillId="0" borderId="24" xfId="0" applyNumberFormat="1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3" fontId="13" fillId="0" borderId="17" xfId="0" applyNumberFormat="1" applyFont="1" applyFill="1" applyBorder="1"/>
    <xf numFmtId="0" fontId="13" fillId="2" borderId="17" xfId="0" applyFont="1" applyFill="1" applyBorder="1" applyAlignment="1">
      <alignment horizontal="right"/>
    </xf>
    <xf numFmtId="0" fontId="13" fillId="2" borderId="19" xfId="0" applyFont="1" applyFill="1" applyBorder="1" applyAlignment="1">
      <alignment horizontal="right"/>
    </xf>
    <xf numFmtId="0" fontId="13" fillId="2" borderId="17" xfId="0" applyFont="1" applyFill="1" applyBorder="1"/>
    <xf numFmtId="0" fontId="13" fillId="2" borderId="43" xfId="0" applyFont="1" applyFill="1" applyBorder="1" applyAlignment="1">
      <alignment horizontal="right"/>
    </xf>
    <xf numFmtId="0" fontId="13" fillId="2" borderId="4" xfId="0" applyFont="1" applyFill="1" applyBorder="1"/>
    <xf numFmtId="49" fontId="13" fillId="0" borderId="32" xfId="0" applyNumberFormat="1" applyFont="1" applyBorder="1" applyAlignment="1">
      <alignment vertical="center" wrapText="1"/>
    </xf>
    <xf numFmtId="0" fontId="13" fillId="0" borderId="10" xfId="0" applyFont="1" applyBorder="1" applyAlignment="1">
      <alignment horizontal="right" wrapText="1"/>
    </xf>
    <xf numFmtId="0" fontId="13" fillId="0" borderId="10" xfId="0" applyFont="1" applyBorder="1" applyAlignment="1">
      <alignment horizontal="right"/>
    </xf>
    <xf numFmtId="0" fontId="13" fillId="0" borderId="24" xfId="0" applyFont="1" applyBorder="1" applyAlignment="1">
      <alignment horizontal="center" vertical="center" wrapText="1"/>
    </xf>
    <xf numFmtId="0" fontId="13" fillId="0" borderId="62" xfId="0" applyFont="1" applyBorder="1" applyAlignment="1">
      <alignment wrapText="1"/>
    </xf>
    <xf numFmtId="0" fontId="13" fillId="0" borderId="12" xfId="0" applyFont="1" applyBorder="1" applyAlignment="1">
      <alignment wrapText="1"/>
    </xf>
    <xf numFmtId="0" fontId="3" fillId="0" borderId="34" xfId="0" applyFont="1" applyBorder="1"/>
    <xf numFmtId="0" fontId="3" fillId="0" borderId="4" xfId="0" applyFont="1" applyBorder="1"/>
    <xf numFmtId="0" fontId="13" fillId="0" borderId="4" xfId="0" applyFont="1" applyBorder="1" applyAlignment="1">
      <alignment horizontal="right" wrapText="1"/>
    </xf>
    <xf numFmtId="0" fontId="3" fillId="0" borderId="6" xfId="0" applyFont="1" applyBorder="1" applyAlignment="1">
      <alignment horizontal="right"/>
    </xf>
    <xf numFmtId="0" fontId="13" fillId="0" borderId="0" xfId="0" applyFont="1" applyBorder="1" applyAlignment="1">
      <alignment horizontal="center"/>
    </xf>
    <xf numFmtId="49" fontId="13" fillId="0" borderId="0" xfId="0" applyNumberFormat="1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0" xfId="0" applyFont="1"/>
    <xf numFmtId="3" fontId="13" fillId="0" borderId="19" xfId="0" applyNumberFormat="1" applyFont="1" applyBorder="1"/>
    <xf numFmtId="3" fontId="13" fillId="0" borderId="6" xfId="0" applyNumberFormat="1" applyFont="1" applyBorder="1"/>
    <xf numFmtId="0" fontId="13" fillId="0" borderId="8" xfId="0" applyFont="1" applyBorder="1" applyAlignment="1">
      <alignment vertical="center" wrapText="1"/>
    </xf>
    <xf numFmtId="0" fontId="13" fillId="0" borderId="60" xfId="0" applyFont="1" applyBorder="1" applyAlignment="1">
      <alignment vertical="center" wrapText="1"/>
    </xf>
    <xf numFmtId="0" fontId="13" fillId="0" borderId="65" xfId="0" applyFont="1" applyBorder="1"/>
    <xf numFmtId="0" fontId="13" fillId="0" borderId="52" xfId="0" applyFont="1" applyBorder="1"/>
    <xf numFmtId="3" fontId="13" fillId="0" borderId="3" xfId="0" applyNumberFormat="1" applyFont="1" applyBorder="1"/>
    <xf numFmtId="3" fontId="13" fillId="0" borderId="25" xfId="0" applyNumberFormat="1" applyFont="1" applyBorder="1"/>
    <xf numFmtId="3" fontId="13" fillId="0" borderId="1" xfId="0" applyNumberFormat="1" applyFont="1" applyBorder="1" applyAlignment="1">
      <alignment horizontal="right"/>
    </xf>
    <xf numFmtId="3" fontId="13" fillId="0" borderId="23" xfId="0" applyNumberFormat="1" applyFont="1" applyBorder="1" applyAlignment="1">
      <alignment horizontal="right"/>
    </xf>
    <xf numFmtId="3" fontId="12" fillId="0" borderId="8" xfId="0" applyNumberFormat="1" applyFont="1" applyFill="1" applyBorder="1" applyAlignment="1">
      <alignment horizontal="right"/>
    </xf>
    <xf numFmtId="3" fontId="12" fillId="0" borderId="60" xfId="0" applyNumberFormat="1" applyFont="1" applyFill="1" applyBorder="1" applyAlignment="1">
      <alignment horizontal="right"/>
    </xf>
    <xf numFmtId="3" fontId="12" fillId="0" borderId="8" xfId="0" applyNumberFormat="1" applyFont="1" applyBorder="1" applyAlignment="1">
      <alignment horizontal="right"/>
    </xf>
    <xf numFmtId="3" fontId="12" fillId="0" borderId="60" xfId="0" applyNumberFormat="1" applyFont="1" applyBorder="1" applyAlignment="1">
      <alignment horizontal="right"/>
    </xf>
    <xf numFmtId="3" fontId="12" fillId="0" borderId="12" xfId="0" applyNumberFormat="1" applyFont="1" applyBorder="1" applyAlignment="1">
      <alignment horizontal="right"/>
    </xf>
    <xf numFmtId="3" fontId="12" fillId="2" borderId="60" xfId="0" applyNumberFormat="1" applyFont="1" applyFill="1" applyBorder="1" applyAlignment="1">
      <alignment horizontal="right"/>
    </xf>
    <xf numFmtId="0" fontId="12" fillId="0" borderId="65" xfId="0" applyFont="1" applyBorder="1"/>
    <xf numFmtId="0" fontId="12" fillId="0" borderId="52" xfId="0" applyFont="1" applyBorder="1"/>
    <xf numFmtId="0" fontId="12" fillId="0" borderId="66" xfId="0" applyFont="1" applyBorder="1"/>
    <xf numFmtId="0" fontId="12" fillId="0" borderId="58" xfId="0" applyFont="1" applyBorder="1"/>
    <xf numFmtId="0" fontId="12" fillId="0" borderId="52" xfId="0" applyFont="1" applyFill="1" applyBorder="1" applyAlignment="1">
      <alignment horizontal="right" vertical="center"/>
    </xf>
    <xf numFmtId="0" fontId="12" fillId="0" borderId="52" xfId="0" applyFont="1" applyFill="1" applyBorder="1" applyAlignment="1">
      <alignment horizontal="right"/>
    </xf>
    <xf numFmtId="0" fontId="12" fillId="2" borderId="52" xfId="0" applyFont="1" applyFill="1" applyBorder="1" applyAlignment="1">
      <alignment horizontal="right"/>
    </xf>
    <xf numFmtId="3" fontId="12" fillId="0" borderId="3" xfId="0" applyNumberFormat="1" applyFont="1" applyFill="1" applyBorder="1"/>
    <xf numFmtId="3" fontId="12" fillId="0" borderId="6" xfId="0" applyNumberFormat="1" applyFont="1" applyFill="1" applyBorder="1"/>
    <xf numFmtId="3" fontId="12" fillId="0" borderId="3" xfId="0" applyNumberFormat="1" applyFont="1" applyFill="1" applyBorder="1" applyAlignment="1"/>
    <xf numFmtId="3" fontId="12" fillId="0" borderId="25" xfId="0" applyNumberFormat="1" applyFont="1" applyFill="1" applyBorder="1" applyAlignment="1"/>
    <xf numFmtId="3" fontId="12" fillId="0" borderId="64" xfId="0" applyNumberFormat="1" applyFont="1" applyBorder="1" applyAlignment="1">
      <alignment horizontal="right"/>
    </xf>
    <xf numFmtId="3" fontId="12" fillId="0" borderId="6" xfId="0" applyNumberFormat="1" applyFont="1" applyFill="1" applyBorder="1" applyAlignment="1"/>
    <xf numFmtId="3" fontId="12" fillId="2" borderId="12" xfId="0" applyNumberFormat="1" applyFont="1" applyFill="1" applyBorder="1" applyAlignment="1">
      <alignment horizontal="right"/>
    </xf>
    <xf numFmtId="0" fontId="12" fillId="0" borderId="27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67" xfId="0" applyFont="1" applyBorder="1"/>
    <xf numFmtId="3" fontId="12" fillId="0" borderId="35" xfId="0" applyNumberFormat="1" applyFont="1" applyBorder="1"/>
    <xf numFmtId="3" fontId="12" fillId="0" borderId="36" xfId="0" applyNumberFormat="1" applyFont="1" applyBorder="1"/>
    <xf numFmtId="0" fontId="13" fillId="0" borderId="16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49" fontId="13" fillId="0" borderId="18" xfId="0" applyNumberFormat="1" applyFont="1" applyBorder="1" applyAlignment="1">
      <alignment horizontal="left" vertical="center" wrapText="1"/>
    </xf>
    <xf numFmtId="0" fontId="25" fillId="0" borderId="13" xfId="0" applyFont="1" applyBorder="1" applyAlignment="1">
      <alignment wrapText="1"/>
    </xf>
    <xf numFmtId="3" fontId="25" fillId="0" borderId="8" xfId="0" applyNumberFormat="1" applyFont="1" applyBorder="1" applyAlignment="1">
      <alignment horizontal="right"/>
    </xf>
    <xf numFmtId="3" fontId="25" fillId="0" borderId="3" xfId="0" applyNumberFormat="1" applyFont="1" applyFill="1" applyBorder="1"/>
    <xf numFmtId="0" fontId="25" fillId="0" borderId="65" xfId="0" applyFont="1" applyBorder="1"/>
    <xf numFmtId="0" fontId="25" fillId="0" borderId="3" xfId="0" applyFont="1" applyBorder="1"/>
    <xf numFmtId="3" fontId="25" fillId="0" borderId="60" xfId="0" applyNumberFormat="1" applyFont="1" applyBorder="1" applyAlignment="1">
      <alignment horizontal="right"/>
    </xf>
    <xf numFmtId="3" fontId="25" fillId="0" borderId="25" xfId="0" applyNumberFormat="1" applyFont="1" applyFill="1" applyBorder="1"/>
    <xf numFmtId="0" fontId="25" fillId="0" borderId="52" xfId="0" applyFont="1" applyBorder="1"/>
    <xf numFmtId="0" fontId="25" fillId="0" borderId="25" xfId="0" applyFont="1" applyBorder="1"/>
    <xf numFmtId="0" fontId="25" fillId="0" borderId="31" xfId="0" applyFont="1" applyBorder="1" applyAlignment="1">
      <alignment wrapText="1"/>
    </xf>
    <xf numFmtId="0" fontId="25" fillId="0" borderId="23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23" xfId="0" applyFont="1" applyBorder="1" applyAlignment="1">
      <alignment horizontal="right"/>
    </xf>
    <xf numFmtId="0" fontId="25" fillId="0" borderId="25" xfId="0" applyFont="1" applyBorder="1" applyAlignment="1">
      <alignment horizontal="right"/>
    </xf>
    <xf numFmtId="0" fontId="25" fillId="0" borderId="23" xfId="0" applyFont="1" applyBorder="1" applyAlignment="1">
      <alignment horizontal="right" wrapText="1"/>
    </xf>
    <xf numFmtId="3" fontId="25" fillId="0" borderId="55" xfId="0" applyNumberFormat="1" applyFont="1" applyBorder="1" applyAlignment="1">
      <alignment horizontal="right"/>
    </xf>
    <xf numFmtId="3" fontId="25" fillId="0" borderId="19" xfId="0" applyNumberFormat="1" applyFont="1" applyFill="1" applyBorder="1"/>
    <xf numFmtId="0" fontId="25" fillId="0" borderId="19" xfId="0" applyFont="1" applyBorder="1"/>
    <xf numFmtId="0" fontId="25" fillId="0" borderId="43" xfId="0" applyFont="1" applyBorder="1" applyAlignment="1">
      <alignment wrapText="1"/>
    </xf>
    <xf numFmtId="0" fontId="25" fillId="0" borderId="58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  <xf numFmtId="0" fontId="25" fillId="0" borderId="17" xfId="0" applyFont="1" applyBorder="1" applyAlignment="1">
      <alignment horizontal="right"/>
    </xf>
    <xf numFmtId="0" fontId="25" fillId="0" borderId="19" xfId="0" applyFont="1" applyBorder="1" applyAlignment="1">
      <alignment horizontal="right"/>
    </xf>
    <xf numFmtId="3" fontId="25" fillId="0" borderId="12" xfId="0" applyNumberFormat="1" applyFont="1" applyBorder="1" applyAlignment="1">
      <alignment horizontal="right"/>
    </xf>
    <xf numFmtId="3" fontId="25" fillId="0" borderId="6" xfId="0" applyNumberFormat="1" applyFont="1" applyFill="1" applyBorder="1"/>
    <xf numFmtId="3" fontId="13" fillId="0" borderId="46" xfId="0" applyNumberFormat="1" applyFont="1" applyBorder="1"/>
    <xf numFmtId="0" fontId="13" fillId="0" borderId="15" xfId="0" applyFont="1" applyBorder="1" applyAlignment="1">
      <alignment vertical="center" wrapText="1"/>
    </xf>
    <xf numFmtId="3" fontId="13" fillId="0" borderId="17" xfId="0" applyNumberFormat="1" applyFont="1" applyBorder="1" applyAlignment="1">
      <alignment horizontal="right"/>
    </xf>
    <xf numFmtId="3" fontId="13" fillId="0" borderId="63" xfId="0" applyNumberFormat="1" applyFont="1" applyBorder="1"/>
    <xf numFmtId="3" fontId="13" fillId="0" borderId="62" xfId="0" applyNumberFormat="1" applyFont="1" applyBorder="1"/>
    <xf numFmtId="0" fontId="13" fillId="0" borderId="58" xfId="0" applyFont="1" applyBorder="1"/>
    <xf numFmtId="0" fontId="16" fillId="0" borderId="1" xfId="0" applyFont="1" applyBorder="1"/>
    <xf numFmtId="0" fontId="16" fillId="0" borderId="23" xfId="0" applyFont="1" applyBorder="1"/>
    <xf numFmtId="0" fontId="16" fillId="0" borderId="23" xfId="0" applyFont="1" applyFill="1" applyBorder="1"/>
    <xf numFmtId="0" fontId="16" fillId="0" borderId="63" xfId="0" applyFont="1" applyBorder="1"/>
    <xf numFmtId="0" fontId="16" fillId="0" borderId="62" xfId="0" applyFont="1" applyBorder="1"/>
    <xf numFmtId="0" fontId="16" fillId="0" borderId="62" xfId="0" applyFont="1" applyFill="1" applyBorder="1"/>
    <xf numFmtId="0" fontId="16" fillId="0" borderId="1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0" fontId="16" fillId="0" borderId="23" xfId="0" applyFont="1" applyBorder="1" applyAlignment="1">
      <alignment horizontal="right"/>
    </xf>
    <xf numFmtId="0" fontId="16" fillId="0" borderId="25" xfId="0" applyFont="1" applyBorder="1" applyAlignment="1">
      <alignment horizontal="right"/>
    </xf>
    <xf numFmtId="0" fontId="26" fillId="0" borderId="23" xfId="0" applyFont="1" applyBorder="1" applyAlignment="1">
      <alignment horizontal="right"/>
    </xf>
    <xf numFmtId="0" fontId="27" fillId="0" borderId="25" xfId="0" applyFont="1" applyBorder="1"/>
    <xf numFmtId="3" fontId="27" fillId="0" borderId="17" xfId="0" applyNumberFormat="1" applyFont="1" applyBorder="1"/>
    <xf numFmtId="0" fontId="27" fillId="0" borderId="19" xfId="0" applyFont="1" applyBorder="1"/>
    <xf numFmtId="0" fontId="27" fillId="0" borderId="17" xfId="0" applyFont="1" applyBorder="1"/>
    <xf numFmtId="0" fontId="13" fillId="0" borderId="47" xfId="0" applyFont="1" applyBorder="1" applyAlignment="1">
      <alignment horizontal="center"/>
    </xf>
    <xf numFmtId="0" fontId="27" fillId="0" borderId="60" xfId="0" applyFont="1" applyBorder="1" applyAlignment="1">
      <alignment wrapText="1"/>
    </xf>
    <xf numFmtId="0" fontId="27" fillId="0" borderId="58" xfId="0" applyFont="1" applyBorder="1"/>
    <xf numFmtId="0" fontId="27" fillId="0" borderId="57" xfId="0" applyFont="1" applyBorder="1"/>
    <xf numFmtId="0" fontId="13" fillId="0" borderId="17" xfId="0" applyFont="1" applyFill="1" applyBorder="1" applyAlignment="1">
      <alignment vertical="center" wrapText="1"/>
    </xf>
    <xf numFmtId="0" fontId="13" fillId="0" borderId="19" xfId="0" applyFont="1" applyFill="1" applyBorder="1" applyAlignment="1">
      <alignment vertical="center" wrapText="1"/>
    </xf>
    <xf numFmtId="3" fontId="27" fillId="0" borderId="23" xfId="0" applyNumberFormat="1" applyFont="1" applyBorder="1"/>
    <xf numFmtId="3" fontId="27" fillId="0" borderId="62" xfId="0" applyNumberFormat="1" applyFont="1" applyBorder="1"/>
    <xf numFmtId="0" fontId="13" fillId="0" borderId="17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27" fillId="0" borderId="23" xfId="0" applyFont="1" applyBorder="1"/>
    <xf numFmtId="0" fontId="13" fillId="0" borderId="54" xfId="0" applyFont="1" applyBorder="1"/>
    <xf numFmtId="0" fontId="27" fillId="0" borderId="54" xfId="0" applyFont="1" applyBorder="1"/>
    <xf numFmtId="0" fontId="27" fillId="0" borderId="56" xfId="0" applyFont="1" applyBorder="1"/>
    <xf numFmtId="0" fontId="13" fillId="0" borderId="43" xfId="0" applyFont="1" applyFill="1" applyBorder="1" applyAlignment="1">
      <alignment horizontal="center" vertical="center" wrapText="1"/>
    </xf>
    <xf numFmtId="0" fontId="27" fillId="0" borderId="31" xfId="0" applyFont="1" applyBorder="1" applyAlignment="1">
      <alignment horizontal="right"/>
    </xf>
    <xf numFmtId="0" fontId="13" fillId="0" borderId="31" xfId="0" applyFont="1" applyBorder="1" applyAlignment="1">
      <alignment horizontal="right"/>
    </xf>
    <xf numFmtId="0" fontId="13" fillId="0" borderId="8" xfId="0" applyFont="1" applyBorder="1" applyAlignment="1">
      <alignment horizontal="right"/>
    </xf>
    <xf numFmtId="0" fontId="27" fillId="0" borderId="60" xfId="0" applyFont="1" applyBorder="1" applyAlignment="1">
      <alignment horizontal="right"/>
    </xf>
    <xf numFmtId="0" fontId="13" fillId="0" borderId="60" xfId="0" applyFont="1" applyBorder="1" applyAlignment="1">
      <alignment horizontal="right"/>
    </xf>
    <xf numFmtId="0" fontId="12" fillId="0" borderId="47" xfId="0" applyFont="1" applyBorder="1" applyAlignment="1">
      <alignment wrapText="1"/>
    </xf>
    <xf numFmtId="0" fontId="12" fillId="0" borderId="8" xfId="0" applyFont="1" applyFill="1" applyBorder="1" applyAlignment="1">
      <alignment wrapText="1"/>
    </xf>
    <xf numFmtId="0" fontId="12" fillId="0" borderId="60" xfId="0" applyFont="1" applyFill="1" applyBorder="1" applyAlignment="1">
      <alignment wrapText="1"/>
    </xf>
    <xf numFmtId="0" fontId="25" fillId="0" borderId="12" xfId="0" applyFont="1" applyFill="1" applyBorder="1" applyAlignment="1">
      <alignment wrapText="1"/>
    </xf>
    <xf numFmtId="3" fontId="12" fillId="0" borderId="51" xfId="0" applyNumberFormat="1" applyFont="1" applyBorder="1" applyAlignment="1">
      <alignment horizontal="right"/>
    </xf>
    <xf numFmtId="3" fontId="12" fillId="0" borderId="38" xfId="0" applyNumberFormat="1" applyFont="1" applyFill="1" applyBorder="1"/>
    <xf numFmtId="3" fontId="12" fillId="0" borderId="1" xfId="0" applyNumberFormat="1" applyFont="1" applyFill="1" applyBorder="1" applyAlignment="1">
      <alignment horizontal="right"/>
    </xf>
    <xf numFmtId="3" fontId="12" fillId="0" borderId="23" xfId="0" applyNumberFormat="1" applyFont="1" applyFill="1" applyBorder="1" applyAlignment="1">
      <alignment horizontal="right"/>
    </xf>
    <xf numFmtId="3" fontId="25" fillId="0" borderId="4" xfId="0" applyNumberFormat="1" applyFont="1" applyFill="1" applyBorder="1" applyAlignment="1">
      <alignment horizontal="right"/>
    </xf>
    <xf numFmtId="3" fontId="12" fillId="0" borderId="63" xfId="0" applyNumberFormat="1" applyFont="1" applyFill="1" applyBorder="1"/>
    <xf numFmtId="3" fontId="12" fillId="0" borderId="62" xfId="0" applyNumberFormat="1" applyFont="1" applyFill="1" applyBorder="1"/>
    <xf numFmtId="3" fontId="25" fillId="0" borderId="34" xfId="0" applyNumberFormat="1" applyFont="1" applyFill="1" applyBorder="1"/>
    <xf numFmtId="0" fontId="12" fillId="0" borderId="61" xfId="0" applyFont="1" applyBorder="1"/>
    <xf numFmtId="0" fontId="12" fillId="0" borderId="38" xfId="0" applyFont="1" applyBorder="1"/>
    <xf numFmtId="0" fontId="12" fillId="0" borderId="1" xfId="0" applyFont="1" applyFill="1" applyBorder="1"/>
    <xf numFmtId="0" fontId="25" fillId="0" borderId="23" xfId="0" applyFont="1" applyFill="1" applyBorder="1"/>
    <xf numFmtId="0" fontId="12" fillId="0" borderId="23" xfId="0" applyFont="1" applyFill="1" applyBorder="1"/>
    <xf numFmtId="0" fontId="25" fillId="0" borderId="4" xfId="0" applyFont="1" applyFill="1" applyBorder="1"/>
    <xf numFmtId="0" fontId="25" fillId="0" borderId="63" xfId="0" applyFont="1" applyFill="1" applyBorder="1"/>
    <xf numFmtId="0" fontId="25" fillId="0" borderId="62" xfId="0" applyFont="1" applyFill="1" applyBorder="1"/>
    <xf numFmtId="0" fontId="25" fillId="0" borderId="34" xfId="0" applyFont="1" applyFill="1" applyBorder="1"/>
    <xf numFmtId="0" fontId="12" fillId="0" borderId="3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25" fillId="0" borderId="34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12" fillId="0" borderId="37" xfId="0" applyFont="1" applyBorder="1" applyAlignment="1">
      <alignment horizontal="right" wrapText="1"/>
    </xf>
    <xf numFmtId="0" fontId="12" fillId="0" borderId="38" xfId="0" applyFont="1" applyBorder="1" applyAlignment="1">
      <alignment horizontal="right"/>
    </xf>
    <xf numFmtId="0" fontId="25" fillId="0" borderId="4" xfId="0" applyFont="1" applyBorder="1" applyAlignment="1">
      <alignment horizontal="right" wrapText="1"/>
    </xf>
    <xf numFmtId="0" fontId="25" fillId="0" borderId="6" xfId="0" applyFont="1" applyBorder="1" applyAlignment="1">
      <alignment horizontal="right"/>
    </xf>
    <xf numFmtId="0" fontId="25" fillId="0" borderId="14" xfId="0" applyFont="1" applyBorder="1" applyAlignment="1">
      <alignment horizontal="left" vertical="center" wrapText="1"/>
    </xf>
    <xf numFmtId="0" fontId="28" fillId="0" borderId="31" xfId="0" applyFont="1" applyBorder="1" applyAlignment="1">
      <alignment horizontal="left" vertical="center" wrapText="1"/>
    </xf>
    <xf numFmtId="0" fontId="28" fillId="0" borderId="14" xfId="0" applyFont="1" applyBorder="1" applyAlignment="1">
      <alignment horizontal="left" vertical="center" wrapText="1"/>
    </xf>
    <xf numFmtId="0" fontId="27" fillId="0" borderId="55" xfId="0" applyFont="1" applyBorder="1" applyAlignment="1">
      <alignment wrapText="1"/>
    </xf>
    <xf numFmtId="0" fontId="13" fillId="0" borderId="16" xfId="0" applyFont="1" applyFill="1" applyBorder="1" applyAlignment="1">
      <alignment wrapText="1"/>
    </xf>
    <xf numFmtId="0" fontId="28" fillId="0" borderId="60" xfId="0" applyFont="1" applyBorder="1" applyAlignment="1">
      <alignment wrapText="1"/>
    </xf>
    <xf numFmtId="0" fontId="28" fillId="0" borderId="12" xfId="0" applyFont="1" applyBorder="1" applyAlignment="1">
      <alignment wrapText="1"/>
    </xf>
    <xf numFmtId="3" fontId="27" fillId="0" borderId="54" xfId="0" applyNumberFormat="1" applyFont="1" applyBorder="1"/>
    <xf numFmtId="3" fontId="13" fillId="0" borderId="44" xfId="0" applyNumberFormat="1" applyFont="1" applyFill="1" applyBorder="1"/>
    <xf numFmtId="3" fontId="27" fillId="0" borderId="1" xfId="0" applyNumberFormat="1" applyFont="1" applyBorder="1"/>
    <xf numFmtId="3" fontId="28" fillId="0" borderId="23" xfId="0" applyNumberFormat="1" applyFont="1" applyBorder="1"/>
    <xf numFmtId="3" fontId="28" fillId="0" borderId="4" xfId="0" applyNumberFormat="1" applyFont="1" applyBorder="1"/>
    <xf numFmtId="3" fontId="27" fillId="0" borderId="63" xfId="0" applyNumberFormat="1" applyFont="1" applyBorder="1"/>
    <xf numFmtId="3" fontId="28" fillId="0" borderId="62" xfId="0" applyNumberFormat="1" applyFont="1" applyBorder="1"/>
    <xf numFmtId="3" fontId="28" fillId="0" borderId="34" xfId="0" applyNumberFormat="1" applyFont="1" applyBorder="1"/>
    <xf numFmtId="0" fontId="13" fillId="2" borderId="44" xfId="0" applyFont="1" applyFill="1" applyBorder="1" applyAlignment="1">
      <alignment horizontal="right"/>
    </xf>
    <xf numFmtId="0" fontId="13" fillId="2" borderId="46" xfId="0" applyFont="1" applyFill="1" applyBorder="1" applyAlignment="1">
      <alignment horizontal="right"/>
    </xf>
    <xf numFmtId="0" fontId="27" fillId="0" borderId="1" xfId="0" applyFont="1" applyBorder="1"/>
    <xf numFmtId="0" fontId="28" fillId="0" borderId="23" xfId="0" applyFont="1" applyBorder="1"/>
    <xf numFmtId="0" fontId="28" fillId="0" borderId="4" xfId="0" applyFont="1" applyBorder="1"/>
    <xf numFmtId="0" fontId="27" fillId="0" borderId="63" xfId="0" applyFont="1" applyBorder="1"/>
    <xf numFmtId="0" fontId="27" fillId="0" borderId="62" xfId="0" applyFont="1" applyBorder="1"/>
    <xf numFmtId="0" fontId="28" fillId="0" borderId="62" xfId="0" applyFont="1" applyBorder="1"/>
    <xf numFmtId="0" fontId="28" fillId="0" borderId="34" xfId="0" applyFont="1" applyBorder="1"/>
    <xf numFmtId="0" fontId="28" fillId="0" borderId="23" xfId="0" applyFont="1" applyBorder="1" applyAlignment="1">
      <alignment horizontal="right"/>
    </xf>
    <xf numFmtId="0" fontId="28" fillId="0" borderId="4" xfId="0" applyFont="1" applyBorder="1" applyAlignment="1">
      <alignment horizontal="right"/>
    </xf>
    <xf numFmtId="0" fontId="27" fillId="0" borderId="55" xfId="0" applyFont="1" applyBorder="1" applyAlignment="1">
      <alignment horizontal="right"/>
    </xf>
    <xf numFmtId="0" fontId="27" fillId="0" borderId="43" xfId="0" applyFont="1" applyBorder="1" applyAlignment="1">
      <alignment horizontal="right"/>
    </xf>
    <xf numFmtId="0" fontId="13" fillId="2" borderId="16" xfId="0" applyFont="1" applyFill="1" applyBorder="1" applyAlignment="1">
      <alignment horizontal="right"/>
    </xf>
    <xf numFmtId="0" fontId="13" fillId="0" borderId="9" xfId="0" applyFont="1" applyBorder="1" applyAlignment="1">
      <alignment horizontal="right"/>
    </xf>
    <xf numFmtId="0" fontId="13" fillId="0" borderId="41" xfId="0" applyFont="1" applyBorder="1" applyAlignment="1">
      <alignment horizontal="right"/>
    </xf>
    <xf numFmtId="0" fontId="28" fillId="0" borderId="41" xfId="0" applyFont="1" applyBorder="1" applyAlignment="1">
      <alignment horizontal="right"/>
    </xf>
    <xf numFmtId="0" fontId="28" fillId="0" borderId="73" xfId="0" applyFont="1" applyBorder="1" applyAlignment="1">
      <alignment horizontal="right"/>
    </xf>
    <xf numFmtId="0" fontId="27" fillId="0" borderId="13" xfId="0" applyFont="1" applyBorder="1" applyAlignment="1">
      <alignment horizontal="right" wrapText="1"/>
    </xf>
    <xf numFmtId="0" fontId="28" fillId="0" borderId="31" xfId="0" applyFont="1" applyFill="1" applyBorder="1" applyAlignment="1">
      <alignment horizontal="right"/>
    </xf>
    <xf numFmtId="0" fontId="27" fillId="0" borderId="31" xfId="0" applyFont="1" applyBorder="1" applyAlignment="1">
      <alignment horizontal="right" wrapText="1"/>
    </xf>
    <xf numFmtId="0" fontId="28" fillId="0" borderId="31" xfId="0" applyFont="1" applyBorder="1" applyAlignment="1">
      <alignment horizontal="right" wrapText="1"/>
    </xf>
    <xf numFmtId="0" fontId="28" fillId="0" borderId="31" xfId="0" applyFont="1" applyBorder="1" applyAlignment="1">
      <alignment horizontal="right"/>
    </xf>
    <xf numFmtId="0" fontId="28" fillId="0" borderId="14" xfId="0" applyFont="1" applyBorder="1" applyAlignment="1">
      <alignment horizontal="right" wrapText="1"/>
    </xf>
    <xf numFmtId="0" fontId="27" fillId="0" borderId="43" xfId="0" applyFont="1" applyBorder="1" applyAlignment="1">
      <alignment horizontal="left" vertical="center" wrapText="1"/>
    </xf>
    <xf numFmtId="0" fontId="13" fillId="0" borderId="51" xfId="0" applyFont="1" applyBorder="1" applyAlignment="1">
      <alignment wrapText="1"/>
    </xf>
    <xf numFmtId="3" fontId="13" fillId="0" borderId="37" xfId="0" applyNumberFormat="1" applyFont="1" applyBorder="1"/>
    <xf numFmtId="0" fontId="26" fillId="0" borderId="17" xfId="0" applyFont="1" applyFill="1" applyBorder="1"/>
    <xf numFmtId="0" fontId="26" fillId="0" borderId="54" xfId="0" applyFont="1" applyFill="1" applyBorder="1"/>
    <xf numFmtId="0" fontId="13" fillId="0" borderId="37" xfId="0" applyFont="1" applyBorder="1"/>
    <xf numFmtId="0" fontId="13" fillId="0" borderId="74" xfId="0" applyFont="1" applyBorder="1"/>
    <xf numFmtId="0" fontId="26" fillId="0" borderId="17" xfId="0" applyFont="1" applyBorder="1" applyAlignment="1">
      <alignment horizontal="right"/>
    </xf>
    <xf numFmtId="0" fontId="26" fillId="0" borderId="19" xfId="0" applyFont="1" applyBorder="1" applyAlignment="1">
      <alignment horizontal="right"/>
    </xf>
    <xf numFmtId="0" fontId="13" fillId="0" borderId="37" xfId="0" applyFont="1" applyBorder="1" applyAlignment="1">
      <alignment horizontal="right"/>
    </xf>
    <xf numFmtId="0" fontId="13" fillId="0" borderId="38" xfId="0" applyFont="1" applyBorder="1" applyAlignment="1">
      <alignment horizontal="right"/>
    </xf>
    <xf numFmtId="0" fontId="13" fillId="0" borderId="31" xfId="0" applyFont="1" applyBorder="1" applyAlignment="1">
      <alignment horizontal="right" wrapText="1"/>
    </xf>
    <xf numFmtId="3" fontId="29" fillId="2" borderId="60" xfId="0" applyNumberFormat="1" applyFont="1" applyFill="1" applyBorder="1" applyAlignment="1">
      <alignment horizontal="right"/>
    </xf>
    <xf numFmtId="3" fontId="29" fillId="0" borderId="25" xfId="0" applyNumberFormat="1" applyFont="1" applyFill="1" applyBorder="1" applyAlignment="1"/>
    <xf numFmtId="0" fontId="12" fillId="2" borderId="23" xfId="0" applyFont="1" applyFill="1" applyBorder="1" applyAlignment="1">
      <alignment horizontal="right" wrapText="1"/>
    </xf>
    <xf numFmtId="0" fontId="29" fillId="0" borderId="31" xfId="0" applyFont="1" applyBorder="1" applyAlignment="1">
      <alignment wrapText="1"/>
    </xf>
    <xf numFmtId="3" fontId="29" fillId="0" borderId="60" xfId="0" applyNumberFormat="1" applyFont="1" applyBorder="1" applyAlignment="1">
      <alignment horizontal="right"/>
    </xf>
    <xf numFmtId="3" fontId="29" fillId="0" borderId="25" xfId="0" applyNumberFormat="1" applyFont="1" applyFill="1" applyBorder="1"/>
    <xf numFmtId="0" fontId="29" fillId="0" borderId="52" xfId="0" applyFont="1" applyBorder="1"/>
    <xf numFmtId="0" fontId="29" fillId="0" borderId="25" xfId="0" applyFont="1" applyBorder="1"/>
    <xf numFmtId="0" fontId="29" fillId="0" borderId="23" xfId="0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23" xfId="0" applyFont="1" applyBorder="1" applyAlignment="1">
      <alignment horizontal="right" wrapText="1"/>
    </xf>
    <xf numFmtId="0" fontId="29" fillId="0" borderId="25" xfId="0" applyFont="1" applyBorder="1" applyAlignment="1">
      <alignment horizontal="right"/>
    </xf>
    <xf numFmtId="3" fontId="28" fillId="0" borderId="17" xfId="0" applyNumberFormat="1" applyFont="1" applyBorder="1"/>
    <xf numFmtId="3" fontId="28" fillId="0" borderId="54" xfId="0" applyNumberFormat="1" applyFont="1" applyBorder="1"/>
    <xf numFmtId="3" fontId="29" fillId="3" borderId="60" xfId="0" applyNumberFormat="1" applyFont="1" applyFill="1" applyBorder="1" applyAlignment="1">
      <alignment horizontal="right"/>
    </xf>
    <xf numFmtId="0" fontId="12" fillId="3" borderId="31" xfId="0" applyFont="1" applyFill="1" applyBorder="1" applyAlignment="1">
      <alignment wrapText="1"/>
    </xf>
    <xf numFmtId="3" fontId="29" fillId="3" borderId="8" xfId="0" applyNumberFormat="1" applyFont="1" applyFill="1" applyBorder="1" applyAlignment="1">
      <alignment horizontal="right"/>
    </xf>
    <xf numFmtId="49" fontId="13" fillId="0" borderId="32" xfId="0" applyNumberFormat="1" applyFont="1" applyBorder="1" applyAlignment="1">
      <alignment horizontal="left" vertical="center" wrapText="1"/>
    </xf>
    <xf numFmtId="49" fontId="13" fillId="0" borderId="45" xfId="0" applyNumberFormat="1" applyFont="1" applyBorder="1" applyAlignment="1">
      <alignment horizontal="left" vertical="center" wrapText="1"/>
    </xf>
    <xf numFmtId="49" fontId="13" fillId="0" borderId="21" xfId="0" applyNumberFormat="1" applyFont="1" applyBorder="1" applyAlignment="1">
      <alignment horizontal="left" vertical="center" wrapText="1"/>
    </xf>
    <xf numFmtId="49" fontId="13" fillId="0" borderId="39" xfId="0" applyNumberFormat="1" applyFont="1" applyBorder="1" applyAlignment="1">
      <alignment horizontal="left" vertical="center" wrapText="1"/>
    </xf>
    <xf numFmtId="49" fontId="13" fillId="0" borderId="56" xfId="0" applyNumberFormat="1" applyFont="1" applyBorder="1" applyAlignment="1">
      <alignment horizontal="left" vertical="center" wrapText="1"/>
    </xf>
    <xf numFmtId="49" fontId="13" fillId="0" borderId="68" xfId="0" applyNumberFormat="1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left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49" fontId="13" fillId="0" borderId="32" xfId="0" applyNumberFormat="1" applyFont="1" applyBorder="1" applyAlignment="1">
      <alignment horizontal="center" vertical="center" wrapText="1"/>
    </xf>
    <xf numFmtId="49" fontId="13" fillId="0" borderId="45" xfId="0" applyNumberFormat="1" applyFont="1" applyBorder="1" applyAlignment="1">
      <alignment horizontal="center" vertical="center" wrapText="1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33" xfId="0" applyNumberFormat="1" applyFont="1" applyBorder="1" applyAlignment="1">
      <alignment horizontal="center" vertical="center" wrapText="1"/>
    </xf>
    <xf numFmtId="49" fontId="13" fillId="0" borderId="46" xfId="0" applyNumberFormat="1" applyFont="1" applyBorder="1" applyAlignment="1">
      <alignment horizontal="center" vertical="center" wrapText="1"/>
    </xf>
    <xf numFmtId="49" fontId="13" fillId="0" borderId="22" xfId="0" applyNumberFormat="1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49" fontId="13" fillId="0" borderId="48" xfId="0" applyNumberFormat="1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47" xfId="0" applyFont="1" applyBorder="1" applyAlignment="1">
      <alignment horizontal="left" vertical="center" wrapText="1"/>
    </xf>
    <xf numFmtId="0" fontId="13" fillId="0" borderId="43" xfId="0" applyFont="1" applyBorder="1" applyAlignment="1">
      <alignment horizontal="left" vertical="center" wrapText="1"/>
    </xf>
    <xf numFmtId="49" fontId="13" fillId="0" borderId="33" xfId="0" applyNumberFormat="1" applyFont="1" applyBorder="1" applyAlignment="1">
      <alignment horizontal="left" vertical="center" wrapText="1"/>
    </xf>
    <xf numFmtId="49" fontId="13" fillId="0" borderId="46" xfId="0" applyNumberFormat="1" applyFont="1" applyBorder="1" applyAlignment="1">
      <alignment horizontal="left" vertical="center" wrapText="1"/>
    </xf>
    <xf numFmtId="49" fontId="13" fillId="0" borderId="22" xfId="0" applyNumberFormat="1" applyFont="1" applyBorder="1" applyAlignment="1">
      <alignment horizontal="left" vertical="center" wrapText="1"/>
    </xf>
    <xf numFmtId="49" fontId="13" fillId="0" borderId="2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69" xfId="0" applyFont="1" applyBorder="1" applyAlignment="1">
      <alignment horizontal="left" vertical="center" wrapText="1"/>
    </xf>
    <xf numFmtId="0" fontId="13" fillId="0" borderId="70" xfId="0" applyFont="1" applyBorder="1" applyAlignment="1">
      <alignment horizontal="left" vertical="center" wrapText="1"/>
    </xf>
    <xf numFmtId="0" fontId="13" fillId="0" borderId="71" xfId="0" applyFont="1" applyBorder="1" applyAlignment="1">
      <alignment horizontal="left" vertical="center" wrapText="1"/>
    </xf>
    <xf numFmtId="0" fontId="13" fillId="0" borderId="46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51" xfId="0" applyFont="1" applyBorder="1" applyAlignment="1">
      <alignment horizontal="left" vertical="center" wrapText="1"/>
    </xf>
    <xf numFmtId="0" fontId="13" fillId="2" borderId="43" xfId="0" applyFont="1" applyFill="1" applyBorder="1" applyAlignment="1">
      <alignment horizontal="left" vertical="center" wrapText="1"/>
    </xf>
    <xf numFmtId="0" fontId="13" fillId="2" borderId="16" xfId="0" applyFont="1" applyFill="1" applyBorder="1" applyAlignment="1">
      <alignment horizontal="left" vertical="center" wrapText="1"/>
    </xf>
    <xf numFmtId="0" fontId="13" fillId="2" borderId="47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25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49" fontId="13" fillId="0" borderId="58" xfId="0" applyNumberFormat="1" applyFont="1" applyBorder="1" applyAlignment="1">
      <alignment horizontal="left" vertical="center" wrapText="1"/>
    </xf>
    <xf numFmtId="49" fontId="13" fillId="0" borderId="57" xfId="0" applyNumberFormat="1" applyFont="1" applyBorder="1" applyAlignment="1">
      <alignment horizontal="left" vertical="center" wrapText="1"/>
    </xf>
    <xf numFmtId="49" fontId="13" fillId="0" borderId="59" xfId="0" applyNumberFormat="1" applyFont="1" applyBorder="1" applyAlignment="1">
      <alignment horizontal="left" vertical="center" wrapText="1"/>
    </xf>
    <xf numFmtId="49" fontId="13" fillId="0" borderId="61" xfId="0" applyNumberFormat="1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30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49" fontId="13" fillId="0" borderId="39" xfId="0" applyNumberFormat="1" applyFont="1" applyBorder="1" applyAlignment="1">
      <alignment horizontal="center" vertical="center" wrapText="1"/>
    </xf>
    <xf numFmtId="49" fontId="13" fillId="0" borderId="56" xfId="0" applyNumberFormat="1" applyFont="1" applyBorder="1" applyAlignment="1">
      <alignment horizontal="center" vertical="center" wrapText="1"/>
    </xf>
    <xf numFmtId="49" fontId="13" fillId="0" borderId="68" xfId="0" applyNumberFormat="1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49" fontId="13" fillId="0" borderId="18" xfId="0" applyNumberFormat="1" applyFont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47" xfId="0" applyFont="1" applyFill="1" applyBorder="1" applyAlignment="1">
      <alignment horizontal="left" vertical="center" wrapText="1"/>
    </xf>
    <xf numFmtId="0" fontId="12" fillId="0" borderId="30" xfId="0" applyFont="1" applyBorder="1" applyAlignment="1">
      <alignment horizontal="left" vertical="center" wrapText="1"/>
    </xf>
    <xf numFmtId="0" fontId="12" fillId="0" borderId="44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49" fontId="12" fillId="0" borderId="32" xfId="0" applyNumberFormat="1" applyFont="1" applyBorder="1" applyAlignment="1">
      <alignment horizontal="left" vertical="center" wrapText="1"/>
    </xf>
    <xf numFmtId="49" fontId="12" fillId="0" borderId="45" xfId="0" applyNumberFormat="1" applyFont="1" applyBorder="1" applyAlignment="1">
      <alignment horizontal="left" vertical="center" wrapText="1"/>
    </xf>
    <xf numFmtId="49" fontId="12" fillId="0" borderId="21" xfId="0" applyNumberFormat="1" applyFont="1" applyBorder="1" applyAlignment="1">
      <alignment horizontal="left" vertical="center" wrapText="1"/>
    </xf>
    <xf numFmtId="49" fontId="12" fillId="0" borderId="18" xfId="0" applyNumberFormat="1" applyFont="1" applyBorder="1" applyAlignment="1">
      <alignment horizontal="left" vertical="center" wrapText="1"/>
    </xf>
    <xf numFmtId="49" fontId="12" fillId="0" borderId="39" xfId="0" applyNumberFormat="1" applyFont="1" applyBorder="1" applyAlignment="1">
      <alignment horizontal="center" vertical="center" textRotation="90" wrapText="1"/>
    </xf>
    <xf numFmtId="49" fontId="12" fillId="0" borderId="56" xfId="0" applyNumberFormat="1" applyFont="1" applyBorder="1" applyAlignment="1">
      <alignment horizontal="center" vertical="center" textRotation="90" wrapText="1"/>
    </xf>
    <xf numFmtId="49" fontId="12" fillId="0" borderId="68" xfId="0" applyNumberFormat="1" applyFont="1" applyBorder="1" applyAlignment="1">
      <alignment horizontal="center" vertical="center" textRotation="90" wrapText="1"/>
    </xf>
    <xf numFmtId="0" fontId="12" fillId="0" borderId="69" xfId="0" applyFont="1" applyBorder="1" applyAlignment="1">
      <alignment horizontal="left" vertical="center" wrapText="1"/>
    </xf>
    <xf numFmtId="0" fontId="12" fillId="0" borderId="70" xfId="0" applyFont="1" applyBorder="1" applyAlignment="1">
      <alignment horizontal="left" vertical="center" wrapText="1"/>
    </xf>
    <xf numFmtId="0" fontId="12" fillId="0" borderId="71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26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64" xfId="0" applyFont="1" applyBorder="1" applyAlignment="1">
      <alignment horizontal="left" vertical="center" wrapText="1"/>
    </xf>
    <xf numFmtId="49" fontId="12" fillId="0" borderId="48" xfId="0" applyNumberFormat="1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49" fontId="12" fillId="0" borderId="33" xfId="0" applyNumberFormat="1" applyFont="1" applyBorder="1" applyAlignment="1">
      <alignment horizontal="center" vertical="center" textRotation="90" wrapText="1"/>
    </xf>
    <xf numFmtId="0" fontId="12" fillId="0" borderId="46" xfId="0" applyFont="1" applyBorder="1" applyAlignment="1">
      <alignment horizontal="center" vertical="center" textRotation="90" wrapText="1"/>
    </xf>
    <xf numFmtId="0" fontId="12" fillId="0" borderId="22" xfId="0" applyFont="1" applyBorder="1" applyAlignment="1">
      <alignment horizontal="center" vertical="center" textRotation="90" wrapText="1"/>
    </xf>
    <xf numFmtId="0" fontId="12" fillId="0" borderId="51" xfId="0" applyFont="1" applyBorder="1" applyAlignment="1">
      <alignment horizontal="left" vertical="center" wrapText="1"/>
    </xf>
    <xf numFmtId="49" fontId="12" fillId="0" borderId="46" xfId="0" applyNumberFormat="1" applyFont="1" applyBorder="1" applyAlignment="1">
      <alignment horizontal="center" vertical="center" textRotation="90" wrapText="1"/>
    </xf>
    <xf numFmtId="49" fontId="12" fillId="0" borderId="22" xfId="0" applyNumberFormat="1" applyFont="1" applyBorder="1" applyAlignment="1">
      <alignment horizontal="center" vertical="center" textRotation="90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72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top" wrapText="1"/>
    </xf>
    <xf numFmtId="0" fontId="15" fillId="0" borderId="36" xfId="0" applyFont="1" applyFill="1" applyBorder="1" applyAlignment="1">
      <alignment horizontal="center" vertical="top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top" wrapText="1"/>
    </xf>
    <xf numFmtId="0" fontId="15" fillId="0" borderId="9" xfId="0" applyFont="1" applyFill="1" applyBorder="1" applyAlignment="1">
      <alignment horizontal="center" vertical="top" wrapText="1"/>
    </xf>
    <xf numFmtId="0" fontId="14" fillId="0" borderId="44" xfId="0" applyFont="1" applyFill="1" applyBorder="1" applyAlignment="1">
      <alignment horizontal="center" vertical="center" wrapText="1"/>
    </xf>
    <xf numFmtId="0" fontId="14" fillId="0" borderId="46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55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25" fillId="3" borderId="43" xfId="0" applyFont="1" applyFill="1" applyBorder="1" applyAlignment="1">
      <alignment horizontal="left" vertical="center" wrapText="1"/>
    </xf>
    <xf numFmtId="0" fontId="25" fillId="3" borderId="16" xfId="0" applyFont="1" applyFill="1" applyBorder="1" applyAlignment="1">
      <alignment horizontal="left" vertical="center" wrapText="1"/>
    </xf>
    <xf numFmtId="0" fontId="25" fillId="3" borderId="47" xfId="0" applyFont="1" applyFill="1" applyBorder="1" applyAlignment="1">
      <alignment horizontal="left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49" fontId="12" fillId="0" borderId="32" xfId="0" applyNumberFormat="1" applyFont="1" applyBorder="1" applyAlignment="1">
      <alignment horizontal="center" vertical="center" wrapText="1"/>
    </xf>
    <xf numFmtId="49" fontId="12" fillId="0" borderId="45" xfId="0" applyNumberFormat="1" applyFont="1" applyBorder="1" applyAlignment="1">
      <alignment horizontal="center" vertical="center" wrapText="1"/>
    </xf>
    <xf numFmtId="49" fontId="12" fillId="0" borderId="2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horizontal="center"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11" fillId="2" borderId="26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/>
    </xf>
    <xf numFmtId="0" fontId="11" fillId="0" borderId="28" xfId="0" applyFont="1" applyFill="1" applyBorder="1" applyAlignment="1">
      <alignment horizontal="center"/>
    </xf>
    <xf numFmtId="0" fontId="11" fillId="0" borderId="29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404404</xdr:colOff>
      <xdr:row>0</xdr:row>
      <xdr:rowOff>99060</xdr:rowOff>
    </xdr:from>
    <xdr:to>
      <xdr:col>17</xdr:col>
      <xdr:colOff>997934</xdr:colOff>
      <xdr:row>0</xdr:row>
      <xdr:rowOff>1147082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351FB8F-F26C-4A07-80BC-18A990744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19368" y="99060"/>
          <a:ext cx="1810009" cy="1048022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0</xdr:row>
      <xdr:rowOff>134166</xdr:rowOff>
    </xdr:from>
    <xdr:to>
      <xdr:col>5</xdr:col>
      <xdr:colOff>536665</xdr:colOff>
      <xdr:row>0</xdr:row>
      <xdr:rowOff>986810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33EA9255-D79A-451D-B8FD-9B5FEE978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4285" y="134166"/>
          <a:ext cx="4101737" cy="852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81642</xdr:colOff>
      <xdr:row>0</xdr:row>
      <xdr:rowOff>54429</xdr:rowOff>
    </xdr:from>
    <xdr:to>
      <xdr:col>6</xdr:col>
      <xdr:colOff>280502</xdr:colOff>
      <xdr:row>0</xdr:row>
      <xdr:rowOff>1130502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CC01DB25-46B9-4A48-961F-2B73485EC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1" y="54429"/>
          <a:ext cx="4988574" cy="1076073"/>
        </a:xfrm>
        <a:prstGeom prst="rect">
          <a:avLst/>
        </a:prstGeom>
      </xdr:spPr>
    </xdr:pic>
    <xdr:clientData/>
  </xdr:twoCellAnchor>
  <xdr:twoCellAnchor editAs="oneCell">
    <xdr:from>
      <xdr:col>23</xdr:col>
      <xdr:colOff>13607</xdr:colOff>
      <xdr:row>0</xdr:row>
      <xdr:rowOff>95250</xdr:rowOff>
    </xdr:from>
    <xdr:to>
      <xdr:col>25</xdr:col>
      <xdr:colOff>363841</xdr:colOff>
      <xdr:row>0</xdr:row>
      <xdr:rowOff>1152797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674480B8-27CB-4113-8353-395B45904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349857" y="95250"/>
          <a:ext cx="1806199" cy="10575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54429</xdr:colOff>
      <xdr:row>0</xdr:row>
      <xdr:rowOff>108857</xdr:rowOff>
    </xdr:from>
    <xdr:to>
      <xdr:col>5</xdr:col>
      <xdr:colOff>649333</xdr:colOff>
      <xdr:row>0</xdr:row>
      <xdr:rowOff>972931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9660E2A-7F43-42B5-AF5A-5CD98FFB6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7893" y="108857"/>
          <a:ext cx="4105547" cy="864074"/>
        </a:xfrm>
        <a:prstGeom prst="rect">
          <a:avLst/>
        </a:prstGeom>
      </xdr:spPr>
    </xdr:pic>
    <xdr:clientData/>
  </xdr:twoCellAnchor>
  <xdr:twoCellAnchor editAs="oneCell">
    <xdr:from>
      <xdr:col>17</xdr:col>
      <xdr:colOff>320587</xdr:colOff>
      <xdr:row>0</xdr:row>
      <xdr:rowOff>0</xdr:rowOff>
    </xdr:from>
    <xdr:to>
      <xdr:col>19</xdr:col>
      <xdr:colOff>233488</xdr:colOff>
      <xdr:row>0</xdr:row>
      <xdr:rowOff>1061357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2E227CDF-CD7E-4DA7-B1F1-DF055E20B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873801" y="0"/>
          <a:ext cx="1804294" cy="1061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9"/>
  <sheetViews>
    <sheetView workbookViewId="0">
      <selection activeCell="T8" sqref="T8"/>
    </sheetView>
  </sheetViews>
  <sheetFormatPr defaultRowHeight="15" x14ac:dyDescent="0.25"/>
  <sheetData>
    <row r="1" spans="1:1" ht="21" x14ac:dyDescent="0.35">
      <c r="A1" s="5" t="s">
        <v>0</v>
      </c>
    </row>
    <row r="2" spans="1:1" s="1" customFormat="1" ht="21" x14ac:dyDescent="0.35">
      <c r="A2" s="5"/>
    </row>
    <row r="3" spans="1:1" x14ac:dyDescent="0.25">
      <c r="A3" s="6" t="s">
        <v>1</v>
      </c>
    </row>
    <row r="4" spans="1:1" x14ac:dyDescent="0.25">
      <c r="A4" s="3" t="s">
        <v>2</v>
      </c>
    </row>
    <row r="5" spans="1:1" x14ac:dyDescent="0.25">
      <c r="A5" s="3" t="s">
        <v>3</v>
      </c>
    </row>
    <row r="6" spans="1:1" s="1" customFormat="1" x14ac:dyDescent="0.25">
      <c r="A6" s="3"/>
    </row>
    <row r="7" spans="1:1" s="1" customFormat="1" x14ac:dyDescent="0.25">
      <c r="A7" s="3"/>
    </row>
    <row r="8" spans="1:1" ht="130.69999999999999" customHeight="1" x14ac:dyDescent="0.25">
      <c r="A8" s="2"/>
    </row>
    <row r="9" spans="1:1" s="1" customFormat="1" ht="38.25" customHeight="1" x14ac:dyDescent="0.25">
      <c r="A9" s="2"/>
    </row>
    <row r="10" spans="1:1" x14ac:dyDescent="0.25">
      <c r="A10" s="4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4" t="s">
        <v>7</v>
      </c>
    </row>
    <row r="15" spans="1:1" x14ac:dyDescent="0.25">
      <c r="A15" s="1" t="s">
        <v>8</v>
      </c>
    </row>
    <row r="17" spans="1:1" x14ac:dyDescent="0.25">
      <c r="A17" s="6" t="s">
        <v>9</v>
      </c>
    </row>
    <row r="18" spans="1:1" x14ac:dyDescent="0.25">
      <c r="A18" s="3" t="s">
        <v>10</v>
      </c>
    </row>
    <row r="19" spans="1:1" x14ac:dyDescent="0.25">
      <c r="A19" s="7" t="s">
        <v>44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2"/>
  <sheetViews>
    <sheetView topLeftCell="A76" zoomScale="70" zoomScaleNormal="70" workbookViewId="0">
      <selection activeCell="B94" sqref="B94"/>
    </sheetView>
  </sheetViews>
  <sheetFormatPr defaultColWidth="9.28515625" defaultRowHeight="15" x14ac:dyDescent="0.25"/>
  <cols>
    <col min="1" max="1" width="7.28515625" style="3" customWidth="1"/>
    <col min="2" max="2" width="14.42578125" style="3" customWidth="1"/>
    <col min="3" max="3" width="11.85546875" style="3" customWidth="1"/>
    <col min="4" max="4" width="12.28515625" style="3" bestFit="1" customWidth="1"/>
    <col min="5" max="6" width="13.85546875" style="3" bestFit="1" customWidth="1"/>
    <col min="7" max="7" width="21" style="3" customWidth="1"/>
    <col min="8" max="9" width="12.85546875" style="3" customWidth="1"/>
    <col min="10" max="10" width="11.7109375" style="3" customWidth="1"/>
    <col min="11" max="11" width="39.42578125" style="3" customWidth="1"/>
    <col min="12" max="12" width="12.7109375" style="3" bestFit="1" customWidth="1"/>
    <col min="13" max="13" width="18.28515625" style="3" customWidth="1"/>
    <col min="14" max="14" width="11" style="3" customWidth="1"/>
    <col min="15" max="15" width="11.140625" style="3" customWidth="1"/>
    <col min="16" max="16" width="13.7109375" style="3" customWidth="1"/>
    <col min="17" max="17" width="17.42578125" style="3" customWidth="1"/>
    <col min="18" max="18" width="15" style="3" customWidth="1"/>
    <col min="19" max="19" width="12.140625" style="3" customWidth="1"/>
    <col min="20" max="16384" width="9.28515625" style="3"/>
  </cols>
  <sheetData>
    <row r="1" spans="1:19" ht="96.6" customHeight="1" thickBot="1" x14ac:dyDescent="0.3"/>
    <row r="2" spans="1:19" ht="19.5" thickBot="1" x14ac:dyDescent="0.35">
      <c r="A2" s="417" t="s">
        <v>11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9"/>
    </row>
    <row r="3" spans="1:19" ht="39" customHeight="1" x14ac:dyDescent="0.25">
      <c r="A3" s="420" t="s">
        <v>12</v>
      </c>
      <c r="B3" s="422" t="s">
        <v>13</v>
      </c>
      <c r="C3" s="423"/>
      <c r="D3" s="423"/>
      <c r="E3" s="423"/>
      <c r="F3" s="424"/>
      <c r="G3" s="420" t="s">
        <v>14</v>
      </c>
      <c r="H3" s="428" t="s">
        <v>15</v>
      </c>
      <c r="I3" s="428" t="s">
        <v>43</v>
      </c>
      <c r="J3" s="420" t="s">
        <v>16</v>
      </c>
      <c r="K3" s="420" t="s">
        <v>17</v>
      </c>
      <c r="L3" s="426" t="s">
        <v>324</v>
      </c>
      <c r="M3" s="427"/>
      <c r="N3" s="413" t="s">
        <v>325</v>
      </c>
      <c r="O3" s="414"/>
      <c r="P3" s="415" t="s">
        <v>326</v>
      </c>
      <c r="Q3" s="416"/>
      <c r="R3" s="413" t="s">
        <v>18</v>
      </c>
      <c r="S3" s="414"/>
    </row>
    <row r="4" spans="1:19" ht="129" customHeight="1" thickBot="1" x14ac:dyDescent="0.3">
      <c r="A4" s="421"/>
      <c r="B4" s="147" t="s">
        <v>19</v>
      </c>
      <c r="C4" s="148" t="s">
        <v>20</v>
      </c>
      <c r="D4" s="148" t="s">
        <v>21</v>
      </c>
      <c r="E4" s="148" t="s">
        <v>22</v>
      </c>
      <c r="F4" s="149" t="s">
        <v>23</v>
      </c>
      <c r="G4" s="421"/>
      <c r="H4" s="429"/>
      <c r="I4" s="429"/>
      <c r="J4" s="421"/>
      <c r="K4" s="425"/>
      <c r="L4" s="269" t="s">
        <v>24</v>
      </c>
      <c r="M4" s="270" t="s">
        <v>25</v>
      </c>
      <c r="N4" s="273" t="s">
        <v>26</v>
      </c>
      <c r="O4" s="274" t="s">
        <v>27</v>
      </c>
      <c r="P4" s="150" t="s">
        <v>327</v>
      </c>
      <c r="Q4" s="151" t="s">
        <v>328</v>
      </c>
      <c r="R4" s="279" t="s">
        <v>28</v>
      </c>
      <c r="S4" s="274" t="s">
        <v>29</v>
      </c>
    </row>
    <row r="5" spans="1:19" ht="54" customHeight="1" x14ac:dyDescent="0.3">
      <c r="A5" s="152">
        <v>1</v>
      </c>
      <c r="B5" s="430" t="s">
        <v>47</v>
      </c>
      <c r="C5" s="404" t="s">
        <v>48</v>
      </c>
      <c r="D5" s="392" t="s">
        <v>49</v>
      </c>
      <c r="E5" s="392" t="s">
        <v>50</v>
      </c>
      <c r="F5" s="438" t="s">
        <v>51</v>
      </c>
      <c r="G5" s="398" t="s">
        <v>52</v>
      </c>
      <c r="H5" s="398" t="s">
        <v>53</v>
      </c>
      <c r="I5" s="398" t="s">
        <v>54</v>
      </c>
      <c r="J5" s="401" t="s">
        <v>54</v>
      </c>
      <c r="K5" s="56" t="s">
        <v>55</v>
      </c>
      <c r="L5" s="21">
        <v>5000000</v>
      </c>
      <c r="M5" s="247">
        <f>L5/100*85</f>
        <v>4250000</v>
      </c>
      <c r="N5" s="36">
        <v>2022</v>
      </c>
      <c r="O5" s="22">
        <v>2023</v>
      </c>
      <c r="P5" s="249"/>
      <c r="Q5" s="276"/>
      <c r="R5" s="282" t="s">
        <v>276</v>
      </c>
      <c r="S5" s="24" t="s">
        <v>69</v>
      </c>
    </row>
    <row r="6" spans="1:19" ht="37.5" x14ac:dyDescent="0.3">
      <c r="A6" s="265">
        <f>A5+1</f>
        <v>2</v>
      </c>
      <c r="B6" s="431"/>
      <c r="C6" s="405"/>
      <c r="D6" s="393"/>
      <c r="E6" s="393"/>
      <c r="F6" s="439"/>
      <c r="G6" s="436"/>
      <c r="H6" s="399"/>
      <c r="I6" s="399"/>
      <c r="J6" s="402"/>
      <c r="K6" s="266" t="s">
        <v>344</v>
      </c>
      <c r="L6" s="271">
        <v>250000</v>
      </c>
      <c r="M6" s="272">
        <f t="shared" ref="M6:M80" si="0">L6/100*85</f>
        <v>212500</v>
      </c>
      <c r="N6" s="275">
        <v>2023</v>
      </c>
      <c r="O6" s="261">
        <v>2023</v>
      </c>
      <c r="P6" s="267"/>
      <c r="Q6" s="277"/>
      <c r="R6" s="283" t="s">
        <v>276</v>
      </c>
      <c r="S6" s="280" t="s">
        <v>69</v>
      </c>
    </row>
    <row r="7" spans="1:19" ht="37.5" x14ac:dyDescent="0.3">
      <c r="A7" s="265">
        <f t="shared" ref="A7:A70" si="1">A6+1</f>
        <v>3</v>
      </c>
      <c r="B7" s="431"/>
      <c r="C7" s="405"/>
      <c r="D7" s="393"/>
      <c r="E7" s="393"/>
      <c r="F7" s="439"/>
      <c r="G7" s="153" t="s">
        <v>56</v>
      </c>
      <c r="H7" s="399"/>
      <c r="I7" s="399"/>
      <c r="J7" s="402"/>
      <c r="K7" s="57" t="s">
        <v>57</v>
      </c>
      <c r="L7" s="332">
        <v>500000</v>
      </c>
      <c r="M7" s="335">
        <f t="shared" si="0"/>
        <v>425000</v>
      </c>
      <c r="N7" s="29">
        <v>2022</v>
      </c>
      <c r="O7" s="26">
        <v>2023</v>
      </c>
      <c r="P7" s="249"/>
      <c r="Q7" s="276"/>
      <c r="R7" s="284" t="s">
        <v>276</v>
      </c>
      <c r="S7" s="281" t="s">
        <v>69</v>
      </c>
    </row>
    <row r="8" spans="1:19" ht="37.5" x14ac:dyDescent="0.3">
      <c r="A8" s="265">
        <f t="shared" si="1"/>
        <v>4</v>
      </c>
      <c r="B8" s="431"/>
      <c r="C8" s="405"/>
      <c r="D8" s="393"/>
      <c r="E8" s="393"/>
      <c r="F8" s="439"/>
      <c r="G8" s="437" t="s">
        <v>58</v>
      </c>
      <c r="H8" s="399"/>
      <c r="I8" s="399"/>
      <c r="J8" s="402"/>
      <c r="K8" s="57" t="s">
        <v>59</v>
      </c>
      <c r="L8" s="332">
        <v>700000</v>
      </c>
      <c r="M8" s="335">
        <f t="shared" si="0"/>
        <v>595000</v>
      </c>
      <c r="N8" s="29">
        <v>2022</v>
      </c>
      <c r="O8" s="26">
        <v>2023</v>
      </c>
      <c r="P8" s="249"/>
      <c r="Q8" s="276"/>
      <c r="R8" s="284" t="s">
        <v>276</v>
      </c>
      <c r="S8" s="281" t="s">
        <v>69</v>
      </c>
    </row>
    <row r="9" spans="1:19" ht="18.75" x14ac:dyDescent="0.3">
      <c r="A9" s="265">
        <f t="shared" si="1"/>
        <v>5</v>
      </c>
      <c r="B9" s="431"/>
      <c r="C9" s="405"/>
      <c r="D9" s="393"/>
      <c r="E9" s="393"/>
      <c r="F9" s="439"/>
      <c r="G9" s="399"/>
      <c r="H9" s="399"/>
      <c r="I9" s="399"/>
      <c r="J9" s="402"/>
      <c r="K9" s="57" t="s">
        <v>60</v>
      </c>
      <c r="L9" s="25">
        <v>150000</v>
      </c>
      <c r="M9" s="248">
        <f t="shared" si="0"/>
        <v>127500</v>
      </c>
      <c r="N9" s="29">
        <v>2022</v>
      </c>
      <c r="O9" s="26">
        <v>2023</v>
      </c>
      <c r="P9" s="249"/>
      <c r="Q9" s="276"/>
      <c r="R9" s="284" t="s">
        <v>276</v>
      </c>
      <c r="S9" s="281" t="s">
        <v>69</v>
      </c>
    </row>
    <row r="10" spans="1:19" ht="18.75" x14ac:dyDescent="0.3">
      <c r="A10" s="265">
        <f t="shared" si="1"/>
        <v>6</v>
      </c>
      <c r="B10" s="431"/>
      <c r="C10" s="405"/>
      <c r="D10" s="393"/>
      <c r="E10" s="393"/>
      <c r="F10" s="439"/>
      <c r="G10" s="399"/>
      <c r="H10" s="399"/>
      <c r="I10" s="399"/>
      <c r="J10" s="402"/>
      <c r="K10" s="57" t="s">
        <v>61</v>
      </c>
      <c r="L10" s="332">
        <v>4000000</v>
      </c>
      <c r="M10" s="335">
        <f t="shared" si="0"/>
        <v>3400000</v>
      </c>
      <c r="N10" s="29">
        <v>2023</v>
      </c>
      <c r="O10" s="26">
        <v>2023</v>
      </c>
      <c r="P10" s="249"/>
      <c r="Q10" s="276"/>
      <c r="R10" s="284" t="s">
        <v>276</v>
      </c>
      <c r="S10" s="281" t="s">
        <v>69</v>
      </c>
    </row>
    <row r="11" spans="1:19" ht="37.5" x14ac:dyDescent="0.3">
      <c r="A11" s="265">
        <f t="shared" si="1"/>
        <v>7</v>
      </c>
      <c r="B11" s="431"/>
      <c r="C11" s="405"/>
      <c r="D11" s="393"/>
      <c r="E11" s="393"/>
      <c r="F11" s="439"/>
      <c r="G11" s="399"/>
      <c r="H11" s="399"/>
      <c r="I11" s="399"/>
      <c r="J11" s="402"/>
      <c r="K11" s="57" t="s">
        <v>64</v>
      </c>
      <c r="L11" s="25">
        <v>1500000</v>
      </c>
      <c r="M11" s="248">
        <f t="shared" si="0"/>
        <v>1275000</v>
      </c>
      <c r="N11" s="29">
        <v>2023</v>
      </c>
      <c r="O11" s="26">
        <v>2024</v>
      </c>
      <c r="P11" s="249"/>
      <c r="Q11" s="276"/>
      <c r="R11" s="284" t="s">
        <v>276</v>
      </c>
      <c r="S11" s="281" t="s">
        <v>69</v>
      </c>
    </row>
    <row r="12" spans="1:19" ht="37.5" x14ac:dyDescent="0.3">
      <c r="A12" s="265">
        <f t="shared" si="1"/>
        <v>8</v>
      </c>
      <c r="B12" s="431"/>
      <c r="C12" s="405"/>
      <c r="D12" s="393"/>
      <c r="E12" s="393"/>
      <c r="F12" s="439"/>
      <c r="G12" s="436"/>
      <c r="H12" s="399"/>
      <c r="I12" s="399"/>
      <c r="J12" s="402"/>
      <c r="K12" s="266" t="s">
        <v>345</v>
      </c>
      <c r="L12" s="332">
        <v>700000</v>
      </c>
      <c r="M12" s="335">
        <f t="shared" si="0"/>
        <v>595000</v>
      </c>
      <c r="N12" s="275">
        <v>2023</v>
      </c>
      <c r="O12" s="261">
        <v>2023</v>
      </c>
      <c r="P12" s="267"/>
      <c r="Q12" s="277"/>
      <c r="R12" s="283" t="s">
        <v>276</v>
      </c>
      <c r="S12" s="280" t="s">
        <v>69</v>
      </c>
    </row>
    <row r="13" spans="1:19" ht="18.75" x14ac:dyDescent="0.3">
      <c r="A13" s="265">
        <f t="shared" si="1"/>
        <v>9</v>
      </c>
      <c r="B13" s="431"/>
      <c r="C13" s="405"/>
      <c r="D13" s="393"/>
      <c r="E13" s="393"/>
      <c r="F13" s="439"/>
      <c r="G13" s="437" t="s">
        <v>62</v>
      </c>
      <c r="H13" s="399"/>
      <c r="I13" s="399"/>
      <c r="J13" s="402"/>
      <c r="K13" s="57" t="s">
        <v>63</v>
      </c>
      <c r="L13" s="25">
        <v>150000</v>
      </c>
      <c r="M13" s="248">
        <f t="shared" si="0"/>
        <v>127500</v>
      </c>
      <c r="N13" s="29">
        <v>2022</v>
      </c>
      <c r="O13" s="26">
        <v>2023</v>
      </c>
      <c r="P13" s="249"/>
      <c r="Q13" s="276"/>
      <c r="R13" s="284" t="s">
        <v>276</v>
      </c>
      <c r="S13" s="281" t="s">
        <v>69</v>
      </c>
    </row>
    <row r="14" spans="1:19" ht="57" thickBot="1" x14ac:dyDescent="0.35">
      <c r="A14" s="265">
        <f t="shared" si="1"/>
        <v>10</v>
      </c>
      <c r="B14" s="432"/>
      <c r="C14" s="406"/>
      <c r="D14" s="394"/>
      <c r="E14" s="394"/>
      <c r="F14" s="440"/>
      <c r="G14" s="399"/>
      <c r="H14" s="400"/>
      <c r="I14" s="400"/>
      <c r="J14" s="403"/>
      <c r="K14" s="325" t="s">
        <v>346</v>
      </c>
      <c r="L14" s="387">
        <v>100000</v>
      </c>
      <c r="M14" s="388">
        <f t="shared" si="0"/>
        <v>85000</v>
      </c>
      <c r="N14" s="264">
        <v>2023</v>
      </c>
      <c r="O14" s="263">
        <v>2023</v>
      </c>
      <c r="P14" s="268"/>
      <c r="Q14" s="278"/>
      <c r="R14" s="348" t="s">
        <v>276</v>
      </c>
      <c r="S14" s="349" t="s">
        <v>69</v>
      </c>
    </row>
    <row r="15" spans="1:19" ht="54" customHeight="1" x14ac:dyDescent="0.3">
      <c r="A15" s="265">
        <f t="shared" si="1"/>
        <v>11</v>
      </c>
      <c r="B15" s="430" t="s">
        <v>65</v>
      </c>
      <c r="C15" s="404" t="s">
        <v>48</v>
      </c>
      <c r="D15" s="392" t="s">
        <v>66</v>
      </c>
      <c r="E15" s="392" t="s">
        <v>67</v>
      </c>
      <c r="F15" s="395" t="s">
        <v>68</v>
      </c>
      <c r="G15" s="434" t="s">
        <v>329</v>
      </c>
      <c r="H15" s="398" t="s">
        <v>53</v>
      </c>
      <c r="I15" s="398" t="s">
        <v>54</v>
      </c>
      <c r="J15" s="401" t="s">
        <v>54</v>
      </c>
      <c r="K15" s="56" t="s">
        <v>340</v>
      </c>
      <c r="L15" s="331">
        <v>100000</v>
      </c>
      <c r="M15" s="334">
        <f t="shared" si="0"/>
        <v>85000</v>
      </c>
      <c r="N15" s="339">
        <v>2023</v>
      </c>
      <c r="O15" s="342">
        <v>2024</v>
      </c>
      <c r="P15" s="23"/>
      <c r="Q15" s="58"/>
      <c r="R15" s="355" t="s">
        <v>341</v>
      </c>
      <c r="S15" s="351" t="s">
        <v>69</v>
      </c>
    </row>
    <row r="16" spans="1:19" ht="18.75" x14ac:dyDescent="0.3">
      <c r="A16" s="265">
        <f t="shared" si="1"/>
        <v>12</v>
      </c>
      <c r="B16" s="431"/>
      <c r="C16" s="405"/>
      <c r="D16" s="393"/>
      <c r="E16" s="393"/>
      <c r="F16" s="396"/>
      <c r="G16" s="435"/>
      <c r="H16" s="399"/>
      <c r="I16" s="399"/>
      <c r="J16" s="402"/>
      <c r="K16" s="57" t="s">
        <v>70</v>
      </c>
      <c r="L16" s="25">
        <v>150000</v>
      </c>
      <c r="M16" s="248">
        <f t="shared" si="0"/>
        <v>127500</v>
      </c>
      <c r="N16" s="29">
        <v>2022</v>
      </c>
      <c r="O16" s="59">
        <v>2023</v>
      </c>
      <c r="P16" s="27"/>
      <c r="Q16" s="59"/>
      <c r="R16" s="356" t="s">
        <v>351</v>
      </c>
      <c r="S16" s="352" t="s">
        <v>69</v>
      </c>
    </row>
    <row r="17" spans="1:19" ht="18.75" x14ac:dyDescent="0.3">
      <c r="A17" s="265">
        <f t="shared" si="1"/>
        <v>13</v>
      </c>
      <c r="B17" s="431"/>
      <c r="C17" s="405"/>
      <c r="D17" s="393"/>
      <c r="E17" s="393"/>
      <c r="F17" s="396"/>
      <c r="G17" s="435"/>
      <c r="H17" s="399"/>
      <c r="I17" s="399"/>
      <c r="J17" s="402"/>
      <c r="K17" s="57" t="s">
        <v>72</v>
      </c>
      <c r="L17" s="25">
        <v>200000</v>
      </c>
      <c r="M17" s="248">
        <f t="shared" si="0"/>
        <v>170000</v>
      </c>
      <c r="N17" s="29">
        <v>2023</v>
      </c>
      <c r="O17" s="343">
        <v>2024</v>
      </c>
      <c r="P17" s="27"/>
      <c r="Q17" s="59" t="s">
        <v>73</v>
      </c>
      <c r="R17" s="281" t="s">
        <v>276</v>
      </c>
      <c r="S17" s="352" t="s">
        <v>71</v>
      </c>
    </row>
    <row r="18" spans="1:19" ht="56.25" x14ac:dyDescent="0.3">
      <c r="A18" s="265">
        <f t="shared" si="1"/>
        <v>14</v>
      </c>
      <c r="B18" s="431"/>
      <c r="C18" s="405"/>
      <c r="D18" s="393"/>
      <c r="E18" s="393"/>
      <c r="F18" s="396"/>
      <c r="G18" s="435"/>
      <c r="H18" s="399"/>
      <c r="I18" s="399"/>
      <c r="J18" s="402"/>
      <c r="K18" s="57" t="s">
        <v>342</v>
      </c>
      <c r="L18" s="271">
        <v>200000</v>
      </c>
      <c r="M18" s="272">
        <f t="shared" si="0"/>
        <v>170000</v>
      </c>
      <c r="N18" s="29">
        <v>2021</v>
      </c>
      <c r="O18" s="343">
        <v>2024</v>
      </c>
      <c r="P18" s="27"/>
      <c r="Q18" s="59"/>
      <c r="R18" s="357" t="s">
        <v>343</v>
      </c>
      <c r="S18" s="352" t="s">
        <v>69</v>
      </c>
    </row>
    <row r="19" spans="1:19" ht="56.25" x14ac:dyDescent="0.3">
      <c r="A19" s="265">
        <f t="shared" si="1"/>
        <v>15</v>
      </c>
      <c r="B19" s="431"/>
      <c r="C19" s="405"/>
      <c r="D19" s="393"/>
      <c r="E19" s="433"/>
      <c r="F19" s="396"/>
      <c r="G19" s="435"/>
      <c r="H19" s="399"/>
      <c r="I19" s="399"/>
      <c r="J19" s="402"/>
      <c r="K19" s="57" t="s">
        <v>74</v>
      </c>
      <c r="L19" s="25">
        <v>500000</v>
      </c>
      <c r="M19" s="248">
        <f t="shared" si="0"/>
        <v>425000</v>
      </c>
      <c r="N19" s="275">
        <v>2022</v>
      </c>
      <c r="O19" s="343">
        <v>2025</v>
      </c>
      <c r="P19" s="27"/>
      <c r="Q19" s="59"/>
      <c r="R19" s="281" t="s">
        <v>276</v>
      </c>
      <c r="S19" s="352" t="s">
        <v>69</v>
      </c>
    </row>
    <row r="20" spans="1:19" ht="56.25" x14ac:dyDescent="0.3">
      <c r="A20" s="265">
        <f t="shared" si="1"/>
        <v>16</v>
      </c>
      <c r="B20" s="431"/>
      <c r="C20" s="405"/>
      <c r="D20" s="393"/>
      <c r="E20" s="213" t="s">
        <v>75</v>
      </c>
      <c r="F20" s="396"/>
      <c r="G20" s="435"/>
      <c r="H20" s="399"/>
      <c r="I20" s="399"/>
      <c r="J20" s="402"/>
      <c r="K20" s="57" t="s">
        <v>76</v>
      </c>
      <c r="L20" s="25">
        <v>400000</v>
      </c>
      <c r="M20" s="248">
        <f t="shared" si="0"/>
        <v>340000</v>
      </c>
      <c r="N20" s="29">
        <v>2022</v>
      </c>
      <c r="O20" s="59">
        <v>2024</v>
      </c>
      <c r="P20" s="27"/>
      <c r="Q20" s="59"/>
      <c r="R20" s="281" t="s">
        <v>276</v>
      </c>
      <c r="S20" s="352" t="s">
        <v>69</v>
      </c>
    </row>
    <row r="21" spans="1:19" ht="56.25" x14ac:dyDescent="0.3">
      <c r="A21" s="265">
        <f t="shared" si="1"/>
        <v>17</v>
      </c>
      <c r="B21" s="431"/>
      <c r="C21" s="405"/>
      <c r="D21" s="393"/>
      <c r="E21" s="154" t="s">
        <v>67</v>
      </c>
      <c r="F21" s="396"/>
      <c r="G21" s="435"/>
      <c r="H21" s="399"/>
      <c r="I21" s="399"/>
      <c r="J21" s="402"/>
      <c r="K21" s="57" t="s">
        <v>77</v>
      </c>
      <c r="L21" s="25">
        <v>500000</v>
      </c>
      <c r="M21" s="248">
        <f t="shared" si="0"/>
        <v>425000</v>
      </c>
      <c r="N21" s="275">
        <v>2022</v>
      </c>
      <c r="O21" s="59">
        <v>2024</v>
      </c>
      <c r="P21" s="27"/>
      <c r="Q21" s="59"/>
      <c r="R21" s="281" t="s">
        <v>276</v>
      </c>
      <c r="S21" s="352" t="s">
        <v>69</v>
      </c>
    </row>
    <row r="22" spans="1:19" ht="18.75" x14ac:dyDescent="0.3">
      <c r="A22" s="265">
        <f t="shared" si="1"/>
        <v>18</v>
      </c>
      <c r="B22" s="431"/>
      <c r="C22" s="405"/>
      <c r="D22" s="393"/>
      <c r="E22" s="155">
        <v>181074362</v>
      </c>
      <c r="F22" s="396"/>
      <c r="G22" s="435"/>
      <c r="H22" s="399"/>
      <c r="I22" s="399"/>
      <c r="J22" s="402"/>
      <c r="K22" s="57" t="s">
        <v>78</v>
      </c>
      <c r="L22" s="25">
        <v>500000</v>
      </c>
      <c r="M22" s="248">
        <f t="shared" si="0"/>
        <v>425000</v>
      </c>
      <c r="N22" s="29">
        <v>2022</v>
      </c>
      <c r="O22" s="343">
        <v>2025</v>
      </c>
      <c r="P22" s="27"/>
      <c r="Q22" s="59"/>
      <c r="R22" s="281" t="s">
        <v>276</v>
      </c>
      <c r="S22" s="352" t="s">
        <v>69</v>
      </c>
    </row>
    <row r="23" spans="1:19" ht="37.5" x14ac:dyDescent="0.3">
      <c r="A23" s="265">
        <f t="shared" si="1"/>
        <v>19</v>
      </c>
      <c r="B23" s="431"/>
      <c r="C23" s="405"/>
      <c r="D23" s="393"/>
      <c r="E23" s="154" t="s">
        <v>67</v>
      </c>
      <c r="F23" s="396"/>
      <c r="G23" s="435"/>
      <c r="H23" s="399"/>
      <c r="I23" s="399"/>
      <c r="J23" s="402"/>
      <c r="K23" s="57" t="s">
        <v>277</v>
      </c>
      <c r="L23" s="25">
        <v>250000</v>
      </c>
      <c r="M23" s="248">
        <f t="shared" si="0"/>
        <v>212500</v>
      </c>
      <c r="N23" s="29">
        <v>2022</v>
      </c>
      <c r="O23" s="59">
        <v>2024</v>
      </c>
      <c r="P23" s="27"/>
      <c r="Q23" s="59"/>
      <c r="R23" s="281" t="s">
        <v>276</v>
      </c>
      <c r="S23" s="352" t="s">
        <v>69</v>
      </c>
    </row>
    <row r="24" spans="1:19" ht="93.75" x14ac:dyDescent="0.3">
      <c r="A24" s="265">
        <f t="shared" si="1"/>
        <v>20</v>
      </c>
      <c r="B24" s="431"/>
      <c r="C24" s="405"/>
      <c r="D24" s="393"/>
      <c r="E24" s="155">
        <v>181074362</v>
      </c>
      <c r="F24" s="396"/>
      <c r="G24" s="435"/>
      <c r="H24" s="399"/>
      <c r="I24" s="399"/>
      <c r="J24" s="402"/>
      <c r="K24" s="57" t="s">
        <v>352</v>
      </c>
      <c r="L24" s="25">
        <v>400000</v>
      </c>
      <c r="M24" s="248">
        <f t="shared" si="0"/>
        <v>340000</v>
      </c>
      <c r="N24" s="29">
        <v>2022</v>
      </c>
      <c r="O24" s="59">
        <v>2024</v>
      </c>
      <c r="P24" s="27"/>
      <c r="Q24" s="59"/>
      <c r="R24" s="358" t="s">
        <v>353</v>
      </c>
      <c r="S24" s="352" t="s">
        <v>69</v>
      </c>
    </row>
    <row r="25" spans="1:19" ht="18.75" x14ac:dyDescent="0.3">
      <c r="A25" s="265">
        <f t="shared" si="1"/>
        <v>21</v>
      </c>
      <c r="B25" s="431"/>
      <c r="C25" s="405"/>
      <c r="D25" s="393"/>
      <c r="E25" s="480" t="s">
        <v>67</v>
      </c>
      <c r="F25" s="396"/>
      <c r="G25" s="435"/>
      <c r="H25" s="399"/>
      <c r="I25" s="399"/>
      <c r="J25" s="402"/>
      <c r="K25" s="57" t="s">
        <v>79</v>
      </c>
      <c r="L25" s="25">
        <v>400000</v>
      </c>
      <c r="M25" s="248">
        <f t="shared" si="0"/>
        <v>340000</v>
      </c>
      <c r="N25" s="29">
        <v>2023</v>
      </c>
      <c r="O25" s="59">
        <v>2025</v>
      </c>
      <c r="P25" s="27"/>
      <c r="Q25" s="59"/>
      <c r="R25" s="281" t="s">
        <v>276</v>
      </c>
      <c r="S25" s="352" t="s">
        <v>69</v>
      </c>
    </row>
    <row r="26" spans="1:19" ht="18.75" x14ac:dyDescent="0.3">
      <c r="A26" s="265">
        <f t="shared" si="1"/>
        <v>22</v>
      </c>
      <c r="B26" s="431"/>
      <c r="C26" s="405"/>
      <c r="D26" s="393"/>
      <c r="E26" s="393"/>
      <c r="F26" s="396"/>
      <c r="G26" s="435"/>
      <c r="H26" s="399"/>
      <c r="I26" s="399"/>
      <c r="J26" s="402"/>
      <c r="K26" s="57" t="s">
        <v>80</v>
      </c>
      <c r="L26" s="25">
        <v>300000</v>
      </c>
      <c r="M26" s="248">
        <f t="shared" si="0"/>
        <v>255000</v>
      </c>
      <c r="N26" s="29">
        <v>2022</v>
      </c>
      <c r="O26" s="59">
        <v>2025</v>
      </c>
      <c r="P26" s="27"/>
      <c r="Q26" s="59"/>
      <c r="R26" s="281" t="s">
        <v>276</v>
      </c>
      <c r="S26" s="352" t="s">
        <v>69</v>
      </c>
    </row>
    <row r="27" spans="1:19" ht="93.75" x14ac:dyDescent="0.3">
      <c r="A27" s="265">
        <f t="shared" si="1"/>
        <v>23</v>
      </c>
      <c r="B27" s="431"/>
      <c r="C27" s="405"/>
      <c r="D27" s="393"/>
      <c r="E27" s="393"/>
      <c r="F27" s="396"/>
      <c r="G27" s="323" t="s">
        <v>354</v>
      </c>
      <c r="H27" s="399"/>
      <c r="I27" s="399"/>
      <c r="J27" s="402"/>
      <c r="K27" s="327" t="s">
        <v>356</v>
      </c>
      <c r="L27" s="332">
        <v>500000</v>
      </c>
      <c r="M27" s="335">
        <f t="shared" si="0"/>
        <v>425000</v>
      </c>
      <c r="N27" s="340">
        <v>2023</v>
      </c>
      <c r="O27" s="344">
        <v>2025</v>
      </c>
      <c r="P27" s="346"/>
      <c r="Q27" s="344"/>
      <c r="R27" s="359" t="s">
        <v>358</v>
      </c>
      <c r="S27" s="353" t="s">
        <v>69</v>
      </c>
    </row>
    <row r="28" spans="1:19" ht="38.25" thickBot="1" x14ac:dyDescent="0.35">
      <c r="A28" s="265">
        <f t="shared" si="1"/>
        <v>24</v>
      </c>
      <c r="B28" s="432"/>
      <c r="C28" s="406"/>
      <c r="D28" s="394"/>
      <c r="E28" s="394"/>
      <c r="F28" s="397"/>
      <c r="G28" s="324" t="s">
        <v>355</v>
      </c>
      <c r="H28" s="400"/>
      <c r="I28" s="400"/>
      <c r="J28" s="403"/>
      <c r="K28" s="328" t="s">
        <v>357</v>
      </c>
      <c r="L28" s="333">
        <v>80000</v>
      </c>
      <c r="M28" s="336">
        <f t="shared" si="0"/>
        <v>68000</v>
      </c>
      <c r="N28" s="341">
        <v>2022</v>
      </c>
      <c r="O28" s="345">
        <v>2023</v>
      </c>
      <c r="P28" s="347"/>
      <c r="Q28" s="345"/>
      <c r="R28" s="360" t="s">
        <v>359</v>
      </c>
      <c r="S28" s="354" t="s">
        <v>69</v>
      </c>
    </row>
    <row r="29" spans="1:19" ht="43.15" customHeight="1" x14ac:dyDescent="0.3">
      <c r="A29" s="265">
        <f t="shared" si="1"/>
        <v>25</v>
      </c>
      <c r="B29" s="430" t="s">
        <v>81</v>
      </c>
      <c r="C29" s="404" t="s">
        <v>48</v>
      </c>
      <c r="D29" s="407" t="s">
        <v>82</v>
      </c>
      <c r="E29" s="407" t="s">
        <v>83</v>
      </c>
      <c r="F29" s="410" t="s">
        <v>84</v>
      </c>
      <c r="G29" s="211" t="s">
        <v>85</v>
      </c>
      <c r="H29" s="398" t="s">
        <v>53</v>
      </c>
      <c r="I29" s="398" t="s">
        <v>54</v>
      </c>
      <c r="J29" s="398" t="s">
        <v>54</v>
      </c>
      <c r="K29" s="326" t="s">
        <v>278</v>
      </c>
      <c r="L29" s="330">
        <v>1100005</v>
      </c>
      <c r="M29" s="244">
        <f t="shared" si="0"/>
        <v>935004.24999999988</v>
      </c>
      <c r="N29" s="337"/>
      <c r="O29" s="338"/>
      <c r="P29" s="337"/>
      <c r="Q29" s="338"/>
      <c r="R29" s="350"/>
      <c r="S29" s="350"/>
    </row>
    <row r="30" spans="1:19" ht="56.25" x14ac:dyDescent="0.3">
      <c r="A30" s="265">
        <f t="shared" si="1"/>
        <v>26</v>
      </c>
      <c r="B30" s="431"/>
      <c r="C30" s="405"/>
      <c r="D30" s="408"/>
      <c r="E30" s="408"/>
      <c r="F30" s="411"/>
      <c r="G30" s="452" t="s">
        <v>86</v>
      </c>
      <c r="H30" s="399"/>
      <c r="I30" s="399"/>
      <c r="J30" s="399"/>
      <c r="K30" s="32" t="s">
        <v>97</v>
      </c>
      <c r="L30" s="156">
        <v>15000</v>
      </c>
      <c r="M30" s="176">
        <f t="shared" si="0"/>
        <v>12750</v>
      </c>
      <c r="N30" s="157"/>
      <c r="O30" s="158"/>
      <c r="P30" s="159"/>
      <c r="Q30" s="33"/>
      <c r="R30" s="160"/>
      <c r="S30" s="160" t="s">
        <v>69</v>
      </c>
    </row>
    <row r="31" spans="1:19" ht="18.75" x14ac:dyDescent="0.3">
      <c r="A31" s="265">
        <f t="shared" si="1"/>
        <v>27</v>
      </c>
      <c r="B31" s="431"/>
      <c r="C31" s="405"/>
      <c r="D31" s="408"/>
      <c r="E31" s="408"/>
      <c r="F31" s="411"/>
      <c r="G31" s="453"/>
      <c r="H31" s="399"/>
      <c r="I31" s="399"/>
      <c r="J31" s="399"/>
      <c r="K31" s="32" t="s">
        <v>92</v>
      </c>
      <c r="L31" s="156">
        <v>45000</v>
      </c>
      <c r="M31" s="176">
        <f t="shared" si="0"/>
        <v>38250</v>
      </c>
      <c r="N31" s="157"/>
      <c r="O31" s="158"/>
      <c r="P31" s="159"/>
      <c r="Q31" s="33"/>
      <c r="R31" s="160"/>
      <c r="S31" s="160"/>
    </row>
    <row r="32" spans="1:19" ht="37.5" x14ac:dyDescent="0.3">
      <c r="A32" s="265">
        <f t="shared" si="1"/>
        <v>28</v>
      </c>
      <c r="B32" s="431"/>
      <c r="C32" s="405"/>
      <c r="D32" s="408"/>
      <c r="E32" s="408"/>
      <c r="F32" s="411"/>
      <c r="G32" s="453"/>
      <c r="H32" s="399"/>
      <c r="I32" s="399"/>
      <c r="J32" s="399"/>
      <c r="K32" s="32" t="s">
        <v>93</v>
      </c>
      <c r="L32" s="156">
        <v>5000</v>
      </c>
      <c r="M32" s="176">
        <f t="shared" si="0"/>
        <v>4250</v>
      </c>
      <c r="N32" s="157"/>
      <c r="O32" s="158"/>
      <c r="P32" s="159"/>
      <c r="Q32" s="33"/>
      <c r="R32" s="160"/>
      <c r="S32" s="160"/>
    </row>
    <row r="33" spans="1:19" ht="18.75" x14ac:dyDescent="0.3">
      <c r="A33" s="265">
        <f t="shared" si="1"/>
        <v>29</v>
      </c>
      <c r="B33" s="431"/>
      <c r="C33" s="405"/>
      <c r="D33" s="408"/>
      <c r="E33" s="408"/>
      <c r="F33" s="411"/>
      <c r="G33" s="453"/>
      <c r="H33" s="399"/>
      <c r="I33" s="399"/>
      <c r="J33" s="399"/>
      <c r="K33" s="32" t="s">
        <v>87</v>
      </c>
      <c r="L33" s="156">
        <v>30000</v>
      </c>
      <c r="M33" s="176">
        <f t="shared" si="0"/>
        <v>25500</v>
      </c>
      <c r="N33" s="157"/>
      <c r="O33" s="158"/>
      <c r="P33" s="159"/>
      <c r="Q33" s="33"/>
      <c r="R33" s="160"/>
      <c r="S33" s="160"/>
    </row>
    <row r="34" spans="1:19" ht="18.75" x14ac:dyDescent="0.3">
      <c r="A34" s="265">
        <f t="shared" si="1"/>
        <v>30</v>
      </c>
      <c r="B34" s="431"/>
      <c r="C34" s="405"/>
      <c r="D34" s="408"/>
      <c r="E34" s="408"/>
      <c r="F34" s="411"/>
      <c r="G34" s="453"/>
      <c r="H34" s="399"/>
      <c r="I34" s="399"/>
      <c r="J34" s="399"/>
      <c r="K34" s="32" t="s">
        <v>94</v>
      </c>
      <c r="L34" s="156">
        <v>30000</v>
      </c>
      <c r="M34" s="176">
        <f t="shared" si="0"/>
        <v>25500</v>
      </c>
      <c r="N34" s="157"/>
      <c r="O34" s="158"/>
      <c r="P34" s="159"/>
      <c r="Q34" s="33"/>
      <c r="R34" s="160"/>
      <c r="S34" s="160"/>
    </row>
    <row r="35" spans="1:19" ht="37.5" x14ac:dyDescent="0.3">
      <c r="A35" s="265">
        <f t="shared" si="1"/>
        <v>31</v>
      </c>
      <c r="B35" s="431"/>
      <c r="C35" s="405"/>
      <c r="D35" s="408"/>
      <c r="E35" s="408"/>
      <c r="F35" s="411"/>
      <c r="G35" s="453"/>
      <c r="H35" s="399"/>
      <c r="I35" s="399"/>
      <c r="J35" s="399"/>
      <c r="K35" s="32" t="s">
        <v>95</v>
      </c>
      <c r="L35" s="156">
        <v>150000</v>
      </c>
      <c r="M35" s="176">
        <f t="shared" si="0"/>
        <v>127500</v>
      </c>
      <c r="N35" s="157"/>
      <c r="O35" s="158"/>
      <c r="P35" s="159"/>
      <c r="Q35" s="33"/>
      <c r="R35" s="160"/>
      <c r="S35" s="160"/>
    </row>
    <row r="36" spans="1:19" ht="56.25" x14ac:dyDescent="0.3">
      <c r="A36" s="265">
        <f t="shared" si="1"/>
        <v>32</v>
      </c>
      <c r="B36" s="431"/>
      <c r="C36" s="405"/>
      <c r="D36" s="408"/>
      <c r="E36" s="408"/>
      <c r="F36" s="411"/>
      <c r="G36" s="454"/>
      <c r="H36" s="399"/>
      <c r="I36" s="399"/>
      <c r="J36" s="399"/>
      <c r="K36" s="32" t="s">
        <v>96</v>
      </c>
      <c r="L36" s="156">
        <v>100000</v>
      </c>
      <c r="M36" s="176">
        <f t="shared" si="0"/>
        <v>85000</v>
      </c>
      <c r="N36" s="157"/>
      <c r="O36" s="158"/>
      <c r="P36" s="159"/>
      <c r="Q36" s="33"/>
      <c r="R36" s="160"/>
      <c r="S36" s="160"/>
    </row>
    <row r="37" spans="1:19" ht="37.5" x14ac:dyDescent="0.3">
      <c r="A37" s="265">
        <f t="shared" si="1"/>
        <v>33</v>
      </c>
      <c r="B37" s="431"/>
      <c r="C37" s="405"/>
      <c r="D37" s="408"/>
      <c r="E37" s="408"/>
      <c r="F37" s="411"/>
      <c r="G37" s="32" t="s">
        <v>88</v>
      </c>
      <c r="H37" s="399"/>
      <c r="I37" s="399"/>
      <c r="J37" s="399"/>
      <c r="K37" s="32" t="s">
        <v>89</v>
      </c>
      <c r="L37" s="156">
        <v>40000</v>
      </c>
      <c r="M37" s="176">
        <f t="shared" si="0"/>
        <v>34000</v>
      </c>
      <c r="N37" s="157"/>
      <c r="O37" s="158"/>
      <c r="P37" s="159"/>
      <c r="Q37" s="33"/>
      <c r="R37" s="160"/>
      <c r="S37" s="160"/>
    </row>
    <row r="38" spans="1:19" ht="75.75" thickBot="1" x14ac:dyDescent="0.35">
      <c r="A38" s="265">
        <f t="shared" si="1"/>
        <v>34</v>
      </c>
      <c r="B38" s="432"/>
      <c r="C38" s="406"/>
      <c r="D38" s="409"/>
      <c r="E38" s="409"/>
      <c r="F38" s="412"/>
      <c r="G38" s="34" t="s">
        <v>90</v>
      </c>
      <c r="H38" s="400"/>
      <c r="I38" s="400"/>
      <c r="J38" s="400"/>
      <c r="K38" s="32" t="s">
        <v>91</v>
      </c>
      <c r="L38" s="156">
        <v>150000</v>
      </c>
      <c r="M38" s="176">
        <f t="shared" si="0"/>
        <v>127500</v>
      </c>
      <c r="N38" s="157"/>
      <c r="O38" s="158"/>
      <c r="P38" s="161"/>
      <c r="Q38" s="35"/>
      <c r="R38" s="160"/>
      <c r="S38" s="160"/>
    </row>
    <row r="39" spans="1:19" ht="34.15" customHeight="1" x14ac:dyDescent="0.3">
      <c r="A39" s="265">
        <f t="shared" si="1"/>
        <v>35</v>
      </c>
      <c r="B39" s="430" t="s">
        <v>98</v>
      </c>
      <c r="C39" s="404" t="s">
        <v>99</v>
      </c>
      <c r="D39" s="392" t="s">
        <v>100</v>
      </c>
      <c r="E39" s="162" t="s">
        <v>241</v>
      </c>
      <c r="F39" s="438" t="s">
        <v>101</v>
      </c>
      <c r="G39" s="401" t="s">
        <v>102</v>
      </c>
      <c r="H39" s="398" t="s">
        <v>53</v>
      </c>
      <c r="I39" s="398" t="s">
        <v>54</v>
      </c>
      <c r="J39" s="398" t="s">
        <v>115</v>
      </c>
      <c r="K39" s="178" t="s">
        <v>103</v>
      </c>
      <c r="L39" s="184">
        <v>1000000</v>
      </c>
      <c r="M39" s="182">
        <f t="shared" si="0"/>
        <v>850000</v>
      </c>
      <c r="N39" s="180">
        <v>2021</v>
      </c>
      <c r="O39" s="22">
        <v>2025</v>
      </c>
      <c r="P39" s="51"/>
      <c r="Q39" s="50"/>
      <c r="R39" s="163" t="s">
        <v>279</v>
      </c>
      <c r="S39" s="164" t="s">
        <v>69</v>
      </c>
    </row>
    <row r="40" spans="1:19" ht="18.75" x14ac:dyDescent="0.3">
      <c r="A40" s="265">
        <f t="shared" si="1"/>
        <v>36</v>
      </c>
      <c r="B40" s="431"/>
      <c r="C40" s="405"/>
      <c r="D40" s="405"/>
      <c r="E40" s="443">
        <v>107563151</v>
      </c>
      <c r="F40" s="449"/>
      <c r="G40" s="402"/>
      <c r="H40" s="399"/>
      <c r="I40" s="399"/>
      <c r="J40" s="399"/>
      <c r="K40" s="179" t="s">
        <v>104</v>
      </c>
      <c r="L40" s="185">
        <v>140000</v>
      </c>
      <c r="M40" s="183">
        <f t="shared" si="0"/>
        <v>119000</v>
      </c>
      <c r="N40" s="181">
        <v>2022</v>
      </c>
      <c r="O40" s="26">
        <v>2024</v>
      </c>
      <c r="P40" s="10"/>
      <c r="Q40" s="11"/>
      <c r="R40" s="28" t="s">
        <v>276</v>
      </c>
      <c r="S40" s="28" t="s">
        <v>69</v>
      </c>
    </row>
    <row r="41" spans="1:19" ht="18.75" x14ac:dyDescent="0.3">
      <c r="A41" s="265">
        <f t="shared" si="1"/>
        <v>37</v>
      </c>
      <c r="B41" s="431"/>
      <c r="C41" s="405"/>
      <c r="D41" s="405"/>
      <c r="E41" s="443"/>
      <c r="F41" s="449"/>
      <c r="G41" s="402"/>
      <c r="H41" s="399"/>
      <c r="I41" s="399"/>
      <c r="J41" s="399"/>
      <c r="K41" s="179" t="s">
        <v>105</v>
      </c>
      <c r="L41" s="185">
        <v>300000</v>
      </c>
      <c r="M41" s="183">
        <f t="shared" si="0"/>
        <v>255000</v>
      </c>
      <c r="N41" s="181">
        <v>2022</v>
      </c>
      <c r="O41" s="26">
        <v>2023</v>
      </c>
      <c r="P41" s="10"/>
      <c r="Q41" s="11"/>
      <c r="R41" s="28" t="s">
        <v>276</v>
      </c>
      <c r="S41" s="28" t="s">
        <v>69</v>
      </c>
    </row>
    <row r="42" spans="1:19" ht="75" x14ac:dyDescent="0.3">
      <c r="A42" s="265">
        <f t="shared" si="1"/>
        <v>38</v>
      </c>
      <c r="B42" s="431"/>
      <c r="C42" s="405"/>
      <c r="D42" s="405"/>
      <c r="E42" s="443"/>
      <c r="F42" s="449"/>
      <c r="G42" s="402"/>
      <c r="H42" s="399"/>
      <c r="I42" s="399"/>
      <c r="J42" s="399"/>
      <c r="K42" s="179" t="s">
        <v>106</v>
      </c>
      <c r="L42" s="185">
        <v>400000</v>
      </c>
      <c r="M42" s="183">
        <f t="shared" si="0"/>
        <v>340000</v>
      </c>
      <c r="N42" s="181">
        <v>2023</v>
      </c>
      <c r="O42" s="26">
        <v>2024</v>
      </c>
      <c r="P42" s="10"/>
      <c r="Q42" s="11"/>
      <c r="R42" s="28" t="s">
        <v>276</v>
      </c>
      <c r="S42" s="28" t="s">
        <v>69</v>
      </c>
    </row>
    <row r="43" spans="1:19" ht="37.5" x14ac:dyDescent="0.3">
      <c r="A43" s="265">
        <f t="shared" si="1"/>
        <v>39</v>
      </c>
      <c r="B43" s="431"/>
      <c r="C43" s="405"/>
      <c r="D43" s="405"/>
      <c r="E43" s="443"/>
      <c r="F43" s="449"/>
      <c r="G43" s="402"/>
      <c r="H43" s="399"/>
      <c r="I43" s="399"/>
      <c r="J43" s="399"/>
      <c r="K43" s="179" t="s">
        <v>107</v>
      </c>
      <c r="L43" s="185">
        <v>300000</v>
      </c>
      <c r="M43" s="183">
        <f t="shared" si="0"/>
        <v>255000</v>
      </c>
      <c r="N43" s="181">
        <v>2022</v>
      </c>
      <c r="O43" s="26">
        <v>2024</v>
      </c>
      <c r="P43" s="10"/>
      <c r="Q43" s="11"/>
      <c r="R43" s="28" t="s">
        <v>276</v>
      </c>
      <c r="S43" s="28" t="s">
        <v>69</v>
      </c>
    </row>
    <row r="44" spans="1:19" ht="37.5" x14ac:dyDescent="0.3">
      <c r="A44" s="265">
        <f t="shared" si="1"/>
        <v>40</v>
      </c>
      <c r="B44" s="431"/>
      <c r="C44" s="405"/>
      <c r="D44" s="405"/>
      <c r="E44" s="443"/>
      <c r="F44" s="449"/>
      <c r="G44" s="402"/>
      <c r="H44" s="399"/>
      <c r="I44" s="399"/>
      <c r="J44" s="399"/>
      <c r="K44" s="179" t="s">
        <v>108</v>
      </c>
      <c r="L44" s="185">
        <v>300000</v>
      </c>
      <c r="M44" s="183">
        <f t="shared" si="0"/>
        <v>255000</v>
      </c>
      <c r="N44" s="181">
        <v>2022</v>
      </c>
      <c r="O44" s="26">
        <v>2023</v>
      </c>
      <c r="P44" s="10"/>
      <c r="Q44" s="11"/>
      <c r="R44" s="30" t="s">
        <v>279</v>
      </c>
      <c r="S44" s="28" t="s">
        <v>69</v>
      </c>
    </row>
    <row r="45" spans="1:19" ht="18.75" x14ac:dyDescent="0.3">
      <c r="A45" s="265">
        <f t="shared" si="1"/>
        <v>41</v>
      </c>
      <c r="B45" s="431"/>
      <c r="C45" s="405"/>
      <c r="D45" s="405"/>
      <c r="E45" s="443"/>
      <c r="F45" s="449"/>
      <c r="G45" s="402"/>
      <c r="H45" s="399"/>
      <c r="I45" s="399"/>
      <c r="J45" s="399"/>
      <c r="K45" s="179" t="s">
        <v>109</v>
      </c>
      <c r="L45" s="185">
        <v>200000</v>
      </c>
      <c r="M45" s="183">
        <f t="shared" si="0"/>
        <v>170000</v>
      </c>
      <c r="N45" s="181">
        <v>2022</v>
      </c>
      <c r="O45" s="26">
        <v>2023</v>
      </c>
      <c r="P45" s="10"/>
      <c r="Q45" s="11"/>
      <c r="R45" s="28" t="s">
        <v>276</v>
      </c>
      <c r="S45" s="28" t="s">
        <v>69</v>
      </c>
    </row>
    <row r="46" spans="1:19" ht="18.75" x14ac:dyDescent="0.3">
      <c r="A46" s="265">
        <f t="shared" si="1"/>
        <v>42</v>
      </c>
      <c r="B46" s="431"/>
      <c r="C46" s="405"/>
      <c r="D46" s="405"/>
      <c r="E46" s="165">
        <v>102717818</v>
      </c>
      <c r="F46" s="449"/>
      <c r="G46" s="402"/>
      <c r="H46" s="399"/>
      <c r="I46" s="399"/>
      <c r="J46" s="399"/>
      <c r="K46" s="179" t="s">
        <v>78</v>
      </c>
      <c r="L46" s="185">
        <v>500000</v>
      </c>
      <c r="M46" s="183">
        <f t="shared" si="0"/>
        <v>425000</v>
      </c>
      <c r="N46" s="181">
        <v>2023</v>
      </c>
      <c r="O46" s="26">
        <v>2025</v>
      </c>
      <c r="P46" s="10"/>
      <c r="Q46" s="11"/>
      <c r="R46" s="28" t="s">
        <v>276</v>
      </c>
      <c r="S46" s="28" t="s">
        <v>69</v>
      </c>
    </row>
    <row r="47" spans="1:19" ht="37.5" x14ac:dyDescent="0.3">
      <c r="A47" s="265">
        <f t="shared" si="1"/>
        <v>43</v>
      </c>
      <c r="B47" s="431"/>
      <c r="C47" s="405"/>
      <c r="D47" s="405"/>
      <c r="E47" s="444">
        <v>107563151</v>
      </c>
      <c r="F47" s="449"/>
      <c r="G47" s="402"/>
      <c r="H47" s="399"/>
      <c r="I47" s="399"/>
      <c r="J47" s="399"/>
      <c r="K47" s="179" t="s">
        <v>110</v>
      </c>
      <c r="L47" s="185">
        <v>100000</v>
      </c>
      <c r="M47" s="183">
        <f t="shared" si="0"/>
        <v>85000</v>
      </c>
      <c r="N47" s="181">
        <v>2023</v>
      </c>
      <c r="O47" s="26">
        <v>2023</v>
      </c>
      <c r="P47" s="10"/>
      <c r="Q47" s="11"/>
      <c r="R47" s="28" t="s">
        <v>276</v>
      </c>
      <c r="S47" s="28" t="s">
        <v>69</v>
      </c>
    </row>
    <row r="48" spans="1:19" ht="18.75" x14ac:dyDescent="0.3">
      <c r="A48" s="265">
        <f t="shared" si="1"/>
        <v>44</v>
      </c>
      <c r="B48" s="431"/>
      <c r="C48" s="405"/>
      <c r="D48" s="405"/>
      <c r="E48" s="444"/>
      <c r="F48" s="449"/>
      <c r="G48" s="402"/>
      <c r="H48" s="399"/>
      <c r="I48" s="399"/>
      <c r="J48" s="399"/>
      <c r="K48" s="179" t="s">
        <v>111</v>
      </c>
      <c r="L48" s="185">
        <v>80000</v>
      </c>
      <c r="M48" s="183">
        <f t="shared" si="0"/>
        <v>68000</v>
      </c>
      <c r="N48" s="181">
        <v>2022</v>
      </c>
      <c r="O48" s="26">
        <v>2023</v>
      </c>
      <c r="P48" s="10"/>
      <c r="Q48" s="11"/>
      <c r="R48" s="28" t="s">
        <v>276</v>
      </c>
      <c r="S48" s="28" t="s">
        <v>69</v>
      </c>
    </row>
    <row r="49" spans="1:19" ht="37.5" x14ac:dyDescent="0.3">
      <c r="A49" s="265">
        <f t="shared" si="1"/>
        <v>45</v>
      </c>
      <c r="B49" s="431"/>
      <c r="C49" s="405"/>
      <c r="D49" s="405"/>
      <c r="E49" s="444"/>
      <c r="F49" s="449"/>
      <c r="G49" s="451"/>
      <c r="H49" s="399"/>
      <c r="I49" s="399"/>
      <c r="J49" s="399"/>
      <c r="K49" s="179" t="s">
        <v>112</v>
      </c>
      <c r="L49" s="185">
        <v>50000</v>
      </c>
      <c r="M49" s="183">
        <f t="shared" si="0"/>
        <v>42500</v>
      </c>
      <c r="N49" s="181">
        <v>2023</v>
      </c>
      <c r="O49" s="26">
        <v>2025</v>
      </c>
      <c r="P49" s="10"/>
      <c r="Q49" s="11"/>
      <c r="R49" s="28" t="s">
        <v>276</v>
      </c>
      <c r="S49" s="28" t="s">
        <v>69</v>
      </c>
    </row>
    <row r="50" spans="1:19" ht="57" thickBot="1" x14ac:dyDescent="0.35">
      <c r="A50" s="265">
        <f t="shared" si="1"/>
        <v>46</v>
      </c>
      <c r="B50" s="432"/>
      <c r="C50" s="406"/>
      <c r="D50" s="406"/>
      <c r="E50" s="445"/>
      <c r="F50" s="450"/>
      <c r="G50" s="155" t="s">
        <v>113</v>
      </c>
      <c r="H50" s="400"/>
      <c r="I50" s="400"/>
      <c r="J50" s="400"/>
      <c r="K50" s="245" t="s">
        <v>114</v>
      </c>
      <c r="L50" s="246">
        <v>2500000</v>
      </c>
      <c r="M50" s="176">
        <f t="shared" si="0"/>
        <v>2125000</v>
      </c>
      <c r="N50" s="249">
        <v>2022</v>
      </c>
      <c r="O50" s="11">
        <v>2025</v>
      </c>
      <c r="P50" s="10"/>
      <c r="Q50" s="11"/>
      <c r="R50" s="28" t="s">
        <v>276</v>
      </c>
      <c r="S50" s="28" t="s">
        <v>69</v>
      </c>
    </row>
    <row r="51" spans="1:19" ht="28.9" customHeight="1" x14ac:dyDescent="0.3">
      <c r="A51" s="265">
        <f t="shared" si="1"/>
        <v>47</v>
      </c>
      <c r="B51" s="430" t="s">
        <v>116</v>
      </c>
      <c r="C51" s="404" t="s">
        <v>117</v>
      </c>
      <c r="D51" s="392" t="s">
        <v>118</v>
      </c>
      <c r="E51" s="392" t="s">
        <v>119</v>
      </c>
      <c r="F51" s="395" t="s">
        <v>120</v>
      </c>
      <c r="G51" s="434" t="s">
        <v>121</v>
      </c>
      <c r="H51" s="446" t="s">
        <v>53</v>
      </c>
      <c r="I51" s="398" t="s">
        <v>54</v>
      </c>
      <c r="J51" s="401" t="s">
        <v>122</v>
      </c>
      <c r="K51" s="56" t="s">
        <v>123</v>
      </c>
      <c r="L51" s="21">
        <v>200000</v>
      </c>
      <c r="M51" s="247">
        <f t="shared" si="0"/>
        <v>170000</v>
      </c>
      <c r="N51" s="250">
        <v>2020</v>
      </c>
      <c r="O51" s="253">
        <v>2020</v>
      </c>
      <c r="P51" s="36"/>
      <c r="Q51" s="58"/>
      <c r="R51" s="256" t="s">
        <v>281</v>
      </c>
      <c r="S51" s="257" t="s">
        <v>124</v>
      </c>
    </row>
    <row r="52" spans="1:19" ht="24.6" customHeight="1" x14ac:dyDescent="0.3">
      <c r="A52" s="265">
        <f t="shared" si="1"/>
        <v>48</v>
      </c>
      <c r="B52" s="431"/>
      <c r="C52" s="405"/>
      <c r="D52" s="393"/>
      <c r="E52" s="393"/>
      <c r="F52" s="396"/>
      <c r="G52" s="435"/>
      <c r="H52" s="447"/>
      <c r="I52" s="399"/>
      <c r="J52" s="402"/>
      <c r="K52" s="57" t="s">
        <v>125</v>
      </c>
      <c r="L52" s="25">
        <v>250000</v>
      </c>
      <c r="M52" s="248">
        <f t="shared" si="0"/>
        <v>212500</v>
      </c>
      <c r="N52" s="251">
        <v>2020</v>
      </c>
      <c r="O52" s="254">
        <v>2020</v>
      </c>
      <c r="P52" s="29"/>
      <c r="Q52" s="59"/>
      <c r="R52" s="258" t="s">
        <v>281</v>
      </c>
      <c r="S52" s="259" t="s">
        <v>124</v>
      </c>
    </row>
    <row r="53" spans="1:19" ht="24.6" customHeight="1" x14ac:dyDescent="0.3">
      <c r="A53" s="265">
        <f t="shared" si="1"/>
        <v>49</v>
      </c>
      <c r="B53" s="431"/>
      <c r="C53" s="405"/>
      <c r="D53" s="393"/>
      <c r="E53" s="393"/>
      <c r="F53" s="396"/>
      <c r="G53" s="435"/>
      <c r="H53" s="447"/>
      <c r="I53" s="399"/>
      <c r="J53" s="402"/>
      <c r="K53" s="57" t="s">
        <v>242</v>
      </c>
      <c r="L53" s="25">
        <v>300000</v>
      </c>
      <c r="M53" s="248">
        <f t="shared" si="0"/>
        <v>255000</v>
      </c>
      <c r="N53" s="252">
        <v>2022</v>
      </c>
      <c r="O53" s="255">
        <v>2023</v>
      </c>
      <c r="P53" s="29"/>
      <c r="Q53" s="59"/>
      <c r="R53" s="260" t="s">
        <v>281</v>
      </c>
      <c r="S53" s="259" t="s">
        <v>69</v>
      </c>
    </row>
    <row r="54" spans="1:19" ht="23.45" customHeight="1" x14ac:dyDescent="0.3">
      <c r="A54" s="265">
        <f t="shared" si="1"/>
        <v>50</v>
      </c>
      <c r="B54" s="431"/>
      <c r="C54" s="405"/>
      <c r="D54" s="393"/>
      <c r="E54" s="393"/>
      <c r="F54" s="396"/>
      <c r="G54" s="435"/>
      <c r="H54" s="447"/>
      <c r="I54" s="399"/>
      <c r="J54" s="402"/>
      <c r="K54" s="57" t="s">
        <v>243</v>
      </c>
      <c r="L54" s="25">
        <v>400000</v>
      </c>
      <c r="M54" s="248">
        <f t="shared" si="0"/>
        <v>340000</v>
      </c>
      <c r="N54" s="252">
        <v>2022</v>
      </c>
      <c r="O54" s="255">
        <v>2023</v>
      </c>
      <c r="P54" s="29"/>
      <c r="Q54" s="59"/>
      <c r="R54" s="258" t="s">
        <v>276</v>
      </c>
      <c r="S54" s="259" t="s">
        <v>69</v>
      </c>
    </row>
    <row r="55" spans="1:19" ht="27" customHeight="1" x14ac:dyDescent="0.3">
      <c r="A55" s="265">
        <f t="shared" si="1"/>
        <v>51</v>
      </c>
      <c r="B55" s="431"/>
      <c r="C55" s="405"/>
      <c r="D55" s="393"/>
      <c r="E55" s="393"/>
      <c r="F55" s="396"/>
      <c r="G55" s="435"/>
      <c r="H55" s="447"/>
      <c r="I55" s="399"/>
      <c r="J55" s="402"/>
      <c r="K55" s="57" t="s">
        <v>126</v>
      </c>
      <c r="L55" s="25">
        <v>100000</v>
      </c>
      <c r="M55" s="248">
        <f t="shared" si="0"/>
        <v>85000</v>
      </c>
      <c r="N55" s="252">
        <v>2021</v>
      </c>
      <c r="O55" s="255">
        <v>2023</v>
      </c>
      <c r="P55" s="29"/>
      <c r="Q55" s="59"/>
      <c r="R55" s="258" t="s">
        <v>276</v>
      </c>
      <c r="S55" s="259" t="s">
        <v>69</v>
      </c>
    </row>
    <row r="56" spans="1:19" ht="36.6" customHeight="1" thickBot="1" x14ac:dyDescent="0.35">
      <c r="A56" s="265">
        <f t="shared" si="1"/>
        <v>52</v>
      </c>
      <c r="B56" s="432"/>
      <c r="C56" s="406"/>
      <c r="D56" s="394"/>
      <c r="E56" s="394"/>
      <c r="F56" s="397"/>
      <c r="G56" s="361" t="s">
        <v>338</v>
      </c>
      <c r="H56" s="448"/>
      <c r="I56" s="400"/>
      <c r="J56" s="403"/>
      <c r="K56" s="325" t="s">
        <v>339</v>
      </c>
      <c r="L56" s="262">
        <v>300000</v>
      </c>
      <c r="M56" s="329">
        <f t="shared" si="0"/>
        <v>255000</v>
      </c>
      <c r="N56" s="364">
        <v>2023</v>
      </c>
      <c r="O56" s="365">
        <v>2023</v>
      </c>
      <c r="P56" s="264"/>
      <c r="Q56" s="277"/>
      <c r="R56" s="368" t="s">
        <v>276</v>
      </c>
      <c r="S56" s="369" t="s">
        <v>69</v>
      </c>
    </row>
    <row r="57" spans="1:19" ht="18" customHeight="1" x14ac:dyDescent="0.3">
      <c r="A57" s="265">
        <f t="shared" si="1"/>
        <v>53</v>
      </c>
      <c r="B57" s="471" t="s">
        <v>127</v>
      </c>
      <c r="C57" s="474" t="s">
        <v>128</v>
      </c>
      <c r="D57" s="407" t="s">
        <v>129</v>
      </c>
      <c r="E57" s="407" t="s">
        <v>130</v>
      </c>
      <c r="F57" s="475" t="s">
        <v>131</v>
      </c>
      <c r="G57" s="434" t="s">
        <v>132</v>
      </c>
      <c r="H57" s="398" t="s">
        <v>53</v>
      </c>
      <c r="I57" s="398" t="s">
        <v>54</v>
      </c>
      <c r="J57" s="401" t="s">
        <v>133</v>
      </c>
      <c r="K57" s="56" t="s">
        <v>134</v>
      </c>
      <c r="L57" s="21">
        <v>200000</v>
      </c>
      <c r="M57" s="247">
        <f t="shared" si="0"/>
        <v>170000</v>
      </c>
      <c r="N57" s="36">
        <v>2018</v>
      </c>
      <c r="O57" s="58">
        <v>2018</v>
      </c>
      <c r="P57" s="36"/>
      <c r="Q57" s="58"/>
      <c r="R57" s="24" t="s">
        <v>281</v>
      </c>
      <c r="S57" s="351" t="s">
        <v>69</v>
      </c>
    </row>
    <row r="58" spans="1:19" ht="37.5" x14ac:dyDescent="0.3">
      <c r="A58" s="265">
        <f t="shared" si="1"/>
        <v>54</v>
      </c>
      <c r="B58" s="472"/>
      <c r="C58" s="444"/>
      <c r="D58" s="408"/>
      <c r="E58" s="408"/>
      <c r="F58" s="476"/>
      <c r="G58" s="435"/>
      <c r="H58" s="399"/>
      <c r="I58" s="399"/>
      <c r="J58" s="402"/>
      <c r="K58" s="57" t="s">
        <v>135</v>
      </c>
      <c r="L58" s="25">
        <v>400000</v>
      </c>
      <c r="M58" s="248">
        <f t="shared" si="0"/>
        <v>340000</v>
      </c>
      <c r="N58" s="29">
        <v>2018</v>
      </c>
      <c r="O58" s="59">
        <v>2023</v>
      </c>
      <c r="P58" s="29"/>
      <c r="Q58" s="59"/>
      <c r="R58" s="372" t="s">
        <v>244</v>
      </c>
      <c r="S58" s="352" t="s">
        <v>69</v>
      </c>
    </row>
    <row r="59" spans="1:19" ht="37.5" x14ac:dyDescent="0.3">
      <c r="A59" s="265">
        <f t="shared" si="1"/>
        <v>55</v>
      </c>
      <c r="B59" s="472"/>
      <c r="C59" s="444"/>
      <c r="D59" s="408"/>
      <c r="E59" s="408"/>
      <c r="F59" s="476"/>
      <c r="G59" s="435"/>
      <c r="H59" s="399"/>
      <c r="I59" s="399"/>
      <c r="J59" s="402"/>
      <c r="K59" s="57" t="s">
        <v>136</v>
      </c>
      <c r="L59" s="25">
        <v>1200000</v>
      </c>
      <c r="M59" s="248">
        <f t="shared" si="0"/>
        <v>1020000</v>
      </c>
      <c r="N59" s="29">
        <v>2021</v>
      </c>
      <c r="O59" s="59">
        <v>2021</v>
      </c>
      <c r="P59" s="29"/>
      <c r="Q59" s="59"/>
      <c r="R59" s="372" t="s">
        <v>281</v>
      </c>
      <c r="S59" s="352" t="s">
        <v>69</v>
      </c>
    </row>
    <row r="60" spans="1:19" ht="18.75" x14ac:dyDescent="0.3">
      <c r="A60" s="265">
        <f t="shared" si="1"/>
        <v>56</v>
      </c>
      <c r="B60" s="472"/>
      <c r="C60" s="444"/>
      <c r="D60" s="408"/>
      <c r="E60" s="408"/>
      <c r="F60" s="476"/>
      <c r="G60" s="435"/>
      <c r="H60" s="399"/>
      <c r="I60" s="399"/>
      <c r="J60" s="402"/>
      <c r="K60" s="57" t="s">
        <v>137</v>
      </c>
      <c r="L60" s="25">
        <v>200000</v>
      </c>
      <c r="M60" s="248">
        <f t="shared" si="0"/>
        <v>170000</v>
      </c>
      <c r="N60" s="29">
        <v>2022</v>
      </c>
      <c r="O60" s="59">
        <v>2024</v>
      </c>
      <c r="P60" s="29"/>
      <c r="Q60" s="59"/>
      <c r="R60" s="372" t="s">
        <v>276</v>
      </c>
      <c r="S60" s="352" t="s">
        <v>69</v>
      </c>
    </row>
    <row r="61" spans="1:19" ht="37.5" x14ac:dyDescent="0.3">
      <c r="A61" s="265">
        <f t="shared" si="1"/>
        <v>57</v>
      </c>
      <c r="B61" s="472"/>
      <c r="C61" s="444"/>
      <c r="D61" s="408"/>
      <c r="E61" s="408"/>
      <c r="F61" s="476"/>
      <c r="G61" s="435" t="s">
        <v>138</v>
      </c>
      <c r="H61" s="399"/>
      <c r="I61" s="399"/>
      <c r="J61" s="402"/>
      <c r="K61" s="57" t="s">
        <v>139</v>
      </c>
      <c r="L61" s="25">
        <v>300000</v>
      </c>
      <c r="M61" s="248">
        <f t="shared" si="0"/>
        <v>255000</v>
      </c>
      <c r="N61" s="29">
        <v>2018</v>
      </c>
      <c r="O61" s="59">
        <v>2022</v>
      </c>
      <c r="P61" s="29"/>
      <c r="Q61" s="59"/>
      <c r="R61" s="372" t="s">
        <v>281</v>
      </c>
      <c r="S61" s="352" t="s">
        <v>69</v>
      </c>
    </row>
    <row r="62" spans="1:19" ht="37.5" x14ac:dyDescent="0.3">
      <c r="A62" s="265">
        <f t="shared" si="1"/>
        <v>58</v>
      </c>
      <c r="B62" s="472"/>
      <c r="C62" s="444"/>
      <c r="D62" s="408"/>
      <c r="E62" s="408"/>
      <c r="F62" s="476"/>
      <c r="G62" s="435"/>
      <c r="H62" s="399"/>
      <c r="I62" s="399"/>
      <c r="J62" s="402"/>
      <c r="K62" s="57" t="s">
        <v>140</v>
      </c>
      <c r="L62" s="25">
        <v>400000</v>
      </c>
      <c r="M62" s="248">
        <f t="shared" si="0"/>
        <v>340000</v>
      </c>
      <c r="N62" s="29">
        <v>2019</v>
      </c>
      <c r="O62" s="59">
        <v>2023</v>
      </c>
      <c r="P62" s="29"/>
      <c r="Q62" s="59"/>
      <c r="R62" s="372" t="s">
        <v>244</v>
      </c>
      <c r="S62" s="352" t="s">
        <v>69</v>
      </c>
    </row>
    <row r="63" spans="1:19" ht="37.5" x14ac:dyDescent="0.3">
      <c r="A63" s="265">
        <f t="shared" si="1"/>
        <v>59</v>
      </c>
      <c r="B63" s="472"/>
      <c r="C63" s="444"/>
      <c r="D63" s="408"/>
      <c r="E63" s="408"/>
      <c r="F63" s="476"/>
      <c r="G63" s="435"/>
      <c r="H63" s="399"/>
      <c r="I63" s="399"/>
      <c r="J63" s="402"/>
      <c r="K63" s="57" t="s">
        <v>141</v>
      </c>
      <c r="L63" s="25">
        <v>300000</v>
      </c>
      <c r="M63" s="248">
        <f t="shared" si="0"/>
        <v>255000</v>
      </c>
      <c r="N63" s="29">
        <v>2019</v>
      </c>
      <c r="O63" s="59">
        <v>2023</v>
      </c>
      <c r="P63" s="29"/>
      <c r="Q63" s="59"/>
      <c r="R63" s="372" t="s">
        <v>279</v>
      </c>
      <c r="S63" s="352" t="s">
        <v>69</v>
      </c>
    </row>
    <row r="64" spans="1:19" ht="37.5" x14ac:dyDescent="0.3">
      <c r="A64" s="265">
        <f t="shared" si="1"/>
        <v>60</v>
      </c>
      <c r="B64" s="472"/>
      <c r="C64" s="444"/>
      <c r="D64" s="408"/>
      <c r="E64" s="408"/>
      <c r="F64" s="476"/>
      <c r="G64" s="212" t="s">
        <v>142</v>
      </c>
      <c r="H64" s="399"/>
      <c r="I64" s="399"/>
      <c r="J64" s="402"/>
      <c r="K64" s="57" t="s">
        <v>142</v>
      </c>
      <c r="L64" s="25">
        <v>500000</v>
      </c>
      <c r="M64" s="248">
        <f t="shared" si="0"/>
        <v>425000</v>
      </c>
      <c r="N64" s="29">
        <v>2020</v>
      </c>
      <c r="O64" s="344">
        <v>2025</v>
      </c>
      <c r="P64" s="29"/>
      <c r="Q64" s="59"/>
      <c r="R64" s="372" t="s">
        <v>245</v>
      </c>
      <c r="S64" s="352" t="s">
        <v>69</v>
      </c>
    </row>
    <row r="65" spans="1:19" ht="75" x14ac:dyDescent="0.3">
      <c r="A65" s="265">
        <f t="shared" si="1"/>
        <v>61</v>
      </c>
      <c r="B65" s="472"/>
      <c r="C65" s="444"/>
      <c r="D65" s="408"/>
      <c r="E65" s="408"/>
      <c r="F65" s="476"/>
      <c r="G65" s="212" t="s">
        <v>282</v>
      </c>
      <c r="H65" s="399"/>
      <c r="I65" s="399"/>
      <c r="J65" s="402"/>
      <c r="K65" s="57" t="s">
        <v>283</v>
      </c>
      <c r="L65" s="25">
        <v>1000000</v>
      </c>
      <c r="M65" s="248">
        <f t="shared" si="0"/>
        <v>850000</v>
      </c>
      <c r="N65" s="29">
        <v>2022</v>
      </c>
      <c r="O65" s="59">
        <v>2024</v>
      </c>
      <c r="P65" s="29"/>
      <c r="Q65" s="59"/>
      <c r="R65" s="372" t="s">
        <v>245</v>
      </c>
      <c r="S65" s="352" t="s">
        <v>69</v>
      </c>
    </row>
    <row r="66" spans="1:19" ht="90" customHeight="1" x14ac:dyDescent="0.3">
      <c r="A66" s="265">
        <f t="shared" si="1"/>
        <v>62</v>
      </c>
      <c r="B66" s="472"/>
      <c r="C66" s="444"/>
      <c r="D66" s="408"/>
      <c r="E66" s="408"/>
      <c r="F66" s="476"/>
      <c r="G66" s="478" t="s">
        <v>360</v>
      </c>
      <c r="H66" s="399"/>
      <c r="I66" s="399"/>
      <c r="J66" s="402"/>
      <c r="K66" s="327" t="s">
        <v>361</v>
      </c>
      <c r="L66" s="332">
        <v>150000</v>
      </c>
      <c r="M66" s="335">
        <f t="shared" si="0"/>
        <v>127500</v>
      </c>
      <c r="N66" s="340">
        <v>2023</v>
      </c>
      <c r="O66" s="344">
        <v>2024</v>
      </c>
      <c r="P66" s="340"/>
      <c r="Q66" s="344"/>
      <c r="R66" s="358" t="s">
        <v>276</v>
      </c>
      <c r="S66" s="353" t="s">
        <v>69</v>
      </c>
    </row>
    <row r="67" spans="1:19" ht="37.5" x14ac:dyDescent="0.3">
      <c r="A67" s="265">
        <f t="shared" si="1"/>
        <v>63</v>
      </c>
      <c r="B67" s="472"/>
      <c r="C67" s="444"/>
      <c r="D67" s="408"/>
      <c r="E67" s="408"/>
      <c r="F67" s="476"/>
      <c r="G67" s="478"/>
      <c r="H67" s="399"/>
      <c r="I67" s="399"/>
      <c r="J67" s="402"/>
      <c r="K67" s="327" t="s">
        <v>362</v>
      </c>
      <c r="L67" s="332">
        <v>300000</v>
      </c>
      <c r="M67" s="335">
        <f t="shared" si="0"/>
        <v>255000</v>
      </c>
      <c r="N67" s="340">
        <v>2023</v>
      </c>
      <c r="O67" s="344">
        <v>2024</v>
      </c>
      <c r="P67" s="340"/>
      <c r="Q67" s="344"/>
      <c r="R67" s="358" t="s">
        <v>276</v>
      </c>
      <c r="S67" s="353" t="s">
        <v>69</v>
      </c>
    </row>
    <row r="68" spans="1:19" ht="18.75" x14ac:dyDescent="0.3">
      <c r="A68" s="265">
        <f t="shared" si="1"/>
        <v>64</v>
      </c>
      <c r="B68" s="472"/>
      <c r="C68" s="444"/>
      <c r="D68" s="408"/>
      <c r="E68" s="408"/>
      <c r="F68" s="476"/>
      <c r="G68" s="478"/>
      <c r="H68" s="399"/>
      <c r="I68" s="399"/>
      <c r="J68" s="402"/>
      <c r="K68" s="327" t="s">
        <v>137</v>
      </c>
      <c r="L68" s="332">
        <v>400000</v>
      </c>
      <c r="M68" s="335">
        <f t="shared" si="0"/>
        <v>340000</v>
      </c>
      <c r="N68" s="340">
        <v>2023</v>
      </c>
      <c r="O68" s="344">
        <v>2025</v>
      </c>
      <c r="P68" s="340"/>
      <c r="Q68" s="344"/>
      <c r="R68" s="358" t="s">
        <v>276</v>
      </c>
      <c r="S68" s="353" t="s">
        <v>69</v>
      </c>
    </row>
    <row r="69" spans="1:19" ht="18.75" x14ac:dyDescent="0.3">
      <c r="A69" s="265">
        <f t="shared" si="1"/>
        <v>65</v>
      </c>
      <c r="B69" s="472"/>
      <c r="C69" s="444"/>
      <c r="D69" s="408"/>
      <c r="E69" s="408"/>
      <c r="F69" s="476"/>
      <c r="G69" s="478"/>
      <c r="H69" s="399"/>
      <c r="I69" s="399"/>
      <c r="J69" s="402"/>
      <c r="K69" s="327" t="s">
        <v>363</v>
      </c>
      <c r="L69" s="332">
        <v>2000000</v>
      </c>
      <c r="M69" s="335">
        <f t="shared" si="0"/>
        <v>1700000</v>
      </c>
      <c r="N69" s="340">
        <v>2022</v>
      </c>
      <c r="O69" s="344">
        <v>2027</v>
      </c>
      <c r="P69" s="340"/>
      <c r="Q69" s="344"/>
      <c r="R69" s="358" t="s">
        <v>276</v>
      </c>
      <c r="S69" s="353" t="s">
        <v>69</v>
      </c>
    </row>
    <row r="70" spans="1:19" ht="38.25" thickBot="1" x14ac:dyDescent="0.35">
      <c r="A70" s="265">
        <f t="shared" si="1"/>
        <v>66</v>
      </c>
      <c r="B70" s="473"/>
      <c r="C70" s="445"/>
      <c r="D70" s="409"/>
      <c r="E70" s="409"/>
      <c r="F70" s="477"/>
      <c r="G70" s="479"/>
      <c r="H70" s="400"/>
      <c r="I70" s="400"/>
      <c r="J70" s="403"/>
      <c r="K70" s="328" t="s">
        <v>364</v>
      </c>
      <c r="L70" s="333">
        <v>15000000</v>
      </c>
      <c r="M70" s="336">
        <f t="shared" si="0"/>
        <v>12750000</v>
      </c>
      <c r="N70" s="341">
        <v>2023</v>
      </c>
      <c r="O70" s="345">
        <v>2027</v>
      </c>
      <c r="P70" s="341"/>
      <c r="Q70" s="345"/>
      <c r="R70" s="360" t="s">
        <v>290</v>
      </c>
      <c r="S70" s="354" t="s">
        <v>69</v>
      </c>
    </row>
    <row r="71" spans="1:19" ht="36" customHeight="1" x14ac:dyDescent="0.3">
      <c r="A71" s="265">
        <f t="shared" ref="A71:A87" si="2">A70+1</f>
        <v>67</v>
      </c>
      <c r="B71" s="455" t="s">
        <v>143</v>
      </c>
      <c r="C71" s="458" t="s">
        <v>144</v>
      </c>
      <c r="D71" s="460" t="s">
        <v>145</v>
      </c>
      <c r="E71" s="468" t="s">
        <v>146</v>
      </c>
      <c r="F71" s="461" t="s">
        <v>147</v>
      </c>
      <c r="G71" s="399" t="s">
        <v>148</v>
      </c>
      <c r="H71" s="398" t="s">
        <v>53</v>
      </c>
      <c r="I71" s="398" t="s">
        <v>54</v>
      </c>
      <c r="J71" s="398" t="s">
        <v>149</v>
      </c>
      <c r="K71" s="362" t="s">
        <v>150</v>
      </c>
      <c r="L71" s="363">
        <v>50000</v>
      </c>
      <c r="M71" s="244">
        <f t="shared" si="0"/>
        <v>42500</v>
      </c>
      <c r="N71" s="366">
        <v>2021</v>
      </c>
      <c r="O71" s="367">
        <v>2023</v>
      </c>
      <c r="P71" s="366"/>
      <c r="Q71" s="367"/>
      <c r="R71" s="370" t="s">
        <v>276</v>
      </c>
      <c r="S71" s="371" t="s">
        <v>69</v>
      </c>
    </row>
    <row r="72" spans="1:19" ht="37.5" x14ac:dyDescent="0.3">
      <c r="A72" s="265">
        <f t="shared" si="2"/>
        <v>68</v>
      </c>
      <c r="B72" s="456"/>
      <c r="C72" s="443"/>
      <c r="D72" s="441"/>
      <c r="E72" s="467"/>
      <c r="F72" s="462"/>
      <c r="G72" s="399"/>
      <c r="H72" s="399"/>
      <c r="I72" s="399"/>
      <c r="J72" s="399"/>
      <c r="K72" s="57" t="s">
        <v>228</v>
      </c>
      <c r="L72" s="25">
        <v>100000</v>
      </c>
      <c r="M72" s="176">
        <f t="shared" si="0"/>
        <v>85000</v>
      </c>
      <c r="N72" s="29">
        <v>2021</v>
      </c>
      <c r="O72" s="59">
        <v>2022</v>
      </c>
      <c r="P72" s="29"/>
      <c r="Q72" s="59"/>
      <c r="R72" s="27" t="s">
        <v>276</v>
      </c>
      <c r="S72" s="61" t="s">
        <v>69</v>
      </c>
    </row>
    <row r="73" spans="1:19" ht="18.75" x14ac:dyDescent="0.3">
      <c r="A73" s="265">
        <f t="shared" si="2"/>
        <v>69</v>
      </c>
      <c r="B73" s="456"/>
      <c r="C73" s="443"/>
      <c r="D73" s="441"/>
      <c r="E73" s="467"/>
      <c r="F73" s="462"/>
      <c r="G73" s="399"/>
      <c r="H73" s="399"/>
      <c r="I73" s="399"/>
      <c r="J73" s="399"/>
      <c r="K73" s="57" t="s">
        <v>151</v>
      </c>
      <c r="L73" s="25">
        <v>70000</v>
      </c>
      <c r="M73" s="176">
        <f t="shared" si="0"/>
        <v>59500</v>
      </c>
      <c r="N73" s="29">
        <v>2020</v>
      </c>
      <c r="O73" s="59">
        <v>2022</v>
      </c>
      <c r="P73" s="29"/>
      <c r="Q73" s="59"/>
      <c r="R73" s="27" t="s">
        <v>276</v>
      </c>
      <c r="S73" s="61" t="s">
        <v>69</v>
      </c>
    </row>
    <row r="74" spans="1:19" ht="18.75" x14ac:dyDescent="0.3">
      <c r="A74" s="265">
        <f t="shared" si="2"/>
        <v>70</v>
      </c>
      <c r="B74" s="456"/>
      <c r="C74" s="443"/>
      <c r="D74" s="441"/>
      <c r="E74" s="467"/>
      <c r="F74" s="462"/>
      <c r="G74" s="399"/>
      <c r="H74" s="399"/>
      <c r="I74" s="399"/>
      <c r="J74" s="399"/>
      <c r="K74" s="57" t="s">
        <v>152</v>
      </c>
      <c r="L74" s="25">
        <v>180000</v>
      </c>
      <c r="M74" s="176">
        <f t="shared" si="0"/>
        <v>153000</v>
      </c>
      <c r="N74" s="29">
        <v>2020</v>
      </c>
      <c r="O74" s="59">
        <v>2021</v>
      </c>
      <c r="P74" s="29"/>
      <c r="Q74" s="59"/>
      <c r="R74" s="27" t="s">
        <v>276</v>
      </c>
      <c r="S74" s="61" t="s">
        <v>69</v>
      </c>
    </row>
    <row r="75" spans="1:19" ht="18.75" x14ac:dyDescent="0.3">
      <c r="A75" s="265">
        <f t="shared" si="2"/>
        <v>71</v>
      </c>
      <c r="B75" s="456"/>
      <c r="C75" s="443"/>
      <c r="D75" s="441"/>
      <c r="E75" s="467"/>
      <c r="F75" s="462"/>
      <c r="G75" s="399"/>
      <c r="H75" s="399"/>
      <c r="I75" s="399"/>
      <c r="J75" s="399"/>
      <c r="K75" s="57" t="s">
        <v>72</v>
      </c>
      <c r="L75" s="25">
        <v>150000</v>
      </c>
      <c r="M75" s="176">
        <f t="shared" si="0"/>
        <v>127500</v>
      </c>
      <c r="N75" s="29">
        <v>2021</v>
      </c>
      <c r="O75" s="59">
        <v>2022</v>
      </c>
      <c r="P75" s="29"/>
      <c r="Q75" s="59"/>
      <c r="R75" s="27" t="s">
        <v>276</v>
      </c>
      <c r="S75" s="61" t="s">
        <v>69</v>
      </c>
    </row>
    <row r="76" spans="1:19" ht="18.75" x14ac:dyDescent="0.3">
      <c r="A76" s="265">
        <f t="shared" si="2"/>
        <v>72</v>
      </c>
      <c r="B76" s="456"/>
      <c r="C76" s="443"/>
      <c r="D76" s="441"/>
      <c r="E76" s="467"/>
      <c r="F76" s="462"/>
      <c r="G76" s="399"/>
      <c r="H76" s="399"/>
      <c r="I76" s="399"/>
      <c r="J76" s="399"/>
      <c r="K76" s="57" t="s">
        <v>153</v>
      </c>
      <c r="L76" s="25">
        <v>100000</v>
      </c>
      <c r="M76" s="176">
        <f t="shared" si="0"/>
        <v>85000</v>
      </c>
      <c r="N76" s="29">
        <v>2021</v>
      </c>
      <c r="O76" s="59">
        <v>2023</v>
      </c>
      <c r="P76" s="29"/>
      <c r="Q76" s="59"/>
      <c r="R76" s="27" t="s">
        <v>276</v>
      </c>
      <c r="S76" s="61" t="s">
        <v>69</v>
      </c>
    </row>
    <row r="77" spans="1:19" ht="37.5" x14ac:dyDescent="0.3">
      <c r="A77" s="265">
        <f t="shared" si="2"/>
        <v>73</v>
      </c>
      <c r="B77" s="456"/>
      <c r="C77" s="443"/>
      <c r="D77" s="441"/>
      <c r="E77" s="467"/>
      <c r="F77" s="462"/>
      <c r="G77" s="399"/>
      <c r="H77" s="399"/>
      <c r="I77" s="399"/>
      <c r="J77" s="399"/>
      <c r="K77" s="57" t="s">
        <v>154</v>
      </c>
      <c r="L77" s="25">
        <v>100000</v>
      </c>
      <c r="M77" s="176">
        <f t="shared" si="0"/>
        <v>85000</v>
      </c>
      <c r="N77" s="29">
        <v>2022</v>
      </c>
      <c r="O77" s="59">
        <v>2023</v>
      </c>
      <c r="P77" s="29"/>
      <c r="Q77" s="59"/>
      <c r="R77" s="62" t="s">
        <v>247</v>
      </c>
      <c r="S77" s="61" t="s">
        <v>69</v>
      </c>
    </row>
    <row r="78" spans="1:19" ht="37.5" x14ac:dyDescent="0.3">
      <c r="A78" s="265">
        <f t="shared" si="2"/>
        <v>74</v>
      </c>
      <c r="B78" s="456"/>
      <c r="C78" s="443"/>
      <c r="D78" s="441"/>
      <c r="E78" s="467"/>
      <c r="F78" s="462"/>
      <c r="G78" s="399"/>
      <c r="H78" s="399"/>
      <c r="I78" s="399"/>
      <c r="J78" s="399"/>
      <c r="K78" s="57" t="s">
        <v>155</v>
      </c>
      <c r="L78" s="25">
        <v>120000</v>
      </c>
      <c r="M78" s="176">
        <f t="shared" si="0"/>
        <v>102000</v>
      </c>
      <c r="N78" s="29">
        <v>2021</v>
      </c>
      <c r="O78" s="59">
        <v>2023</v>
      </c>
      <c r="P78" s="29"/>
      <c r="Q78" s="59"/>
      <c r="R78" s="62" t="s">
        <v>246</v>
      </c>
      <c r="S78" s="61" t="s">
        <v>69</v>
      </c>
    </row>
    <row r="79" spans="1:19" ht="75" x14ac:dyDescent="0.3">
      <c r="A79" s="265">
        <f t="shared" si="2"/>
        <v>75</v>
      </c>
      <c r="B79" s="456"/>
      <c r="C79" s="443"/>
      <c r="D79" s="441"/>
      <c r="E79" s="467"/>
      <c r="F79" s="462"/>
      <c r="G79" s="399"/>
      <c r="H79" s="399"/>
      <c r="I79" s="399"/>
      <c r="J79" s="399"/>
      <c r="K79" s="57" t="s">
        <v>156</v>
      </c>
      <c r="L79" s="25">
        <v>200000</v>
      </c>
      <c r="M79" s="176">
        <f t="shared" si="0"/>
        <v>170000</v>
      </c>
      <c r="N79" s="29">
        <v>2020</v>
      </c>
      <c r="O79" s="59">
        <v>2023</v>
      </c>
      <c r="P79" s="29"/>
      <c r="Q79" s="59"/>
      <c r="R79" s="27" t="s">
        <v>276</v>
      </c>
      <c r="S79" s="61" t="s">
        <v>69</v>
      </c>
    </row>
    <row r="80" spans="1:19" ht="37.5" x14ac:dyDescent="0.3">
      <c r="A80" s="265">
        <f t="shared" si="2"/>
        <v>76</v>
      </c>
      <c r="B80" s="456"/>
      <c r="C80" s="443"/>
      <c r="D80" s="441"/>
      <c r="E80" s="467"/>
      <c r="F80" s="462"/>
      <c r="G80" s="399"/>
      <c r="H80" s="399"/>
      <c r="I80" s="399"/>
      <c r="J80" s="399"/>
      <c r="K80" s="57" t="s">
        <v>157</v>
      </c>
      <c r="L80" s="25">
        <v>100000</v>
      </c>
      <c r="M80" s="176">
        <f t="shared" si="0"/>
        <v>85000</v>
      </c>
      <c r="N80" s="29"/>
      <c r="O80" s="59">
        <v>2019</v>
      </c>
      <c r="P80" s="29"/>
      <c r="Q80" s="59"/>
      <c r="R80" s="27" t="s">
        <v>276</v>
      </c>
      <c r="S80" s="61" t="s">
        <v>69</v>
      </c>
    </row>
    <row r="81" spans="1:19" ht="18.75" x14ac:dyDescent="0.3">
      <c r="A81" s="265">
        <f t="shared" si="2"/>
        <v>77</v>
      </c>
      <c r="B81" s="456"/>
      <c r="C81" s="443"/>
      <c r="D81" s="441"/>
      <c r="E81" s="467"/>
      <c r="F81" s="462"/>
      <c r="G81" s="399"/>
      <c r="H81" s="399"/>
      <c r="I81" s="399"/>
      <c r="J81" s="399"/>
      <c r="K81" s="57" t="s">
        <v>158</v>
      </c>
      <c r="L81" s="25">
        <v>50000</v>
      </c>
      <c r="M81" s="176">
        <f t="shared" ref="M81:M87" si="3">L81/100*85</f>
        <v>42500</v>
      </c>
      <c r="N81" s="29"/>
      <c r="O81" s="59">
        <v>2019</v>
      </c>
      <c r="P81" s="29"/>
      <c r="Q81" s="59"/>
      <c r="R81" s="27" t="s">
        <v>276</v>
      </c>
      <c r="S81" s="61" t="s">
        <v>69</v>
      </c>
    </row>
    <row r="82" spans="1:19" ht="75" x14ac:dyDescent="0.3">
      <c r="A82" s="265">
        <f t="shared" si="2"/>
        <v>78</v>
      </c>
      <c r="B82" s="456"/>
      <c r="C82" s="443"/>
      <c r="D82" s="441"/>
      <c r="E82" s="469"/>
      <c r="F82" s="462"/>
      <c r="G82" s="436"/>
      <c r="H82" s="399"/>
      <c r="I82" s="399"/>
      <c r="J82" s="399"/>
      <c r="K82" s="57" t="s">
        <v>159</v>
      </c>
      <c r="L82" s="25">
        <v>150000</v>
      </c>
      <c r="M82" s="176">
        <f t="shared" si="3"/>
        <v>127500</v>
      </c>
      <c r="N82" s="29">
        <v>2021</v>
      </c>
      <c r="O82" s="60" t="s">
        <v>160</v>
      </c>
      <c r="P82" s="29"/>
      <c r="Q82" s="59"/>
      <c r="R82" s="62" t="s">
        <v>248</v>
      </c>
      <c r="S82" s="61" t="s">
        <v>69</v>
      </c>
    </row>
    <row r="83" spans="1:19" ht="37.5" x14ac:dyDescent="0.3">
      <c r="A83" s="265">
        <f t="shared" si="2"/>
        <v>79</v>
      </c>
      <c r="B83" s="456"/>
      <c r="C83" s="443"/>
      <c r="D83" s="441"/>
      <c r="E83" s="466" t="s">
        <v>161</v>
      </c>
      <c r="F83" s="462"/>
      <c r="G83" s="437" t="s">
        <v>162</v>
      </c>
      <c r="H83" s="399"/>
      <c r="I83" s="399"/>
      <c r="J83" s="399"/>
      <c r="K83" s="57" t="s">
        <v>163</v>
      </c>
      <c r="L83" s="25">
        <v>500000</v>
      </c>
      <c r="M83" s="176">
        <f t="shared" si="3"/>
        <v>425000</v>
      </c>
      <c r="N83" s="29">
        <v>2022</v>
      </c>
      <c r="O83" s="59">
        <v>2023</v>
      </c>
      <c r="P83" s="29"/>
      <c r="Q83" s="59"/>
      <c r="R83" s="27" t="s">
        <v>164</v>
      </c>
      <c r="S83" s="61" t="s">
        <v>69</v>
      </c>
    </row>
    <row r="84" spans="1:19" ht="18.75" x14ac:dyDescent="0.3">
      <c r="A84" s="265">
        <f t="shared" si="2"/>
        <v>80</v>
      </c>
      <c r="B84" s="456"/>
      <c r="C84" s="443"/>
      <c r="D84" s="441"/>
      <c r="E84" s="467"/>
      <c r="F84" s="462"/>
      <c r="G84" s="399"/>
      <c r="H84" s="399"/>
      <c r="I84" s="399"/>
      <c r="J84" s="399"/>
      <c r="K84" s="57" t="s">
        <v>165</v>
      </c>
      <c r="L84" s="25">
        <v>150000</v>
      </c>
      <c r="M84" s="176">
        <f t="shared" si="3"/>
        <v>127500</v>
      </c>
      <c r="N84" s="29">
        <v>2020</v>
      </c>
      <c r="O84" s="59">
        <v>2023</v>
      </c>
      <c r="P84" s="29"/>
      <c r="Q84" s="59"/>
      <c r="R84" s="27" t="s">
        <v>164</v>
      </c>
      <c r="S84" s="61" t="s">
        <v>69</v>
      </c>
    </row>
    <row r="85" spans="1:19" ht="56.25" x14ac:dyDescent="0.3">
      <c r="A85" s="265">
        <f t="shared" si="2"/>
        <v>81</v>
      </c>
      <c r="B85" s="456"/>
      <c r="C85" s="443"/>
      <c r="D85" s="441"/>
      <c r="E85" s="441" t="s">
        <v>146</v>
      </c>
      <c r="F85" s="462"/>
      <c r="G85" s="464" t="s">
        <v>284</v>
      </c>
      <c r="H85" s="399"/>
      <c r="I85" s="399"/>
      <c r="J85" s="399"/>
      <c r="K85" s="57" t="s">
        <v>79</v>
      </c>
      <c r="L85" s="25">
        <v>123000</v>
      </c>
      <c r="M85" s="176">
        <f t="shared" si="3"/>
        <v>104550</v>
      </c>
      <c r="N85" s="29">
        <v>2022</v>
      </c>
      <c r="O85" s="59">
        <v>2023</v>
      </c>
      <c r="P85" s="29"/>
      <c r="Q85" s="166"/>
      <c r="R85" s="62" t="s">
        <v>285</v>
      </c>
      <c r="S85" s="61" t="s">
        <v>69</v>
      </c>
    </row>
    <row r="86" spans="1:19" ht="56.25" x14ac:dyDescent="0.3">
      <c r="A86" s="265">
        <f t="shared" si="2"/>
        <v>82</v>
      </c>
      <c r="B86" s="456"/>
      <c r="C86" s="443"/>
      <c r="D86" s="441"/>
      <c r="E86" s="441"/>
      <c r="F86" s="462"/>
      <c r="G86" s="464"/>
      <c r="H86" s="399"/>
      <c r="I86" s="399"/>
      <c r="J86" s="399"/>
      <c r="K86" s="57" t="s">
        <v>286</v>
      </c>
      <c r="L86" s="25">
        <v>150000</v>
      </c>
      <c r="M86" s="176">
        <f t="shared" si="3"/>
        <v>127500</v>
      </c>
      <c r="N86" s="29">
        <v>2022</v>
      </c>
      <c r="O86" s="59">
        <v>2023</v>
      </c>
      <c r="P86" s="29"/>
      <c r="Q86" s="59"/>
      <c r="R86" s="62" t="s">
        <v>285</v>
      </c>
      <c r="S86" s="61" t="s">
        <v>69</v>
      </c>
    </row>
    <row r="87" spans="1:19" ht="57" thickBot="1" x14ac:dyDescent="0.35">
      <c r="A87" s="265">
        <f t="shared" si="2"/>
        <v>83</v>
      </c>
      <c r="B87" s="457"/>
      <c r="C87" s="459"/>
      <c r="D87" s="442"/>
      <c r="E87" s="442"/>
      <c r="F87" s="463"/>
      <c r="G87" s="465"/>
      <c r="H87" s="400"/>
      <c r="I87" s="400"/>
      <c r="J87" s="400"/>
      <c r="K87" s="167" t="s">
        <v>287</v>
      </c>
      <c r="L87" s="31">
        <v>200000</v>
      </c>
      <c r="M87" s="177">
        <f t="shared" si="3"/>
        <v>170000</v>
      </c>
      <c r="N87" s="169">
        <v>2022</v>
      </c>
      <c r="O87" s="168">
        <v>2023</v>
      </c>
      <c r="P87" s="169"/>
      <c r="Q87" s="168"/>
      <c r="R87" s="170" t="s">
        <v>285</v>
      </c>
      <c r="S87" s="171" t="s">
        <v>69</v>
      </c>
    </row>
    <row r="88" spans="1:19" ht="18.75" x14ac:dyDescent="0.3">
      <c r="A88" s="172"/>
      <c r="B88" s="155"/>
      <c r="C88" s="155"/>
      <c r="D88" s="173"/>
      <c r="E88" s="173"/>
      <c r="F88" s="173"/>
      <c r="G88" s="155"/>
      <c r="H88" s="155"/>
      <c r="I88" s="155"/>
      <c r="J88" s="155"/>
      <c r="K88" s="52"/>
      <c r="L88" s="53"/>
      <c r="M88" s="54"/>
      <c r="N88" s="54"/>
      <c r="O88" s="54"/>
      <c r="P88" s="54"/>
      <c r="Q88" s="54"/>
      <c r="R88" s="55"/>
      <c r="S88" s="55"/>
    </row>
    <row r="89" spans="1:19" ht="18.75" x14ac:dyDescent="0.3">
      <c r="A89" s="172"/>
      <c r="B89" s="155"/>
      <c r="C89" s="155"/>
      <c r="D89" s="173"/>
      <c r="E89" s="173"/>
      <c r="F89" s="173"/>
      <c r="G89" s="155"/>
      <c r="H89" s="155"/>
      <c r="I89" s="155"/>
      <c r="J89" s="155"/>
      <c r="K89" s="52"/>
      <c r="L89" s="53"/>
      <c r="M89" s="54"/>
      <c r="N89" s="54"/>
      <c r="O89" s="54"/>
      <c r="P89" s="54"/>
      <c r="Q89" s="54"/>
      <c r="R89" s="55"/>
      <c r="S89" s="55"/>
    </row>
    <row r="91" spans="1:19" ht="18.75" x14ac:dyDescent="0.3">
      <c r="B91" s="174"/>
      <c r="C91" s="175"/>
    </row>
    <row r="92" spans="1:19" ht="18.75" x14ac:dyDescent="0.3">
      <c r="B92" s="175"/>
      <c r="C92" s="175"/>
    </row>
    <row r="93" spans="1:19" ht="18.75" x14ac:dyDescent="0.25">
      <c r="B93" s="470" t="s">
        <v>369</v>
      </c>
      <c r="C93" s="470"/>
      <c r="D93" s="470"/>
      <c r="E93" s="470"/>
      <c r="F93" s="470"/>
      <c r="G93" s="470"/>
      <c r="H93" s="470"/>
      <c r="I93" s="470"/>
    </row>
    <row r="94" spans="1:19" ht="18.75" x14ac:dyDescent="0.3">
      <c r="B94" s="175"/>
      <c r="C94" s="175"/>
    </row>
    <row r="95" spans="1:19" ht="18.75" x14ac:dyDescent="0.3">
      <c r="B95" s="175"/>
      <c r="C95" s="175"/>
    </row>
    <row r="96" spans="1:19" ht="18.75" x14ac:dyDescent="0.3">
      <c r="B96" s="175"/>
      <c r="C96" s="175"/>
    </row>
    <row r="97" spans="2:3" ht="18.75" x14ac:dyDescent="0.3">
      <c r="B97" s="175"/>
      <c r="C97" s="175"/>
    </row>
    <row r="98" spans="2:3" ht="14.45" customHeight="1" x14ac:dyDescent="0.3">
      <c r="B98" s="175"/>
      <c r="C98" s="175"/>
    </row>
    <row r="99" spans="2:3" ht="18.75" x14ac:dyDescent="0.3">
      <c r="B99" s="175"/>
      <c r="C99" s="175"/>
    </row>
    <row r="100" spans="2:3" ht="18.75" x14ac:dyDescent="0.3">
      <c r="B100" s="174" t="s">
        <v>272</v>
      </c>
      <c r="C100" s="175"/>
    </row>
    <row r="101" spans="2:3" ht="18.75" x14ac:dyDescent="0.3">
      <c r="B101" s="175"/>
      <c r="C101" s="175"/>
    </row>
    <row r="102" spans="2:3" ht="18.75" x14ac:dyDescent="0.3">
      <c r="B102" s="174" t="s">
        <v>273</v>
      </c>
      <c r="C102" s="175"/>
    </row>
  </sheetData>
  <mergeCells count="86">
    <mergeCell ref="G61:G63"/>
    <mergeCell ref="B93:I93"/>
    <mergeCell ref="J15:J28"/>
    <mergeCell ref="B57:B70"/>
    <mergeCell ref="C57:C70"/>
    <mergeCell ref="D57:D70"/>
    <mergeCell ref="E57:E70"/>
    <mergeCell ref="F57:F70"/>
    <mergeCell ref="G66:G70"/>
    <mergeCell ref="H57:H70"/>
    <mergeCell ref="I57:I70"/>
    <mergeCell ref="J57:J70"/>
    <mergeCell ref="D15:D28"/>
    <mergeCell ref="E25:E28"/>
    <mergeCell ref="F15:F28"/>
    <mergeCell ref="H15:H28"/>
    <mergeCell ref="B71:B87"/>
    <mergeCell ref="C71:C87"/>
    <mergeCell ref="D71:D87"/>
    <mergeCell ref="F71:F87"/>
    <mergeCell ref="G71:G82"/>
    <mergeCell ref="G85:G87"/>
    <mergeCell ref="E83:E84"/>
    <mergeCell ref="G83:G84"/>
    <mergeCell ref="E71:E82"/>
    <mergeCell ref="B29:B38"/>
    <mergeCell ref="G51:G55"/>
    <mergeCell ref="E40:E45"/>
    <mergeCell ref="E47:E50"/>
    <mergeCell ref="H51:H56"/>
    <mergeCell ref="B51:B56"/>
    <mergeCell ref="B39:B50"/>
    <mergeCell ref="C39:C50"/>
    <mergeCell ref="D39:D50"/>
    <mergeCell ref="F39:F50"/>
    <mergeCell ref="G39:G49"/>
    <mergeCell ref="C51:C56"/>
    <mergeCell ref="G30:G36"/>
    <mergeCell ref="B5:B14"/>
    <mergeCell ref="E15:E19"/>
    <mergeCell ref="G15:G26"/>
    <mergeCell ref="B15:B28"/>
    <mergeCell ref="C15:C28"/>
    <mergeCell ref="C5:C14"/>
    <mergeCell ref="G5:G6"/>
    <mergeCell ref="G8:G12"/>
    <mergeCell ref="G13:G14"/>
    <mergeCell ref="D5:D14"/>
    <mergeCell ref="E5:E14"/>
    <mergeCell ref="F5:F14"/>
    <mergeCell ref="N3:O3"/>
    <mergeCell ref="P3:Q3"/>
    <mergeCell ref="R3:S3"/>
    <mergeCell ref="A2:S2"/>
    <mergeCell ref="A3:A4"/>
    <mergeCell ref="B3:F3"/>
    <mergeCell ref="G3:G4"/>
    <mergeCell ref="J3:J4"/>
    <mergeCell ref="K3:K4"/>
    <mergeCell ref="L3:M3"/>
    <mergeCell ref="H3:H4"/>
    <mergeCell ref="I3:I4"/>
    <mergeCell ref="H5:H14"/>
    <mergeCell ref="I5:I14"/>
    <mergeCell ref="J5:J14"/>
    <mergeCell ref="C29:C38"/>
    <mergeCell ref="D29:D38"/>
    <mergeCell ref="E29:E38"/>
    <mergeCell ref="F29:F38"/>
    <mergeCell ref="I15:I28"/>
    <mergeCell ref="D51:D56"/>
    <mergeCell ref="E51:E56"/>
    <mergeCell ref="F51:F56"/>
    <mergeCell ref="J71:J87"/>
    <mergeCell ref="H29:H38"/>
    <mergeCell ref="I29:I38"/>
    <mergeCell ref="J29:J38"/>
    <mergeCell ref="H39:H50"/>
    <mergeCell ref="I39:I50"/>
    <mergeCell ref="J39:J50"/>
    <mergeCell ref="I51:I56"/>
    <mergeCell ref="J51:J56"/>
    <mergeCell ref="H71:H87"/>
    <mergeCell ref="I71:I87"/>
    <mergeCell ref="E85:E87"/>
    <mergeCell ref="G57:G60"/>
  </mergeCells>
  <pageMargins left="0.25" right="0.25" top="0.75" bottom="0.75" header="0.3" footer="0.3"/>
  <pageSetup paperSize="8" scale="5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3"/>
  <sheetViews>
    <sheetView tabSelected="1" topLeftCell="A40" zoomScale="70" zoomScaleNormal="70" workbookViewId="0">
      <selection activeCell="K51" sqref="K51"/>
    </sheetView>
  </sheetViews>
  <sheetFormatPr defaultColWidth="9.28515625" defaultRowHeight="15.75" x14ac:dyDescent="0.25"/>
  <cols>
    <col min="1" max="1" width="6.5703125" style="20" customWidth="1"/>
    <col min="2" max="2" width="24.140625" style="115" customWidth="1"/>
    <col min="3" max="3" width="11.7109375" style="115" customWidth="1"/>
    <col min="4" max="4" width="13.5703125" style="115" customWidth="1"/>
    <col min="5" max="5" width="13.85546875" style="115" bestFit="1" customWidth="1"/>
    <col min="6" max="6" width="8.5703125" style="115" customWidth="1"/>
    <col min="7" max="7" width="31.5703125" style="115" customWidth="1"/>
    <col min="8" max="8" width="7.7109375" style="115" customWidth="1"/>
    <col min="9" max="9" width="10.42578125" style="115" customWidth="1"/>
    <col min="10" max="10" width="11.140625" style="115" customWidth="1"/>
    <col min="11" max="11" width="39.42578125" style="115" customWidth="1"/>
    <col min="12" max="12" width="13.5703125" style="115" bestFit="1" customWidth="1"/>
    <col min="13" max="13" width="14.5703125" style="115" customWidth="1"/>
    <col min="14" max="14" width="10.85546875" style="115" customWidth="1"/>
    <col min="15" max="15" width="11.7109375" style="115" customWidth="1"/>
    <col min="16" max="24" width="7.7109375" style="144" customWidth="1"/>
    <col min="25" max="25" width="13.7109375" style="115" customWidth="1"/>
    <col min="26" max="26" width="10.7109375" style="115" customWidth="1"/>
    <col min="27" max="16384" width="9.28515625" style="115"/>
  </cols>
  <sheetData>
    <row r="1" spans="1:27" s="98" customFormat="1" ht="100.9" customHeight="1" thickBot="1" x14ac:dyDescent="0.35">
      <c r="A1" s="20"/>
      <c r="P1" s="114"/>
      <c r="Q1" s="114"/>
      <c r="R1" s="114"/>
      <c r="S1" s="114"/>
      <c r="T1" s="114"/>
      <c r="U1" s="114"/>
      <c r="V1" s="114"/>
      <c r="W1" s="114"/>
      <c r="X1" s="114"/>
    </row>
    <row r="2" spans="1:27" s="98" customFormat="1" ht="17.45" customHeight="1" thickBot="1" x14ac:dyDescent="0.35">
      <c r="A2" s="567" t="s">
        <v>280</v>
      </c>
      <c r="B2" s="568"/>
      <c r="C2" s="568"/>
      <c r="D2" s="568"/>
      <c r="E2" s="568"/>
      <c r="F2" s="568"/>
      <c r="G2" s="568"/>
      <c r="H2" s="568"/>
      <c r="I2" s="568"/>
      <c r="J2" s="568"/>
      <c r="K2" s="568"/>
      <c r="L2" s="568"/>
      <c r="M2" s="568"/>
      <c r="N2" s="568"/>
      <c r="O2" s="568"/>
      <c r="P2" s="568"/>
      <c r="Q2" s="568"/>
      <c r="R2" s="568"/>
      <c r="S2" s="568"/>
      <c r="T2" s="568"/>
      <c r="U2" s="568"/>
      <c r="V2" s="568"/>
      <c r="W2" s="568"/>
      <c r="X2" s="568"/>
      <c r="Y2" s="568"/>
      <c r="Z2" s="569"/>
    </row>
    <row r="3" spans="1:27" s="8" customFormat="1" ht="38.450000000000003" customHeight="1" thickBot="1" x14ac:dyDescent="0.35">
      <c r="A3" s="533" t="s">
        <v>12</v>
      </c>
      <c r="B3" s="524" t="s">
        <v>13</v>
      </c>
      <c r="C3" s="525"/>
      <c r="D3" s="525"/>
      <c r="E3" s="525"/>
      <c r="F3" s="526"/>
      <c r="G3" s="510" t="s">
        <v>14</v>
      </c>
      <c r="H3" s="540" t="s">
        <v>30</v>
      </c>
      <c r="I3" s="543" t="s">
        <v>43</v>
      </c>
      <c r="J3" s="533" t="s">
        <v>16</v>
      </c>
      <c r="K3" s="521" t="s">
        <v>17</v>
      </c>
      <c r="L3" s="527" t="s">
        <v>318</v>
      </c>
      <c r="M3" s="528"/>
      <c r="N3" s="529" t="s">
        <v>319</v>
      </c>
      <c r="O3" s="530"/>
      <c r="P3" s="558" t="s">
        <v>320</v>
      </c>
      <c r="Q3" s="559"/>
      <c r="R3" s="559"/>
      <c r="S3" s="559"/>
      <c r="T3" s="559"/>
      <c r="U3" s="559"/>
      <c r="V3" s="559"/>
      <c r="W3" s="560"/>
      <c r="X3" s="560"/>
      <c r="Y3" s="550" t="s">
        <v>18</v>
      </c>
      <c r="Z3" s="551"/>
      <c r="AA3" s="13"/>
    </row>
    <row r="4" spans="1:27" ht="14.85" customHeight="1" x14ac:dyDescent="0.3">
      <c r="A4" s="534"/>
      <c r="B4" s="510" t="s">
        <v>19</v>
      </c>
      <c r="C4" s="546" t="s">
        <v>20</v>
      </c>
      <c r="D4" s="546" t="s">
        <v>21</v>
      </c>
      <c r="E4" s="546" t="s">
        <v>22</v>
      </c>
      <c r="F4" s="548" t="s">
        <v>23</v>
      </c>
      <c r="G4" s="531"/>
      <c r="H4" s="541"/>
      <c r="I4" s="544"/>
      <c r="J4" s="534"/>
      <c r="K4" s="522"/>
      <c r="L4" s="554" t="s">
        <v>24</v>
      </c>
      <c r="M4" s="555" t="s">
        <v>25</v>
      </c>
      <c r="N4" s="536" t="s">
        <v>26</v>
      </c>
      <c r="O4" s="538" t="s">
        <v>27</v>
      </c>
      <c r="P4" s="565" t="s">
        <v>31</v>
      </c>
      <c r="Q4" s="566"/>
      <c r="R4" s="566"/>
      <c r="S4" s="521"/>
      <c r="T4" s="563" t="s">
        <v>32</v>
      </c>
      <c r="U4" s="561" t="s">
        <v>271</v>
      </c>
      <c r="V4" s="561" t="s">
        <v>46</v>
      </c>
      <c r="W4" s="563" t="s">
        <v>33</v>
      </c>
      <c r="X4" s="556" t="s">
        <v>45</v>
      </c>
      <c r="Y4" s="537" t="s">
        <v>28</v>
      </c>
      <c r="Z4" s="539" t="s">
        <v>29</v>
      </c>
      <c r="AA4" s="98"/>
    </row>
    <row r="5" spans="1:27" ht="177.6" customHeight="1" thickBot="1" x14ac:dyDescent="0.35">
      <c r="A5" s="535"/>
      <c r="B5" s="511"/>
      <c r="C5" s="547"/>
      <c r="D5" s="547"/>
      <c r="E5" s="547"/>
      <c r="F5" s="549"/>
      <c r="G5" s="532"/>
      <c r="H5" s="542"/>
      <c r="I5" s="545"/>
      <c r="J5" s="535"/>
      <c r="K5" s="523"/>
      <c r="L5" s="537"/>
      <c r="M5" s="539"/>
      <c r="N5" s="537"/>
      <c r="O5" s="539"/>
      <c r="P5" s="116" t="s">
        <v>42</v>
      </c>
      <c r="Q5" s="117" t="s">
        <v>321</v>
      </c>
      <c r="R5" s="117" t="s">
        <v>322</v>
      </c>
      <c r="S5" s="118" t="s">
        <v>323</v>
      </c>
      <c r="T5" s="564"/>
      <c r="U5" s="562"/>
      <c r="V5" s="562"/>
      <c r="W5" s="564"/>
      <c r="X5" s="557"/>
      <c r="Y5" s="552"/>
      <c r="Z5" s="553"/>
      <c r="AA5" s="98"/>
    </row>
    <row r="6" spans="1:27" ht="23.25" customHeight="1" x14ac:dyDescent="0.3">
      <c r="A6" s="119">
        <v>1</v>
      </c>
      <c r="B6" s="484" t="s">
        <v>166</v>
      </c>
      <c r="C6" s="487" t="s">
        <v>48</v>
      </c>
      <c r="D6" s="490">
        <v>70694982</v>
      </c>
      <c r="E6" s="490" t="s">
        <v>167</v>
      </c>
      <c r="F6" s="494" t="s">
        <v>168</v>
      </c>
      <c r="G6" s="507" t="s">
        <v>169</v>
      </c>
      <c r="H6" s="497" t="s">
        <v>275</v>
      </c>
      <c r="I6" s="500" t="s">
        <v>54</v>
      </c>
      <c r="J6" s="503" t="s">
        <v>54</v>
      </c>
      <c r="K6" s="286" t="s">
        <v>170</v>
      </c>
      <c r="L6" s="291">
        <v>1500000</v>
      </c>
      <c r="M6" s="294">
        <f>L6/100*85</f>
        <v>1275000</v>
      </c>
      <c r="N6" s="299">
        <v>2023</v>
      </c>
      <c r="O6" s="303">
        <v>2027</v>
      </c>
      <c r="P6" s="39"/>
      <c r="Q6" s="40"/>
      <c r="R6" s="40"/>
      <c r="S6" s="311"/>
      <c r="T6" s="315"/>
      <c r="U6" s="315"/>
      <c r="V6" s="315" t="s">
        <v>174</v>
      </c>
      <c r="W6" s="315"/>
      <c r="X6" s="315"/>
      <c r="Y6" s="67" t="s">
        <v>69</v>
      </c>
      <c r="Z6" s="68" t="s">
        <v>69</v>
      </c>
      <c r="AA6" s="98"/>
    </row>
    <row r="7" spans="1:27" ht="18.75" x14ac:dyDescent="0.3">
      <c r="A7" s="120">
        <f>A6+1</f>
        <v>2</v>
      </c>
      <c r="B7" s="485"/>
      <c r="C7" s="488"/>
      <c r="D7" s="491"/>
      <c r="E7" s="491"/>
      <c r="F7" s="495"/>
      <c r="G7" s="508"/>
      <c r="H7" s="498"/>
      <c r="I7" s="501"/>
      <c r="J7" s="504"/>
      <c r="K7" s="287" t="s">
        <v>171</v>
      </c>
      <c r="L7" s="292">
        <v>800000</v>
      </c>
      <c r="M7" s="295">
        <f t="shared" ref="M7:M77" si="0">L7/100*85</f>
        <v>680000</v>
      </c>
      <c r="N7" s="300">
        <v>2023</v>
      </c>
      <c r="O7" s="304">
        <v>2027</v>
      </c>
      <c r="P7" s="14"/>
      <c r="Q7" s="15"/>
      <c r="R7" s="15"/>
      <c r="S7" s="312"/>
      <c r="T7" s="316"/>
      <c r="U7" s="316"/>
      <c r="V7" s="316" t="s">
        <v>174</v>
      </c>
      <c r="W7" s="316"/>
      <c r="X7" s="316"/>
      <c r="Y7" s="69" t="s">
        <v>69</v>
      </c>
      <c r="Z7" s="70" t="s">
        <v>69</v>
      </c>
      <c r="AA7" s="98"/>
    </row>
    <row r="8" spans="1:27" ht="37.5" x14ac:dyDescent="0.3">
      <c r="A8" s="120">
        <f t="shared" ref="A8:A71" si="1">A7+1</f>
        <v>3</v>
      </c>
      <c r="B8" s="485"/>
      <c r="C8" s="488"/>
      <c r="D8" s="491"/>
      <c r="E8" s="491"/>
      <c r="F8" s="495"/>
      <c r="G8" s="508"/>
      <c r="H8" s="498"/>
      <c r="I8" s="501"/>
      <c r="J8" s="504"/>
      <c r="K8" s="287" t="s">
        <v>172</v>
      </c>
      <c r="L8" s="292">
        <v>2000000</v>
      </c>
      <c r="M8" s="295">
        <f t="shared" si="0"/>
        <v>1700000</v>
      </c>
      <c r="N8" s="300">
        <v>2023</v>
      </c>
      <c r="O8" s="304">
        <v>2027</v>
      </c>
      <c r="P8" s="14"/>
      <c r="Q8" s="15"/>
      <c r="R8" s="15"/>
      <c r="S8" s="312"/>
      <c r="T8" s="316"/>
      <c r="U8" s="316"/>
      <c r="V8" s="316" t="s">
        <v>174</v>
      </c>
      <c r="W8" s="316"/>
      <c r="X8" s="316"/>
      <c r="Y8" s="121" t="s">
        <v>289</v>
      </c>
      <c r="Z8" s="70" t="s">
        <v>69</v>
      </c>
      <c r="AA8" s="13"/>
    </row>
    <row r="9" spans="1:27" ht="18.75" x14ac:dyDescent="0.3">
      <c r="A9" s="120">
        <f t="shared" si="1"/>
        <v>4</v>
      </c>
      <c r="B9" s="485"/>
      <c r="C9" s="488"/>
      <c r="D9" s="491"/>
      <c r="E9" s="491"/>
      <c r="F9" s="495"/>
      <c r="G9" s="508"/>
      <c r="H9" s="498"/>
      <c r="I9" s="501"/>
      <c r="J9" s="504"/>
      <c r="K9" s="287" t="s">
        <v>173</v>
      </c>
      <c r="L9" s="292">
        <v>1000000</v>
      </c>
      <c r="M9" s="295">
        <f t="shared" si="0"/>
        <v>850000</v>
      </c>
      <c r="N9" s="300">
        <v>2024</v>
      </c>
      <c r="O9" s="304">
        <v>2025</v>
      </c>
      <c r="P9" s="14" t="s">
        <v>174</v>
      </c>
      <c r="Q9" s="15" t="s">
        <v>174</v>
      </c>
      <c r="R9" s="15" t="s">
        <v>174</v>
      </c>
      <c r="S9" s="312" t="s">
        <v>174</v>
      </c>
      <c r="T9" s="316"/>
      <c r="U9" s="316"/>
      <c r="V9" s="316" t="s">
        <v>174</v>
      </c>
      <c r="W9" s="316"/>
      <c r="X9" s="316"/>
      <c r="Y9" s="69" t="s">
        <v>69</v>
      </c>
      <c r="Z9" s="70" t="s">
        <v>69</v>
      </c>
      <c r="AA9" s="98"/>
    </row>
    <row r="10" spans="1:27" ht="18.75" x14ac:dyDescent="0.3">
      <c r="A10" s="120">
        <f t="shared" si="1"/>
        <v>5</v>
      </c>
      <c r="B10" s="485"/>
      <c r="C10" s="488"/>
      <c r="D10" s="491"/>
      <c r="E10" s="506"/>
      <c r="F10" s="495"/>
      <c r="G10" s="508"/>
      <c r="H10" s="498"/>
      <c r="I10" s="501"/>
      <c r="J10" s="504"/>
      <c r="K10" s="287" t="s">
        <v>175</v>
      </c>
      <c r="L10" s="292">
        <v>6000000</v>
      </c>
      <c r="M10" s="295">
        <f t="shared" si="0"/>
        <v>5100000</v>
      </c>
      <c r="N10" s="301">
        <v>2023</v>
      </c>
      <c r="O10" s="304">
        <v>2025</v>
      </c>
      <c r="P10" s="14"/>
      <c r="Q10" s="15"/>
      <c r="R10" s="15"/>
      <c r="S10" s="312"/>
      <c r="T10" s="316"/>
      <c r="U10" s="316"/>
      <c r="V10" s="316" t="s">
        <v>174</v>
      </c>
      <c r="W10" s="316"/>
      <c r="X10" s="316"/>
      <c r="Y10" s="69" t="s">
        <v>69</v>
      </c>
      <c r="Z10" s="70" t="s">
        <v>69</v>
      </c>
      <c r="AA10" s="98"/>
    </row>
    <row r="11" spans="1:27" ht="18.75" x14ac:dyDescent="0.3">
      <c r="A11" s="120">
        <f t="shared" si="1"/>
        <v>6</v>
      </c>
      <c r="B11" s="485"/>
      <c r="C11" s="488"/>
      <c r="D11" s="491"/>
      <c r="E11" s="493" t="s">
        <v>176</v>
      </c>
      <c r="F11" s="495"/>
      <c r="G11" s="508" t="s">
        <v>177</v>
      </c>
      <c r="H11" s="498"/>
      <c r="I11" s="501"/>
      <c r="J11" s="504"/>
      <c r="K11" s="287" t="s">
        <v>178</v>
      </c>
      <c r="L11" s="292">
        <v>2000000</v>
      </c>
      <c r="M11" s="295">
        <f t="shared" si="0"/>
        <v>1700000</v>
      </c>
      <c r="N11" s="301">
        <v>2023</v>
      </c>
      <c r="O11" s="304">
        <v>2027</v>
      </c>
      <c r="P11" s="14"/>
      <c r="Q11" s="15"/>
      <c r="R11" s="15"/>
      <c r="S11" s="312"/>
      <c r="T11" s="316"/>
      <c r="U11" s="316"/>
      <c r="V11" s="316"/>
      <c r="W11" s="316"/>
      <c r="X11" s="316"/>
      <c r="Y11" s="69" t="s">
        <v>69</v>
      </c>
      <c r="Z11" s="70" t="s">
        <v>69</v>
      </c>
      <c r="AA11" s="98"/>
    </row>
    <row r="12" spans="1:27" ht="18.75" x14ac:dyDescent="0.3">
      <c r="A12" s="120">
        <f t="shared" si="1"/>
        <v>7</v>
      </c>
      <c r="B12" s="485"/>
      <c r="C12" s="488"/>
      <c r="D12" s="491"/>
      <c r="E12" s="491"/>
      <c r="F12" s="495"/>
      <c r="G12" s="508"/>
      <c r="H12" s="498"/>
      <c r="I12" s="501"/>
      <c r="J12" s="504"/>
      <c r="K12" s="287" t="s">
        <v>179</v>
      </c>
      <c r="L12" s="292">
        <v>3000000</v>
      </c>
      <c r="M12" s="295">
        <f t="shared" si="0"/>
        <v>2550000</v>
      </c>
      <c r="N12" s="300">
        <v>2024</v>
      </c>
      <c r="O12" s="304">
        <v>2027</v>
      </c>
      <c r="P12" s="14"/>
      <c r="Q12" s="15"/>
      <c r="R12" s="15"/>
      <c r="S12" s="312"/>
      <c r="T12" s="316"/>
      <c r="U12" s="316"/>
      <c r="V12" s="316"/>
      <c r="W12" s="316"/>
      <c r="X12" s="316"/>
      <c r="Y12" s="69" t="s">
        <v>69</v>
      </c>
      <c r="Z12" s="70" t="s">
        <v>69</v>
      </c>
      <c r="AA12" s="98"/>
    </row>
    <row r="13" spans="1:27" ht="37.5" x14ac:dyDescent="0.3">
      <c r="A13" s="120">
        <f t="shared" si="1"/>
        <v>8</v>
      </c>
      <c r="B13" s="485"/>
      <c r="C13" s="488"/>
      <c r="D13" s="491"/>
      <c r="E13" s="509"/>
      <c r="F13" s="495"/>
      <c r="G13" s="508"/>
      <c r="H13" s="498"/>
      <c r="I13" s="501"/>
      <c r="J13" s="504"/>
      <c r="K13" s="287" t="s">
        <v>288</v>
      </c>
      <c r="L13" s="292">
        <v>3000000</v>
      </c>
      <c r="M13" s="295">
        <f t="shared" si="0"/>
        <v>2550000</v>
      </c>
      <c r="N13" s="300">
        <v>2024</v>
      </c>
      <c r="O13" s="304">
        <v>2027</v>
      </c>
      <c r="P13" s="14"/>
      <c r="Q13" s="15"/>
      <c r="R13" s="15"/>
      <c r="S13" s="312"/>
      <c r="T13" s="316"/>
      <c r="U13" s="316"/>
      <c r="V13" s="316"/>
      <c r="W13" s="316"/>
      <c r="X13" s="316"/>
      <c r="Y13" s="69"/>
      <c r="Z13" s="70"/>
      <c r="AA13" s="98"/>
    </row>
    <row r="14" spans="1:27" ht="18.75" x14ac:dyDescent="0.3">
      <c r="A14" s="120">
        <f t="shared" si="1"/>
        <v>9</v>
      </c>
      <c r="B14" s="485"/>
      <c r="C14" s="488"/>
      <c r="D14" s="491"/>
      <c r="E14" s="493" t="s">
        <v>167</v>
      </c>
      <c r="F14" s="495"/>
      <c r="G14" s="508"/>
      <c r="H14" s="498"/>
      <c r="I14" s="501"/>
      <c r="J14" s="504"/>
      <c r="K14" s="287" t="s">
        <v>180</v>
      </c>
      <c r="L14" s="292">
        <v>1200000</v>
      </c>
      <c r="M14" s="295">
        <f t="shared" si="0"/>
        <v>1020000</v>
      </c>
      <c r="N14" s="300">
        <v>2024</v>
      </c>
      <c r="O14" s="304">
        <v>2027</v>
      </c>
      <c r="P14" s="14"/>
      <c r="Q14" s="15"/>
      <c r="R14" s="15"/>
      <c r="S14" s="312"/>
      <c r="T14" s="316"/>
      <c r="U14" s="316"/>
      <c r="V14" s="316"/>
      <c r="W14" s="316"/>
      <c r="X14" s="316"/>
      <c r="Y14" s="69" t="s">
        <v>69</v>
      </c>
      <c r="Z14" s="70" t="s">
        <v>69</v>
      </c>
      <c r="AA14" s="98"/>
    </row>
    <row r="15" spans="1:27" ht="37.5" x14ac:dyDescent="0.3">
      <c r="A15" s="120">
        <f t="shared" si="1"/>
        <v>10</v>
      </c>
      <c r="B15" s="485"/>
      <c r="C15" s="488"/>
      <c r="D15" s="491"/>
      <c r="E15" s="491"/>
      <c r="F15" s="495"/>
      <c r="G15" s="508"/>
      <c r="H15" s="498"/>
      <c r="I15" s="501"/>
      <c r="J15" s="504"/>
      <c r="K15" s="287" t="s">
        <v>181</v>
      </c>
      <c r="L15" s="292">
        <v>5000000</v>
      </c>
      <c r="M15" s="295">
        <f t="shared" si="0"/>
        <v>4250000</v>
      </c>
      <c r="N15" s="300">
        <v>2023</v>
      </c>
      <c r="O15" s="304">
        <v>2027</v>
      </c>
      <c r="P15" s="14"/>
      <c r="Q15" s="15"/>
      <c r="R15" s="15"/>
      <c r="S15" s="312"/>
      <c r="T15" s="316"/>
      <c r="U15" s="316"/>
      <c r="V15" s="316"/>
      <c r="W15" s="316"/>
      <c r="X15" s="316"/>
      <c r="Y15" s="121" t="s">
        <v>290</v>
      </c>
      <c r="Z15" s="70" t="s">
        <v>69</v>
      </c>
      <c r="AA15" s="13"/>
    </row>
    <row r="16" spans="1:27" ht="18.75" x14ac:dyDescent="0.3">
      <c r="A16" s="120">
        <f t="shared" si="1"/>
        <v>11</v>
      </c>
      <c r="B16" s="485"/>
      <c r="C16" s="488"/>
      <c r="D16" s="491"/>
      <c r="E16" s="491"/>
      <c r="F16" s="495"/>
      <c r="G16" s="508"/>
      <c r="H16" s="498"/>
      <c r="I16" s="501"/>
      <c r="J16" s="504"/>
      <c r="K16" s="287" t="s">
        <v>182</v>
      </c>
      <c r="L16" s="292">
        <v>3700000</v>
      </c>
      <c r="M16" s="295">
        <f t="shared" si="0"/>
        <v>3145000</v>
      </c>
      <c r="N16" s="300">
        <v>2024</v>
      </c>
      <c r="O16" s="304">
        <v>2027</v>
      </c>
      <c r="P16" s="14"/>
      <c r="Q16" s="15"/>
      <c r="R16" s="15"/>
      <c r="S16" s="312"/>
      <c r="T16" s="316"/>
      <c r="U16" s="316"/>
      <c r="V16" s="316"/>
      <c r="W16" s="316"/>
      <c r="X16" s="316"/>
      <c r="Y16" s="69" t="s">
        <v>69</v>
      </c>
      <c r="Z16" s="70" t="s">
        <v>69</v>
      </c>
      <c r="AA16" s="98"/>
    </row>
    <row r="17" spans="1:27" ht="18.75" x14ac:dyDescent="0.3">
      <c r="A17" s="120">
        <f t="shared" si="1"/>
        <v>12</v>
      </c>
      <c r="B17" s="485"/>
      <c r="C17" s="488"/>
      <c r="D17" s="491"/>
      <c r="E17" s="491"/>
      <c r="F17" s="495"/>
      <c r="G17" s="508"/>
      <c r="H17" s="498"/>
      <c r="I17" s="501"/>
      <c r="J17" s="504"/>
      <c r="K17" s="287" t="s">
        <v>183</v>
      </c>
      <c r="L17" s="292">
        <v>6000000</v>
      </c>
      <c r="M17" s="295">
        <f t="shared" si="0"/>
        <v>5100000</v>
      </c>
      <c r="N17" s="300">
        <v>2024</v>
      </c>
      <c r="O17" s="304">
        <v>2027</v>
      </c>
      <c r="P17" s="14"/>
      <c r="Q17" s="15"/>
      <c r="R17" s="15"/>
      <c r="S17" s="312"/>
      <c r="T17" s="316"/>
      <c r="U17" s="316"/>
      <c r="V17" s="316"/>
      <c r="W17" s="316"/>
      <c r="X17" s="316"/>
      <c r="Y17" s="69" t="s">
        <v>69</v>
      </c>
      <c r="Z17" s="70" t="s">
        <v>69</v>
      </c>
      <c r="AA17" s="98"/>
    </row>
    <row r="18" spans="1:27" ht="37.5" x14ac:dyDescent="0.3">
      <c r="A18" s="120">
        <f t="shared" si="1"/>
        <v>13</v>
      </c>
      <c r="B18" s="485"/>
      <c r="C18" s="488"/>
      <c r="D18" s="491"/>
      <c r="E18" s="491"/>
      <c r="F18" s="495"/>
      <c r="G18" s="508"/>
      <c r="H18" s="498"/>
      <c r="I18" s="501"/>
      <c r="J18" s="504"/>
      <c r="K18" s="287" t="s">
        <v>184</v>
      </c>
      <c r="L18" s="292">
        <v>800000</v>
      </c>
      <c r="M18" s="295">
        <f t="shared" si="0"/>
        <v>680000</v>
      </c>
      <c r="N18" s="301">
        <v>2023</v>
      </c>
      <c r="O18" s="304">
        <v>2027</v>
      </c>
      <c r="P18" s="14"/>
      <c r="Q18" s="15"/>
      <c r="R18" s="15"/>
      <c r="S18" s="312"/>
      <c r="T18" s="316"/>
      <c r="U18" s="316"/>
      <c r="V18" s="316"/>
      <c r="W18" s="316"/>
      <c r="X18" s="316"/>
      <c r="Y18" s="69" t="s">
        <v>69</v>
      </c>
      <c r="Z18" s="70" t="s">
        <v>69</v>
      </c>
      <c r="AA18" s="98"/>
    </row>
    <row r="19" spans="1:27" ht="57" thickBot="1" x14ac:dyDescent="0.35">
      <c r="A19" s="120">
        <f t="shared" si="1"/>
        <v>14</v>
      </c>
      <c r="B19" s="486"/>
      <c r="C19" s="489"/>
      <c r="D19" s="492"/>
      <c r="E19" s="492"/>
      <c r="F19" s="496"/>
      <c r="G19" s="322" t="s">
        <v>189</v>
      </c>
      <c r="H19" s="499"/>
      <c r="I19" s="502"/>
      <c r="J19" s="505"/>
      <c r="K19" s="288" t="s">
        <v>347</v>
      </c>
      <c r="L19" s="293">
        <v>2000000</v>
      </c>
      <c r="M19" s="296">
        <f t="shared" si="0"/>
        <v>1700000</v>
      </c>
      <c r="N19" s="302">
        <v>2022</v>
      </c>
      <c r="O19" s="305">
        <v>2026</v>
      </c>
      <c r="P19" s="309" t="s">
        <v>174</v>
      </c>
      <c r="Q19" s="310" t="s">
        <v>174</v>
      </c>
      <c r="R19" s="310" t="s">
        <v>174</v>
      </c>
      <c r="S19" s="313" t="s">
        <v>174</v>
      </c>
      <c r="T19" s="317"/>
      <c r="U19" s="317"/>
      <c r="V19" s="317" t="s">
        <v>174</v>
      </c>
      <c r="W19" s="317"/>
      <c r="X19" s="317"/>
      <c r="Y19" s="320" t="s">
        <v>348</v>
      </c>
      <c r="Z19" s="321" t="s">
        <v>69</v>
      </c>
      <c r="AA19" s="98"/>
    </row>
    <row r="20" spans="1:27" ht="37.5" x14ac:dyDescent="0.3">
      <c r="A20" s="120">
        <f t="shared" si="1"/>
        <v>15</v>
      </c>
      <c r="B20" s="484" t="s">
        <v>185</v>
      </c>
      <c r="C20" s="487" t="s">
        <v>48</v>
      </c>
      <c r="D20" s="490" t="s">
        <v>186</v>
      </c>
      <c r="E20" s="490" t="s">
        <v>187</v>
      </c>
      <c r="F20" s="515" t="s">
        <v>188</v>
      </c>
      <c r="G20" s="501" t="s">
        <v>189</v>
      </c>
      <c r="H20" s="500" t="s">
        <v>275</v>
      </c>
      <c r="I20" s="500" t="s">
        <v>54</v>
      </c>
      <c r="J20" s="500" t="s">
        <v>54</v>
      </c>
      <c r="K20" s="285" t="s">
        <v>190</v>
      </c>
      <c r="L20" s="289">
        <v>50000</v>
      </c>
      <c r="M20" s="290">
        <f t="shared" si="0"/>
        <v>42500</v>
      </c>
      <c r="N20" s="297">
        <v>2021</v>
      </c>
      <c r="O20" s="298">
        <v>2024</v>
      </c>
      <c r="P20" s="306"/>
      <c r="Q20" s="307"/>
      <c r="R20" s="307"/>
      <c r="S20" s="308"/>
      <c r="T20" s="314"/>
      <c r="U20" s="314"/>
      <c r="V20" s="314"/>
      <c r="W20" s="314"/>
      <c r="X20" s="314"/>
      <c r="Y20" s="318" t="s">
        <v>276</v>
      </c>
      <c r="Z20" s="319" t="s">
        <v>69</v>
      </c>
      <c r="AA20" s="98"/>
    </row>
    <row r="21" spans="1:27" ht="56.25" x14ac:dyDescent="0.3">
      <c r="A21" s="120">
        <f t="shared" si="1"/>
        <v>16</v>
      </c>
      <c r="B21" s="485"/>
      <c r="C21" s="488"/>
      <c r="D21" s="491"/>
      <c r="E21" s="491"/>
      <c r="F21" s="519"/>
      <c r="G21" s="501"/>
      <c r="H21" s="501"/>
      <c r="I21" s="501"/>
      <c r="J21" s="501"/>
      <c r="K21" s="64" t="s">
        <v>191</v>
      </c>
      <c r="L21" s="189">
        <v>10000000</v>
      </c>
      <c r="M21" s="142">
        <f t="shared" si="0"/>
        <v>8500000</v>
      </c>
      <c r="N21" s="193">
        <v>2022</v>
      </c>
      <c r="O21" s="43">
        <v>2027</v>
      </c>
      <c r="P21" s="14" t="s">
        <v>174</v>
      </c>
      <c r="Q21" s="15" t="s">
        <v>174</v>
      </c>
      <c r="R21" s="15" t="s">
        <v>174</v>
      </c>
      <c r="S21" s="16" t="s">
        <v>174</v>
      </c>
      <c r="T21" s="44"/>
      <c r="U21" s="44"/>
      <c r="V21" s="44"/>
      <c r="W21" s="44"/>
      <c r="X21" s="44" t="s">
        <v>174</v>
      </c>
      <c r="Y21" s="121" t="s">
        <v>291</v>
      </c>
      <c r="Z21" s="70" t="s">
        <v>69</v>
      </c>
      <c r="AA21" s="98"/>
    </row>
    <row r="22" spans="1:27" ht="37.5" x14ac:dyDescent="0.3">
      <c r="A22" s="120">
        <f t="shared" si="1"/>
        <v>17</v>
      </c>
      <c r="B22" s="485"/>
      <c r="C22" s="488"/>
      <c r="D22" s="491"/>
      <c r="E22" s="491"/>
      <c r="F22" s="519"/>
      <c r="G22" s="501"/>
      <c r="H22" s="501"/>
      <c r="I22" s="501"/>
      <c r="J22" s="501"/>
      <c r="K22" s="64" t="s">
        <v>192</v>
      </c>
      <c r="L22" s="189">
        <v>3000000</v>
      </c>
      <c r="M22" s="142">
        <f t="shared" si="0"/>
        <v>2550000</v>
      </c>
      <c r="N22" s="193">
        <v>2021</v>
      </c>
      <c r="O22" s="43">
        <v>2027</v>
      </c>
      <c r="P22" s="14"/>
      <c r="Q22" s="74"/>
      <c r="R22" s="74"/>
      <c r="S22" s="75"/>
      <c r="T22" s="44"/>
      <c r="U22" s="44"/>
      <c r="V22" s="44"/>
      <c r="W22" s="44"/>
      <c r="X22" s="44"/>
      <c r="Y22" s="121" t="s">
        <v>276</v>
      </c>
      <c r="Z22" s="70" t="s">
        <v>69</v>
      </c>
      <c r="AA22" s="98"/>
    </row>
    <row r="23" spans="1:27" ht="56.25" x14ac:dyDescent="0.3">
      <c r="A23" s="120">
        <f t="shared" si="1"/>
        <v>18</v>
      </c>
      <c r="B23" s="485"/>
      <c r="C23" s="488"/>
      <c r="D23" s="491"/>
      <c r="E23" s="491"/>
      <c r="F23" s="519"/>
      <c r="G23" s="501"/>
      <c r="H23" s="501"/>
      <c r="I23" s="501"/>
      <c r="J23" s="501"/>
      <c r="K23" s="64" t="s">
        <v>193</v>
      </c>
      <c r="L23" s="189">
        <v>1000000</v>
      </c>
      <c r="M23" s="142">
        <f t="shared" si="0"/>
        <v>850000</v>
      </c>
      <c r="N23" s="193">
        <v>2022</v>
      </c>
      <c r="O23" s="43">
        <v>2027</v>
      </c>
      <c r="P23" s="14"/>
      <c r="Q23" s="74"/>
      <c r="R23" s="74"/>
      <c r="S23" s="75" t="s">
        <v>174</v>
      </c>
      <c r="T23" s="44"/>
      <c r="U23" s="44"/>
      <c r="V23" s="44"/>
      <c r="W23" s="44" t="s">
        <v>174</v>
      </c>
      <c r="X23" s="44" t="s">
        <v>174</v>
      </c>
      <c r="Y23" s="121" t="s">
        <v>291</v>
      </c>
      <c r="Z23" s="70" t="s">
        <v>69</v>
      </c>
      <c r="AA23" s="98"/>
    </row>
    <row r="24" spans="1:27" ht="56.25" x14ac:dyDescent="0.3">
      <c r="A24" s="120">
        <f t="shared" si="1"/>
        <v>19</v>
      </c>
      <c r="B24" s="485"/>
      <c r="C24" s="488"/>
      <c r="D24" s="491"/>
      <c r="E24" s="491"/>
      <c r="F24" s="519"/>
      <c r="G24" s="501"/>
      <c r="H24" s="501"/>
      <c r="I24" s="501"/>
      <c r="J24" s="501"/>
      <c r="K24" s="64" t="s">
        <v>194</v>
      </c>
      <c r="L24" s="189">
        <v>1000000</v>
      </c>
      <c r="M24" s="142">
        <f t="shared" si="0"/>
        <v>850000</v>
      </c>
      <c r="N24" s="193">
        <v>2022</v>
      </c>
      <c r="O24" s="43">
        <v>2027</v>
      </c>
      <c r="P24" s="14"/>
      <c r="Q24" s="74" t="s">
        <v>174</v>
      </c>
      <c r="R24" s="74" t="s">
        <v>174</v>
      </c>
      <c r="S24" s="75" t="s">
        <v>174</v>
      </c>
      <c r="T24" s="44"/>
      <c r="U24" s="44"/>
      <c r="V24" s="44"/>
      <c r="W24" s="44" t="s">
        <v>174</v>
      </c>
      <c r="X24" s="44" t="s">
        <v>174</v>
      </c>
      <c r="Y24" s="121" t="s">
        <v>291</v>
      </c>
      <c r="Z24" s="70" t="s">
        <v>69</v>
      </c>
      <c r="AA24" s="98"/>
    </row>
    <row r="25" spans="1:27" ht="56.25" x14ac:dyDescent="0.3">
      <c r="A25" s="120">
        <f t="shared" si="1"/>
        <v>20</v>
      </c>
      <c r="B25" s="485"/>
      <c r="C25" s="488"/>
      <c r="D25" s="491"/>
      <c r="E25" s="491"/>
      <c r="F25" s="519"/>
      <c r="G25" s="501"/>
      <c r="H25" s="501"/>
      <c r="I25" s="501"/>
      <c r="J25" s="501"/>
      <c r="K25" s="64" t="s">
        <v>195</v>
      </c>
      <c r="L25" s="189">
        <v>3000000</v>
      </c>
      <c r="M25" s="142">
        <f t="shared" si="0"/>
        <v>2550000</v>
      </c>
      <c r="N25" s="193">
        <v>2022</v>
      </c>
      <c r="O25" s="43">
        <v>2027</v>
      </c>
      <c r="P25" s="14"/>
      <c r="Q25" s="74" t="s">
        <v>174</v>
      </c>
      <c r="R25" s="74" t="s">
        <v>174</v>
      </c>
      <c r="S25" s="75" t="s">
        <v>174</v>
      </c>
      <c r="T25" s="44"/>
      <c r="U25" s="44"/>
      <c r="V25" s="44"/>
      <c r="W25" s="44" t="s">
        <v>174</v>
      </c>
      <c r="X25" s="44" t="s">
        <v>174</v>
      </c>
      <c r="Y25" s="121" t="s">
        <v>291</v>
      </c>
      <c r="Z25" s="70" t="s">
        <v>69</v>
      </c>
      <c r="AA25" s="98"/>
    </row>
    <row r="26" spans="1:27" ht="56.25" x14ac:dyDescent="0.3">
      <c r="A26" s="120">
        <f t="shared" si="1"/>
        <v>21</v>
      </c>
      <c r="B26" s="485"/>
      <c r="C26" s="488"/>
      <c r="D26" s="491"/>
      <c r="E26" s="491"/>
      <c r="F26" s="519"/>
      <c r="G26" s="501"/>
      <c r="H26" s="501"/>
      <c r="I26" s="501"/>
      <c r="J26" s="501"/>
      <c r="K26" s="64" t="s">
        <v>196</v>
      </c>
      <c r="L26" s="189">
        <v>5000000</v>
      </c>
      <c r="M26" s="142">
        <f t="shared" si="0"/>
        <v>4250000</v>
      </c>
      <c r="N26" s="193">
        <v>2022</v>
      </c>
      <c r="O26" s="43">
        <v>2027</v>
      </c>
      <c r="P26" s="14" t="s">
        <v>174</v>
      </c>
      <c r="Q26" s="74" t="s">
        <v>174</v>
      </c>
      <c r="R26" s="74" t="s">
        <v>174</v>
      </c>
      <c r="S26" s="75" t="s">
        <v>174</v>
      </c>
      <c r="T26" s="44"/>
      <c r="U26" s="44"/>
      <c r="V26" s="44"/>
      <c r="W26" s="44" t="s">
        <v>174</v>
      </c>
      <c r="X26" s="44" t="s">
        <v>174</v>
      </c>
      <c r="Y26" s="121" t="s">
        <v>291</v>
      </c>
      <c r="Z26" s="70" t="s">
        <v>69</v>
      </c>
      <c r="AA26" s="98"/>
    </row>
    <row r="27" spans="1:27" ht="37.5" x14ac:dyDescent="0.3">
      <c r="A27" s="120">
        <f t="shared" si="1"/>
        <v>22</v>
      </c>
      <c r="B27" s="485"/>
      <c r="C27" s="488"/>
      <c r="D27" s="491"/>
      <c r="E27" s="491"/>
      <c r="F27" s="519"/>
      <c r="G27" s="501"/>
      <c r="H27" s="501"/>
      <c r="I27" s="501"/>
      <c r="J27" s="501"/>
      <c r="K27" s="64" t="s">
        <v>197</v>
      </c>
      <c r="L27" s="189">
        <v>10000000</v>
      </c>
      <c r="M27" s="142">
        <f t="shared" si="0"/>
        <v>8500000</v>
      </c>
      <c r="N27" s="193">
        <v>2022</v>
      </c>
      <c r="O27" s="43">
        <v>2027</v>
      </c>
      <c r="P27" s="14" t="s">
        <v>174</v>
      </c>
      <c r="Q27" s="74" t="s">
        <v>174</v>
      </c>
      <c r="R27" s="74" t="s">
        <v>174</v>
      </c>
      <c r="S27" s="75" t="s">
        <v>174</v>
      </c>
      <c r="T27" s="44"/>
      <c r="U27" s="44"/>
      <c r="V27" s="44"/>
      <c r="W27" s="44"/>
      <c r="X27" s="44"/>
      <c r="Y27" s="121" t="s">
        <v>290</v>
      </c>
      <c r="Z27" s="70" t="s">
        <v>69</v>
      </c>
      <c r="AA27" s="98"/>
    </row>
    <row r="28" spans="1:27" ht="56.25" x14ac:dyDescent="0.3">
      <c r="A28" s="120">
        <f t="shared" si="1"/>
        <v>23</v>
      </c>
      <c r="B28" s="485"/>
      <c r="C28" s="488"/>
      <c r="D28" s="491"/>
      <c r="E28" s="491"/>
      <c r="F28" s="519"/>
      <c r="G28" s="501"/>
      <c r="H28" s="501"/>
      <c r="I28" s="501"/>
      <c r="J28" s="501"/>
      <c r="K28" s="64" t="s">
        <v>198</v>
      </c>
      <c r="L28" s="189">
        <v>1000000</v>
      </c>
      <c r="M28" s="142">
        <f t="shared" si="0"/>
        <v>850000</v>
      </c>
      <c r="N28" s="193">
        <v>2021</v>
      </c>
      <c r="O28" s="43">
        <v>2027</v>
      </c>
      <c r="P28" s="14"/>
      <c r="Q28" s="74"/>
      <c r="R28" s="74"/>
      <c r="S28" s="75"/>
      <c r="T28" s="44"/>
      <c r="U28" s="44"/>
      <c r="V28" s="44"/>
      <c r="W28" s="44"/>
      <c r="X28" s="44" t="s">
        <v>174</v>
      </c>
      <c r="Y28" s="121" t="s">
        <v>291</v>
      </c>
      <c r="Z28" s="70" t="s">
        <v>69</v>
      </c>
      <c r="AA28" s="98"/>
    </row>
    <row r="29" spans="1:27" ht="56.25" x14ac:dyDescent="0.3">
      <c r="A29" s="120">
        <f t="shared" si="1"/>
        <v>24</v>
      </c>
      <c r="B29" s="485"/>
      <c r="C29" s="488"/>
      <c r="D29" s="491"/>
      <c r="E29" s="491"/>
      <c r="F29" s="519"/>
      <c r="G29" s="501"/>
      <c r="H29" s="501"/>
      <c r="I29" s="501"/>
      <c r="J29" s="501"/>
      <c r="K29" s="64" t="s">
        <v>199</v>
      </c>
      <c r="L29" s="189">
        <v>20000000</v>
      </c>
      <c r="M29" s="142">
        <f t="shared" si="0"/>
        <v>17000000</v>
      </c>
      <c r="N29" s="193">
        <v>2022</v>
      </c>
      <c r="O29" s="43">
        <v>2027</v>
      </c>
      <c r="P29" s="14" t="s">
        <v>174</v>
      </c>
      <c r="Q29" s="14" t="s">
        <v>174</v>
      </c>
      <c r="R29" s="14" t="s">
        <v>174</v>
      </c>
      <c r="S29" s="14" t="s">
        <v>174</v>
      </c>
      <c r="T29" s="44"/>
      <c r="U29" s="44"/>
      <c r="V29" s="44"/>
      <c r="W29" s="44"/>
      <c r="X29" s="44" t="s">
        <v>174</v>
      </c>
      <c r="Y29" s="121" t="s">
        <v>291</v>
      </c>
      <c r="Z29" s="70" t="s">
        <v>69</v>
      </c>
      <c r="AA29" s="98"/>
    </row>
    <row r="30" spans="1:27" ht="56.25" x14ac:dyDescent="0.3">
      <c r="A30" s="120">
        <f t="shared" si="1"/>
        <v>25</v>
      </c>
      <c r="B30" s="485"/>
      <c r="C30" s="488"/>
      <c r="D30" s="491"/>
      <c r="E30" s="506"/>
      <c r="F30" s="519"/>
      <c r="G30" s="501"/>
      <c r="H30" s="501"/>
      <c r="I30" s="501"/>
      <c r="J30" s="501"/>
      <c r="K30" s="64" t="s">
        <v>172</v>
      </c>
      <c r="L30" s="189">
        <v>1200000</v>
      </c>
      <c r="M30" s="142">
        <f t="shared" si="0"/>
        <v>1020000</v>
      </c>
      <c r="N30" s="193">
        <v>2021</v>
      </c>
      <c r="O30" s="43">
        <v>2027</v>
      </c>
      <c r="P30" s="14"/>
      <c r="Q30" s="74"/>
      <c r="R30" s="74"/>
      <c r="S30" s="75"/>
      <c r="T30" s="44"/>
      <c r="U30" s="44"/>
      <c r="V30" s="44"/>
      <c r="W30" s="44"/>
      <c r="X30" s="44"/>
      <c r="Y30" s="121" t="s">
        <v>291</v>
      </c>
      <c r="Z30" s="70" t="s">
        <v>69</v>
      </c>
      <c r="AA30" s="98"/>
    </row>
    <row r="31" spans="1:27" ht="38.450000000000003" customHeight="1" thickBot="1" x14ac:dyDescent="0.35">
      <c r="A31" s="120">
        <f t="shared" si="1"/>
        <v>26</v>
      </c>
      <c r="B31" s="486"/>
      <c r="C31" s="489"/>
      <c r="D31" s="492"/>
      <c r="E31" s="123" t="s">
        <v>200</v>
      </c>
      <c r="F31" s="520"/>
      <c r="G31" s="502"/>
      <c r="H31" s="502"/>
      <c r="I31" s="502"/>
      <c r="J31" s="502"/>
      <c r="K31" s="76" t="s">
        <v>162</v>
      </c>
      <c r="L31" s="190">
        <v>1000000</v>
      </c>
      <c r="M31" s="200">
        <f t="shared" si="0"/>
        <v>850000</v>
      </c>
      <c r="N31" s="194">
        <v>2021</v>
      </c>
      <c r="O31" s="43">
        <v>2027</v>
      </c>
      <c r="P31" s="46"/>
      <c r="Q31" s="47"/>
      <c r="R31" s="47"/>
      <c r="S31" s="48"/>
      <c r="T31" s="49"/>
      <c r="U31" s="49"/>
      <c r="V31" s="49"/>
      <c r="W31" s="49"/>
      <c r="X31" s="49"/>
      <c r="Y31" s="121" t="s">
        <v>291</v>
      </c>
      <c r="Z31" s="70" t="s">
        <v>69</v>
      </c>
      <c r="AA31" s="98"/>
    </row>
    <row r="32" spans="1:27" ht="34.5" customHeight="1" x14ac:dyDescent="0.3">
      <c r="A32" s="120">
        <f t="shared" si="1"/>
        <v>27</v>
      </c>
      <c r="B32" s="484" t="s">
        <v>98</v>
      </c>
      <c r="C32" s="487" t="s">
        <v>99</v>
      </c>
      <c r="D32" s="490" t="s">
        <v>100</v>
      </c>
      <c r="E32" s="124" t="s">
        <v>241</v>
      </c>
      <c r="F32" s="515" t="s">
        <v>101</v>
      </c>
      <c r="G32" s="503" t="s">
        <v>102</v>
      </c>
      <c r="H32" s="500" t="s">
        <v>275</v>
      </c>
      <c r="I32" s="500" t="s">
        <v>54</v>
      </c>
      <c r="J32" s="500" t="s">
        <v>115</v>
      </c>
      <c r="K32" s="37" t="s">
        <v>103</v>
      </c>
      <c r="L32" s="188">
        <v>1000000</v>
      </c>
      <c r="M32" s="201">
        <f t="shared" si="0"/>
        <v>850000</v>
      </c>
      <c r="N32" s="192">
        <v>2021</v>
      </c>
      <c r="O32" s="38">
        <v>2025</v>
      </c>
      <c r="P32" s="39"/>
      <c r="Q32" s="40"/>
      <c r="R32" s="40"/>
      <c r="S32" s="41"/>
      <c r="T32" s="42"/>
      <c r="U32" s="42"/>
      <c r="V32" s="42"/>
      <c r="W32" s="42"/>
      <c r="X32" s="42"/>
      <c r="Y32" s="125" t="s">
        <v>279</v>
      </c>
      <c r="Z32" s="126" t="s">
        <v>69</v>
      </c>
      <c r="AA32" s="98"/>
    </row>
    <row r="33" spans="1:27" ht="18.75" x14ac:dyDescent="0.3">
      <c r="A33" s="120">
        <f t="shared" si="1"/>
        <v>28</v>
      </c>
      <c r="B33" s="485"/>
      <c r="C33" s="488"/>
      <c r="D33" s="488"/>
      <c r="E33" s="512">
        <v>107563151</v>
      </c>
      <c r="F33" s="516"/>
      <c r="G33" s="504"/>
      <c r="H33" s="501"/>
      <c r="I33" s="501"/>
      <c r="J33" s="501"/>
      <c r="K33" s="9" t="s">
        <v>104</v>
      </c>
      <c r="L33" s="189">
        <v>140000</v>
      </c>
      <c r="M33" s="202">
        <f t="shared" si="0"/>
        <v>119000</v>
      </c>
      <c r="N33" s="193">
        <v>2022</v>
      </c>
      <c r="O33" s="43">
        <v>2024</v>
      </c>
      <c r="P33" s="14"/>
      <c r="Q33" s="15"/>
      <c r="R33" s="15"/>
      <c r="S33" s="16"/>
      <c r="T33" s="44"/>
      <c r="U33" s="44"/>
      <c r="V33" s="44"/>
      <c r="W33" s="44"/>
      <c r="X33" s="44"/>
      <c r="Y33" s="127" t="s">
        <v>276</v>
      </c>
      <c r="Z33" s="127" t="s">
        <v>69</v>
      </c>
      <c r="AA33" s="98"/>
    </row>
    <row r="34" spans="1:27" ht="18.75" x14ac:dyDescent="0.3">
      <c r="A34" s="120">
        <f t="shared" si="1"/>
        <v>29</v>
      </c>
      <c r="B34" s="485"/>
      <c r="C34" s="488"/>
      <c r="D34" s="488"/>
      <c r="E34" s="512"/>
      <c r="F34" s="516"/>
      <c r="G34" s="504"/>
      <c r="H34" s="501"/>
      <c r="I34" s="501"/>
      <c r="J34" s="501"/>
      <c r="K34" s="9" t="s">
        <v>105</v>
      </c>
      <c r="L34" s="189">
        <v>300000</v>
      </c>
      <c r="M34" s="202">
        <f t="shared" si="0"/>
        <v>255000</v>
      </c>
      <c r="N34" s="193">
        <v>2022</v>
      </c>
      <c r="O34" s="43">
        <v>2023</v>
      </c>
      <c r="P34" s="14"/>
      <c r="Q34" s="15"/>
      <c r="R34" s="15"/>
      <c r="S34" s="16"/>
      <c r="T34" s="44"/>
      <c r="U34" s="44"/>
      <c r="V34" s="44"/>
      <c r="W34" s="44"/>
      <c r="X34" s="44"/>
      <c r="Y34" s="127" t="s">
        <v>276</v>
      </c>
      <c r="Z34" s="127" t="s">
        <v>69</v>
      </c>
      <c r="AA34" s="98"/>
    </row>
    <row r="35" spans="1:27" ht="75" x14ac:dyDescent="0.3">
      <c r="A35" s="120">
        <f t="shared" si="1"/>
        <v>30</v>
      </c>
      <c r="B35" s="485"/>
      <c r="C35" s="488"/>
      <c r="D35" s="488"/>
      <c r="E35" s="512"/>
      <c r="F35" s="516"/>
      <c r="G35" s="504"/>
      <c r="H35" s="501"/>
      <c r="I35" s="501"/>
      <c r="J35" s="501"/>
      <c r="K35" s="9" t="s">
        <v>106</v>
      </c>
      <c r="L35" s="189">
        <v>400000</v>
      </c>
      <c r="M35" s="202">
        <f t="shared" si="0"/>
        <v>340000</v>
      </c>
      <c r="N35" s="193">
        <v>2023</v>
      </c>
      <c r="O35" s="43">
        <v>2024</v>
      </c>
      <c r="P35" s="14"/>
      <c r="Q35" s="15"/>
      <c r="R35" s="15"/>
      <c r="S35" s="16"/>
      <c r="T35" s="44"/>
      <c r="U35" s="44"/>
      <c r="V35" s="44"/>
      <c r="W35" s="44"/>
      <c r="X35" s="44"/>
      <c r="Y35" s="127" t="s">
        <v>276</v>
      </c>
      <c r="Z35" s="127" t="s">
        <v>69</v>
      </c>
      <c r="AA35" s="98"/>
    </row>
    <row r="36" spans="1:27" ht="37.5" x14ac:dyDescent="0.3">
      <c r="A36" s="120">
        <f t="shared" si="1"/>
        <v>31</v>
      </c>
      <c r="B36" s="485"/>
      <c r="C36" s="488"/>
      <c r="D36" s="488"/>
      <c r="E36" s="512"/>
      <c r="F36" s="516"/>
      <c r="G36" s="504"/>
      <c r="H36" s="501"/>
      <c r="I36" s="501"/>
      <c r="J36" s="501"/>
      <c r="K36" s="9" t="s">
        <v>107</v>
      </c>
      <c r="L36" s="189">
        <v>300000</v>
      </c>
      <c r="M36" s="202">
        <f t="shared" si="0"/>
        <v>255000</v>
      </c>
      <c r="N36" s="193">
        <v>2022</v>
      </c>
      <c r="O36" s="43">
        <v>2024</v>
      </c>
      <c r="P36" s="14"/>
      <c r="Q36" s="15"/>
      <c r="R36" s="15"/>
      <c r="S36" s="16"/>
      <c r="T36" s="44"/>
      <c r="U36" s="44"/>
      <c r="V36" s="44"/>
      <c r="W36" s="44"/>
      <c r="X36" s="44"/>
      <c r="Y36" s="127" t="s">
        <v>276</v>
      </c>
      <c r="Z36" s="127" t="s">
        <v>69</v>
      </c>
      <c r="AA36" s="98"/>
    </row>
    <row r="37" spans="1:27" ht="56.25" x14ac:dyDescent="0.3">
      <c r="A37" s="120">
        <f t="shared" si="1"/>
        <v>32</v>
      </c>
      <c r="B37" s="485"/>
      <c r="C37" s="488"/>
      <c r="D37" s="488"/>
      <c r="E37" s="512"/>
      <c r="F37" s="516"/>
      <c r="G37" s="504"/>
      <c r="H37" s="501"/>
      <c r="I37" s="501"/>
      <c r="J37" s="501"/>
      <c r="K37" s="9" t="s">
        <v>108</v>
      </c>
      <c r="L37" s="189">
        <v>300000</v>
      </c>
      <c r="M37" s="202">
        <f t="shared" si="0"/>
        <v>255000</v>
      </c>
      <c r="N37" s="193">
        <v>2022</v>
      </c>
      <c r="O37" s="43">
        <v>2023</v>
      </c>
      <c r="P37" s="14"/>
      <c r="Q37" s="15"/>
      <c r="R37" s="15"/>
      <c r="S37" s="16"/>
      <c r="T37" s="44"/>
      <c r="U37" s="44"/>
      <c r="V37" s="44"/>
      <c r="W37" s="44"/>
      <c r="X37" s="44"/>
      <c r="Y37" s="128" t="s">
        <v>279</v>
      </c>
      <c r="Z37" s="127" t="s">
        <v>69</v>
      </c>
      <c r="AA37" s="98"/>
    </row>
    <row r="38" spans="1:27" ht="18.75" x14ac:dyDescent="0.3">
      <c r="A38" s="120">
        <f t="shared" si="1"/>
        <v>33</v>
      </c>
      <c r="B38" s="485"/>
      <c r="C38" s="488"/>
      <c r="D38" s="488"/>
      <c r="E38" s="512"/>
      <c r="F38" s="516"/>
      <c r="G38" s="504"/>
      <c r="H38" s="501"/>
      <c r="I38" s="501"/>
      <c r="J38" s="501"/>
      <c r="K38" s="9" t="s">
        <v>109</v>
      </c>
      <c r="L38" s="189">
        <v>200000</v>
      </c>
      <c r="M38" s="202">
        <f t="shared" si="0"/>
        <v>170000</v>
      </c>
      <c r="N38" s="193">
        <v>2022</v>
      </c>
      <c r="O38" s="43">
        <v>2023</v>
      </c>
      <c r="P38" s="14"/>
      <c r="Q38" s="15"/>
      <c r="R38" s="15"/>
      <c r="S38" s="16"/>
      <c r="T38" s="44"/>
      <c r="U38" s="44"/>
      <c r="V38" s="44"/>
      <c r="W38" s="44"/>
      <c r="X38" s="44" t="s">
        <v>174</v>
      </c>
      <c r="Y38" s="127" t="s">
        <v>276</v>
      </c>
      <c r="Z38" s="127" t="s">
        <v>69</v>
      </c>
      <c r="AA38" s="98"/>
    </row>
    <row r="39" spans="1:27" ht="18.75" x14ac:dyDescent="0.3">
      <c r="A39" s="120">
        <f t="shared" si="1"/>
        <v>34</v>
      </c>
      <c r="B39" s="485"/>
      <c r="C39" s="488"/>
      <c r="D39" s="488"/>
      <c r="E39" s="129">
        <v>102717818</v>
      </c>
      <c r="F39" s="516"/>
      <c r="G39" s="504"/>
      <c r="H39" s="501"/>
      <c r="I39" s="501"/>
      <c r="J39" s="501"/>
      <c r="K39" s="9" t="s">
        <v>78</v>
      </c>
      <c r="L39" s="189">
        <v>500000</v>
      </c>
      <c r="M39" s="202">
        <f t="shared" si="0"/>
        <v>425000</v>
      </c>
      <c r="N39" s="193">
        <v>2023</v>
      </c>
      <c r="O39" s="43">
        <v>2025</v>
      </c>
      <c r="P39" s="14"/>
      <c r="Q39" s="15"/>
      <c r="R39" s="15"/>
      <c r="S39" s="16"/>
      <c r="T39" s="44"/>
      <c r="U39" s="44"/>
      <c r="V39" s="44"/>
      <c r="W39" s="44"/>
      <c r="X39" s="44"/>
      <c r="Y39" s="127" t="s">
        <v>276</v>
      </c>
      <c r="Z39" s="127" t="s">
        <v>69</v>
      </c>
      <c r="AA39" s="98"/>
    </row>
    <row r="40" spans="1:27" ht="37.5" x14ac:dyDescent="0.3">
      <c r="A40" s="120">
        <f t="shared" si="1"/>
        <v>35</v>
      </c>
      <c r="B40" s="485"/>
      <c r="C40" s="488"/>
      <c r="D40" s="488"/>
      <c r="E40" s="513">
        <v>107563151</v>
      </c>
      <c r="F40" s="516"/>
      <c r="G40" s="504"/>
      <c r="H40" s="501"/>
      <c r="I40" s="501"/>
      <c r="J40" s="501"/>
      <c r="K40" s="9" t="s">
        <v>110</v>
      </c>
      <c r="L40" s="189">
        <v>100000</v>
      </c>
      <c r="M40" s="202">
        <f t="shared" si="0"/>
        <v>85000</v>
      </c>
      <c r="N40" s="193">
        <v>2023</v>
      </c>
      <c r="O40" s="43">
        <v>2023</v>
      </c>
      <c r="P40" s="14"/>
      <c r="Q40" s="15"/>
      <c r="R40" s="15"/>
      <c r="S40" s="16"/>
      <c r="T40" s="44"/>
      <c r="U40" s="44"/>
      <c r="V40" s="44"/>
      <c r="W40" s="44"/>
      <c r="X40" s="44"/>
      <c r="Y40" s="127" t="s">
        <v>276</v>
      </c>
      <c r="Z40" s="127" t="s">
        <v>69</v>
      </c>
      <c r="AA40" s="98"/>
    </row>
    <row r="41" spans="1:27" ht="18.75" x14ac:dyDescent="0.3">
      <c r="A41" s="120">
        <f t="shared" si="1"/>
        <v>36</v>
      </c>
      <c r="B41" s="485"/>
      <c r="C41" s="488"/>
      <c r="D41" s="488"/>
      <c r="E41" s="513"/>
      <c r="F41" s="516"/>
      <c r="G41" s="504"/>
      <c r="H41" s="501"/>
      <c r="I41" s="501"/>
      <c r="J41" s="501"/>
      <c r="K41" s="9" t="s">
        <v>111</v>
      </c>
      <c r="L41" s="189">
        <v>80000</v>
      </c>
      <c r="M41" s="202">
        <f t="shared" si="0"/>
        <v>68000</v>
      </c>
      <c r="N41" s="193">
        <v>2022</v>
      </c>
      <c r="O41" s="43">
        <v>2023</v>
      </c>
      <c r="P41" s="14"/>
      <c r="Q41" s="15"/>
      <c r="R41" s="15"/>
      <c r="S41" s="16"/>
      <c r="T41" s="44"/>
      <c r="U41" s="44"/>
      <c r="V41" s="44"/>
      <c r="W41" s="44"/>
      <c r="X41" s="44"/>
      <c r="Y41" s="127" t="s">
        <v>276</v>
      </c>
      <c r="Z41" s="127" t="s">
        <v>69</v>
      </c>
      <c r="AA41" s="98"/>
    </row>
    <row r="42" spans="1:27" ht="37.5" x14ac:dyDescent="0.3">
      <c r="A42" s="120">
        <f t="shared" si="1"/>
        <v>37</v>
      </c>
      <c r="B42" s="485"/>
      <c r="C42" s="488"/>
      <c r="D42" s="488"/>
      <c r="E42" s="513"/>
      <c r="F42" s="516"/>
      <c r="G42" s="518"/>
      <c r="H42" s="501"/>
      <c r="I42" s="501"/>
      <c r="J42" s="501"/>
      <c r="K42" s="9" t="s">
        <v>112</v>
      </c>
      <c r="L42" s="189">
        <v>50000</v>
      </c>
      <c r="M42" s="202">
        <f t="shared" si="0"/>
        <v>42500</v>
      </c>
      <c r="N42" s="193">
        <v>2023</v>
      </c>
      <c r="O42" s="43">
        <v>2025</v>
      </c>
      <c r="P42" s="14"/>
      <c r="Q42" s="15"/>
      <c r="R42" s="15" t="s">
        <v>174</v>
      </c>
      <c r="S42" s="16"/>
      <c r="T42" s="44"/>
      <c r="U42" s="44"/>
      <c r="V42" s="44"/>
      <c r="W42" s="44"/>
      <c r="X42" s="44"/>
      <c r="Y42" s="127" t="s">
        <v>276</v>
      </c>
      <c r="Z42" s="127" t="s">
        <v>69</v>
      </c>
      <c r="AA42" s="98"/>
    </row>
    <row r="43" spans="1:27" ht="48" customHeight="1" thickBot="1" x14ac:dyDescent="0.35">
      <c r="A43" s="120">
        <f t="shared" si="1"/>
        <v>38</v>
      </c>
      <c r="B43" s="486"/>
      <c r="C43" s="489"/>
      <c r="D43" s="489"/>
      <c r="E43" s="514"/>
      <c r="F43" s="517"/>
      <c r="G43" s="130" t="s">
        <v>113</v>
      </c>
      <c r="H43" s="502"/>
      <c r="I43" s="502"/>
      <c r="J43" s="502"/>
      <c r="K43" s="45" t="s">
        <v>114</v>
      </c>
      <c r="L43" s="203">
        <v>2500000</v>
      </c>
      <c r="M43" s="204">
        <f t="shared" si="0"/>
        <v>2125000</v>
      </c>
      <c r="N43" s="194">
        <v>2022</v>
      </c>
      <c r="O43" s="12">
        <v>2025</v>
      </c>
      <c r="P43" s="46"/>
      <c r="Q43" s="47"/>
      <c r="R43" s="47"/>
      <c r="S43" s="48"/>
      <c r="T43" s="49"/>
      <c r="U43" s="49"/>
      <c r="V43" s="49" t="s">
        <v>174</v>
      </c>
      <c r="W43" s="49"/>
      <c r="X43" s="49"/>
      <c r="Y43" s="127" t="s">
        <v>276</v>
      </c>
      <c r="Z43" s="127" t="s">
        <v>69</v>
      </c>
      <c r="AA43" s="98"/>
    </row>
    <row r="44" spans="1:27" ht="37.5" x14ac:dyDescent="0.3">
      <c r="A44" s="120">
        <f t="shared" si="1"/>
        <v>39</v>
      </c>
      <c r="B44" s="484" t="s">
        <v>201</v>
      </c>
      <c r="C44" s="487" t="s">
        <v>117</v>
      </c>
      <c r="D44" s="490" t="s">
        <v>202</v>
      </c>
      <c r="E44" s="490" t="s">
        <v>203</v>
      </c>
      <c r="F44" s="515" t="s">
        <v>204</v>
      </c>
      <c r="G44" s="500" t="s">
        <v>205</v>
      </c>
      <c r="H44" s="500" t="s">
        <v>275</v>
      </c>
      <c r="I44" s="500" t="s">
        <v>54</v>
      </c>
      <c r="J44" s="500" t="s">
        <v>122</v>
      </c>
      <c r="K44" s="63" t="s">
        <v>206</v>
      </c>
      <c r="L44" s="391">
        <v>1000000</v>
      </c>
      <c r="M44" s="199">
        <f t="shared" si="0"/>
        <v>850000</v>
      </c>
      <c r="N44" s="192">
        <v>2022</v>
      </c>
      <c r="O44" s="38">
        <v>2027</v>
      </c>
      <c r="P44" s="39" t="s">
        <v>174</v>
      </c>
      <c r="Q44" s="40" t="s">
        <v>174</v>
      </c>
      <c r="R44" s="40" t="s">
        <v>174</v>
      </c>
      <c r="S44" s="41" t="s">
        <v>174</v>
      </c>
      <c r="T44" s="42" t="s">
        <v>174</v>
      </c>
      <c r="U44" s="42"/>
      <c r="V44" s="42"/>
      <c r="W44" s="42"/>
      <c r="X44" s="42" t="s">
        <v>174</v>
      </c>
      <c r="Y44" s="67" t="s">
        <v>207</v>
      </c>
      <c r="Z44" s="68" t="s">
        <v>69</v>
      </c>
      <c r="AA44" s="98"/>
    </row>
    <row r="45" spans="1:27" ht="18.75" x14ac:dyDescent="0.3">
      <c r="A45" s="120">
        <f t="shared" si="1"/>
        <v>40</v>
      </c>
      <c r="B45" s="485"/>
      <c r="C45" s="488"/>
      <c r="D45" s="491"/>
      <c r="E45" s="491"/>
      <c r="F45" s="519"/>
      <c r="G45" s="501"/>
      <c r="H45" s="501"/>
      <c r="I45" s="501"/>
      <c r="J45" s="501"/>
      <c r="K45" s="64" t="s">
        <v>208</v>
      </c>
      <c r="L45" s="389">
        <v>1500000</v>
      </c>
      <c r="M45" s="142">
        <f t="shared" si="0"/>
        <v>1275000</v>
      </c>
      <c r="N45" s="193">
        <v>2022</v>
      </c>
      <c r="O45" s="43">
        <v>2027</v>
      </c>
      <c r="P45" s="14"/>
      <c r="Q45" s="15"/>
      <c r="R45" s="15"/>
      <c r="S45" s="16"/>
      <c r="T45" s="44"/>
      <c r="U45" s="44"/>
      <c r="V45" s="44"/>
      <c r="W45" s="44"/>
      <c r="X45" s="44"/>
      <c r="Y45" s="69" t="s">
        <v>209</v>
      </c>
      <c r="Z45" s="70" t="s">
        <v>69</v>
      </c>
      <c r="AA45" s="98"/>
    </row>
    <row r="46" spans="1:27" ht="18.75" x14ac:dyDescent="0.3">
      <c r="A46" s="120">
        <f t="shared" si="1"/>
        <v>41</v>
      </c>
      <c r="B46" s="485"/>
      <c r="C46" s="488"/>
      <c r="D46" s="491"/>
      <c r="E46" s="491"/>
      <c r="F46" s="519"/>
      <c r="G46" s="501"/>
      <c r="H46" s="501"/>
      <c r="I46" s="501"/>
      <c r="J46" s="501"/>
      <c r="K46" s="64" t="s">
        <v>210</v>
      </c>
      <c r="L46" s="389">
        <v>4000000</v>
      </c>
      <c r="M46" s="142">
        <f t="shared" si="0"/>
        <v>3400000</v>
      </c>
      <c r="N46" s="193">
        <v>2022</v>
      </c>
      <c r="O46" s="43">
        <v>2027</v>
      </c>
      <c r="P46" s="14" t="s">
        <v>174</v>
      </c>
      <c r="Q46" s="15" t="s">
        <v>174</v>
      </c>
      <c r="R46" s="15" t="s">
        <v>174</v>
      </c>
      <c r="S46" s="16" t="s">
        <v>174</v>
      </c>
      <c r="T46" s="44"/>
      <c r="U46" s="44"/>
      <c r="V46" s="44"/>
      <c r="W46" s="44"/>
      <c r="X46" s="44" t="s">
        <v>174</v>
      </c>
      <c r="Y46" s="69" t="s">
        <v>209</v>
      </c>
      <c r="Z46" s="70" t="s">
        <v>69</v>
      </c>
      <c r="AA46" s="98"/>
    </row>
    <row r="47" spans="1:27" ht="18.75" x14ac:dyDescent="0.3">
      <c r="A47" s="120">
        <f t="shared" si="1"/>
        <v>42</v>
      </c>
      <c r="B47" s="485"/>
      <c r="C47" s="488"/>
      <c r="D47" s="491"/>
      <c r="E47" s="491"/>
      <c r="F47" s="519"/>
      <c r="G47" s="501"/>
      <c r="H47" s="501"/>
      <c r="I47" s="501"/>
      <c r="J47" s="501"/>
      <c r="K47" s="64" t="s">
        <v>249</v>
      </c>
      <c r="L47" s="189">
        <v>100000</v>
      </c>
      <c r="M47" s="142">
        <f t="shared" si="0"/>
        <v>85000</v>
      </c>
      <c r="N47" s="193">
        <v>2022</v>
      </c>
      <c r="O47" s="43">
        <v>2027</v>
      </c>
      <c r="P47" s="14"/>
      <c r="Q47" s="15"/>
      <c r="R47" s="15"/>
      <c r="S47" s="16"/>
      <c r="T47" s="44"/>
      <c r="U47" s="44"/>
      <c r="V47" s="44"/>
      <c r="W47" s="44"/>
      <c r="X47" s="44"/>
      <c r="Y47" s="69" t="s">
        <v>209</v>
      </c>
      <c r="Z47" s="70" t="s">
        <v>69</v>
      </c>
      <c r="AA47" s="98"/>
    </row>
    <row r="48" spans="1:27" ht="18.75" x14ac:dyDescent="0.3">
      <c r="A48" s="120">
        <f t="shared" si="1"/>
        <v>43</v>
      </c>
      <c r="B48" s="485"/>
      <c r="C48" s="488"/>
      <c r="D48" s="491"/>
      <c r="E48" s="491"/>
      <c r="F48" s="519"/>
      <c r="G48" s="501"/>
      <c r="H48" s="501"/>
      <c r="I48" s="501"/>
      <c r="J48" s="501"/>
      <c r="K48" s="64" t="s">
        <v>211</v>
      </c>
      <c r="L48" s="189">
        <v>150000</v>
      </c>
      <c r="M48" s="142">
        <f t="shared" si="0"/>
        <v>127500</v>
      </c>
      <c r="N48" s="193">
        <v>2022</v>
      </c>
      <c r="O48" s="43">
        <v>2027</v>
      </c>
      <c r="P48" s="14"/>
      <c r="Q48" s="15"/>
      <c r="R48" s="15"/>
      <c r="S48" s="16"/>
      <c r="T48" s="44"/>
      <c r="U48" s="44"/>
      <c r="V48" s="44"/>
      <c r="W48" s="44"/>
      <c r="X48" s="44"/>
      <c r="Y48" s="69" t="s">
        <v>209</v>
      </c>
      <c r="Z48" s="70" t="s">
        <v>69</v>
      </c>
      <c r="AA48" s="98"/>
    </row>
    <row r="49" spans="1:27" ht="19.5" thickBot="1" x14ac:dyDescent="0.35">
      <c r="A49" s="120">
        <f t="shared" si="1"/>
        <v>44</v>
      </c>
      <c r="B49" s="485"/>
      <c r="C49" s="488"/>
      <c r="D49" s="491"/>
      <c r="E49" s="491"/>
      <c r="F49" s="519"/>
      <c r="G49" s="501"/>
      <c r="H49" s="501"/>
      <c r="I49" s="501"/>
      <c r="J49" s="501"/>
      <c r="K49" s="76" t="s">
        <v>212</v>
      </c>
      <c r="L49" s="190">
        <v>480000</v>
      </c>
      <c r="M49" s="200">
        <f t="shared" si="0"/>
        <v>408000</v>
      </c>
      <c r="N49" s="195">
        <v>2022</v>
      </c>
      <c r="O49" s="77">
        <v>2027</v>
      </c>
      <c r="P49" s="78" t="s">
        <v>174</v>
      </c>
      <c r="Q49" s="79" t="s">
        <v>174</v>
      </c>
      <c r="R49" s="79" t="s">
        <v>174</v>
      </c>
      <c r="S49" s="80" t="s">
        <v>174</v>
      </c>
      <c r="T49" s="81"/>
      <c r="U49" s="81"/>
      <c r="V49" s="81"/>
      <c r="W49" s="81"/>
      <c r="X49" s="81" t="s">
        <v>174</v>
      </c>
      <c r="Y49" s="82" t="s">
        <v>207</v>
      </c>
      <c r="Z49" s="83" t="s">
        <v>69</v>
      </c>
      <c r="AA49" s="98"/>
    </row>
    <row r="50" spans="1:27" ht="49.5" customHeight="1" x14ac:dyDescent="0.3">
      <c r="A50" s="120">
        <f t="shared" si="1"/>
        <v>45</v>
      </c>
      <c r="B50" s="484" t="s">
        <v>213</v>
      </c>
      <c r="C50" s="487" t="s">
        <v>144</v>
      </c>
      <c r="D50" s="490" t="s">
        <v>214</v>
      </c>
      <c r="E50" s="490" t="s">
        <v>215</v>
      </c>
      <c r="F50" s="515" t="s">
        <v>216</v>
      </c>
      <c r="G50" s="500" t="s">
        <v>365</v>
      </c>
      <c r="H50" s="500" t="s">
        <v>275</v>
      </c>
      <c r="I50" s="500" t="s">
        <v>54</v>
      </c>
      <c r="J50" s="500" t="s">
        <v>149</v>
      </c>
      <c r="K50" s="214" t="s">
        <v>330</v>
      </c>
      <c r="L50" s="215">
        <v>500000</v>
      </c>
      <c r="M50" s="216">
        <f t="shared" si="0"/>
        <v>425000</v>
      </c>
      <c r="N50" s="217">
        <v>2022</v>
      </c>
      <c r="O50" s="218">
        <v>2027</v>
      </c>
      <c r="P50" s="39"/>
      <c r="Q50" s="40"/>
      <c r="R50" s="40"/>
      <c r="S50" s="41"/>
      <c r="T50" s="42"/>
      <c r="U50" s="42"/>
      <c r="V50" s="42"/>
      <c r="W50" s="42"/>
      <c r="X50" s="42"/>
      <c r="Y50" s="122" t="s">
        <v>292</v>
      </c>
      <c r="Z50" s="68" t="s">
        <v>69</v>
      </c>
      <c r="AA50" s="98"/>
    </row>
    <row r="51" spans="1:27" ht="51" customHeight="1" x14ac:dyDescent="0.3">
      <c r="A51" s="120">
        <f t="shared" si="1"/>
        <v>46</v>
      </c>
      <c r="B51" s="485"/>
      <c r="C51" s="488"/>
      <c r="D51" s="491"/>
      <c r="E51" s="491"/>
      <c r="F51" s="519"/>
      <c r="G51" s="501"/>
      <c r="H51" s="501"/>
      <c r="I51" s="501"/>
      <c r="J51" s="501"/>
      <c r="K51" s="390" t="s">
        <v>367</v>
      </c>
      <c r="L51" s="389">
        <v>7000000</v>
      </c>
      <c r="M51" s="220">
        <f t="shared" si="0"/>
        <v>5950000</v>
      </c>
      <c r="N51" s="221">
        <v>2022</v>
      </c>
      <c r="O51" s="222">
        <v>2027</v>
      </c>
      <c r="P51" s="14" t="s">
        <v>174</v>
      </c>
      <c r="Q51" s="15" t="s">
        <v>174</v>
      </c>
      <c r="R51" s="382" t="s">
        <v>174</v>
      </c>
      <c r="S51" s="16" t="s">
        <v>174</v>
      </c>
      <c r="T51" s="44"/>
      <c r="U51" s="44"/>
      <c r="V51" s="44"/>
      <c r="W51" s="44"/>
      <c r="X51" s="44" t="s">
        <v>174</v>
      </c>
      <c r="Y51" s="69" t="s">
        <v>276</v>
      </c>
      <c r="Z51" s="70" t="s">
        <v>69</v>
      </c>
      <c r="AA51" s="98"/>
    </row>
    <row r="52" spans="1:27" ht="36" customHeight="1" x14ac:dyDescent="0.3">
      <c r="A52" s="120">
        <f t="shared" si="1"/>
        <v>47</v>
      </c>
      <c r="B52" s="485"/>
      <c r="C52" s="488"/>
      <c r="D52" s="491"/>
      <c r="E52" s="491"/>
      <c r="F52" s="519"/>
      <c r="G52" s="501"/>
      <c r="H52" s="501"/>
      <c r="I52" s="501"/>
      <c r="J52" s="501"/>
      <c r="K52" s="223" t="s">
        <v>331</v>
      </c>
      <c r="L52" s="219">
        <v>2000000</v>
      </c>
      <c r="M52" s="220">
        <f t="shared" si="0"/>
        <v>1700000</v>
      </c>
      <c r="N52" s="221">
        <v>2022</v>
      </c>
      <c r="O52" s="222">
        <v>2027</v>
      </c>
      <c r="P52" s="224" t="s">
        <v>174</v>
      </c>
      <c r="Q52" s="225" t="s">
        <v>174</v>
      </c>
      <c r="R52" s="225" t="s">
        <v>174</v>
      </c>
      <c r="S52" s="226" t="s">
        <v>174</v>
      </c>
      <c r="T52" s="227"/>
      <c r="U52" s="227"/>
      <c r="V52" s="227"/>
      <c r="W52" s="227"/>
      <c r="X52" s="227" t="s">
        <v>174</v>
      </c>
      <c r="Y52" s="228" t="s">
        <v>276</v>
      </c>
      <c r="Z52" s="229" t="s">
        <v>69</v>
      </c>
      <c r="AA52" s="98"/>
    </row>
    <row r="53" spans="1:27" ht="46.5" customHeight="1" x14ac:dyDescent="0.3">
      <c r="A53" s="120">
        <f t="shared" si="1"/>
        <v>48</v>
      </c>
      <c r="B53" s="485"/>
      <c r="C53" s="488"/>
      <c r="D53" s="491"/>
      <c r="E53" s="491"/>
      <c r="F53" s="519"/>
      <c r="G53" s="501"/>
      <c r="H53" s="501"/>
      <c r="I53" s="501"/>
      <c r="J53" s="501"/>
      <c r="K53" s="64" t="s">
        <v>333</v>
      </c>
      <c r="L53" s="189">
        <v>1000000</v>
      </c>
      <c r="M53" s="142">
        <f t="shared" si="0"/>
        <v>850000</v>
      </c>
      <c r="N53" s="193">
        <v>2021</v>
      </c>
      <c r="O53" s="222">
        <v>2024</v>
      </c>
      <c r="P53" s="14" t="s">
        <v>174</v>
      </c>
      <c r="Q53" s="15" t="s">
        <v>174</v>
      </c>
      <c r="R53" s="15" t="s">
        <v>174</v>
      </c>
      <c r="S53" s="16"/>
      <c r="T53" s="44"/>
      <c r="U53" s="44"/>
      <c r="V53" s="44" t="s">
        <v>174</v>
      </c>
      <c r="W53" s="44"/>
      <c r="X53" s="44"/>
      <c r="Y53" s="121" t="s">
        <v>293</v>
      </c>
      <c r="Z53" s="70" t="s">
        <v>69</v>
      </c>
      <c r="AA53" s="98"/>
    </row>
    <row r="54" spans="1:27" ht="46.5" customHeight="1" x14ac:dyDescent="0.3">
      <c r="A54" s="120">
        <f t="shared" si="1"/>
        <v>49</v>
      </c>
      <c r="B54" s="485"/>
      <c r="C54" s="488"/>
      <c r="D54" s="491"/>
      <c r="E54" s="491"/>
      <c r="F54" s="519"/>
      <c r="G54" s="501"/>
      <c r="H54" s="501"/>
      <c r="I54" s="501"/>
      <c r="J54" s="501"/>
      <c r="K54" s="223" t="s">
        <v>332</v>
      </c>
      <c r="L54" s="219">
        <v>3000000</v>
      </c>
      <c r="M54" s="220">
        <f t="shared" si="0"/>
        <v>2550000</v>
      </c>
      <c r="N54" s="221">
        <v>2022</v>
      </c>
      <c r="O54" s="222">
        <v>2027</v>
      </c>
      <c r="P54" s="224"/>
      <c r="Q54" s="225"/>
      <c r="R54" s="225"/>
      <c r="S54" s="226"/>
      <c r="T54" s="227"/>
      <c r="U54" s="227"/>
      <c r="V54" s="227"/>
      <c r="W54" s="227"/>
      <c r="X54" s="227"/>
      <c r="Y54" s="230" t="s">
        <v>276</v>
      </c>
      <c r="Z54" s="229" t="s">
        <v>69</v>
      </c>
      <c r="AA54" s="98"/>
    </row>
    <row r="55" spans="1:27" ht="46.5" customHeight="1" x14ac:dyDescent="0.3">
      <c r="A55" s="120">
        <f t="shared" si="1"/>
        <v>50</v>
      </c>
      <c r="B55" s="485"/>
      <c r="C55" s="488"/>
      <c r="D55" s="491"/>
      <c r="E55" s="491"/>
      <c r="F55" s="519"/>
      <c r="G55" s="501"/>
      <c r="H55" s="501"/>
      <c r="I55" s="501"/>
      <c r="J55" s="501"/>
      <c r="K55" s="376" t="s">
        <v>366</v>
      </c>
      <c r="L55" s="377">
        <v>850000</v>
      </c>
      <c r="M55" s="378">
        <f t="shared" si="0"/>
        <v>722500</v>
      </c>
      <c r="N55" s="379">
        <v>2023</v>
      </c>
      <c r="O55" s="380">
        <v>2027</v>
      </c>
      <c r="P55" s="381"/>
      <c r="Q55" s="382"/>
      <c r="R55" s="382"/>
      <c r="S55" s="383"/>
      <c r="T55" s="384"/>
      <c r="U55" s="384"/>
      <c r="V55" s="384"/>
      <c r="W55" s="384"/>
      <c r="X55" s="384"/>
      <c r="Y55" s="385" t="s">
        <v>276</v>
      </c>
      <c r="Z55" s="386" t="s">
        <v>69</v>
      </c>
      <c r="AA55" s="98"/>
    </row>
    <row r="56" spans="1:27" ht="19.899999999999999" customHeight="1" x14ac:dyDescent="0.3">
      <c r="A56" s="120">
        <f t="shared" si="1"/>
        <v>51</v>
      </c>
      <c r="B56" s="485"/>
      <c r="C56" s="488"/>
      <c r="D56" s="491"/>
      <c r="E56" s="491"/>
      <c r="F56" s="519"/>
      <c r="G56" s="584"/>
      <c r="H56" s="501"/>
      <c r="I56" s="501"/>
      <c r="J56" s="501"/>
      <c r="K56" s="9" t="s">
        <v>217</v>
      </c>
      <c r="L56" s="189">
        <v>1900000</v>
      </c>
      <c r="M56" s="142">
        <f t="shared" si="0"/>
        <v>1615000</v>
      </c>
      <c r="N56" s="193">
        <v>2020</v>
      </c>
      <c r="O56" s="43">
        <v>2021</v>
      </c>
      <c r="P56" s="14" t="s">
        <v>174</v>
      </c>
      <c r="Q56" s="15" t="s">
        <v>174</v>
      </c>
      <c r="R56" s="15" t="s">
        <v>174</v>
      </c>
      <c r="S56" s="16"/>
      <c r="T56" s="44"/>
      <c r="U56" s="44"/>
      <c r="V56" s="44"/>
      <c r="W56" s="44"/>
      <c r="X56" s="44" t="s">
        <v>174</v>
      </c>
      <c r="Y56" s="69" t="s">
        <v>294</v>
      </c>
      <c r="Z56" s="70" t="s">
        <v>69</v>
      </c>
      <c r="AA56" s="98"/>
    </row>
    <row r="57" spans="1:27" ht="41.25" customHeight="1" x14ac:dyDescent="0.3">
      <c r="A57" s="120">
        <f t="shared" si="1"/>
        <v>52</v>
      </c>
      <c r="B57" s="485"/>
      <c r="C57" s="488"/>
      <c r="D57" s="491"/>
      <c r="E57" s="491"/>
      <c r="F57" s="519"/>
      <c r="G57" s="583" t="s">
        <v>218</v>
      </c>
      <c r="H57" s="501"/>
      <c r="I57" s="501"/>
      <c r="J57" s="501"/>
      <c r="K57" s="64" t="s">
        <v>219</v>
      </c>
      <c r="L57" s="219">
        <v>5000000</v>
      </c>
      <c r="M57" s="220">
        <f t="shared" si="0"/>
        <v>4250000</v>
      </c>
      <c r="N57" s="193">
        <v>2018</v>
      </c>
      <c r="O57" s="43">
        <v>2027</v>
      </c>
      <c r="P57" s="14"/>
      <c r="Q57" s="15"/>
      <c r="R57" s="15"/>
      <c r="S57" s="16"/>
      <c r="T57" s="44"/>
      <c r="U57" s="44"/>
      <c r="V57" s="44"/>
      <c r="W57" s="44"/>
      <c r="X57" s="44"/>
      <c r="Y57" s="69" t="s">
        <v>276</v>
      </c>
      <c r="Z57" s="70" t="s">
        <v>69</v>
      </c>
      <c r="AA57" s="98"/>
    </row>
    <row r="58" spans="1:27" ht="37.5" x14ac:dyDescent="0.3">
      <c r="A58" s="120">
        <f t="shared" si="1"/>
        <v>53</v>
      </c>
      <c r="B58" s="485"/>
      <c r="C58" s="488"/>
      <c r="D58" s="491"/>
      <c r="E58" s="506"/>
      <c r="F58" s="519"/>
      <c r="G58" s="501"/>
      <c r="H58" s="501"/>
      <c r="I58" s="501"/>
      <c r="J58" s="501"/>
      <c r="K58" s="223" t="s">
        <v>334</v>
      </c>
      <c r="L58" s="219">
        <v>1000000</v>
      </c>
      <c r="M58" s="220">
        <f t="shared" si="0"/>
        <v>850000</v>
      </c>
      <c r="N58" s="193">
        <v>2017</v>
      </c>
      <c r="O58" s="222">
        <v>2025</v>
      </c>
      <c r="P58" s="14"/>
      <c r="Q58" s="15"/>
      <c r="R58" s="15"/>
      <c r="S58" s="16"/>
      <c r="T58" s="44"/>
      <c r="U58" s="44"/>
      <c r="V58" s="44"/>
      <c r="W58" s="44"/>
      <c r="X58" s="44"/>
      <c r="Y58" s="121" t="s">
        <v>295</v>
      </c>
      <c r="Z58" s="70" t="s">
        <v>69</v>
      </c>
      <c r="AA58" s="98"/>
    </row>
    <row r="59" spans="1:27" ht="37.5" x14ac:dyDescent="0.3">
      <c r="A59" s="120">
        <f t="shared" si="1"/>
        <v>54</v>
      </c>
      <c r="B59" s="485"/>
      <c r="C59" s="488"/>
      <c r="D59" s="491"/>
      <c r="E59" s="131" t="s">
        <v>220</v>
      </c>
      <c r="F59" s="519"/>
      <c r="G59" s="501"/>
      <c r="H59" s="501"/>
      <c r="I59" s="501"/>
      <c r="J59" s="501"/>
      <c r="K59" s="64" t="s">
        <v>221</v>
      </c>
      <c r="L59" s="189">
        <v>900000</v>
      </c>
      <c r="M59" s="142">
        <f t="shared" si="0"/>
        <v>765000</v>
      </c>
      <c r="N59" s="193">
        <v>2016</v>
      </c>
      <c r="O59" s="43">
        <v>2025</v>
      </c>
      <c r="P59" s="14"/>
      <c r="Q59" s="15"/>
      <c r="R59" s="15"/>
      <c r="S59" s="16"/>
      <c r="T59" s="44"/>
      <c r="U59" s="44"/>
      <c r="V59" s="44"/>
      <c r="W59" s="44"/>
      <c r="X59" s="44"/>
      <c r="Y59" s="69" t="s">
        <v>276</v>
      </c>
      <c r="Z59" s="70" t="s">
        <v>69</v>
      </c>
      <c r="AA59" s="98"/>
    </row>
    <row r="60" spans="1:27" ht="37.5" x14ac:dyDescent="0.3">
      <c r="A60" s="120">
        <f t="shared" si="1"/>
        <v>55</v>
      </c>
      <c r="B60" s="485"/>
      <c r="C60" s="488"/>
      <c r="D60" s="491"/>
      <c r="E60" s="493" t="s">
        <v>215</v>
      </c>
      <c r="F60" s="519"/>
      <c r="G60" s="501"/>
      <c r="H60" s="501"/>
      <c r="I60" s="501"/>
      <c r="J60" s="501"/>
      <c r="K60" s="64" t="s">
        <v>296</v>
      </c>
      <c r="L60" s="219">
        <v>500000</v>
      </c>
      <c r="M60" s="220">
        <f t="shared" si="0"/>
        <v>425000</v>
      </c>
      <c r="N60" s="193">
        <v>2021</v>
      </c>
      <c r="O60" s="222">
        <v>2025</v>
      </c>
      <c r="P60" s="14"/>
      <c r="Q60" s="15"/>
      <c r="R60" s="15"/>
      <c r="S60" s="16"/>
      <c r="T60" s="44"/>
      <c r="U60" s="44"/>
      <c r="V60" s="44"/>
      <c r="W60" s="44"/>
      <c r="X60" s="44"/>
      <c r="Y60" s="69" t="s">
        <v>276</v>
      </c>
      <c r="Z60" s="70" t="s">
        <v>69</v>
      </c>
      <c r="AA60" s="98"/>
    </row>
    <row r="61" spans="1:27" ht="18.75" x14ac:dyDescent="0.3">
      <c r="A61" s="120">
        <f t="shared" si="1"/>
        <v>56</v>
      </c>
      <c r="B61" s="485"/>
      <c r="C61" s="488"/>
      <c r="D61" s="491"/>
      <c r="E61" s="506"/>
      <c r="F61" s="519"/>
      <c r="G61" s="501"/>
      <c r="H61" s="501"/>
      <c r="I61" s="501"/>
      <c r="J61" s="501"/>
      <c r="K61" s="64" t="s">
        <v>297</v>
      </c>
      <c r="L61" s="219">
        <v>2000000</v>
      </c>
      <c r="M61" s="220">
        <f t="shared" si="0"/>
        <v>1700000</v>
      </c>
      <c r="N61" s="193">
        <v>2021</v>
      </c>
      <c r="O61" s="222">
        <v>2027</v>
      </c>
      <c r="P61" s="14"/>
      <c r="Q61" s="15"/>
      <c r="R61" s="15"/>
      <c r="S61" s="16"/>
      <c r="T61" s="44"/>
      <c r="U61" s="44"/>
      <c r="V61" s="44" t="s">
        <v>174</v>
      </c>
      <c r="W61" s="44"/>
      <c r="X61" s="44"/>
      <c r="Y61" s="69" t="s">
        <v>276</v>
      </c>
      <c r="Z61" s="70" t="s">
        <v>69</v>
      </c>
      <c r="AA61" s="98"/>
    </row>
    <row r="62" spans="1:27" ht="37.5" x14ac:dyDescent="0.3">
      <c r="A62" s="120">
        <f t="shared" si="1"/>
        <v>57</v>
      </c>
      <c r="B62" s="485"/>
      <c r="C62" s="488"/>
      <c r="D62" s="491"/>
      <c r="E62" s="132" t="s">
        <v>300</v>
      </c>
      <c r="F62" s="519"/>
      <c r="G62" s="501"/>
      <c r="H62" s="501"/>
      <c r="I62" s="501"/>
      <c r="J62" s="501"/>
      <c r="K62" s="64" t="s">
        <v>298</v>
      </c>
      <c r="L62" s="189">
        <v>500000</v>
      </c>
      <c r="M62" s="142">
        <f t="shared" si="0"/>
        <v>425000</v>
      </c>
      <c r="N62" s="193">
        <v>2021</v>
      </c>
      <c r="O62" s="222">
        <v>2025</v>
      </c>
      <c r="P62" s="14"/>
      <c r="Q62" s="15"/>
      <c r="R62" s="15"/>
      <c r="S62" s="16"/>
      <c r="T62" s="44"/>
      <c r="U62" s="44"/>
      <c r="V62" s="44"/>
      <c r="W62" s="44" t="s">
        <v>174</v>
      </c>
      <c r="X62" s="44"/>
      <c r="Y62" s="69" t="s">
        <v>276</v>
      </c>
      <c r="Z62" s="70" t="s">
        <v>69</v>
      </c>
      <c r="AA62" s="98"/>
    </row>
    <row r="63" spans="1:27" ht="37.5" x14ac:dyDescent="0.3">
      <c r="A63" s="120">
        <f t="shared" si="1"/>
        <v>58</v>
      </c>
      <c r="B63" s="485"/>
      <c r="C63" s="488"/>
      <c r="D63" s="491"/>
      <c r="E63" s="493" t="s">
        <v>215</v>
      </c>
      <c r="F63" s="519"/>
      <c r="G63" s="584"/>
      <c r="H63" s="501"/>
      <c r="I63" s="501"/>
      <c r="J63" s="501"/>
      <c r="K63" s="223" t="s">
        <v>335</v>
      </c>
      <c r="L63" s="219">
        <v>3000000</v>
      </c>
      <c r="M63" s="220">
        <f t="shared" si="0"/>
        <v>2550000</v>
      </c>
      <c r="N63" s="193">
        <v>2021</v>
      </c>
      <c r="O63" s="222">
        <v>2027</v>
      </c>
      <c r="P63" s="14"/>
      <c r="Q63" s="15" t="s">
        <v>174</v>
      </c>
      <c r="R63" s="15" t="s">
        <v>174</v>
      </c>
      <c r="S63" s="16"/>
      <c r="T63" s="44"/>
      <c r="U63" s="44"/>
      <c r="V63" s="44"/>
      <c r="W63" s="44"/>
      <c r="X63" s="44" t="s">
        <v>174</v>
      </c>
      <c r="Y63" s="69" t="s">
        <v>276</v>
      </c>
      <c r="Z63" s="70" t="s">
        <v>69</v>
      </c>
      <c r="AA63" s="98"/>
    </row>
    <row r="64" spans="1:27" ht="18" customHeight="1" x14ac:dyDescent="0.3">
      <c r="A64" s="120">
        <f t="shared" si="1"/>
        <v>59</v>
      </c>
      <c r="B64" s="485"/>
      <c r="C64" s="488"/>
      <c r="D64" s="491"/>
      <c r="E64" s="491"/>
      <c r="F64" s="519"/>
      <c r="G64" s="583" t="s">
        <v>222</v>
      </c>
      <c r="H64" s="501"/>
      <c r="I64" s="501"/>
      <c r="J64" s="501"/>
      <c r="K64" s="64" t="s">
        <v>223</v>
      </c>
      <c r="L64" s="219">
        <v>500000</v>
      </c>
      <c r="M64" s="220">
        <f t="shared" si="0"/>
        <v>425000</v>
      </c>
      <c r="N64" s="193">
        <v>2017</v>
      </c>
      <c r="O64" s="222">
        <v>2025</v>
      </c>
      <c r="P64" s="14"/>
      <c r="Q64" s="15"/>
      <c r="R64" s="15"/>
      <c r="S64" s="16"/>
      <c r="T64" s="44"/>
      <c r="U64" s="44"/>
      <c r="V64" s="44"/>
      <c r="W64" s="44"/>
      <c r="X64" s="44"/>
      <c r="Y64" s="69" t="s">
        <v>276</v>
      </c>
      <c r="Z64" s="70" t="s">
        <v>69</v>
      </c>
      <c r="AA64" s="98"/>
    </row>
    <row r="65" spans="1:27" ht="25.5" customHeight="1" x14ac:dyDescent="0.3">
      <c r="A65" s="120">
        <f t="shared" si="1"/>
        <v>60</v>
      </c>
      <c r="B65" s="485"/>
      <c r="C65" s="488"/>
      <c r="D65" s="491"/>
      <c r="E65" s="491"/>
      <c r="F65" s="519"/>
      <c r="G65" s="501"/>
      <c r="H65" s="501"/>
      <c r="I65" s="501"/>
      <c r="J65" s="501"/>
      <c r="K65" s="64" t="s">
        <v>224</v>
      </c>
      <c r="L65" s="219">
        <v>1000000</v>
      </c>
      <c r="M65" s="220">
        <f t="shared" si="0"/>
        <v>850000</v>
      </c>
      <c r="N65" s="193">
        <v>2020</v>
      </c>
      <c r="O65" s="43">
        <v>2025</v>
      </c>
      <c r="P65" s="14"/>
      <c r="Q65" s="15"/>
      <c r="R65" s="15"/>
      <c r="S65" s="16"/>
      <c r="T65" s="44"/>
      <c r="U65" s="44"/>
      <c r="V65" s="44"/>
      <c r="W65" s="44"/>
      <c r="X65" s="44"/>
      <c r="Y65" s="69" t="s">
        <v>276</v>
      </c>
      <c r="Z65" s="70" t="s">
        <v>69</v>
      </c>
      <c r="AA65" s="98"/>
    </row>
    <row r="66" spans="1:27" ht="18.75" x14ac:dyDescent="0.3">
      <c r="A66" s="120">
        <f t="shared" si="1"/>
        <v>61</v>
      </c>
      <c r="B66" s="485"/>
      <c r="C66" s="488"/>
      <c r="D66" s="491"/>
      <c r="E66" s="506"/>
      <c r="F66" s="519"/>
      <c r="G66" s="584"/>
      <c r="H66" s="501"/>
      <c r="I66" s="501"/>
      <c r="J66" s="501"/>
      <c r="K66" s="64" t="s">
        <v>225</v>
      </c>
      <c r="L66" s="219">
        <v>800000</v>
      </c>
      <c r="M66" s="220">
        <f t="shared" si="0"/>
        <v>680000</v>
      </c>
      <c r="N66" s="193">
        <v>2020</v>
      </c>
      <c r="O66" s="43">
        <v>2025</v>
      </c>
      <c r="P66" s="14"/>
      <c r="Q66" s="15"/>
      <c r="R66" s="15"/>
      <c r="S66" s="16"/>
      <c r="T66" s="44"/>
      <c r="U66" s="44"/>
      <c r="V66" s="44"/>
      <c r="W66" s="44"/>
      <c r="X66" s="44"/>
      <c r="Y66" s="69" t="s">
        <v>276</v>
      </c>
      <c r="Z66" s="70" t="s">
        <v>69</v>
      </c>
      <c r="AA66" s="98"/>
    </row>
    <row r="67" spans="1:27" ht="37.5" x14ac:dyDescent="0.3">
      <c r="A67" s="120">
        <f t="shared" si="1"/>
        <v>62</v>
      </c>
      <c r="B67" s="485"/>
      <c r="C67" s="488"/>
      <c r="D67" s="491"/>
      <c r="E67" s="493" t="s">
        <v>220</v>
      </c>
      <c r="F67" s="519"/>
      <c r="G67" s="583" t="s">
        <v>226</v>
      </c>
      <c r="H67" s="501"/>
      <c r="I67" s="501"/>
      <c r="J67" s="501"/>
      <c r="K67" s="64" t="s">
        <v>227</v>
      </c>
      <c r="L67" s="219">
        <v>500000</v>
      </c>
      <c r="M67" s="220">
        <f t="shared" si="0"/>
        <v>425000</v>
      </c>
      <c r="N67" s="193">
        <v>2017</v>
      </c>
      <c r="O67" s="222">
        <v>2025</v>
      </c>
      <c r="P67" s="14"/>
      <c r="Q67" s="15"/>
      <c r="R67" s="15"/>
      <c r="S67" s="16"/>
      <c r="T67" s="44"/>
      <c r="U67" s="44"/>
      <c r="V67" s="44"/>
      <c r="W67" s="44"/>
      <c r="X67" s="44"/>
      <c r="Y67" s="69" t="s">
        <v>276</v>
      </c>
      <c r="Z67" s="70" t="s">
        <v>69</v>
      </c>
      <c r="AA67" s="98"/>
    </row>
    <row r="68" spans="1:27" ht="18.75" x14ac:dyDescent="0.3">
      <c r="A68" s="120">
        <f t="shared" si="1"/>
        <v>63</v>
      </c>
      <c r="B68" s="485"/>
      <c r="C68" s="488"/>
      <c r="D68" s="491"/>
      <c r="E68" s="491"/>
      <c r="F68" s="519"/>
      <c r="G68" s="501"/>
      <c r="H68" s="501"/>
      <c r="I68" s="501"/>
      <c r="J68" s="501"/>
      <c r="K68" s="64" t="s">
        <v>299</v>
      </c>
      <c r="L68" s="189">
        <v>1000000</v>
      </c>
      <c r="M68" s="142">
        <f t="shared" si="0"/>
        <v>850000</v>
      </c>
      <c r="N68" s="193">
        <v>2021</v>
      </c>
      <c r="O68" s="43">
        <v>2025</v>
      </c>
      <c r="P68" s="14"/>
      <c r="Q68" s="15"/>
      <c r="R68" s="15"/>
      <c r="S68" s="16"/>
      <c r="T68" s="44"/>
      <c r="U68" s="44"/>
      <c r="V68" s="44"/>
      <c r="W68" s="44"/>
      <c r="X68" s="44"/>
      <c r="Y68" s="69" t="s">
        <v>276</v>
      </c>
      <c r="Z68" s="70" t="s">
        <v>69</v>
      </c>
      <c r="AA68" s="98"/>
    </row>
    <row r="69" spans="1:27" ht="39" customHeight="1" x14ac:dyDescent="0.3">
      <c r="A69" s="120">
        <f t="shared" si="1"/>
        <v>64</v>
      </c>
      <c r="B69" s="485"/>
      <c r="C69" s="488"/>
      <c r="D69" s="491"/>
      <c r="E69" s="506"/>
      <c r="F69" s="519"/>
      <c r="G69" s="501"/>
      <c r="H69" s="501"/>
      <c r="I69" s="501"/>
      <c r="J69" s="501"/>
      <c r="K69" s="64" t="s">
        <v>228</v>
      </c>
      <c r="L69" s="189">
        <v>300000</v>
      </c>
      <c r="M69" s="142">
        <f t="shared" si="0"/>
        <v>255000</v>
      </c>
      <c r="N69" s="193">
        <v>2019</v>
      </c>
      <c r="O69" s="43">
        <v>2021</v>
      </c>
      <c r="P69" s="14"/>
      <c r="Q69" s="15"/>
      <c r="R69" s="15"/>
      <c r="S69" s="16"/>
      <c r="T69" s="44"/>
      <c r="U69" s="44"/>
      <c r="V69" s="44"/>
      <c r="W69" s="44"/>
      <c r="X69" s="44"/>
      <c r="Y69" s="121" t="s">
        <v>294</v>
      </c>
      <c r="Z69" s="70" t="s">
        <v>69</v>
      </c>
      <c r="AA69" s="98"/>
    </row>
    <row r="70" spans="1:27" ht="37.5" x14ac:dyDescent="0.3">
      <c r="A70" s="120">
        <f t="shared" si="1"/>
        <v>65</v>
      </c>
      <c r="B70" s="485"/>
      <c r="C70" s="488"/>
      <c r="D70" s="491"/>
      <c r="E70" s="493" t="s">
        <v>215</v>
      </c>
      <c r="F70" s="519"/>
      <c r="G70" s="584"/>
      <c r="H70" s="501"/>
      <c r="I70" s="501"/>
      <c r="J70" s="501"/>
      <c r="K70" s="64" t="s">
        <v>229</v>
      </c>
      <c r="L70" s="219">
        <v>1500000</v>
      </c>
      <c r="M70" s="220">
        <f t="shared" si="0"/>
        <v>1275000</v>
      </c>
      <c r="N70" s="193">
        <v>2021</v>
      </c>
      <c r="O70" s="222">
        <v>2025</v>
      </c>
      <c r="P70" s="14"/>
      <c r="Q70" s="15"/>
      <c r="R70" s="15" t="s">
        <v>174</v>
      </c>
      <c r="S70" s="16"/>
      <c r="T70" s="44"/>
      <c r="U70" s="44"/>
      <c r="V70" s="44"/>
      <c r="W70" s="44"/>
      <c r="X70" s="44"/>
      <c r="Y70" s="69" t="s">
        <v>276</v>
      </c>
      <c r="Z70" s="70" t="s">
        <v>69</v>
      </c>
      <c r="AA70" s="98"/>
    </row>
    <row r="71" spans="1:27" ht="36" customHeight="1" x14ac:dyDescent="0.3">
      <c r="A71" s="120">
        <f t="shared" si="1"/>
        <v>66</v>
      </c>
      <c r="B71" s="485"/>
      <c r="C71" s="488"/>
      <c r="D71" s="491"/>
      <c r="E71" s="491"/>
      <c r="F71" s="519"/>
      <c r="G71" s="570" t="s">
        <v>349</v>
      </c>
      <c r="H71" s="501"/>
      <c r="I71" s="501"/>
      <c r="J71" s="501"/>
      <c r="K71" s="234" t="s">
        <v>175</v>
      </c>
      <c r="L71" s="231">
        <v>10000000</v>
      </c>
      <c r="M71" s="232">
        <f t="shared" si="0"/>
        <v>8500000</v>
      </c>
      <c r="N71" s="235">
        <v>2022</v>
      </c>
      <c r="O71" s="233">
        <v>2027</v>
      </c>
      <c r="P71" s="236"/>
      <c r="Q71" s="237"/>
      <c r="R71" s="237"/>
      <c r="S71" s="238"/>
      <c r="T71" s="239"/>
      <c r="U71" s="239"/>
      <c r="V71" s="239" t="s">
        <v>174</v>
      </c>
      <c r="W71" s="239"/>
      <c r="X71" s="239"/>
      <c r="Y71" s="240" t="s">
        <v>276</v>
      </c>
      <c r="Z71" s="241" t="s">
        <v>69</v>
      </c>
      <c r="AA71" s="98"/>
    </row>
    <row r="72" spans="1:27" ht="18.75" x14ac:dyDescent="0.3">
      <c r="A72" s="120">
        <f t="shared" ref="A72:A89" si="2">A71+1</f>
        <v>67</v>
      </c>
      <c r="B72" s="485"/>
      <c r="C72" s="488"/>
      <c r="D72" s="491"/>
      <c r="E72" s="491"/>
      <c r="F72" s="519"/>
      <c r="G72" s="571"/>
      <c r="H72" s="501"/>
      <c r="I72" s="501"/>
      <c r="J72" s="501"/>
      <c r="K72" s="234" t="s">
        <v>336</v>
      </c>
      <c r="L72" s="231">
        <v>400000</v>
      </c>
      <c r="M72" s="232">
        <f t="shared" si="0"/>
        <v>340000</v>
      </c>
      <c r="N72" s="235">
        <v>2022</v>
      </c>
      <c r="O72" s="233">
        <v>2027</v>
      </c>
      <c r="P72" s="236"/>
      <c r="Q72" s="237"/>
      <c r="R72" s="237"/>
      <c r="S72" s="238"/>
      <c r="T72" s="239"/>
      <c r="U72" s="239"/>
      <c r="V72" s="239"/>
      <c r="W72" s="239"/>
      <c r="X72" s="239"/>
      <c r="Y72" s="240" t="s">
        <v>276</v>
      </c>
      <c r="Z72" s="241" t="s">
        <v>69</v>
      </c>
      <c r="AA72" s="98"/>
    </row>
    <row r="73" spans="1:27" ht="18.75" x14ac:dyDescent="0.3">
      <c r="A73" s="120">
        <f t="shared" si="2"/>
        <v>68</v>
      </c>
      <c r="B73" s="485"/>
      <c r="C73" s="488"/>
      <c r="D73" s="491"/>
      <c r="E73" s="491"/>
      <c r="F73" s="519"/>
      <c r="G73" s="572"/>
      <c r="H73" s="501"/>
      <c r="I73" s="501"/>
      <c r="J73" s="501"/>
      <c r="K73" s="234" t="s">
        <v>337</v>
      </c>
      <c r="L73" s="231">
        <v>200000</v>
      </c>
      <c r="M73" s="232">
        <f t="shared" si="0"/>
        <v>170000</v>
      </c>
      <c r="N73" s="235">
        <v>2022</v>
      </c>
      <c r="O73" s="233">
        <v>2027</v>
      </c>
      <c r="P73" s="236"/>
      <c r="Q73" s="237"/>
      <c r="R73" s="237" t="s">
        <v>174</v>
      </c>
      <c r="S73" s="238"/>
      <c r="T73" s="239"/>
      <c r="U73" s="239"/>
      <c r="V73" s="239"/>
      <c r="W73" s="239"/>
      <c r="X73" s="239"/>
      <c r="Y73" s="240" t="s">
        <v>276</v>
      </c>
      <c r="Z73" s="241" t="s">
        <v>69</v>
      </c>
      <c r="AA73" s="98"/>
    </row>
    <row r="74" spans="1:27" ht="94.5" thickBot="1" x14ac:dyDescent="0.35">
      <c r="A74" s="120">
        <f t="shared" si="2"/>
        <v>69</v>
      </c>
      <c r="B74" s="486"/>
      <c r="C74" s="489"/>
      <c r="D74" s="492"/>
      <c r="E74" s="492"/>
      <c r="F74" s="520"/>
      <c r="G74" s="111" t="s">
        <v>230</v>
      </c>
      <c r="H74" s="502"/>
      <c r="I74" s="502"/>
      <c r="J74" s="502"/>
      <c r="K74" s="66" t="s">
        <v>231</v>
      </c>
      <c r="L74" s="242">
        <v>10000000</v>
      </c>
      <c r="M74" s="243">
        <f t="shared" si="0"/>
        <v>8500000</v>
      </c>
      <c r="N74" s="194">
        <v>2017</v>
      </c>
      <c r="O74" s="12">
        <v>2027</v>
      </c>
      <c r="P74" s="46" t="s">
        <v>174</v>
      </c>
      <c r="Q74" s="47" t="s">
        <v>174</v>
      </c>
      <c r="R74" s="47" t="s">
        <v>174</v>
      </c>
      <c r="S74" s="48" t="s">
        <v>174</v>
      </c>
      <c r="T74" s="49"/>
      <c r="U74" s="49"/>
      <c r="V74" s="49"/>
      <c r="W74" s="49"/>
      <c r="X74" s="49" t="s">
        <v>174</v>
      </c>
      <c r="Y74" s="72" t="s">
        <v>276</v>
      </c>
      <c r="Z74" s="73" t="s">
        <v>69</v>
      </c>
      <c r="AA74" s="98"/>
    </row>
    <row r="75" spans="1:27" ht="56.45" customHeight="1" x14ac:dyDescent="0.3">
      <c r="A75" s="120">
        <f t="shared" si="2"/>
        <v>70</v>
      </c>
      <c r="B75" s="573" t="s">
        <v>251</v>
      </c>
      <c r="C75" s="576" t="s">
        <v>128</v>
      </c>
      <c r="D75" s="577" t="s">
        <v>252</v>
      </c>
      <c r="E75" s="580" t="s">
        <v>253</v>
      </c>
      <c r="F75" s="515" t="s">
        <v>254</v>
      </c>
      <c r="G75" s="133" t="s">
        <v>301</v>
      </c>
      <c r="H75" s="481" t="s">
        <v>275</v>
      </c>
      <c r="I75" s="481" t="s">
        <v>54</v>
      </c>
      <c r="J75" s="481" t="s">
        <v>133</v>
      </c>
      <c r="K75" s="134" t="s">
        <v>302</v>
      </c>
      <c r="L75" s="186">
        <v>4000000</v>
      </c>
      <c r="M75" s="201">
        <f t="shared" si="0"/>
        <v>3400000</v>
      </c>
      <c r="N75" s="196">
        <v>2022</v>
      </c>
      <c r="O75" s="135">
        <v>2023</v>
      </c>
      <c r="P75" s="136"/>
      <c r="Q75" s="137" t="s">
        <v>174</v>
      </c>
      <c r="R75" s="137" t="s">
        <v>174</v>
      </c>
      <c r="S75" s="137" t="s">
        <v>174</v>
      </c>
      <c r="T75" s="65"/>
      <c r="U75" s="65"/>
      <c r="V75" s="65"/>
      <c r="W75" s="65"/>
      <c r="X75" s="65"/>
      <c r="Y75" s="138" t="s">
        <v>303</v>
      </c>
      <c r="Z75" s="139" t="s">
        <v>69</v>
      </c>
      <c r="AA75" s="98"/>
    </row>
    <row r="76" spans="1:27" ht="75" x14ac:dyDescent="0.3">
      <c r="A76" s="120">
        <f t="shared" si="2"/>
        <v>71</v>
      </c>
      <c r="B76" s="574"/>
      <c r="C76" s="513"/>
      <c r="D76" s="578"/>
      <c r="E76" s="581"/>
      <c r="F76" s="519"/>
      <c r="G76" s="133" t="s">
        <v>304</v>
      </c>
      <c r="H76" s="482"/>
      <c r="I76" s="482"/>
      <c r="J76" s="482"/>
      <c r="K76" s="134" t="s">
        <v>305</v>
      </c>
      <c r="L76" s="187">
        <v>4000000</v>
      </c>
      <c r="M76" s="202">
        <f t="shared" si="0"/>
        <v>3400000</v>
      </c>
      <c r="N76" s="196">
        <v>2022</v>
      </c>
      <c r="O76" s="135">
        <v>2023</v>
      </c>
      <c r="P76" s="136"/>
      <c r="Q76" s="137" t="s">
        <v>174</v>
      </c>
      <c r="R76" s="137" t="s">
        <v>174</v>
      </c>
      <c r="S76" s="137" t="s">
        <v>174</v>
      </c>
      <c r="T76" s="65"/>
      <c r="U76" s="65"/>
      <c r="V76" s="65"/>
      <c r="W76" s="65"/>
      <c r="X76" s="65"/>
      <c r="Y76" s="138" t="s">
        <v>303</v>
      </c>
      <c r="Z76" s="139" t="s">
        <v>69</v>
      </c>
      <c r="AA76" s="98"/>
    </row>
    <row r="77" spans="1:27" ht="93.75" x14ac:dyDescent="0.3">
      <c r="A77" s="120">
        <f t="shared" si="2"/>
        <v>72</v>
      </c>
      <c r="B77" s="574"/>
      <c r="C77" s="513"/>
      <c r="D77" s="578"/>
      <c r="E77" s="581"/>
      <c r="F77" s="519"/>
      <c r="G77" s="133" t="s">
        <v>306</v>
      </c>
      <c r="H77" s="482"/>
      <c r="I77" s="482"/>
      <c r="J77" s="482"/>
      <c r="K77" s="134" t="s">
        <v>307</v>
      </c>
      <c r="L77" s="187">
        <v>2400000</v>
      </c>
      <c r="M77" s="202">
        <f t="shared" si="0"/>
        <v>2040000</v>
      </c>
      <c r="N77" s="196">
        <v>2022</v>
      </c>
      <c r="O77" s="135">
        <v>2023</v>
      </c>
      <c r="P77" s="136" t="s">
        <v>174</v>
      </c>
      <c r="Q77" s="140"/>
      <c r="R77" s="140"/>
      <c r="S77" s="137" t="s">
        <v>174</v>
      </c>
      <c r="T77" s="65"/>
      <c r="U77" s="65"/>
      <c r="V77" s="65"/>
      <c r="W77" s="65"/>
      <c r="X77" s="65"/>
      <c r="Y77" s="138" t="s">
        <v>303</v>
      </c>
      <c r="Z77" s="139" t="s">
        <v>69</v>
      </c>
      <c r="AA77" s="98"/>
    </row>
    <row r="78" spans="1:27" ht="37.5" x14ac:dyDescent="0.3">
      <c r="A78" s="120">
        <f t="shared" si="2"/>
        <v>73</v>
      </c>
      <c r="B78" s="574"/>
      <c r="C78" s="513"/>
      <c r="D78" s="578"/>
      <c r="E78" s="581"/>
      <c r="F78" s="519"/>
      <c r="G78" s="133" t="s">
        <v>308</v>
      </c>
      <c r="H78" s="482"/>
      <c r="I78" s="482"/>
      <c r="J78" s="482"/>
      <c r="K78" s="134" t="s">
        <v>309</v>
      </c>
      <c r="L78" s="187">
        <v>300000</v>
      </c>
      <c r="M78" s="202">
        <f t="shared" ref="M78:M89" si="3">L78/100*85</f>
        <v>255000</v>
      </c>
      <c r="N78" s="196">
        <v>2022</v>
      </c>
      <c r="O78" s="135">
        <v>2023</v>
      </c>
      <c r="P78" s="136" t="s">
        <v>174</v>
      </c>
      <c r="Q78" s="140"/>
      <c r="R78" s="140"/>
      <c r="S78" s="137"/>
      <c r="T78" s="65"/>
      <c r="U78" s="65"/>
      <c r="V78" s="65"/>
      <c r="W78" s="65"/>
      <c r="X78" s="65"/>
      <c r="Y78" s="138" t="s">
        <v>303</v>
      </c>
      <c r="Z78" s="139" t="s">
        <v>69</v>
      </c>
      <c r="AA78" s="98"/>
    </row>
    <row r="79" spans="1:27" ht="37.5" x14ac:dyDescent="0.3">
      <c r="A79" s="120">
        <f t="shared" si="2"/>
        <v>74</v>
      </c>
      <c r="B79" s="574"/>
      <c r="C79" s="513"/>
      <c r="D79" s="578"/>
      <c r="E79" s="581"/>
      <c r="F79" s="519"/>
      <c r="G79" s="133" t="s">
        <v>255</v>
      </c>
      <c r="H79" s="482"/>
      <c r="I79" s="482"/>
      <c r="J79" s="482"/>
      <c r="K79" s="141" t="s">
        <v>255</v>
      </c>
      <c r="L79" s="187">
        <v>2500000</v>
      </c>
      <c r="M79" s="202">
        <f t="shared" si="3"/>
        <v>2125000</v>
      </c>
      <c r="N79" s="197">
        <v>2022</v>
      </c>
      <c r="O79" s="139">
        <v>2023</v>
      </c>
      <c r="P79" s="136" t="s">
        <v>174</v>
      </c>
      <c r="Q79" s="143" t="s">
        <v>174</v>
      </c>
      <c r="R79" s="143" t="s">
        <v>174</v>
      </c>
      <c r="S79" s="137" t="s">
        <v>174</v>
      </c>
      <c r="T79" s="65"/>
      <c r="U79" s="65"/>
      <c r="V79" s="65" t="s">
        <v>174</v>
      </c>
      <c r="W79" s="65" t="s">
        <v>174</v>
      </c>
      <c r="X79" s="65"/>
      <c r="Y79" s="138" t="s">
        <v>303</v>
      </c>
      <c r="Z79" s="139" t="s">
        <v>69</v>
      </c>
      <c r="AA79" s="98"/>
    </row>
    <row r="80" spans="1:27" ht="75" x14ac:dyDescent="0.3">
      <c r="A80" s="120">
        <f t="shared" si="2"/>
        <v>75</v>
      </c>
      <c r="B80" s="574"/>
      <c r="C80" s="513"/>
      <c r="D80" s="578"/>
      <c r="E80" s="581"/>
      <c r="F80" s="519"/>
      <c r="G80" s="87" t="s">
        <v>256</v>
      </c>
      <c r="H80" s="482"/>
      <c r="I80" s="482"/>
      <c r="J80" s="482"/>
      <c r="K80" s="71" t="s">
        <v>256</v>
      </c>
      <c r="L80" s="191">
        <v>1500000</v>
      </c>
      <c r="M80" s="202">
        <f t="shared" si="3"/>
        <v>1275000</v>
      </c>
      <c r="N80" s="198">
        <v>2022</v>
      </c>
      <c r="O80" s="89">
        <v>2023</v>
      </c>
      <c r="P80" s="84"/>
      <c r="Q80" s="85"/>
      <c r="R80" s="85" t="s">
        <v>174</v>
      </c>
      <c r="S80" s="86"/>
      <c r="T80" s="17"/>
      <c r="U80" s="17"/>
      <c r="V80" s="17" t="s">
        <v>174</v>
      </c>
      <c r="W80" s="17"/>
      <c r="X80" s="17"/>
      <c r="Y80" s="88" t="s">
        <v>276</v>
      </c>
      <c r="Z80" s="89" t="s">
        <v>69</v>
      </c>
      <c r="AA80" s="98"/>
    </row>
    <row r="81" spans="1:27" ht="37.5" x14ac:dyDescent="0.3">
      <c r="A81" s="120">
        <f t="shared" si="2"/>
        <v>76</v>
      </c>
      <c r="B81" s="574"/>
      <c r="C81" s="513"/>
      <c r="D81" s="578"/>
      <c r="E81" s="581"/>
      <c r="F81" s="519"/>
      <c r="G81" s="87" t="s">
        <v>257</v>
      </c>
      <c r="H81" s="482"/>
      <c r="I81" s="482"/>
      <c r="J81" s="482"/>
      <c r="K81" s="71" t="s">
        <v>257</v>
      </c>
      <c r="L81" s="373">
        <v>60000000</v>
      </c>
      <c r="M81" s="374">
        <f t="shared" si="3"/>
        <v>51000000</v>
      </c>
      <c r="N81" s="198">
        <v>2022</v>
      </c>
      <c r="O81" s="89">
        <v>2023</v>
      </c>
      <c r="P81" s="84"/>
      <c r="Q81" s="85"/>
      <c r="R81" s="85"/>
      <c r="S81" s="86"/>
      <c r="T81" s="17"/>
      <c r="U81" s="17"/>
      <c r="V81" s="17" t="s">
        <v>174</v>
      </c>
      <c r="W81" s="17"/>
      <c r="X81" s="17"/>
      <c r="Y81" s="375" t="s">
        <v>290</v>
      </c>
      <c r="Z81" s="89" t="s">
        <v>69</v>
      </c>
      <c r="AA81" s="98"/>
    </row>
    <row r="82" spans="1:27" ht="37.5" x14ac:dyDescent="0.3">
      <c r="A82" s="120">
        <f t="shared" si="2"/>
        <v>77</v>
      </c>
      <c r="B82" s="574"/>
      <c r="C82" s="513"/>
      <c r="D82" s="578"/>
      <c r="E82" s="581"/>
      <c r="F82" s="519"/>
      <c r="G82" s="87" t="s">
        <v>260</v>
      </c>
      <c r="H82" s="482"/>
      <c r="I82" s="482"/>
      <c r="J82" s="482"/>
      <c r="K82" s="71" t="s">
        <v>258</v>
      </c>
      <c r="L82" s="191">
        <v>7000000</v>
      </c>
      <c r="M82" s="202">
        <f t="shared" si="3"/>
        <v>5950000</v>
      </c>
      <c r="N82" s="198">
        <v>2023</v>
      </c>
      <c r="O82" s="89">
        <v>2025</v>
      </c>
      <c r="P82" s="84"/>
      <c r="Q82" s="85"/>
      <c r="R82" s="85"/>
      <c r="S82" s="86"/>
      <c r="T82" s="17"/>
      <c r="U82" s="17"/>
      <c r="V82" s="17" t="s">
        <v>174</v>
      </c>
      <c r="W82" s="17"/>
      <c r="X82" s="17"/>
      <c r="Y82" s="88" t="s">
        <v>276</v>
      </c>
      <c r="Z82" s="89" t="s">
        <v>69</v>
      </c>
      <c r="AA82" s="98"/>
    </row>
    <row r="83" spans="1:27" ht="37.5" x14ac:dyDescent="0.3">
      <c r="A83" s="120">
        <f t="shared" si="2"/>
        <v>78</v>
      </c>
      <c r="B83" s="574"/>
      <c r="C83" s="513"/>
      <c r="D83" s="578"/>
      <c r="E83" s="581"/>
      <c r="F83" s="519"/>
      <c r="G83" s="87" t="s">
        <v>261</v>
      </c>
      <c r="H83" s="482"/>
      <c r="I83" s="482"/>
      <c r="J83" s="482"/>
      <c r="K83" s="71" t="s">
        <v>262</v>
      </c>
      <c r="L83" s="191">
        <v>17000000</v>
      </c>
      <c r="M83" s="202">
        <f t="shared" si="3"/>
        <v>14450000</v>
      </c>
      <c r="N83" s="198">
        <v>2021</v>
      </c>
      <c r="O83" s="89">
        <v>2023</v>
      </c>
      <c r="P83" s="84"/>
      <c r="Q83" s="85"/>
      <c r="R83" s="85"/>
      <c r="S83" s="86"/>
      <c r="T83" s="17"/>
      <c r="U83" s="17"/>
      <c r="V83" s="17"/>
      <c r="W83" s="17"/>
      <c r="X83" s="17"/>
      <c r="Y83" s="88" t="s">
        <v>276</v>
      </c>
      <c r="Z83" s="89" t="s">
        <v>69</v>
      </c>
      <c r="AA83" s="98"/>
    </row>
    <row r="84" spans="1:27" ht="37.5" x14ac:dyDescent="0.3">
      <c r="A84" s="120">
        <f t="shared" si="2"/>
        <v>79</v>
      </c>
      <c r="B84" s="574"/>
      <c r="C84" s="513"/>
      <c r="D84" s="578"/>
      <c r="E84" s="581"/>
      <c r="F84" s="519"/>
      <c r="G84" s="87" t="s">
        <v>263</v>
      </c>
      <c r="H84" s="482"/>
      <c r="I84" s="482"/>
      <c r="J84" s="482"/>
      <c r="K84" s="71" t="s">
        <v>264</v>
      </c>
      <c r="L84" s="191">
        <v>2000000</v>
      </c>
      <c r="M84" s="202">
        <f t="shared" si="3"/>
        <v>1700000</v>
      </c>
      <c r="N84" s="198">
        <v>2021</v>
      </c>
      <c r="O84" s="89">
        <v>2022</v>
      </c>
      <c r="P84" s="84" t="s">
        <v>174</v>
      </c>
      <c r="Q84" s="85" t="s">
        <v>174</v>
      </c>
      <c r="R84" s="85" t="s">
        <v>174</v>
      </c>
      <c r="S84" s="86" t="s">
        <v>174</v>
      </c>
      <c r="T84" s="17"/>
      <c r="U84" s="17"/>
      <c r="V84" s="17"/>
      <c r="W84" s="17"/>
      <c r="X84" s="17"/>
      <c r="Y84" s="88" t="s">
        <v>303</v>
      </c>
      <c r="Z84" s="89" t="s">
        <v>69</v>
      </c>
      <c r="AA84" s="98"/>
    </row>
    <row r="85" spans="1:27" ht="37.5" x14ac:dyDescent="0.3">
      <c r="A85" s="120">
        <f t="shared" si="2"/>
        <v>80</v>
      </c>
      <c r="B85" s="574"/>
      <c r="C85" s="513"/>
      <c r="D85" s="578"/>
      <c r="E85" s="581"/>
      <c r="F85" s="519"/>
      <c r="G85" s="87" t="s">
        <v>265</v>
      </c>
      <c r="H85" s="482"/>
      <c r="I85" s="482"/>
      <c r="J85" s="482"/>
      <c r="K85" s="71" t="s">
        <v>266</v>
      </c>
      <c r="L85" s="191">
        <v>2500000</v>
      </c>
      <c r="M85" s="202">
        <f t="shared" si="3"/>
        <v>2125000</v>
      </c>
      <c r="N85" s="198">
        <v>2022</v>
      </c>
      <c r="O85" s="89">
        <v>2023</v>
      </c>
      <c r="P85" s="84"/>
      <c r="Q85" s="85"/>
      <c r="R85" s="85"/>
      <c r="S85" s="86"/>
      <c r="T85" s="17"/>
      <c r="U85" s="17"/>
      <c r="V85" s="17"/>
      <c r="W85" s="17" t="s">
        <v>174</v>
      </c>
      <c r="X85" s="17"/>
      <c r="Y85" s="88" t="s">
        <v>276</v>
      </c>
      <c r="Z85" s="89" t="s">
        <v>69</v>
      </c>
      <c r="AA85" s="98"/>
    </row>
    <row r="86" spans="1:27" ht="39.75" customHeight="1" x14ac:dyDescent="0.3">
      <c r="A86" s="120">
        <f t="shared" si="2"/>
        <v>81</v>
      </c>
      <c r="B86" s="574"/>
      <c r="C86" s="513"/>
      <c r="D86" s="578"/>
      <c r="E86" s="581"/>
      <c r="F86" s="519"/>
      <c r="G86" s="87" t="s">
        <v>267</v>
      </c>
      <c r="H86" s="482"/>
      <c r="I86" s="482"/>
      <c r="J86" s="482"/>
      <c r="K86" s="71" t="s">
        <v>268</v>
      </c>
      <c r="L86" s="373">
        <v>2500000</v>
      </c>
      <c r="M86" s="374">
        <f t="shared" si="3"/>
        <v>2125000</v>
      </c>
      <c r="N86" s="198">
        <v>2022</v>
      </c>
      <c r="O86" s="89">
        <v>2023</v>
      </c>
      <c r="P86" s="84"/>
      <c r="Q86" s="85" t="s">
        <v>174</v>
      </c>
      <c r="R86" s="85"/>
      <c r="S86" s="86"/>
      <c r="T86" s="17"/>
      <c r="U86" s="17"/>
      <c r="V86" s="17"/>
      <c r="W86" s="17"/>
      <c r="X86" s="17"/>
      <c r="Y86" s="88" t="s">
        <v>276</v>
      </c>
      <c r="Z86" s="89" t="s">
        <v>69</v>
      </c>
      <c r="AA86" s="98"/>
    </row>
    <row r="87" spans="1:27" ht="37.5" x14ac:dyDescent="0.3">
      <c r="A87" s="120">
        <f t="shared" si="2"/>
        <v>82</v>
      </c>
      <c r="B87" s="574"/>
      <c r="C87" s="513"/>
      <c r="D87" s="578"/>
      <c r="E87" s="581"/>
      <c r="F87" s="519"/>
      <c r="G87" s="87" t="s">
        <v>269</v>
      </c>
      <c r="H87" s="482"/>
      <c r="I87" s="482"/>
      <c r="J87" s="482"/>
      <c r="K87" s="71" t="s">
        <v>270</v>
      </c>
      <c r="L87" s="191">
        <v>35000000</v>
      </c>
      <c r="M87" s="202">
        <f t="shared" si="3"/>
        <v>29750000</v>
      </c>
      <c r="N87" s="198">
        <v>2023</v>
      </c>
      <c r="O87" s="89">
        <v>2024</v>
      </c>
      <c r="P87" s="84"/>
      <c r="Q87" s="85"/>
      <c r="R87" s="85"/>
      <c r="S87" s="86"/>
      <c r="T87" s="17"/>
      <c r="U87" s="17"/>
      <c r="V87" s="17"/>
      <c r="W87" s="17"/>
      <c r="X87" s="17"/>
      <c r="Y87" s="88" t="s">
        <v>276</v>
      </c>
      <c r="Z87" s="89" t="s">
        <v>69</v>
      </c>
      <c r="AA87" s="98"/>
    </row>
    <row r="88" spans="1:27" ht="37.5" x14ac:dyDescent="0.3">
      <c r="A88" s="120">
        <f t="shared" si="2"/>
        <v>83</v>
      </c>
      <c r="B88" s="574"/>
      <c r="C88" s="513"/>
      <c r="D88" s="578"/>
      <c r="E88" s="581"/>
      <c r="F88" s="519"/>
      <c r="G88" s="87" t="s">
        <v>259</v>
      </c>
      <c r="H88" s="482"/>
      <c r="I88" s="482"/>
      <c r="J88" s="482"/>
      <c r="K88" s="71" t="s">
        <v>259</v>
      </c>
      <c r="L88" s="191">
        <v>1500000</v>
      </c>
      <c r="M88" s="202">
        <f t="shared" si="3"/>
        <v>1275000</v>
      </c>
      <c r="N88" s="198">
        <v>2021</v>
      </c>
      <c r="O88" s="89">
        <v>2023</v>
      </c>
      <c r="P88" s="84"/>
      <c r="Q88" s="85" t="s">
        <v>174</v>
      </c>
      <c r="R88" s="85"/>
      <c r="S88" s="86"/>
      <c r="T88" s="17"/>
      <c r="U88" s="17"/>
      <c r="V88" s="17" t="s">
        <v>174</v>
      </c>
      <c r="W88" s="17" t="s">
        <v>174</v>
      </c>
      <c r="X88" s="17"/>
      <c r="Y88" s="88" t="s">
        <v>276</v>
      </c>
      <c r="Z88" s="89" t="s">
        <v>69</v>
      </c>
      <c r="AA88" s="98"/>
    </row>
    <row r="89" spans="1:27" ht="114" customHeight="1" thickBot="1" x14ac:dyDescent="0.35">
      <c r="A89" s="120">
        <f t="shared" si="2"/>
        <v>84</v>
      </c>
      <c r="B89" s="575"/>
      <c r="C89" s="514"/>
      <c r="D89" s="579"/>
      <c r="E89" s="582"/>
      <c r="F89" s="520"/>
      <c r="G89" s="87" t="s">
        <v>310</v>
      </c>
      <c r="H89" s="483"/>
      <c r="I89" s="483"/>
      <c r="J89" s="483"/>
      <c r="K89" s="71" t="s">
        <v>311</v>
      </c>
      <c r="L89" s="205">
        <v>1500000</v>
      </c>
      <c r="M89" s="204">
        <f t="shared" si="3"/>
        <v>1275000</v>
      </c>
      <c r="N89" s="198">
        <v>2022</v>
      </c>
      <c r="O89" s="89">
        <v>2024</v>
      </c>
      <c r="P89" s="84"/>
      <c r="Q89" s="85" t="s">
        <v>174</v>
      </c>
      <c r="R89" s="85" t="s">
        <v>174</v>
      </c>
      <c r="S89" s="86" t="s">
        <v>174</v>
      </c>
      <c r="T89" s="17"/>
      <c r="U89" s="17"/>
      <c r="V89" s="17"/>
      <c r="W89" s="17"/>
      <c r="X89" s="17"/>
      <c r="Y89" s="88" t="s">
        <v>303</v>
      </c>
      <c r="Z89" s="89" t="s">
        <v>69</v>
      </c>
      <c r="AA89" s="98"/>
    </row>
    <row r="90" spans="1:27" ht="18.75" x14ac:dyDescent="0.3">
      <c r="B90" s="98"/>
      <c r="C90" s="98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114"/>
      <c r="Q90" s="114"/>
      <c r="R90" s="114"/>
      <c r="S90" s="114"/>
      <c r="T90" s="114"/>
      <c r="U90" s="114"/>
      <c r="V90" s="114"/>
      <c r="W90" s="114"/>
      <c r="X90" s="114"/>
      <c r="Y90" s="98"/>
      <c r="Z90" s="98"/>
      <c r="AA90" s="98"/>
    </row>
    <row r="91" spans="1:27" ht="18.75" x14ac:dyDescent="0.3">
      <c r="B91" s="98"/>
      <c r="C91" s="98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114"/>
      <c r="Q91" s="114"/>
      <c r="R91" s="114"/>
      <c r="S91" s="114"/>
      <c r="T91" s="114"/>
      <c r="U91" s="114"/>
      <c r="V91" s="114"/>
      <c r="W91" s="114"/>
      <c r="X91" s="114"/>
      <c r="Y91" s="98"/>
      <c r="Z91" s="98"/>
      <c r="AA91" s="98"/>
    </row>
    <row r="92" spans="1:27" ht="18.75" x14ac:dyDescent="0.3"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114"/>
      <c r="Q92" s="114"/>
      <c r="R92" s="114"/>
      <c r="S92" s="114"/>
      <c r="T92" s="114"/>
      <c r="U92" s="114"/>
      <c r="V92" s="114"/>
      <c r="W92" s="114"/>
      <c r="X92" s="114"/>
      <c r="Y92" s="98"/>
      <c r="Z92" s="98"/>
      <c r="AA92" s="98"/>
    </row>
    <row r="93" spans="1:27" ht="18.75" x14ac:dyDescent="0.3">
      <c r="B93" s="98"/>
      <c r="C93" s="98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114"/>
      <c r="Q93" s="114"/>
      <c r="R93" s="114"/>
      <c r="S93" s="114"/>
      <c r="T93" s="114"/>
      <c r="U93" s="114"/>
      <c r="V93" s="114"/>
      <c r="W93" s="114"/>
      <c r="X93" s="114"/>
      <c r="Y93" s="98"/>
      <c r="Z93" s="98"/>
      <c r="AA93" s="98"/>
    </row>
    <row r="94" spans="1:27" ht="18.75" x14ac:dyDescent="0.3">
      <c r="B94" s="113"/>
      <c r="C94" s="98"/>
    </row>
    <row r="95" spans="1:27" ht="18.75" x14ac:dyDescent="0.3">
      <c r="A95" s="19"/>
      <c r="B95" s="98"/>
      <c r="C95" s="98"/>
      <c r="D95" s="8"/>
      <c r="E95" s="8"/>
      <c r="F95" s="8"/>
      <c r="G95" s="8"/>
      <c r="H95" s="8"/>
    </row>
    <row r="96" spans="1:27" ht="18.75" x14ac:dyDescent="0.3">
      <c r="A96" s="19"/>
      <c r="B96" s="174" t="s">
        <v>350</v>
      </c>
      <c r="C96" s="98"/>
      <c r="D96" s="8"/>
      <c r="E96" s="8"/>
      <c r="F96" s="8"/>
      <c r="G96" s="8"/>
      <c r="H96" s="8"/>
    </row>
    <row r="97" spans="1:24" ht="18.75" x14ac:dyDescent="0.3">
      <c r="A97" s="19"/>
      <c r="B97" s="98"/>
      <c r="C97" s="98"/>
      <c r="D97" s="8"/>
      <c r="E97" s="8"/>
      <c r="F97" s="8"/>
      <c r="G97" s="8"/>
      <c r="H97" s="8"/>
    </row>
    <row r="98" spans="1:24" ht="18.75" x14ac:dyDescent="0.3">
      <c r="B98" s="98"/>
      <c r="C98" s="98"/>
    </row>
    <row r="99" spans="1:24" ht="18.75" x14ac:dyDescent="0.3">
      <c r="A99" s="19"/>
      <c r="B99" s="113" t="s">
        <v>272</v>
      </c>
      <c r="C99" s="9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18"/>
      <c r="Q99" s="18"/>
    </row>
    <row r="100" spans="1:24" ht="18.75" x14ac:dyDescent="0.3">
      <c r="A100" s="19"/>
      <c r="B100" s="98"/>
      <c r="C100" s="9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18"/>
      <c r="Q100" s="18"/>
    </row>
    <row r="101" spans="1:24" ht="18.75" x14ac:dyDescent="0.3">
      <c r="A101" s="19"/>
      <c r="B101" s="113" t="s">
        <v>273</v>
      </c>
      <c r="C101" s="9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18"/>
      <c r="Q101" s="18"/>
    </row>
    <row r="102" spans="1:24" x14ac:dyDescent="0.25">
      <c r="A102" s="19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18"/>
      <c r="Q102" s="18"/>
    </row>
    <row r="103" spans="1:24" x14ac:dyDescent="0.25">
      <c r="A103" s="19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18"/>
      <c r="Q103" s="18"/>
    </row>
    <row r="109" spans="1:24" s="8" customFormat="1" x14ac:dyDescent="0.25">
      <c r="A109" s="19"/>
      <c r="P109" s="18"/>
      <c r="Q109" s="18"/>
      <c r="R109" s="18"/>
      <c r="S109" s="18"/>
      <c r="T109" s="18"/>
      <c r="U109" s="18"/>
      <c r="V109" s="18"/>
      <c r="W109" s="18"/>
      <c r="X109" s="18"/>
    </row>
    <row r="110" spans="1:24" s="8" customFormat="1" x14ac:dyDescent="0.25">
      <c r="A110" s="19"/>
      <c r="P110" s="18"/>
      <c r="Q110" s="18"/>
      <c r="R110" s="18"/>
      <c r="S110" s="18"/>
      <c r="T110" s="18"/>
      <c r="U110" s="18"/>
      <c r="V110" s="18"/>
      <c r="W110" s="18"/>
      <c r="X110" s="18"/>
    </row>
    <row r="111" spans="1:24" x14ac:dyDescent="0.25">
      <c r="A111" s="19"/>
      <c r="B111" s="8"/>
      <c r="C111" s="8"/>
      <c r="D111" s="8"/>
      <c r="E111" s="8"/>
      <c r="F111" s="8"/>
      <c r="G111" s="8"/>
      <c r="H111" s="8"/>
      <c r="I111" s="8"/>
    </row>
    <row r="112" spans="1:24" s="8" customFormat="1" x14ac:dyDescent="0.25">
      <c r="A112" s="19"/>
      <c r="P112" s="18"/>
      <c r="Q112" s="18"/>
      <c r="R112" s="18"/>
      <c r="S112" s="18"/>
      <c r="T112" s="18"/>
      <c r="U112" s="18"/>
      <c r="V112" s="18"/>
      <c r="W112" s="18"/>
      <c r="X112" s="18"/>
    </row>
    <row r="113" spans="1:24" s="145" customFormat="1" x14ac:dyDescent="0.25">
      <c r="A113" s="19"/>
      <c r="B113" s="8"/>
      <c r="C113" s="8"/>
      <c r="D113" s="8"/>
      <c r="E113" s="8"/>
      <c r="F113" s="8"/>
      <c r="G113" s="8"/>
      <c r="H113" s="8"/>
      <c r="I113" s="8"/>
      <c r="P113" s="146"/>
      <c r="Q113" s="146"/>
      <c r="R113" s="146"/>
      <c r="S113" s="146"/>
      <c r="T113" s="146"/>
      <c r="U113" s="146"/>
      <c r="V113" s="146"/>
      <c r="W113" s="146"/>
      <c r="X113" s="146"/>
    </row>
  </sheetData>
  <mergeCells count="94">
    <mergeCell ref="G71:G73"/>
    <mergeCell ref="B32:B43"/>
    <mergeCell ref="B75:B89"/>
    <mergeCell ref="C75:C89"/>
    <mergeCell ref="D75:D89"/>
    <mergeCell ref="F75:F89"/>
    <mergeCell ref="E50:E58"/>
    <mergeCell ref="E60:E61"/>
    <mergeCell ref="E75:E89"/>
    <mergeCell ref="E63:E66"/>
    <mergeCell ref="G67:G70"/>
    <mergeCell ref="G50:G56"/>
    <mergeCell ref="G64:G66"/>
    <mergeCell ref="G57:G63"/>
    <mergeCell ref="J44:J49"/>
    <mergeCell ref="G20:G31"/>
    <mergeCell ref="H20:H31"/>
    <mergeCell ref="I20:I31"/>
    <mergeCell ref="J20:J31"/>
    <mergeCell ref="E20:E30"/>
    <mergeCell ref="A2:Z2"/>
    <mergeCell ref="E70:E74"/>
    <mergeCell ref="B50:B74"/>
    <mergeCell ref="C50:C74"/>
    <mergeCell ref="D50:D74"/>
    <mergeCell ref="F50:F74"/>
    <mergeCell ref="B44:B49"/>
    <mergeCell ref="C44:C49"/>
    <mergeCell ref="D44:D49"/>
    <mergeCell ref="E44:E49"/>
    <mergeCell ref="F44:F49"/>
    <mergeCell ref="G44:G49"/>
    <mergeCell ref="H44:H49"/>
    <mergeCell ref="I44:I49"/>
    <mergeCell ref="E67:E69"/>
    <mergeCell ref="Y3:Z3"/>
    <mergeCell ref="Y4:Y5"/>
    <mergeCell ref="Z4:Z5"/>
    <mergeCell ref="L4:L5"/>
    <mergeCell ref="M4:M5"/>
    <mergeCell ref="X4:X5"/>
    <mergeCell ref="P3:X3"/>
    <mergeCell ref="V4:V5"/>
    <mergeCell ref="W4:W5"/>
    <mergeCell ref="U4:U5"/>
    <mergeCell ref="P4:S4"/>
    <mergeCell ref="T4:T5"/>
    <mergeCell ref="A3:A5"/>
    <mergeCell ref="C4:C5"/>
    <mergeCell ref="D4:D5"/>
    <mergeCell ref="E4:E5"/>
    <mergeCell ref="F4:F5"/>
    <mergeCell ref="K3:K5"/>
    <mergeCell ref="B3:F3"/>
    <mergeCell ref="L3:M3"/>
    <mergeCell ref="N3:O3"/>
    <mergeCell ref="G3:G5"/>
    <mergeCell ref="J3:J5"/>
    <mergeCell ref="N4:N5"/>
    <mergeCell ref="O4:O5"/>
    <mergeCell ref="H3:H5"/>
    <mergeCell ref="I3:I5"/>
    <mergeCell ref="J50:J74"/>
    <mergeCell ref="E6:E10"/>
    <mergeCell ref="G6:G10"/>
    <mergeCell ref="E11:E13"/>
    <mergeCell ref="B4:B5"/>
    <mergeCell ref="E33:E38"/>
    <mergeCell ref="E40:E43"/>
    <mergeCell ref="G11:G18"/>
    <mergeCell ref="C32:C43"/>
    <mergeCell ref="D32:D43"/>
    <mergeCell ref="F32:F43"/>
    <mergeCell ref="G32:G42"/>
    <mergeCell ref="B20:B31"/>
    <mergeCell ref="C20:C31"/>
    <mergeCell ref="D20:D31"/>
    <mergeCell ref="F20:F31"/>
    <mergeCell ref="H75:H89"/>
    <mergeCell ref="I75:I89"/>
    <mergeCell ref="J75:J89"/>
    <mergeCell ref="B6:B19"/>
    <mergeCell ref="C6:C19"/>
    <mergeCell ref="D6:D19"/>
    <mergeCell ref="E14:E19"/>
    <mergeCell ref="F6:F19"/>
    <mergeCell ref="H6:H19"/>
    <mergeCell ref="I6:I19"/>
    <mergeCell ref="J6:J19"/>
    <mergeCell ref="H32:H43"/>
    <mergeCell ref="I32:I43"/>
    <mergeCell ref="J32:J43"/>
    <mergeCell ref="H50:H74"/>
    <mergeCell ref="I50:I74"/>
  </mergeCells>
  <pageMargins left="0.25" right="0.25" top="0.75" bottom="0.75" header="0.3" footer="0.3"/>
  <pageSetup paperSize="8" scale="4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opLeftCell="B1" zoomScale="70" zoomScaleNormal="70" workbookViewId="0">
      <selection activeCell="C12" sqref="C12"/>
    </sheetView>
  </sheetViews>
  <sheetFormatPr defaultColWidth="8.7109375" defaultRowHeight="18.75" x14ac:dyDescent="0.3"/>
  <cols>
    <col min="1" max="1" width="14.28515625" style="98" hidden="1" customWidth="1"/>
    <col min="2" max="2" width="7.28515625" style="98" customWidth="1"/>
    <col min="3" max="3" width="18.28515625" style="98" customWidth="1"/>
    <col min="4" max="4" width="17.5703125" style="98" customWidth="1"/>
    <col min="5" max="5" width="15.42578125" style="98" bestFit="1" customWidth="1"/>
    <col min="6" max="6" width="22.28515625" style="98" customWidth="1"/>
    <col min="7" max="8" width="13.7109375" style="98" customWidth="1"/>
    <col min="9" max="9" width="16.7109375" style="98" customWidth="1"/>
    <col min="10" max="10" width="39.42578125" style="98" customWidth="1"/>
    <col min="11" max="11" width="14.28515625" style="98" customWidth="1"/>
    <col min="12" max="12" width="17.7109375" style="98" customWidth="1"/>
    <col min="13" max="13" width="11.28515625" style="98" customWidth="1"/>
    <col min="14" max="14" width="11.5703125" style="98" customWidth="1"/>
    <col min="15" max="16" width="11.140625" style="98" customWidth="1"/>
    <col min="17" max="17" width="14.5703125" style="98" customWidth="1"/>
    <col min="18" max="18" width="12.85546875" style="98" customWidth="1"/>
    <col min="19" max="19" width="14.7109375" style="98" customWidth="1"/>
    <col min="20" max="20" width="10.5703125" style="98" customWidth="1"/>
    <col min="21" max="16384" width="8.7109375" style="98"/>
  </cols>
  <sheetData>
    <row r="1" spans="1:20" ht="89.45" customHeight="1" thickBot="1" x14ac:dyDescent="0.35"/>
    <row r="2" spans="1:20" ht="21.75" customHeight="1" thickBot="1" x14ac:dyDescent="0.35">
      <c r="A2" s="594" t="s">
        <v>34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595"/>
      <c r="Q2" s="595"/>
      <c r="R2" s="595"/>
      <c r="S2" s="595"/>
      <c r="T2" s="596"/>
    </row>
    <row r="3" spans="1:20" ht="37.9" customHeight="1" thickBot="1" x14ac:dyDescent="0.35">
      <c r="A3" s="597" t="s">
        <v>35</v>
      </c>
      <c r="B3" s="602" t="s">
        <v>12</v>
      </c>
      <c r="C3" s="600" t="s">
        <v>36</v>
      </c>
      <c r="D3" s="601"/>
      <c r="E3" s="601"/>
      <c r="F3" s="602" t="s">
        <v>14</v>
      </c>
      <c r="G3" s="591" t="s">
        <v>30</v>
      </c>
      <c r="H3" s="591" t="s">
        <v>43</v>
      </c>
      <c r="I3" s="591" t="s">
        <v>16</v>
      </c>
      <c r="J3" s="602" t="s">
        <v>37</v>
      </c>
      <c r="K3" s="605" t="s">
        <v>312</v>
      </c>
      <c r="L3" s="606"/>
      <c r="M3" s="607" t="s">
        <v>313</v>
      </c>
      <c r="N3" s="608"/>
      <c r="O3" s="585" t="s">
        <v>314</v>
      </c>
      <c r="P3" s="586"/>
      <c r="Q3" s="586"/>
      <c r="R3" s="586"/>
      <c r="S3" s="607" t="s">
        <v>18</v>
      </c>
      <c r="T3" s="608"/>
    </row>
    <row r="4" spans="1:20" ht="22.35" customHeight="1" thickBot="1" x14ac:dyDescent="0.35">
      <c r="A4" s="598"/>
      <c r="B4" s="603"/>
      <c r="C4" s="613" t="s">
        <v>38</v>
      </c>
      <c r="D4" s="615" t="s">
        <v>39</v>
      </c>
      <c r="E4" s="615" t="s">
        <v>40</v>
      </c>
      <c r="F4" s="603"/>
      <c r="G4" s="592"/>
      <c r="H4" s="592"/>
      <c r="I4" s="592"/>
      <c r="J4" s="603"/>
      <c r="K4" s="617" t="s">
        <v>41</v>
      </c>
      <c r="L4" s="617" t="s">
        <v>25</v>
      </c>
      <c r="M4" s="617" t="s">
        <v>26</v>
      </c>
      <c r="N4" s="589" t="s">
        <v>27</v>
      </c>
      <c r="O4" s="587" t="s">
        <v>31</v>
      </c>
      <c r="P4" s="588"/>
      <c r="Q4" s="588"/>
      <c r="R4" s="588"/>
      <c r="S4" s="609" t="s">
        <v>274</v>
      </c>
      <c r="T4" s="611" t="s">
        <v>29</v>
      </c>
    </row>
    <row r="5" spans="1:20" ht="127.15" customHeight="1" thickBot="1" x14ac:dyDescent="0.35">
      <c r="A5" s="599"/>
      <c r="B5" s="604"/>
      <c r="C5" s="614"/>
      <c r="D5" s="616"/>
      <c r="E5" s="616"/>
      <c r="F5" s="604"/>
      <c r="G5" s="593"/>
      <c r="H5" s="593"/>
      <c r="I5" s="593"/>
      <c r="J5" s="604"/>
      <c r="K5" s="618"/>
      <c r="L5" s="618"/>
      <c r="M5" s="619"/>
      <c r="N5" s="590"/>
      <c r="O5" s="99" t="s">
        <v>42</v>
      </c>
      <c r="P5" s="100" t="s">
        <v>315</v>
      </c>
      <c r="Q5" s="100" t="s">
        <v>316</v>
      </c>
      <c r="R5" s="101" t="s">
        <v>317</v>
      </c>
      <c r="S5" s="610"/>
      <c r="T5" s="612"/>
    </row>
    <row r="6" spans="1:20" ht="150.75" thickBot="1" x14ac:dyDescent="0.35">
      <c r="A6" s="102">
        <v>1</v>
      </c>
      <c r="B6" s="103">
        <v>1</v>
      </c>
      <c r="C6" s="104" t="s">
        <v>232</v>
      </c>
      <c r="D6" s="105" t="s">
        <v>48</v>
      </c>
      <c r="E6" s="106" t="s">
        <v>233</v>
      </c>
      <c r="F6" s="107" t="s">
        <v>234</v>
      </c>
      <c r="G6" s="107" t="s">
        <v>53</v>
      </c>
      <c r="H6" s="107" t="s">
        <v>54</v>
      </c>
      <c r="I6" s="107" t="s">
        <v>54</v>
      </c>
      <c r="J6" s="206" t="s">
        <v>235</v>
      </c>
      <c r="K6" s="209">
        <v>80000000</v>
      </c>
      <c r="L6" s="210">
        <f>K6/100*85</f>
        <v>68000000</v>
      </c>
      <c r="M6" s="208">
        <v>2022</v>
      </c>
      <c r="N6" s="108">
        <v>2025</v>
      </c>
      <c r="O6" s="94"/>
      <c r="P6" s="109"/>
      <c r="Q6" s="90" t="s">
        <v>174</v>
      </c>
      <c r="R6" s="91" t="s">
        <v>174</v>
      </c>
      <c r="S6" s="92" t="s">
        <v>236</v>
      </c>
      <c r="T6" s="93" t="s">
        <v>69</v>
      </c>
    </row>
    <row r="7" spans="1:20" ht="150.75" thickBot="1" x14ac:dyDescent="0.35">
      <c r="A7" s="102">
        <v>2</v>
      </c>
      <c r="B7" s="110">
        <v>2</v>
      </c>
      <c r="C7" s="104" t="s">
        <v>237</v>
      </c>
      <c r="D7" s="105" t="s">
        <v>48</v>
      </c>
      <c r="E7" s="106" t="s">
        <v>238</v>
      </c>
      <c r="F7" s="107" t="s">
        <v>239</v>
      </c>
      <c r="G7" s="107" t="s">
        <v>53</v>
      </c>
      <c r="H7" s="107" t="s">
        <v>54</v>
      </c>
      <c r="I7" s="107" t="s">
        <v>54</v>
      </c>
      <c r="J7" s="207" t="s">
        <v>240</v>
      </c>
      <c r="K7" s="209">
        <v>100000</v>
      </c>
      <c r="L7" s="210">
        <f>K7/100*85</f>
        <v>85000</v>
      </c>
      <c r="M7" s="194">
        <v>2020</v>
      </c>
      <c r="N7" s="12">
        <v>2022</v>
      </c>
      <c r="O7" s="95" t="s">
        <v>174</v>
      </c>
      <c r="P7" s="96" t="s">
        <v>174</v>
      </c>
      <c r="Q7" s="96" t="s">
        <v>174</v>
      </c>
      <c r="R7" s="12"/>
      <c r="S7" s="95" t="s">
        <v>250</v>
      </c>
      <c r="T7" s="97" t="s">
        <v>69</v>
      </c>
    </row>
    <row r="8" spans="1:20" x14ac:dyDescent="0.3">
      <c r="A8" s="102"/>
      <c r="B8" s="11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</row>
    <row r="9" spans="1:20" x14ac:dyDescent="0.3">
      <c r="A9" s="102"/>
      <c r="B9" s="112"/>
      <c r="C9" s="113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</row>
    <row r="10" spans="1:20" x14ac:dyDescent="0.3">
      <c r="A10" s="102"/>
      <c r="B10" s="11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</row>
    <row r="11" spans="1:20" x14ac:dyDescent="0.3">
      <c r="C11" s="470" t="s">
        <v>368</v>
      </c>
      <c r="D11" s="470"/>
      <c r="E11" s="470"/>
      <c r="F11" s="470"/>
      <c r="G11" s="470"/>
      <c r="H11" s="470"/>
      <c r="I11" s="470"/>
    </row>
    <row r="15" spans="1:20" x14ac:dyDescent="0.3">
      <c r="A15" s="102"/>
      <c r="B15" s="102"/>
    </row>
    <row r="16" spans="1:20" x14ac:dyDescent="0.3">
      <c r="A16" s="102"/>
      <c r="B16" s="102"/>
    </row>
    <row r="17" spans="2:12" ht="16.149999999999999" customHeight="1" x14ac:dyDescent="0.3"/>
    <row r="18" spans="2:12" x14ac:dyDescent="0.3">
      <c r="C18" s="113" t="s">
        <v>272</v>
      </c>
    </row>
    <row r="20" spans="2:12" x14ac:dyDescent="0.3">
      <c r="C20" s="113" t="s">
        <v>273</v>
      </c>
    </row>
    <row r="23" spans="2:12" x14ac:dyDescent="0.3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</row>
    <row r="24" spans="2:12" x14ac:dyDescent="0.3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pans="2:12" x14ac:dyDescent="0.3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2:12" x14ac:dyDescent="0.3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2" x14ac:dyDescent="0.3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pans="2:12" x14ac:dyDescent="0.3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pans="2:12" x14ac:dyDescent="0.3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spans="2:12" x14ac:dyDescent="0.3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</row>
    <row r="31" spans="2:12" x14ac:dyDescent="0.3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</row>
    <row r="32" spans="2:12" x14ac:dyDescent="0.3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2:12" x14ac:dyDescent="0.3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</row>
    <row r="34" spans="2:12" x14ac:dyDescent="0.3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2:12" x14ac:dyDescent="0.3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</row>
    <row r="36" spans="2:12" ht="16.149999999999999" customHeight="1" x14ac:dyDescent="0.3"/>
  </sheetData>
  <mergeCells count="24">
    <mergeCell ref="C11:I11"/>
    <mergeCell ref="E4:E5"/>
    <mergeCell ref="K4:K5"/>
    <mergeCell ref="L4:L5"/>
    <mergeCell ref="M4:M5"/>
    <mergeCell ref="D4:D5"/>
    <mergeCell ref="A2:T2"/>
    <mergeCell ref="A3:A5"/>
    <mergeCell ref="C3:E3"/>
    <mergeCell ref="F3:F5"/>
    <mergeCell ref="I3:I5"/>
    <mergeCell ref="J3:J5"/>
    <mergeCell ref="K3:L3"/>
    <mergeCell ref="M3:N3"/>
    <mergeCell ref="S4:S5"/>
    <mergeCell ref="T4:T5"/>
    <mergeCell ref="B3:B5"/>
    <mergeCell ref="S3:T3"/>
    <mergeCell ref="C4:C5"/>
    <mergeCell ref="O3:R3"/>
    <mergeCell ref="O4:R4"/>
    <mergeCell ref="N4:N5"/>
    <mergeCell ref="G3:G5"/>
    <mergeCell ref="H3:H5"/>
  </mergeCells>
  <pageMargins left="0.25" right="0.25" top="0.75" bottom="0.75" header="0.3" footer="0.3"/>
  <pageSetup paperSize="8"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Květa Lakatošová</cp:lastModifiedBy>
  <cp:revision/>
  <cp:lastPrinted>2021-06-15T09:28:54Z</cp:lastPrinted>
  <dcterms:created xsi:type="dcterms:W3CDTF">2020-07-22T07:46:04Z</dcterms:created>
  <dcterms:modified xsi:type="dcterms:W3CDTF">2022-10-20T05:26:58Z</dcterms:modified>
  <cp:category/>
  <cp:contentStatus/>
</cp:coreProperties>
</file>