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Stod\22_12\"/>
    </mc:Choice>
  </mc:AlternateContent>
  <xr:revisionPtr revIDLastSave="0" documentId="13_ncr:1_{8D265305-1459-4199-8D16-5AA423E4BE14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7" l="1"/>
  <c r="M17" i="6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6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<sst xmlns="http://schemas.openxmlformats.org/spreadsheetml/2006/main" count="638" uniqueCount="281">
  <si>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</si>
  <si>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</si>
  <si>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</si>
  <si>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</si>
  <si>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</si>
  <si>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</si>
  <si>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</si>
  <si>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</si>
  <si>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</si>
  <si>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</si>
  <si>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</si>
  <si>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</si>
  <si>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</si>
  <si>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</si>
  <si>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</si>
  <si>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</si>
  <si>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</si>
  <si>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</si>
  <si>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</si>
  <si>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</si>
  <si>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</si>
  <si>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</si>
  <si>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</si>
  <si>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</si>
  <si>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</si>
  <si>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</si>
  <si>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</si>
  <si>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</si>
  <si>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</si>
  <si>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</si>
  <si>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</si>
  <si>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</si>
  <si>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</si>
  <si>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</si>
  <si>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</si>
  <si>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</si>
  <si>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</si>
  <si>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</si>
  <si>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</si>
  <si>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</si>
  <si>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</si>
  <si>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</si>
  <si>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</si>
  <si>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</si>
  <si>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</si>
  <si>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</si>
  <si>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</si>
  <si>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</si>
  <si>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</si>
  <si>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</si>
  <si>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</si>
  <si>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</si>
  <si>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</si>
  <si>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</si>
  <si>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</si>
  <si>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</si>
  <si>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</si>
  <si>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</si>
  <si>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</si>
  <si>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</si>
  <si>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</si>
  <si>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</si>
  <si>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</si>
  <si>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</si>
  <si>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</si>
  <si>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</si>
  <si>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</si>
  <si>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</si>
  <si>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</si>
  <si>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</si>
  <si>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</si>
  <si>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</si>
  <si>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</si>
  <si>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</si>
  <si>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</si>
  <si>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</si>
  <si>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</si>
  <si>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</si>
  <si>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</si>
  <si>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</si>
  <si>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</si>
  <si>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</si>
  <si>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</si>
  <si>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</si>
  <si>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</si>
  <si>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</si>
  <si>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</si>
  <si>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</si>
  <si>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</si>
  <si>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</si>
  <si>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</si>
  <si>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</si>
  <si>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</si>
  <si>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</si>
  <si>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</si>
  <si>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</si>
  <si>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</si>
  <si>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</si>
  <si>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</si>
  <si>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</si>
  <si>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</si>
  <si>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</si>
  <si>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</si>
  <si>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</si>
  <si>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</si>
  <si>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</si>
  <si>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</si>
  <si>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</si>
  <si>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</si>
  <si>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</si>
  <si>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</si>
  <si>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</si>
  <si>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</si>
  <si>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</si>
  <si>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</si>
  <si>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</si>
  <si>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</si>
  <si>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</si>
  <si>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</si>
  <si>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</si>
  <si>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</si>
  <si>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</si>
  <si>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</si>
  <si>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</si>
  <si>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</si>
  <si>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</si>
  <si>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</si>
  <si>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</si>
  <si>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</si>
  <si>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</si>
  <si>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</si>
  <si>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</si>
  <si>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</si>
  <si>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</si>
  <si>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</si>
  <si>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</si>
  <si>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</si>
  <si>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</si>
  <si>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</si>
  <si>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</si>
  <si>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</si>
  <si>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</si>
  <si>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</si>
  <si>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</si>
  <si>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</si>
  <si>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</si>
  <si>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</si>
  <si>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</si>
  <si>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</si>
  <si>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</si>
  <si>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</si>
  <si>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</si>
  <si>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</si>
  <si>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</si>
  <si>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</si>
  <si>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</si>
  <si>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</si>
  <si>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</si>
  <si>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</si>
  <si>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</si>
  <si>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</si>
  <si>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</si>
  <si>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</si>
  <si>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</si>
  <si>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</si>
  <si>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</si>
  <si>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</si>
  <si>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</si>
  <si>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</si>
  <si>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</si>
  <si>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</si>
  <si>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</si>
  <si>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</si>
  <si>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</si>
  <si>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</si>
  <si>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</si>
  <si>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</si>
  <si>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</si>
  <si>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</si>
  <si>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</si>
  <si>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</si>
  <si>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</si>
  <si>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</si>
  <si>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</si>
  <si>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</si>
  <si>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</si>
  <si>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</si>
  <si>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</si>
  <si>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</si>
  <si>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</si>
  <si>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</si>
  <si>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</si>
  <si>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</si>
  <si>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</si>
  <si>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</si>
  <si>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</si>
  <si>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</si>
  <si>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</si>
  <si>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</si>
  <si>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</si>
  <si>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</si>
  <si>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</si>
  <si>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</si>
  <si>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</si>
  <si>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</si>
  <si>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</si>
  <si>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</si>
  <si>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</si>
  <si>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</si>
  <si>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</si>
  <si>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</si>
  <si>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</si>
  <si>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</si>
  <si>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</si>
  <si>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</si>
  <si>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</si>
  <si>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</si>
  <si>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</si>
  <si>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</si>
  <si>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</si>
  <si>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</si>
  <si>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</si>
  <si>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</si>
  <si>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</si>
  <si>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</si>
  <si>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</si>
  <si>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</si>
  <si>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</si>
  <si>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</si>
  <si>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</si>
  <si>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</si>
  <si>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</si>
  <si>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</si>
  <si>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</si>
  <si>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</si>
  <si>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</si>
  <si>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</si>
  <si>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</si>
  <si>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</si>
  <si>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</si>
  <si>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</si>
  <si>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</si>
  <si>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</si>
  <si>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</si>
  <si>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</si>
  <si>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</si>
  <si>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</si>
  <si>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</si>
  <si>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</si>
  <si>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</si>
  <si>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</si>
  <si>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</si>
  <si>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</si>
  <si>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</si>
  <si>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</si>
  <si>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</si>
  <si>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</si>
  <si>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</si>
  <si>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Schváleno ve Stodě dne 18. 12. 2022 Řídícím výborem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</si>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</sst>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5" borderId="52" xfId="0" applyFill="1" applyBorder="1" applyAlignment="1" applyProtection="1">
      <alignment horizontal="center" wrapText="1"/>
      <protection locked="0"/>
    </xf>
    <xf numFmtId="0" fontId="29" fillId="0" borderId="0" xfId="0" applyFont="1" applyProtection="1"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49" fontId="27" fillId="6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17" xfId="0" applyNumberFormat="1" applyFont="1" applyBorder="1" applyAlignment="1" applyProtection="1">
      <alignment wrapText="1"/>
      <protection locked="0"/>
    </xf>
    <xf numFmtId="49" fontId="27" fillId="0" borderId="19" xfId="0" applyNumberFormat="1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49" fontId="27" fillId="5" borderId="24" xfId="0" applyNumberFormat="1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49" fontId="27" fillId="6" borderId="23" xfId="0" applyNumberFormat="1" applyFont="1" applyFill="1" applyBorder="1" applyAlignment="1" applyProtection="1">
      <alignment wrapText="1"/>
      <protection locked="0"/>
    </xf>
    <xf numFmtId="49" fontId="27" fillId="0" borderId="18" xfId="0" applyNumberFormat="1" applyFont="1" applyBorder="1" applyAlignment="1" applyProtection="1">
      <alignment wrapText="1"/>
      <protection locked="0"/>
    </xf>
    <xf numFmtId="0" fontId="30" fillId="2" borderId="17" xfId="0" applyFont="1" applyFill="1" applyBorder="1" applyAlignment="1" applyProtection="1">
      <alignment wrapText="1"/>
      <protection locked="0"/>
    </xf>
    <xf numFmtId="0" fontId="30" fillId="2" borderId="18" xfId="0" applyFont="1" applyFill="1" applyBorder="1" applyAlignment="1" applyProtection="1">
      <alignment wrapText="1"/>
      <protection locked="0"/>
    </xf>
    <xf numFmtId="49" fontId="30" fillId="2" borderId="18" xfId="0" applyNumberFormat="1" applyFont="1" applyFill="1" applyBorder="1" applyAlignment="1" applyProtection="1">
      <alignment wrapText="1"/>
      <protection locked="0"/>
    </xf>
    <xf numFmtId="0" fontId="30" fillId="2" borderId="19" xfId="0" applyFont="1" applyFill="1" applyBorder="1" applyAlignment="1" applyProtection="1">
      <alignment wrapText="1"/>
      <protection locked="0"/>
    </xf>
    <xf numFmtId="0" fontId="30" fillId="2" borderId="52" xfId="0" applyFont="1" applyFill="1" applyBorder="1" applyAlignment="1" applyProtection="1">
      <alignment wrapText="1"/>
      <protection locked="0"/>
    </xf>
    <xf numFmtId="0" fontId="30" fillId="2" borderId="23" xfId="0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49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5" xfId="0" applyFon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30" fillId="5" borderId="17" xfId="0" applyFont="1" applyFill="1" applyBorder="1" applyAlignment="1" applyProtection="1">
      <alignment wrapText="1"/>
      <protection locked="0"/>
    </xf>
    <xf numFmtId="0" fontId="30" fillId="5" borderId="18" xfId="0" applyFont="1" applyFill="1" applyBorder="1" applyAlignment="1" applyProtection="1">
      <alignment wrapText="1"/>
      <protection locked="0"/>
    </xf>
    <xf numFmtId="49" fontId="30" fillId="5" borderId="18" xfId="0" applyNumberFormat="1" applyFont="1" applyFill="1" applyBorder="1" applyAlignment="1" applyProtection="1">
      <alignment wrapText="1"/>
      <protection locked="0"/>
    </xf>
    <xf numFmtId="0" fontId="30" fillId="5" borderId="19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49" fontId="27" fillId="0" borderId="4" xfId="0" applyNumberFormat="1" applyFont="1" applyBorder="1" applyAlignment="1" applyProtection="1">
      <alignment wrapText="1"/>
      <protection locked="0"/>
    </xf>
    <xf numFmtId="49" fontId="27" fillId="0" borderId="6" xfId="0" applyNumberFormat="1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5" borderId="4" xfId="0" applyFont="1" applyFill="1" applyBorder="1" applyAlignment="1" applyProtection="1">
      <alignment wrapText="1"/>
      <protection locked="0"/>
    </xf>
    <xf numFmtId="0" fontId="27" fillId="5" borderId="5" xfId="0" applyFont="1" applyFill="1" applyBorder="1" applyAlignment="1" applyProtection="1">
      <alignment wrapText="1"/>
      <protection locked="0"/>
    </xf>
    <xf numFmtId="0" fontId="27" fillId="5" borderId="6" xfId="0" applyFont="1" applyFill="1" applyBorder="1" applyAlignment="1" applyProtection="1">
      <alignment wrapText="1"/>
      <protection locked="0"/>
    </xf>
    <xf numFmtId="3" fontId="27" fillId="2" borderId="4" xfId="0" applyNumberFormat="1" applyFont="1" applyFill="1" applyBorder="1" applyAlignment="1" applyProtection="1">
      <alignment wrapText="1"/>
      <protection locked="0"/>
    </xf>
    <xf numFmtId="3" fontId="27" fillId="2" borderId="6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horizontal="right" wrapText="1"/>
      <protection locked="0"/>
    </xf>
    <xf numFmtId="0" fontId="30" fillId="5" borderId="18" xfId="0" applyFont="1" applyFill="1" applyBorder="1" applyAlignment="1" applyProtection="1">
      <alignment horizontal="right" wrapText="1"/>
      <protection locked="0"/>
    </xf>
    <xf numFmtId="49" fontId="27" fillId="5" borderId="5" xfId="0" applyNumberFormat="1" applyFont="1" applyFill="1" applyBorder="1" applyAlignment="1" applyProtection="1">
      <alignment horizontal="right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80000000000001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abSelected="1" zoomScale="130" zoomScaleNormal="130" workbookViewId="0">
      <selection activeCell="C4" sqref="C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96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27.3" customHeight="1" x14ac:dyDescent="0.3">
      <c r="A2" s="99" t="s">
        <v>6</v>
      </c>
      <c r="B2" s="101" t="s">
        <v>7</v>
      </c>
      <c r="C2" s="102"/>
      <c r="D2" s="102"/>
      <c r="E2" s="102"/>
      <c r="F2" s="103"/>
      <c r="G2" s="99" t="s">
        <v>8</v>
      </c>
      <c r="H2" s="106" t="s">
        <v>9</v>
      </c>
      <c r="I2" s="108" t="s">
        <v>66</v>
      </c>
      <c r="J2" s="99" t="s">
        <v>10</v>
      </c>
      <c r="K2" s="99" t="s">
        <v>11</v>
      </c>
      <c r="L2" s="104" t="s">
        <v>12</v>
      </c>
      <c r="M2" s="105"/>
      <c r="N2" s="92" t="s">
        <v>13</v>
      </c>
      <c r="O2" s="93"/>
      <c r="P2" s="94" t="s">
        <v>14</v>
      </c>
      <c r="Q2" s="95"/>
      <c r="R2" s="92" t="s">
        <v>15</v>
      </c>
      <c r="S2" s="93"/>
    </row>
    <row r="3" spans="1:20" ht="111" thickBot="1" x14ac:dyDescent="0.35">
      <c r="A3" s="100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00"/>
      <c r="H3" s="107"/>
      <c r="I3" s="109"/>
      <c r="J3" s="100"/>
      <c r="K3" s="100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4">
        <v>1</v>
      </c>
      <c r="B4" s="203" t="s">
        <v>124</v>
      </c>
      <c r="C4" s="197" t="s">
        <v>125</v>
      </c>
      <c r="D4" s="197">
        <v>70831815</v>
      </c>
      <c r="E4" s="197">
        <v>107544369</v>
      </c>
      <c r="F4" s="198">
        <v>600070522</v>
      </c>
      <c r="G4" s="199" t="s">
        <v>126</v>
      </c>
      <c r="H4" s="207" t="s">
        <v>91</v>
      </c>
      <c r="I4" s="207" t="s">
        <v>127</v>
      </c>
      <c r="J4" s="199" t="s">
        <v>127</v>
      </c>
      <c r="K4" s="199" t="s">
        <v>128</v>
      </c>
      <c r="L4" s="201">
        <v>35000000</v>
      </c>
      <c r="M4" s="202">
        <f>L4/100*70</f>
        <v>24500000</v>
      </c>
      <c r="N4" s="236" t="s">
        <v>129</v>
      </c>
      <c r="O4" s="237" t="s">
        <v>130</v>
      </c>
      <c r="P4" s="203" t="s">
        <v>131</v>
      </c>
      <c r="Q4" s="198"/>
      <c r="R4" s="200" t="s">
        <v>132</v>
      </c>
      <c r="S4" s="199" t="s">
        <v>133</v>
      </c>
    </row>
    <row r="5" spans="1:20" ht="60.6" x14ac:dyDescent="0.3">
      <c r="A5" s="5">
        <v>2</v>
      </c>
      <c r="B5" s="204" t="s">
        <v>134</v>
      </c>
      <c r="C5" s="205" t="s">
        <v>135</v>
      </c>
      <c r="D5" s="205">
        <v>710045556</v>
      </c>
      <c r="E5" s="266" t="s">
        <v>279</v>
      </c>
      <c r="F5" s="206">
        <v>600070301</v>
      </c>
      <c r="G5" s="207" t="s">
        <v>136</v>
      </c>
      <c r="H5" s="207" t="s">
        <v>91</v>
      </c>
      <c r="I5" s="207" t="s">
        <v>127</v>
      </c>
      <c r="J5" s="207" t="s">
        <v>137</v>
      </c>
      <c r="K5" s="207" t="s">
        <v>138</v>
      </c>
      <c r="L5" s="209">
        <v>28000000</v>
      </c>
      <c r="M5" s="210">
        <f t="shared" ref="M5:M16" si="0">L5/100*70</f>
        <v>19600000</v>
      </c>
      <c r="N5" s="239" t="s">
        <v>231</v>
      </c>
      <c r="O5" s="213" t="s">
        <v>232</v>
      </c>
      <c r="P5" s="204" t="s">
        <v>131</v>
      </c>
      <c r="Q5" s="206" t="s">
        <v>131</v>
      </c>
      <c r="R5" s="79" t="s">
        <v>233</v>
      </c>
      <c r="S5" s="79" t="s">
        <v>133</v>
      </c>
    </row>
    <row r="6" spans="1:20" ht="48.6" x14ac:dyDescent="0.3">
      <c r="A6" s="5">
        <v>3</v>
      </c>
      <c r="B6" s="204" t="s">
        <v>141</v>
      </c>
      <c r="C6" s="205" t="s">
        <v>142</v>
      </c>
      <c r="D6" s="238" t="s">
        <v>143</v>
      </c>
      <c r="E6" s="205">
        <v>181109816</v>
      </c>
      <c r="F6" s="206">
        <v>691013748</v>
      </c>
      <c r="G6" s="207" t="s">
        <v>144</v>
      </c>
      <c r="H6" s="207" t="s">
        <v>91</v>
      </c>
      <c r="I6" s="207" t="s">
        <v>127</v>
      </c>
      <c r="J6" s="207" t="s">
        <v>127</v>
      </c>
      <c r="K6" s="207" t="s">
        <v>145</v>
      </c>
      <c r="L6" s="214">
        <v>57470</v>
      </c>
      <c r="M6" s="215">
        <f t="shared" si="0"/>
        <v>40229</v>
      </c>
      <c r="N6" s="216" t="s">
        <v>146</v>
      </c>
      <c r="O6" s="217" t="s">
        <v>147</v>
      </c>
      <c r="P6" s="204"/>
      <c r="Q6" s="206"/>
      <c r="R6" s="207" t="s">
        <v>148</v>
      </c>
      <c r="S6" s="207" t="s">
        <v>149</v>
      </c>
    </row>
    <row r="7" spans="1:20" ht="61.2" thickBot="1" x14ac:dyDescent="0.35">
      <c r="A7" s="10">
        <v>4</v>
      </c>
      <c r="B7" s="225" t="s">
        <v>150</v>
      </c>
      <c r="C7" s="226" t="s">
        <v>151</v>
      </c>
      <c r="D7" s="240" t="s">
        <v>152</v>
      </c>
      <c r="E7" s="226">
        <v>102604860</v>
      </c>
      <c r="F7" s="227">
        <v>600065332</v>
      </c>
      <c r="G7" s="220" t="s">
        <v>153</v>
      </c>
      <c r="H7" s="220" t="s">
        <v>91</v>
      </c>
      <c r="I7" s="220" t="s">
        <v>127</v>
      </c>
      <c r="J7" s="220" t="s">
        <v>154</v>
      </c>
      <c r="K7" s="220" t="s">
        <v>155</v>
      </c>
      <c r="L7" s="221">
        <v>300000</v>
      </c>
      <c r="M7" s="215">
        <f t="shared" si="0"/>
        <v>210000</v>
      </c>
      <c r="N7" s="223" t="s">
        <v>156</v>
      </c>
      <c r="O7" s="224" t="s">
        <v>157</v>
      </c>
      <c r="P7" s="225"/>
      <c r="Q7" s="227" t="s">
        <v>131</v>
      </c>
      <c r="R7" s="220" t="s">
        <v>158</v>
      </c>
      <c r="S7" s="220" t="s">
        <v>149</v>
      </c>
    </row>
    <row r="8" spans="1:20" ht="60.6" x14ac:dyDescent="0.3">
      <c r="A8" s="72">
        <v>5</v>
      </c>
      <c r="B8" s="241" t="s">
        <v>150</v>
      </c>
      <c r="C8" s="242" t="s">
        <v>151</v>
      </c>
      <c r="D8" s="243" t="s">
        <v>152</v>
      </c>
      <c r="E8" s="242">
        <v>102604860</v>
      </c>
      <c r="F8" s="244">
        <v>600065332</v>
      </c>
      <c r="G8" s="245" t="s">
        <v>159</v>
      </c>
      <c r="H8" s="220" t="s">
        <v>91</v>
      </c>
      <c r="I8" s="220" t="s">
        <v>127</v>
      </c>
      <c r="J8" s="220" t="s">
        <v>154</v>
      </c>
      <c r="K8" s="220" t="s">
        <v>160</v>
      </c>
      <c r="L8" s="221">
        <v>19000000</v>
      </c>
      <c r="M8" s="222">
        <f t="shared" si="0"/>
        <v>13300000</v>
      </c>
      <c r="N8" s="223" t="s">
        <v>161</v>
      </c>
      <c r="O8" s="224" t="s">
        <v>162</v>
      </c>
      <c r="P8" s="225" t="s">
        <v>131</v>
      </c>
      <c r="Q8" s="227" t="s">
        <v>131</v>
      </c>
      <c r="R8" s="220" t="s">
        <v>163</v>
      </c>
      <c r="S8" s="220" t="s">
        <v>140</v>
      </c>
      <c r="T8" s="73"/>
    </row>
    <row r="9" spans="1:20" ht="48.6" x14ac:dyDescent="0.3">
      <c r="A9" s="72">
        <v>6</v>
      </c>
      <c r="B9" s="246" t="s">
        <v>141</v>
      </c>
      <c r="C9" s="247" t="s">
        <v>142</v>
      </c>
      <c r="D9" s="248" t="s">
        <v>143</v>
      </c>
      <c r="E9" s="247">
        <v>181109816</v>
      </c>
      <c r="F9" s="249">
        <v>691013748</v>
      </c>
      <c r="G9" s="250" t="s">
        <v>164</v>
      </c>
      <c r="H9" s="207" t="s">
        <v>91</v>
      </c>
      <c r="I9" s="207" t="s">
        <v>127</v>
      </c>
      <c r="J9" s="207" t="s">
        <v>127</v>
      </c>
      <c r="K9" s="220" t="s">
        <v>165</v>
      </c>
      <c r="L9" s="221">
        <v>25750</v>
      </c>
      <c r="M9" s="222">
        <f t="shared" si="0"/>
        <v>18025</v>
      </c>
      <c r="N9" s="223" t="s">
        <v>166</v>
      </c>
      <c r="O9" s="224" t="s">
        <v>130</v>
      </c>
      <c r="P9" s="225"/>
      <c r="Q9" s="227"/>
      <c r="R9" s="220" t="s">
        <v>167</v>
      </c>
      <c r="S9" s="220" t="s">
        <v>149</v>
      </c>
      <c r="T9" s="73"/>
    </row>
    <row r="10" spans="1:20" ht="84.6" x14ac:dyDescent="0.3">
      <c r="A10" s="72">
        <v>7</v>
      </c>
      <c r="B10" s="241" t="s">
        <v>168</v>
      </c>
      <c r="C10" s="242" t="s">
        <v>169</v>
      </c>
      <c r="D10" s="243" t="s">
        <v>170</v>
      </c>
      <c r="E10" s="242">
        <v>107544075</v>
      </c>
      <c r="F10" s="244">
        <v>600069931</v>
      </c>
      <c r="G10" s="245" t="s">
        <v>171</v>
      </c>
      <c r="H10" s="207" t="s">
        <v>91</v>
      </c>
      <c r="I10" s="207" t="s">
        <v>127</v>
      </c>
      <c r="J10" s="207" t="s">
        <v>172</v>
      </c>
      <c r="K10" s="220" t="s">
        <v>173</v>
      </c>
      <c r="L10" s="221">
        <v>1500000</v>
      </c>
      <c r="M10" s="222">
        <f t="shared" si="0"/>
        <v>1050000</v>
      </c>
      <c r="N10" s="223" t="s">
        <v>174</v>
      </c>
      <c r="O10" s="224" t="s">
        <v>175</v>
      </c>
      <c r="P10" s="225"/>
      <c r="Q10" s="227"/>
      <c r="R10" s="220" t="s">
        <v>167</v>
      </c>
      <c r="S10" s="220" t="s">
        <v>149</v>
      </c>
      <c r="T10" s="73"/>
    </row>
    <row r="11" spans="1:20" ht="36.6" x14ac:dyDescent="0.3">
      <c r="A11" s="72">
        <v>8</v>
      </c>
      <c r="B11" s="251" t="s">
        <v>240</v>
      </c>
      <c r="C11" s="252" t="s">
        <v>199</v>
      </c>
      <c r="D11" s="253" t="s">
        <v>241</v>
      </c>
      <c r="E11" s="252">
        <v>107540151</v>
      </c>
      <c r="F11" s="254">
        <v>600065103</v>
      </c>
      <c r="G11" s="245" t="s">
        <v>242</v>
      </c>
      <c r="H11" s="207" t="s">
        <v>91</v>
      </c>
      <c r="I11" s="207" t="s">
        <v>127</v>
      </c>
      <c r="J11" s="220" t="s">
        <v>176</v>
      </c>
      <c r="K11" s="220" t="s">
        <v>248</v>
      </c>
      <c r="L11" s="221">
        <v>220000</v>
      </c>
      <c r="M11" s="222">
        <f t="shared" si="0"/>
        <v>154000</v>
      </c>
      <c r="N11" s="223" t="s">
        <v>188</v>
      </c>
      <c r="O11" s="224" t="s">
        <v>230</v>
      </c>
      <c r="P11" s="225"/>
      <c r="Q11" s="227"/>
      <c r="R11" s="220" t="s">
        <v>243</v>
      </c>
      <c r="S11" s="220" t="s">
        <v>149</v>
      </c>
      <c r="T11" s="73"/>
    </row>
    <row r="12" spans="1:20" ht="36.6" x14ac:dyDescent="0.3">
      <c r="A12" s="72">
        <v>9</v>
      </c>
      <c r="B12" s="251" t="s">
        <v>240</v>
      </c>
      <c r="C12" s="252" t="s">
        <v>199</v>
      </c>
      <c r="D12" s="253" t="s">
        <v>241</v>
      </c>
      <c r="E12" s="252">
        <v>107540151</v>
      </c>
      <c r="F12" s="254">
        <v>600065103</v>
      </c>
      <c r="G12" s="245" t="s">
        <v>244</v>
      </c>
      <c r="H12" s="207" t="s">
        <v>91</v>
      </c>
      <c r="I12" s="207" t="s">
        <v>127</v>
      </c>
      <c r="J12" s="220" t="s">
        <v>176</v>
      </c>
      <c r="K12" s="220" t="s">
        <v>249</v>
      </c>
      <c r="L12" s="221">
        <v>850000</v>
      </c>
      <c r="M12" s="222">
        <f t="shared" si="0"/>
        <v>595000</v>
      </c>
      <c r="N12" s="223" t="s">
        <v>130</v>
      </c>
      <c r="O12" s="224" t="s">
        <v>245</v>
      </c>
      <c r="P12" s="225"/>
      <c r="Q12" s="227"/>
      <c r="R12" s="220" t="s">
        <v>243</v>
      </c>
      <c r="S12" s="220" t="s">
        <v>149</v>
      </c>
      <c r="T12" s="73"/>
    </row>
    <row r="13" spans="1:20" ht="36.6" x14ac:dyDescent="0.3">
      <c r="A13" s="72">
        <v>10</v>
      </c>
      <c r="B13" s="251" t="s">
        <v>240</v>
      </c>
      <c r="C13" s="252" t="s">
        <v>199</v>
      </c>
      <c r="D13" s="253" t="s">
        <v>241</v>
      </c>
      <c r="E13" s="252">
        <v>107540151</v>
      </c>
      <c r="F13" s="254">
        <v>600065103</v>
      </c>
      <c r="G13" s="245" t="s">
        <v>246</v>
      </c>
      <c r="H13" s="207" t="s">
        <v>91</v>
      </c>
      <c r="I13" s="207" t="s">
        <v>127</v>
      </c>
      <c r="J13" s="220" t="s">
        <v>176</v>
      </c>
      <c r="K13" s="220" t="s">
        <v>250</v>
      </c>
      <c r="L13" s="221">
        <v>2900000</v>
      </c>
      <c r="M13" s="222">
        <f t="shared" si="0"/>
        <v>2030000</v>
      </c>
      <c r="N13" s="223" t="s">
        <v>231</v>
      </c>
      <c r="O13" s="224" t="s">
        <v>130</v>
      </c>
      <c r="P13" s="225"/>
      <c r="Q13" s="227"/>
      <c r="R13" s="220" t="s">
        <v>243</v>
      </c>
      <c r="S13" s="220" t="s">
        <v>149</v>
      </c>
      <c r="T13" s="73"/>
    </row>
    <row r="14" spans="1:20" ht="36.6" x14ac:dyDescent="0.3">
      <c r="A14" s="72">
        <v>11</v>
      </c>
      <c r="B14" s="251" t="s">
        <v>240</v>
      </c>
      <c r="C14" s="252" t="s">
        <v>199</v>
      </c>
      <c r="D14" s="253" t="s">
        <v>241</v>
      </c>
      <c r="E14" s="252">
        <v>107540151</v>
      </c>
      <c r="F14" s="254">
        <v>600065103</v>
      </c>
      <c r="G14" s="245" t="s">
        <v>247</v>
      </c>
      <c r="H14" s="207" t="s">
        <v>91</v>
      </c>
      <c r="I14" s="207" t="s">
        <v>127</v>
      </c>
      <c r="J14" s="220" t="s">
        <v>176</v>
      </c>
      <c r="K14" s="220" t="s">
        <v>251</v>
      </c>
      <c r="L14" s="221">
        <v>450000</v>
      </c>
      <c r="M14" s="222">
        <f t="shared" si="0"/>
        <v>315000</v>
      </c>
      <c r="N14" s="223" t="s">
        <v>130</v>
      </c>
      <c r="O14" s="224" t="s">
        <v>245</v>
      </c>
      <c r="P14" s="225"/>
      <c r="Q14" s="227"/>
      <c r="R14" s="220" t="s">
        <v>243</v>
      </c>
      <c r="S14" s="220" t="s">
        <v>149</v>
      </c>
      <c r="T14" s="73"/>
    </row>
    <row r="15" spans="1:20" ht="36.6" x14ac:dyDescent="0.3">
      <c r="A15" s="72">
        <v>12</v>
      </c>
      <c r="B15" s="251" t="s">
        <v>240</v>
      </c>
      <c r="C15" s="252" t="s">
        <v>199</v>
      </c>
      <c r="D15" s="253" t="s">
        <v>241</v>
      </c>
      <c r="E15" s="267" t="s">
        <v>271</v>
      </c>
      <c r="F15" s="254">
        <v>600065103</v>
      </c>
      <c r="G15" s="245" t="s">
        <v>252</v>
      </c>
      <c r="H15" s="207" t="s">
        <v>91</v>
      </c>
      <c r="I15" s="207" t="s">
        <v>127</v>
      </c>
      <c r="J15" s="220" t="s">
        <v>176</v>
      </c>
      <c r="K15" s="220" t="s">
        <v>253</v>
      </c>
      <c r="L15" s="221">
        <v>110000</v>
      </c>
      <c r="M15" s="222">
        <f t="shared" si="0"/>
        <v>77000</v>
      </c>
      <c r="N15" s="223" t="s">
        <v>254</v>
      </c>
      <c r="O15" s="224" t="s">
        <v>231</v>
      </c>
      <c r="P15" s="225"/>
      <c r="Q15" s="227"/>
      <c r="R15" s="220" t="s">
        <v>243</v>
      </c>
      <c r="S15" s="220" t="s">
        <v>149</v>
      </c>
      <c r="T15" s="73"/>
    </row>
    <row r="16" spans="1:20" ht="37.200000000000003" thickBot="1" x14ac:dyDescent="0.35">
      <c r="A16" s="74">
        <v>14</v>
      </c>
      <c r="B16" s="251" t="s">
        <v>240</v>
      </c>
      <c r="C16" s="252" t="s">
        <v>199</v>
      </c>
      <c r="D16" s="253" t="s">
        <v>241</v>
      </c>
      <c r="E16" s="252">
        <v>107540151</v>
      </c>
      <c r="F16" s="254">
        <v>600065103</v>
      </c>
      <c r="G16" s="91" t="s">
        <v>255</v>
      </c>
      <c r="H16" s="91" t="s">
        <v>91</v>
      </c>
      <c r="I16" s="91" t="s">
        <v>127</v>
      </c>
      <c r="J16" s="91" t="s">
        <v>176</v>
      </c>
      <c r="K16" s="91" t="s">
        <v>273</v>
      </c>
      <c r="L16" s="255">
        <v>450000</v>
      </c>
      <c r="M16" s="256">
        <f t="shared" si="0"/>
        <v>315000</v>
      </c>
      <c r="N16" s="257" t="s">
        <v>161</v>
      </c>
      <c r="O16" s="258" t="s">
        <v>231</v>
      </c>
      <c r="P16" s="259"/>
      <c r="Q16" s="260"/>
      <c r="R16" s="91" t="s">
        <v>243</v>
      </c>
      <c r="S16" s="91" t="s">
        <v>149</v>
      </c>
      <c r="T16" s="73"/>
    </row>
    <row r="17" spans="1:19" ht="61.2" thickBot="1" x14ac:dyDescent="0.35">
      <c r="A17" s="74">
        <v>13</v>
      </c>
      <c r="B17" s="261" t="s">
        <v>134</v>
      </c>
      <c r="C17" s="262" t="s">
        <v>135</v>
      </c>
      <c r="D17" s="262">
        <v>710045556</v>
      </c>
      <c r="E17" s="268" t="s">
        <v>280</v>
      </c>
      <c r="F17" s="263">
        <v>600070301</v>
      </c>
      <c r="G17" s="91" t="s">
        <v>272</v>
      </c>
      <c r="H17" s="91" t="s">
        <v>91</v>
      </c>
      <c r="I17" s="91" t="s">
        <v>127</v>
      </c>
      <c r="J17" s="91" t="s">
        <v>137</v>
      </c>
      <c r="K17" s="91" t="s">
        <v>274</v>
      </c>
      <c r="L17" s="264">
        <v>600000</v>
      </c>
      <c r="M17" s="265">
        <f t="shared" ref="M17" si="1">L17/100*70</f>
        <v>420000</v>
      </c>
      <c r="N17" s="257" t="s">
        <v>278</v>
      </c>
      <c r="O17" s="258" t="s">
        <v>232</v>
      </c>
      <c r="P17" s="259" t="s">
        <v>131</v>
      </c>
      <c r="Q17" s="260" t="s">
        <v>131</v>
      </c>
      <c r="R17" s="91"/>
      <c r="S17" s="91" t="s">
        <v>149</v>
      </c>
    </row>
    <row r="20" spans="1:19" x14ac:dyDescent="0.3">
      <c r="A20" s="85"/>
      <c r="B20" s="1" t="s">
        <v>238</v>
      </c>
    </row>
    <row r="21" spans="1:19" x14ac:dyDescent="0.3">
      <c r="A21" s="86"/>
      <c r="B21" s="1" t="s">
        <v>239</v>
      </c>
    </row>
    <row r="23" spans="1:19" x14ac:dyDescent="0.3">
      <c r="A23" s="1" t="s">
        <v>258</v>
      </c>
    </row>
    <row r="24" spans="1:19" x14ac:dyDescent="0.3">
      <c r="G24" s="1" t="s">
        <v>256</v>
      </c>
    </row>
    <row r="25" spans="1:19" x14ac:dyDescent="0.3">
      <c r="G25" s="1" t="s">
        <v>257</v>
      </c>
    </row>
    <row r="28" spans="1:19" x14ac:dyDescent="0.3">
      <c r="A28" s="1" t="s">
        <v>29</v>
      </c>
    </row>
    <row r="29" spans="1:19" x14ac:dyDescent="0.3">
      <c r="A29" s="1" t="s">
        <v>119</v>
      </c>
    </row>
    <row r="30" spans="1:19" x14ac:dyDescent="0.3">
      <c r="A30" s="1" t="s">
        <v>123</v>
      </c>
    </row>
    <row r="31" spans="1:19" x14ac:dyDescent="0.3">
      <c r="A31" s="1" t="s">
        <v>122</v>
      </c>
    </row>
    <row r="33" spans="1:13" x14ac:dyDescent="0.3">
      <c r="A33" s="1" t="s">
        <v>30</v>
      </c>
    </row>
    <row r="35" spans="1:13" s="16" customFormat="1" x14ac:dyDescent="0.3">
      <c r="A35" s="2" t="s">
        <v>31</v>
      </c>
      <c r="B35" s="2"/>
      <c r="C35" s="2"/>
      <c r="L35" s="17"/>
      <c r="M35" s="17"/>
    </row>
    <row r="37" spans="1:13" x14ac:dyDescent="0.3">
      <c r="A37" s="2" t="s">
        <v>32</v>
      </c>
      <c r="B37" s="2"/>
      <c r="C37" s="2"/>
    </row>
    <row r="39" spans="1:13" x14ac:dyDescent="0.3">
      <c r="A3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5"/>
  <sheetViews>
    <sheetView topLeftCell="A19" workbookViewId="0">
      <selection activeCell="L7" sqref="L7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10" t="s">
        <v>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2"/>
    </row>
    <row r="2" spans="1:26" ht="29.1" customHeight="1" thickBot="1" x14ac:dyDescent="0.35">
      <c r="A2" s="113" t="s">
        <v>6</v>
      </c>
      <c r="B2" s="140" t="s">
        <v>7</v>
      </c>
      <c r="C2" s="141"/>
      <c r="D2" s="141"/>
      <c r="E2" s="141"/>
      <c r="F2" s="142"/>
      <c r="G2" s="120" t="s">
        <v>8</v>
      </c>
      <c r="H2" s="159" t="s">
        <v>34</v>
      </c>
      <c r="I2" s="162" t="s">
        <v>66</v>
      </c>
      <c r="J2" s="123" t="s">
        <v>10</v>
      </c>
      <c r="K2" s="137" t="s">
        <v>11</v>
      </c>
      <c r="L2" s="143" t="s">
        <v>35</v>
      </c>
      <c r="M2" s="144"/>
      <c r="N2" s="145" t="s">
        <v>13</v>
      </c>
      <c r="O2" s="146"/>
      <c r="P2" s="132" t="s">
        <v>36</v>
      </c>
      <c r="Q2" s="133"/>
      <c r="R2" s="133"/>
      <c r="S2" s="133"/>
      <c r="T2" s="133"/>
      <c r="U2" s="133"/>
      <c r="V2" s="133"/>
      <c r="W2" s="134"/>
      <c r="X2" s="134"/>
      <c r="Y2" s="92" t="s">
        <v>15</v>
      </c>
      <c r="Z2" s="93"/>
    </row>
    <row r="3" spans="1:26" ht="14.85" customHeight="1" x14ac:dyDescent="0.3">
      <c r="A3" s="114"/>
      <c r="B3" s="120" t="s">
        <v>16</v>
      </c>
      <c r="C3" s="116" t="s">
        <v>17</v>
      </c>
      <c r="D3" s="116" t="s">
        <v>18</v>
      </c>
      <c r="E3" s="116" t="s">
        <v>19</v>
      </c>
      <c r="F3" s="118" t="s">
        <v>20</v>
      </c>
      <c r="G3" s="121"/>
      <c r="H3" s="160"/>
      <c r="I3" s="163"/>
      <c r="J3" s="124"/>
      <c r="K3" s="138"/>
      <c r="L3" s="151" t="s">
        <v>21</v>
      </c>
      <c r="M3" s="153" t="s">
        <v>84</v>
      </c>
      <c r="N3" s="155" t="s">
        <v>22</v>
      </c>
      <c r="O3" s="157" t="s">
        <v>23</v>
      </c>
      <c r="P3" s="135" t="s">
        <v>37</v>
      </c>
      <c r="Q3" s="136"/>
      <c r="R3" s="136"/>
      <c r="S3" s="137"/>
      <c r="T3" s="126" t="s">
        <v>38</v>
      </c>
      <c r="U3" s="128" t="s">
        <v>81</v>
      </c>
      <c r="V3" s="128" t="s">
        <v>82</v>
      </c>
      <c r="W3" s="126" t="s">
        <v>39</v>
      </c>
      <c r="X3" s="130" t="s">
        <v>68</v>
      </c>
      <c r="Y3" s="147" t="s">
        <v>26</v>
      </c>
      <c r="Z3" s="149" t="s">
        <v>27</v>
      </c>
    </row>
    <row r="4" spans="1:26" ht="80.099999999999994" customHeight="1" thickBot="1" x14ac:dyDescent="0.35">
      <c r="A4" s="115"/>
      <c r="B4" s="122"/>
      <c r="C4" s="117"/>
      <c r="D4" s="117"/>
      <c r="E4" s="117"/>
      <c r="F4" s="119"/>
      <c r="G4" s="122"/>
      <c r="H4" s="161"/>
      <c r="I4" s="164"/>
      <c r="J4" s="125"/>
      <c r="K4" s="139"/>
      <c r="L4" s="152"/>
      <c r="M4" s="154"/>
      <c r="N4" s="156"/>
      <c r="O4" s="158"/>
      <c r="P4" s="59" t="s">
        <v>60</v>
      </c>
      <c r="Q4" s="60" t="s">
        <v>40</v>
      </c>
      <c r="R4" s="60" t="s">
        <v>41</v>
      </c>
      <c r="S4" s="61" t="s">
        <v>42</v>
      </c>
      <c r="T4" s="127"/>
      <c r="U4" s="129"/>
      <c r="V4" s="129"/>
      <c r="W4" s="127"/>
      <c r="X4" s="131"/>
      <c r="Y4" s="148"/>
      <c r="Z4" s="150"/>
    </row>
    <row r="5" spans="1:26" ht="66" customHeight="1" x14ac:dyDescent="0.3">
      <c r="A5" s="4">
        <v>1</v>
      </c>
      <c r="B5" s="196" t="s">
        <v>177</v>
      </c>
      <c r="C5" s="197" t="s">
        <v>169</v>
      </c>
      <c r="D5" s="197">
        <v>49180878</v>
      </c>
      <c r="E5" s="197">
        <v>115500251</v>
      </c>
      <c r="F5" s="198">
        <v>600070603</v>
      </c>
      <c r="G5" s="199" t="s">
        <v>178</v>
      </c>
      <c r="H5" s="199" t="s">
        <v>91</v>
      </c>
      <c r="I5" s="199" t="s">
        <v>127</v>
      </c>
      <c r="J5" s="199" t="s">
        <v>172</v>
      </c>
      <c r="K5" s="200" t="s">
        <v>179</v>
      </c>
      <c r="L5" s="201">
        <v>35000000</v>
      </c>
      <c r="M5" s="202">
        <f t="shared" ref="M5" si="0">L5/100*70</f>
        <v>24500000</v>
      </c>
      <c r="N5" s="234">
        <v>2023</v>
      </c>
      <c r="O5" s="235">
        <v>2024</v>
      </c>
      <c r="P5" s="203"/>
      <c r="Q5" s="197"/>
      <c r="R5" s="197"/>
      <c r="S5" s="198"/>
      <c r="T5" s="199"/>
      <c r="U5" s="199"/>
      <c r="V5" s="199"/>
      <c r="W5" s="199" t="s">
        <v>131</v>
      </c>
      <c r="X5" s="199"/>
      <c r="Y5" s="203" t="s">
        <v>180</v>
      </c>
      <c r="Z5" s="198" t="s">
        <v>133</v>
      </c>
    </row>
    <row r="6" spans="1:26" ht="60.6" x14ac:dyDescent="0.3">
      <c r="A6" s="5">
        <v>2</v>
      </c>
      <c r="B6" s="204" t="s">
        <v>177</v>
      </c>
      <c r="C6" s="205" t="s">
        <v>169</v>
      </c>
      <c r="D6" s="205">
        <v>49180878</v>
      </c>
      <c r="E6" s="205">
        <v>115500243</v>
      </c>
      <c r="F6" s="206">
        <v>600070603</v>
      </c>
      <c r="G6" s="207" t="s">
        <v>181</v>
      </c>
      <c r="H6" s="207" t="s">
        <v>91</v>
      </c>
      <c r="I6" s="207" t="s">
        <v>127</v>
      </c>
      <c r="J6" s="207" t="s">
        <v>172</v>
      </c>
      <c r="K6" s="208" t="s">
        <v>182</v>
      </c>
      <c r="L6" s="209">
        <v>435600</v>
      </c>
      <c r="M6" s="210">
        <f t="shared" ref="M6:M22" si="1">L6/100*70</f>
        <v>304920</v>
      </c>
      <c r="N6" s="211" t="s">
        <v>183</v>
      </c>
      <c r="O6" s="212" t="s">
        <v>166</v>
      </c>
      <c r="P6" s="204"/>
      <c r="Q6" s="205"/>
      <c r="R6" s="205"/>
      <c r="S6" s="206" t="s">
        <v>131</v>
      </c>
      <c r="T6" s="207"/>
      <c r="U6" s="207"/>
      <c r="V6" s="207"/>
      <c r="W6" s="207"/>
      <c r="X6" s="207" t="s">
        <v>131</v>
      </c>
      <c r="Y6" s="204"/>
      <c r="Z6" s="206" t="s">
        <v>149</v>
      </c>
    </row>
    <row r="7" spans="1:26" ht="60.6" x14ac:dyDescent="0.3">
      <c r="A7" s="5">
        <v>3</v>
      </c>
      <c r="B7" s="204" t="s">
        <v>177</v>
      </c>
      <c r="C7" s="205" t="s">
        <v>169</v>
      </c>
      <c r="D7" s="205">
        <v>49180878</v>
      </c>
      <c r="E7" s="205">
        <v>115500243</v>
      </c>
      <c r="F7" s="206">
        <v>600070603</v>
      </c>
      <c r="G7" s="207" t="s">
        <v>184</v>
      </c>
      <c r="H7" s="207" t="s">
        <v>91</v>
      </c>
      <c r="I7" s="207" t="s">
        <v>127</v>
      </c>
      <c r="J7" s="207" t="s">
        <v>172</v>
      </c>
      <c r="K7" s="208" t="s">
        <v>185</v>
      </c>
      <c r="L7" s="209">
        <v>2094000</v>
      </c>
      <c r="M7" s="210">
        <f t="shared" si="1"/>
        <v>1465800</v>
      </c>
      <c r="N7" s="211" t="s">
        <v>183</v>
      </c>
      <c r="O7" s="212" t="s">
        <v>166</v>
      </c>
      <c r="P7" s="204"/>
      <c r="Q7" s="205"/>
      <c r="R7" s="205"/>
      <c r="S7" s="206" t="s">
        <v>131</v>
      </c>
      <c r="T7" s="207"/>
      <c r="U7" s="207"/>
      <c r="V7" s="207"/>
      <c r="W7" s="207"/>
      <c r="X7" s="207" t="s">
        <v>131</v>
      </c>
      <c r="Y7" s="204"/>
      <c r="Z7" s="206" t="s">
        <v>149</v>
      </c>
    </row>
    <row r="8" spans="1:26" ht="61.2" thickBot="1" x14ac:dyDescent="0.35">
      <c r="A8" s="10">
        <v>4</v>
      </c>
      <c r="B8" s="204" t="s">
        <v>177</v>
      </c>
      <c r="C8" s="205" t="s">
        <v>169</v>
      </c>
      <c r="D8" s="205">
        <v>49180878</v>
      </c>
      <c r="E8" s="205">
        <v>115500243</v>
      </c>
      <c r="F8" s="206">
        <v>600070603</v>
      </c>
      <c r="G8" s="207" t="s">
        <v>186</v>
      </c>
      <c r="H8" s="207" t="s">
        <v>91</v>
      </c>
      <c r="I8" s="207" t="s">
        <v>127</v>
      </c>
      <c r="J8" s="207" t="s">
        <v>172</v>
      </c>
      <c r="K8" s="208" t="s">
        <v>187</v>
      </c>
      <c r="L8" s="209">
        <v>8500000</v>
      </c>
      <c r="M8" s="210">
        <f t="shared" si="1"/>
        <v>5950000</v>
      </c>
      <c r="N8" s="211" t="s">
        <v>188</v>
      </c>
      <c r="O8" s="213" t="s">
        <v>230</v>
      </c>
      <c r="P8" s="204"/>
      <c r="Q8" s="205"/>
      <c r="R8" s="205"/>
      <c r="S8" s="206"/>
      <c r="T8" s="207"/>
      <c r="U8" s="207"/>
      <c r="V8" s="207"/>
      <c r="W8" s="207"/>
      <c r="X8" s="207"/>
      <c r="Y8" s="204" t="s">
        <v>190</v>
      </c>
      <c r="Z8" s="206" t="s">
        <v>133</v>
      </c>
    </row>
    <row r="9" spans="1:26" ht="61.2" thickBot="1" x14ac:dyDescent="0.35">
      <c r="A9" s="10">
        <v>5</v>
      </c>
      <c r="B9" s="204" t="s">
        <v>177</v>
      </c>
      <c r="C9" s="205" t="s">
        <v>169</v>
      </c>
      <c r="D9" s="205">
        <v>49180878</v>
      </c>
      <c r="E9" s="205">
        <v>115500243</v>
      </c>
      <c r="F9" s="206">
        <v>600070603</v>
      </c>
      <c r="G9" s="207" t="s">
        <v>191</v>
      </c>
      <c r="H9" s="207" t="s">
        <v>91</v>
      </c>
      <c r="I9" s="207" t="s">
        <v>127</v>
      </c>
      <c r="J9" s="207" t="s">
        <v>172</v>
      </c>
      <c r="K9" s="208" t="s">
        <v>187</v>
      </c>
      <c r="L9" s="209">
        <v>10806946</v>
      </c>
      <c r="M9" s="210">
        <f t="shared" si="1"/>
        <v>7564862.2000000002</v>
      </c>
      <c r="N9" s="211" t="s">
        <v>188</v>
      </c>
      <c r="O9" s="212" t="s">
        <v>189</v>
      </c>
      <c r="P9" s="204"/>
      <c r="Q9" s="205"/>
      <c r="R9" s="205"/>
      <c r="S9" s="206"/>
      <c r="T9" s="207"/>
      <c r="U9" s="207"/>
      <c r="V9" s="207"/>
      <c r="W9" s="207"/>
      <c r="X9" s="207"/>
      <c r="Y9" s="204" t="s">
        <v>190</v>
      </c>
      <c r="Z9" s="206" t="s">
        <v>133</v>
      </c>
    </row>
    <row r="10" spans="1:26" ht="97.2" thickBot="1" x14ac:dyDescent="0.35">
      <c r="A10" s="10">
        <v>6</v>
      </c>
      <c r="B10" s="204" t="s">
        <v>177</v>
      </c>
      <c r="C10" s="205" t="s">
        <v>169</v>
      </c>
      <c r="D10" s="205">
        <v>49180878</v>
      </c>
      <c r="E10" s="205">
        <v>115500243</v>
      </c>
      <c r="F10" s="206">
        <v>600070603</v>
      </c>
      <c r="G10" s="207" t="s">
        <v>192</v>
      </c>
      <c r="H10" s="207" t="s">
        <v>91</v>
      </c>
      <c r="I10" s="207" t="s">
        <v>127</v>
      </c>
      <c r="J10" s="207" t="s">
        <v>172</v>
      </c>
      <c r="K10" s="208" t="s">
        <v>193</v>
      </c>
      <c r="L10" s="214">
        <v>865000</v>
      </c>
      <c r="M10" s="215">
        <f t="shared" si="1"/>
        <v>605500</v>
      </c>
      <c r="N10" s="216" t="s">
        <v>183</v>
      </c>
      <c r="O10" s="217" t="s">
        <v>194</v>
      </c>
      <c r="P10" s="204"/>
      <c r="Q10" s="205"/>
      <c r="R10" s="205"/>
      <c r="S10" s="206" t="s">
        <v>131</v>
      </c>
      <c r="T10" s="207"/>
      <c r="U10" s="207"/>
      <c r="V10" s="207" t="s">
        <v>131</v>
      </c>
      <c r="W10" s="207"/>
      <c r="X10" s="207" t="s">
        <v>131</v>
      </c>
      <c r="Y10" s="204" t="s">
        <v>195</v>
      </c>
      <c r="Z10" s="206" t="s">
        <v>133</v>
      </c>
    </row>
    <row r="11" spans="1:26" ht="60.6" x14ac:dyDescent="0.3">
      <c r="A11" s="76">
        <v>7</v>
      </c>
      <c r="B11" s="204" t="s">
        <v>177</v>
      </c>
      <c r="C11" s="205" t="s">
        <v>169</v>
      </c>
      <c r="D11" s="205">
        <v>49180878</v>
      </c>
      <c r="E11" s="205">
        <v>115500260</v>
      </c>
      <c r="F11" s="206">
        <v>600070603</v>
      </c>
      <c r="G11" s="207" t="s">
        <v>196</v>
      </c>
      <c r="H11" s="207" t="s">
        <v>91</v>
      </c>
      <c r="I11" s="207" t="s">
        <v>127</v>
      </c>
      <c r="J11" s="207" t="s">
        <v>172</v>
      </c>
      <c r="K11" s="208" t="s">
        <v>197</v>
      </c>
      <c r="L11" s="214">
        <v>1745000</v>
      </c>
      <c r="M11" s="215">
        <f t="shared" si="1"/>
        <v>1221500</v>
      </c>
      <c r="N11" s="216" t="s">
        <v>183</v>
      </c>
      <c r="O11" s="217" t="s">
        <v>166</v>
      </c>
      <c r="P11" s="204"/>
      <c r="Q11" s="205"/>
      <c r="R11" s="205"/>
      <c r="S11" s="206"/>
      <c r="T11" s="207"/>
      <c r="U11" s="207"/>
      <c r="V11" s="207"/>
      <c r="W11" s="207"/>
      <c r="X11" s="207"/>
      <c r="Y11" s="204"/>
      <c r="Z11" s="206" t="s">
        <v>149</v>
      </c>
    </row>
    <row r="12" spans="1:26" ht="61.2" thickBot="1" x14ac:dyDescent="0.35">
      <c r="A12" s="76">
        <v>8</v>
      </c>
      <c r="B12" s="204" t="s">
        <v>198</v>
      </c>
      <c r="C12" s="205" t="s">
        <v>199</v>
      </c>
      <c r="D12" s="205">
        <v>48342165</v>
      </c>
      <c r="E12" s="205" t="s">
        <v>200</v>
      </c>
      <c r="F12" s="206">
        <v>600065413</v>
      </c>
      <c r="G12" s="207" t="s">
        <v>201</v>
      </c>
      <c r="H12" s="207" t="s">
        <v>91</v>
      </c>
      <c r="I12" s="207" t="s">
        <v>127</v>
      </c>
      <c r="J12" s="207" t="s">
        <v>176</v>
      </c>
      <c r="K12" s="208" t="s">
        <v>202</v>
      </c>
      <c r="L12" s="209">
        <v>166000000</v>
      </c>
      <c r="M12" s="210">
        <f t="shared" si="1"/>
        <v>116200000</v>
      </c>
      <c r="N12" s="211" t="s">
        <v>203</v>
      </c>
      <c r="O12" s="212" t="s">
        <v>204</v>
      </c>
      <c r="P12" s="204" t="s">
        <v>131</v>
      </c>
      <c r="Q12" s="205" t="s">
        <v>131</v>
      </c>
      <c r="R12" s="205" t="s">
        <v>131</v>
      </c>
      <c r="S12" s="206" t="s">
        <v>131</v>
      </c>
      <c r="T12" s="207"/>
      <c r="U12" s="207" t="s">
        <v>131</v>
      </c>
      <c r="V12" s="207" t="s">
        <v>131</v>
      </c>
      <c r="W12" s="207"/>
      <c r="X12" s="207" t="s">
        <v>131</v>
      </c>
      <c r="Y12" s="218" t="s">
        <v>205</v>
      </c>
      <c r="Z12" s="206" t="s">
        <v>133</v>
      </c>
    </row>
    <row r="13" spans="1:26" ht="72.599999999999994" x14ac:dyDescent="0.3">
      <c r="A13" s="77">
        <v>9</v>
      </c>
      <c r="B13" s="204" t="s">
        <v>124</v>
      </c>
      <c r="C13" s="205" t="s">
        <v>125</v>
      </c>
      <c r="D13" s="205">
        <v>70831815</v>
      </c>
      <c r="E13" s="205">
        <v>102264996</v>
      </c>
      <c r="F13" s="206">
        <v>600070522</v>
      </c>
      <c r="G13" s="207" t="s">
        <v>206</v>
      </c>
      <c r="H13" s="207" t="s">
        <v>91</v>
      </c>
      <c r="I13" s="207" t="s">
        <v>127</v>
      </c>
      <c r="J13" s="207" t="s">
        <v>127</v>
      </c>
      <c r="K13" s="207" t="s">
        <v>207</v>
      </c>
      <c r="L13" s="214">
        <v>1000000</v>
      </c>
      <c r="M13" s="215">
        <f t="shared" si="1"/>
        <v>700000</v>
      </c>
      <c r="N13" s="216" t="s">
        <v>208</v>
      </c>
      <c r="O13" s="217" t="s">
        <v>194</v>
      </c>
      <c r="P13" s="204"/>
      <c r="Q13" s="205" t="s">
        <v>131</v>
      </c>
      <c r="R13" s="205"/>
      <c r="S13" s="206"/>
      <c r="T13" s="207"/>
      <c r="U13" s="207"/>
      <c r="V13" s="207"/>
      <c r="W13" s="207"/>
      <c r="X13" s="207" t="s">
        <v>131</v>
      </c>
      <c r="Y13" s="204"/>
      <c r="Z13" s="206" t="s">
        <v>149</v>
      </c>
    </row>
    <row r="14" spans="1:26" ht="84.6" x14ac:dyDescent="0.3">
      <c r="A14" s="76">
        <v>10</v>
      </c>
      <c r="B14" s="204" t="s">
        <v>209</v>
      </c>
      <c r="C14" s="205" t="s">
        <v>210</v>
      </c>
      <c r="D14" s="205">
        <v>75006707</v>
      </c>
      <c r="E14" s="205">
        <v>102264848</v>
      </c>
      <c r="F14" s="206">
        <v>600070450</v>
      </c>
      <c r="G14" s="207" t="s">
        <v>211</v>
      </c>
      <c r="H14" s="207" t="s">
        <v>91</v>
      </c>
      <c r="I14" s="207" t="s">
        <v>127</v>
      </c>
      <c r="J14" s="207" t="s">
        <v>212</v>
      </c>
      <c r="K14" s="219" t="s">
        <v>213</v>
      </c>
      <c r="L14" s="214">
        <v>800000</v>
      </c>
      <c r="M14" s="215">
        <f t="shared" si="1"/>
        <v>560000</v>
      </c>
      <c r="N14" s="216" t="s">
        <v>214</v>
      </c>
      <c r="O14" s="217" t="s">
        <v>214</v>
      </c>
      <c r="P14" s="204"/>
      <c r="Q14" s="205"/>
      <c r="R14" s="205"/>
      <c r="S14" s="206" t="s">
        <v>131</v>
      </c>
      <c r="T14" s="207"/>
      <c r="U14" s="207"/>
      <c r="V14" s="207"/>
      <c r="W14" s="207"/>
      <c r="X14" s="207" t="s">
        <v>131</v>
      </c>
      <c r="Y14" s="204"/>
      <c r="Z14" s="206" t="s">
        <v>149</v>
      </c>
    </row>
    <row r="15" spans="1:26" ht="84.6" x14ac:dyDescent="0.3">
      <c r="A15" s="76">
        <v>11</v>
      </c>
      <c r="B15" s="204" t="s">
        <v>209</v>
      </c>
      <c r="C15" s="205" t="s">
        <v>210</v>
      </c>
      <c r="D15" s="205">
        <v>75006707</v>
      </c>
      <c r="E15" s="205">
        <v>102264848</v>
      </c>
      <c r="F15" s="206">
        <v>600070450</v>
      </c>
      <c r="G15" s="220" t="s">
        <v>215</v>
      </c>
      <c r="H15" s="220" t="s">
        <v>91</v>
      </c>
      <c r="I15" s="220" t="s">
        <v>127</v>
      </c>
      <c r="J15" s="220" t="s">
        <v>212</v>
      </c>
      <c r="K15" s="220" t="s">
        <v>216</v>
      </c>
      <c r="L15" s="221">
        <v>160000</v>
      </c>
      <c r="M15" s="222">
        <f t="shared" si="1"/>
        <v>112000</v>
      </c>
      <c r="N15" s="223" t="s">
        <v>214</v>
      </c>
      <c r="O15" s="224" t="s">
        <v>217</v>
      </c>
      <c r="P15" s="225"/>
      <c r="Q15" s="226"/>
      <c r="R15" s="226"/>
      <c r="S15" s="227" t="s">
        <v>131</v>
      </c>
      <c r="T15" s="220"/>
      <c r="U15" s="220"/>
      <c r="V15" s="220"/>
      <c r="W15" s="220"/>
      <c r="X15" s="220" t="s">
        <v>131</v>
      </c>
      <c r="Y15" s="225"/>
      <c r="Z15" s="227" t="s">
        <v>149</v>
      </c>
    </row>
    <row r="16" spans="1:26" ht="84.6" x14ac:dyDescent="0.3">
      <c r="A16" s="78">
        <v>12</v>
      </c>
      <c r="B16" s="218" t="s">
        <v>209</v>
      </c>
      <c r="C16" s="228" t="s">
        <v>210</v>
      </c>
      <c r="D16" s="228">
        <v>75006707</v>
      </c>
      <c r="E16" s="228">
        <v>102264848</v>
      </c>
      <c r="F16" s="229">
        <v>600070450</v>
      </c>
      <c r="G16" s="230" t="s">
        <v>218</v>
      </c>
      <c r="H16" s="220" t="s">
        <v>91</v>
      </c>
      <c r="I16" s="220" t="s">
        <v>127</v>
      </c>
      <c r="J16" s="220" t="s">
        <v>212</v>
      </c>
      <c r="K16" s="207" t="s">
        <v>219</v>
      </c>
      <c r="L16" s="214">
        <v>50000000</v>
      </c>
      <c r="M16" s="215">
        <f t="shared" si="1"/>
        <v>35000000</v>
      </c>
      <c r="N16" s="216" t="s">
        <v>217</v>
      </c>
      <c r="O16" s="217" t="s">
        <v>220</v>
      </c>
      <c r="P16" s="204"/>
      <c r="Q16" s="205"/>
      <c r="R16" s="205" t="s">
        <v>131</v>
      </c>
      <c r="S16" s="206" t="s">
        <v>131</v>
      </c>
      <c r="T16" s="207"/>
      <c r="U16" s="207"/>
      <c r="V16" s="207"/>
      <c r="W16" s="207" t="s">
        <v>131</v>
      </c>
      <c r="X16" s="207" t="s">
        <v>131</v>
      </c>
      <c r="Y16" s="204" t="s">
        <v>221</v>
      </c>
      <c r="Z16" s="206" t="s">
        <v>222</v>
      </c>
    </row>
    <row r="17" spans="1:26" ht="60.6" x14ac:dyDescent="0.3">
      <c r="A17" s="78">
        <v>13</v>
      </c>
      <c r="B17" s="218" t="s">
        <v>177</v>
      </c>
      <c r="C17" s="228" t="s">
        <v>169</v>
      </c>
      <c r="D17" s="228">
        <v>49180878</v>
      </c>
      <c r="E17" s="228">
        <v>115500260</v>
      </c>
      <c r="F17" s="229">
        <v>600070603</v>
      </c>
      <c r="G17" s="208" t="s">
        <v>223</v>
      </c>
      <c r="H17" s="207" t="s">
        <v>91</v>
      </c>
      <c r="I17" s="207" t="s">
        <v>127</v>
      </c>
      <c r="J17" s="207" t="s">
        <v>172</v>
      </c>
      <c r="K17" s="207" t="s">
        <v>224</v>
      </c>
      <c r="L17" s="214">
        <v>110000000</v>
      </c>
      <c r="M17" s="215">
        <f t="shared" si="1"/>
        <v>77000000</v>
      </c>
      <c r="N17" s="216" t="s">
        <v>225</v>
      </c>
      <c r="O17" s="217" t="s">
        <v>220</v>
      </c>
      <c r="P17" s="204"/>
      <c r="Q17" s="205"/>
      <c r="R17" s="205"/>
      <c r="S17" s="206"/>
      <c r="T17" s="207"/>
      <c r="U17" s="207"/>
      <c r="V17" s="207" t="s">
        <v>131</v>
      </c>
      <c r="W17" s="207" t="s">
        <v>131</v>
      </c>
      <c r="X17" s="207" t="s">
        <v>131</v>
      </c>
      <c r="Y17" s="204" t="s">
        <v>226</v>
      </c>
      <c r="Z17" s="206" t="s">
        <v>140</v>
      </c>
    </row>
    <row r="18" spans="1:26" ht="60.6" x14ac:dyDescent="0.3">
      <c r="A18" s="78">
        <v>14</v>
      </c>
      <c r="B18" s="218" t="s">
        <v>177</v>
      </c>
      <c r="C18" s="228" t="s">
        <v>169</v>
      </c>
      <c r="D18" s="228">
        <v>49180878</v>
      </c>
      <c r="E18" s="228">
        <v>115500260</v>
      </c>
      <c r="F18" s="229">
        <v>600070603</v>
      </c>
      <c r="G18" s="208" t="s">
        <v>227</v>
      </c>
      <c r="H18" s="207" t="s">
        <v>91</v>
      </c>
      <c r="I18" s="207" t="s">
        <v>127</v>
      </c>
      <c r="J18" s="207" t="s">
        <v>172</v>
      </c>
      <c r="K18" s="207" t="s">
        <v>228</v>
      </c>
      <c r="L18" s="214">
        <v>500000</v>
      </c>
      <c r="M18" s="215">
        <f t="shared" si="1"/>
        <v>350000</v>
      </c>
      <c r="N18" s="216" t="s">
        <v>183</v>
      </c>
      <c r="O18" s="217" t="s">
        <v>194</v>
      </c>
      <c r="P18" s="204"/>
      <c r="Q18" s="205"/>
      <c r="R18" s="205"/>
      <c r="S18" s="206" t="s">
        <v>131</v>
      </c>
      <c r="T18" s="207"/>
      <c r="U18" s="207"/>
      <c r="V18" s="207"/>
      <c r="W18" s="207"/>
      <c r="X18" s="207"/>
      <c r="Y18" s="204" t="s">
        <v>229</v>
      </c>
      <c r="Z18" s="206" t="s">
        <v>149</v>
      </c>
    </row>
    <row r="19" spans="1:26" ht="60.6" x14ac:dyDescent="0.3">
      <c r="A19" s="87">
        <v>15</v>
      </c>
      <c r="B19" s="231" t="s">
        <v>198</v>
      </c>
      <c r="C19" s="89" t="s">
        <v>199</v>
      </c>
      <c r="D19" s="89">
        <v>48342165</v>
      </c>
      <c r="E19" s="89" t="s">
        <v>200</v>
      </c>
      <c r="F19" s="232">
        <v>600065413</v>
      </c>
      <c r="G19" s="208" t="s">
        <v>259</v>
      </c>
      <c r="H19" s="207" t="s">
        <v>91</v>
      </c>
      <c r="I19" s="207" t="s">
        <v>127</v>
      </c>
      <c r="J19" s="207" t="s">
        <v>176</v>
      </c>
      <c r="K19" s="207" t="s">
        <v>261</v>
      </c>
      <c r="L19" s="214">
        <v>470000</v>
      </c>
      <c r="M19" s="215">
        <f t="shared" si="1"/>
        <v>329000</v>
      </c>
      <c r="N19" s="216" t="s">
        <v>139</v>
      </c>
      <c r="O19" s="217" t="s">
        <v>189</v>
      </c>
      <c r="P19" s="204"/>
      <c r="Q19" s="205" t="s">
        <v>131</v>
      </c>
      <c r="R19" s="205" t="s">
        <v>131</v>
      </c>
      <c r="S19" s="206"/>
      <c r="T19" s="207"/>
      <c r="U19" s="207"/>
      <c r="V19" s="207"/>
      <c r="W19" s="207"/>
      <c r="X19" s="207"/>
      <c r="Y19" s="204" t="s">
        <v>264</v>
      </c>
      <c r="Z19" s="206" t="s">
        <v>149</v>
      </c>
    </row>
    <row r="20" spans="1:26" ht="60.6" x14ac:dyDescent="0.3">
      <c r="A20" s="87">
        <v>16</v>
      </c>
      <c r="B20" s="231" t="s">
        <v>198</v>
      </c>
      <c r="C20" s="89" t="s">
        <v>199</v>
      </c>
      <c r="D20" s="89">
        <v>48342165</v>
      </c>
      <c r="E20" s="89" t="s">
        <v>270</v>
      </c>
      <c r="F20" s="232">
        <v>600065413</v>
      </c>
      <c r="G20" s="208" t="s">
        <v>260</v>
      </c>
      <c r="H20" s="207" t="s">
        <v>91</v>
      </c>
      <c r="I20" s="207" t="s">
        <v>127</v>
      </c>
      <c r="J20" s="207" t="s">
        <v>176</v>
      </c>
      <c r="K20" s="207" t="s">
        <v>262</v>
      </c>
      <c r="L20" s="214">
        <v>500000</v>
      </c>
      <c r="M20" s="215">
        <f t="shared" si="1"/>
        <v>350000</v>
      </c>
      <c r="N20" s="216" t="s">
        <v>139</v>
      </c>
      <c r="O20" s="217" t="s">
        <v>189</v>
      </c>
      <c r="P20" s="204"/>
      <c r="Q20" s="205"/>
      <c r="R20" s="205"/>
      <c r="S20" s="206"/>
      <c r="T20" s="207"/>
      <c r="U20" s="207"/>
      <c r="V20" s="207"/>
      <c r="W20" s="207" t="s">
        <v>131</v>
      </c>
      <c r="X20" s="207"/>
      <c r="Y20" s="204"/>
      <c r="Z20" s="206" t="s">
        <v>149</v>
      </c>
    </row>
    <row r="21" spans="1:26" ht="60.6" x14ac:dyDescent="0.3">
      <c r="A21" s="87">
        <v>17</v>
      </c>
      <c r="B21" s="231" t="s">
        <v>198</v>
      </c>
      <c r="C21" s="89" t="s">
        <v>199</v>
      </c>
      <c r="D21" s="89">
        <v>48342165</v>
      </c>
      <c r="E21" s="89" t="s">
        <v>200</v>
      </c>
      <c r="F21" s="232">
        <v>600065413</v>
      </c>
      <c r="G21" s="208" t="s">
        <v>265</v>
      </c>
      <c r="H21" s="207" t="s">
        <v>91</v>
      </c>
      <c r="I21" s="207" t="s">
        <v>127</v>
      </c>
      <c r="J21" s="207" t="s">
        <v>176</v>
      </c>
      <c r="K21" s="207" t="s">
        <v>266</v>
      </c>
      <c r="L21" s="214">
        <v>500000</v>
      </c>
      <c r="M21" s="215">
        <f t="shared" si="1"/>
        <v>350000</v>
      </c>
      <c r="N21" s="216" t="s">
        <v>139</v>
      </c>
      <c r="O21" s="217" t="s">
        <v>162</v>
      </c>
      <c r="P21" s="204"/>
      <c r="Q21" s="205"/>
      <c r="R21" s="205"/>
      <c r="S21" s="206"/>
      <c r="T21" s="207"/>
      <c r="U21" s="207"/>
      <c r="V21" s="207"/>
      <c r="W21" s="207" t="s">
        <v>263</v>
      </c>
      <c r="X21" s="207"/>
      <c r="Y21" s="204" t="s">
        <v>267</v>
      </c>
      <c r="Z21" s="206" t="s">
        <v>149</v>
      </c>
    </row>
    <row r="22" spans="1:26" ht="60.6" x14ac:dyDescent="0.3">
      <c r="A22" s="87">
        <v>18</v>
      </c>
      <c r="B22" s="231" t="s">
        <v>198</v>
      </c>
      <c r="C22" s="89" t="s">
        <v>199</v>
      </c>
      <c r="D22" s="89">
        <v>48342165</v>
      </c>
      <c r="E22" s="89" t="s">
        <v>200</v>
      </c>
      <c r="F22" s="232">
        <v>600065413</v>
      </c>
      <c r="G22" s="208" t="s">
        <v>268</v>
      </c>
      <c r="H22" s="207" t="s">
        <v>91</v>
      </c>
      <c r="I22" s="207" t="s">
        <v>127</v>
      </c>
      <c r="J22" s="207" t="s">
        <v>176</v>
      </c>
      <c r="K22" s="207" t="s">
        <v>269</v>
      </c>
      <c r="L22" s="214">
        <v>160000</v>
      </c>
      <c r="M22" s="215">
        <f t="shared" si="1"/>
        <v>112000</v>
      </c>
      <c r="N22" s="216" t="s">
        <v>130</v>
      </c>
      <c r="O22" s="217" t="s">
        <v>245</v>
      </c>
      <c r="P22" s="204"/>
      <c r="Q22" s="205"/>
      <c r="R22" s="205"/>
      <c r="S22" s="206"/>
      <c r="T22" s="207"/>
      <c r="U22" s="207"/>
      <c r="V22" s="207"/>
      <c r="W22" s="207" t="s">
        <v>263</v>
      </c>
      <c r="X22" s="207"/>
      <c r="Y22" s="204"/>
      <c r="Z22" s="206" t="s">
        <v>149</v>
      </c>
    </row>
    <row r="23" spans="1:26" ht="60.6" x14ac:dyDescent="0.3">
      <c r="A23" s="90">
        <v>19</v>
      </c>
      <c r="B23" s="231" t="s">
        <v>134</v>
      </c>
      <c r="C23" s="89" t="s">
        <v>135</v>
      </c>
      <c r="D23" s="89">
        <v>710045556</v>
      </c>
      <c r="E23" s="233" t="s">
        <v>275</v>
      </c>
      <c r="F23" s="232">
        <v>600070301</v>
      </c>
      <c r="G23" s="208" t="s">
        <v>276</v>
      </c>
      <c r="H23" s="207" t="s">
        <v>91</v>
      </c>
      <c r="I23" s="207" t="s">
        <v>127</v>
      </c>
      <c r="J23" s="207" t="s">
        <v>137</v>
      </c>
      <c r="K23" s="207" t="s">
        <v>277</v>
      </c>
      <c r="L23" s="214">
        <v>150000</v>
      </c>
      <c r="M23" s="215">
        <f t="shared" ref="M23" si="2">L23/100*70</f>
        <v>105000</v>
      </c>
      <c r="N23" s="216" t="s">
        <v>231</v>
      </c>
      <c r="O23" s="217" t="s">
        <v>232</v>
      </c>
      <c r="P23" s="204"/>
      <c r="Q23" s="205"/>
      <c r="R23" s="205"/>
      <c r="S23" s="206"/>
      <c r="T23" s="207"/>
      <c r="U23" s="207"/>
      <c r="V23" s="207"/>
      <c r="W23" s="207"/>
      <c r="X23" s="207"/>
      <c r="Y23" s="204"/>
      <c r="Z23" s="206" t="s">
        <v>149</v>
      </c>
    </row>
    <row r="24" spans="1:26" x14ac:dyDescent="0.3">
      <c r="E24" s="88"/>
    </row>
    <row r="25" spans="1:26" x14ac:dyDescent="0.3">
      <c r="A25" s="85"/>
      <c r="B25" s="1" t="s">
        <v>238</v>
      </c>
    </row>
    <row r="26" spans="1:26" x14ac:dyDescent="0.3">
      <c r="A26" s="86"/>
      <c r="B26" s="1" t="s">
        <v>239</v>
      </c>
    </row>
    <row r="29" spans="1:26" x14ac:dyDescent="0.3">
      <c r="A29" s="1" t="s">
        <v>258</v>
      </c>
    </row>
    <row r="30" spans="1:26" x14ac:dyDescent="0.3">
      <c r="G30" s="1" t="s">
        <v>256</v>
      </c>
    </row>
    <row r="31" spans="1:26" x14ac:dyDescent="0.3">
      <c r="G31" s="1" t="s">
        <v>257</v>
      </c>
    </row>
    <row r="33" spans="1:8" x14ac:dyDescent="0.3">
      <c r="A33" s="1" t="s">
        <v>29</v>
      </c>
    </row>
    <row r="34" spans="1:8" x14ac:dyDescent="0.3">
      <c r="A34" s="18" t="s">
        <v>43</v>
      </c>
    </row>
    <row r="36" spans="1:8" x14ac:dyDescent="0.3">
      <c r="A36" s="1" t="s">
        <v>120</v>
      </c>
    </row>
    <row r="37" spans="1:8" x14ac:dyDescent="0.3">
      <c r="A37" s="1" t="s">
        <v>123</v>
      </c>
    </row>
    <row r="38" spans="1:8" x14ac:dyDescent="0.3">
      <c r="A38" s="1" t="s">
        <v>122</v>
      </c>
    </row>
    <row r="40" spans="1:8" x14ac:dyDescent="0.3">
      <c r="A40" s="1" t="s">
        <v>44</v>
      </c>
    </row>
    <row r="42" spans="1:8" x14ac:dyDescent="0.3">
      <c r="A42" s="2" t="s">
        <v>77</v>
      </c>
      <c r="B42" s="2"/>
      <c r="C42" s="2"/>
      <c r="D42" s="2"/>
      <c r="E42" s="2"/>
      <c r="F42" s="2"/>
      <c r="G42" s="2"/>
      <c r="H42" s="2"/>
    </row>
    <row r="43" spans="1:8" x14ac:dyDescent="0.3">
      <c r="A43" s="2" t="s">
        <v>73</v>
      </c>
      <c r="B43" s="2"/>
      <c r="C43" s="2"/>
      <c r="D43" s="2"/>
      <c r="E43" s="2"/>
      <c r="F43" s="2"/>
      <c r="G43" s="2"/>
      <c r="H43" s="2"/>
    </row>
    <row r="44" spans="1:8" x14ac:dyDescent="0.3">
      <c r="A44" s="2" t="s">
        <v>69</v>
      </c>
      <c r="B44" s="2"/>
      <c r="C44" s="2"/>
      <c r="D44" s="2"/>
      <c r="E44" s="2"/>
      <c r="F44" s="2"/>
      <c r="G44" s="2"/>
      <c r="H44" s="2"/>
    </row>
    <row r="45" spans="1:8" x14ac:dyDescent="0.3">
      <c r="A45" s="2" t="s">
        <v>70</v>
      </c>
      <c r="B45" s="2"/>
      <c r="C45" s="2"/>
      <c r="D45" s="2"/>
      <c r="E45" s="2"/>
      <c r="F45" s="2"/>
      <c r="G45" s="2"/>
      <c r="H45" s="2"/>
    </row>
    <row r="46" spans="1:8" x14ac:dyDescent="0.3">
      <c r="A46" s="2" t="s">
        <v>71</v>
      </c>
      <c r="B46" s="2"/>
      <c r="C46" s="2"/>
      <c r="D46" s="2"/>
      <c r="E46" s="2"/>
      <c r="F46" s="2"/>
      <c r="G46" s="2"/>
      <c r="H46" s="2"/>
    </row>
    <row r="47" spans="1:8" x14ac:dyDescent="0.3">
      <c r="A47" s="2" t="s">
        <v>72</v>
      </c>
      <c r="B47" s="2"/>
      <c r="C47" s="2"/>
      <c r="D47" s="2"/>
      <c r="E47" s="2"/>
      <c r="F47" s="2"/>
      <c r="G47" s="2"/>
      <c r="H47" s="2"/>
    </row>
    <row r="48" spans="1:8" x14ac:dyDescent="0.3">
      <c r="A48" s="2" t="s">
        <v>121</v>
      </c>
      <c r="B48" s="2"/>
      <c r="C48" s="2"/>
      <c r="D48" s="2"/>
      <c r="E48" s="2"/>
      <c r="F48" s="2"/>
      <c r="G48" s="2"/>
      <c r="H48" s="2"/>
    </row>
    <row r="49" spans="1:13" x14ac:dyDescent="0.3">
      <c r="A49" s="2" t="s">
        <v>75</v>
      </c>
      <c r="B49" s="2"/>
      <c r="C49" s="2"/>
      <c r="D49" s="2"/>
      <c r="E49" s="2"/>
      <c r="F49" s="2"/>
      <c r="G49" s="2"/>
      <c r="H49" s="2"/>
    </row>
    <row r="50" spans="1:13" x14ac:dyDescent="0.3">
      <c r="A50" s="3" t="s">
        <v>74</v>
      </c>
      <c r="B50" s="3"/>
      <c r="C50" s="3"/>
      <c r="D50" s="3"/>
      <c r="E50" s="3"/>
    </row>
    <row r="51" spans="1:13" x14ac:dyDescent="0.3">
      <c r="A51" s="2" t="s">
        <v>76</v>
      </c>
      <c r="B51" s="2"/>
      <c r="C51" s="2"/>
      <c r="D51" s="2"/>
      <c r="E51" s="2"/>
      <c r="F51" s="2"/>
    </row>
    <row r="52" spans="1:13" x14ac:dyDescent="0.3">
      <c r="A52" s="2" t="s">
        <v>46</v>
      </c>
      <c r="B52" s="2"/>
      <c r="C52" s="2"/>
      <c r="D52" s="2"/>
      <c r="E52" s="2"/>
      <c r="F52" s="2"/>
    </row>
    <row r="53" spans="1:13" x14ac:dyDescent="0.3">
      <c r="A53" s="2"/>
      <c r="B53" s="2"/>
      <c r="C53" s="2"/>
      <c r="D53" s="2"/>
      <c r="E53" s="2"/>
      <c r="F53" s="2"/>
    </row>
    <row r="54" spans="1:13" x14ac:dyDescent="0.3">
      <c r="A54" s="2" t="s">
        <v>78</v>
      </c>
      <c r="B54" s="2"/>
      <c r="C54" s="2"/>
      <c r="D54" s="2"/>
      <c r="E54" s="2"/>
      <c r="F54" s="2"/>
    </row>
    <row r="55" spans="1:13" x14ac:dyDescent="0.3">
      <c r="A55" s="2" t="s">
        <v>65</v>
      </c>
      <c r="B55" s="2"/>
      <c r="C55" s="2"/>
      <c r="D55" s="2"/>
      <c r="E55" s="2"/>
      <c r="F55" s="2"/>
    </row>
    <row r="57" spans="1:13" x14ac:dyDescent="0.3">
      <c r="A57" s="1" t="s">
        <v>47</v>
      </c>
    </row>
    <row r="58" spans="1:13" x14ac:dyDescent="0.3">
      <c r="A58" s="2" t="s">
        <v>48</v>
      </c>
    </row>
    <row r="59" spans="1:13" x14ac:dyDescent="0.3">
      <c r="A59" s="1" t="s">
        <v>49</v>
      </c>
    </row>
    <row r="61" spans="1:13" s="2" customFormat="1" x14ac:dyDescent="0.3">
      <c r="L61" s="19"/>
      <c r="M61" s="19"/>
    </row>
    <row r="62" spans="1:13" s="2" customFormat="1" x14ac:dyDescent="0.3">
      <c r="L62" s="19"/>
      <c r="M62" s="19"/>
    </row>
    <row r="63" spans="1:13" x14ac:dyDescent="0.3">
      <c r="A63" s="3"/>
    </row>
    <row r="65" spans="1:13" s="20" customFormat="1" x14ac:dyDescent="0.3">
      <c r="A65" s="2"/>
      <c r="B65" s="2"/>
      <c r="C65" s="2"/>
      <c r="D65" s="2"/>
      <c r="E65" s="2"/>
      <c r="F65" s="2"/>
      <c r="G65" s="2"/>
      <c r="H65" s="2"/>
      <c r="I65" s="1"/>
      <c r="L65" s="21"/>
      <c r="M65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activeCell="C5" sqref="C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73" t="s">
        <v>50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2" spans="1:20" ht="30" customHeight="1" thickBot="1" x14ac:dyDescent="0.35">
      <c r="A2" s="101" t="s">
        <v>51</v>
      </c>
      <c r="B2" s="99" t="s">
        <v>6</v>
      </c>
      <c r="C2" s="120" t="s">
        <v>52</v>
      </c>
      <c r="D2" s="116"/>
      <c r="E2" s="116"/>
      <c r="F2" s="178" t="s">
        <v>8</v>
      </c>
      <c r="G2" s="169" t="s">
        <v>34</v>
      </c>
      <c r="H2" s="108" t="s">
        <v>66</v>
      </c>
      <c r="I2" s="106" t="s">
        <v>10</v>
      </c>
      <c r="J2" s="182" t="s">
        <v>11</v>
      </c>
      <c r="K2" s="104" t="s">
        <v>53</v>
      </c>
      <c r="L2" s="105"/>
      <c r="M2" s="185" t="s">
        <v>13</v>
      </c>
      <c r="N2" s="186"/>
      <c r="O2" s="192" t="s">
        <v>54</v>
      </c>
      <c r="P2" s="193"/>
      <c r="Q2" s="193"/>
      <c r="R2" s="193"/>
      <c r="S2" s="185" t="s">
        <v>15</v>
      </c>
      <c r="T2" s="186"/>
    </row>
    <row r="3" spans="1:20" ht="22.35" customHeight="1" thickBot="1" x14ac:dyDescent="0.35">
      <c r="A3" s="176"/>
      <c r="B3" s="189"/>
      <c r="C3" s="190" t="s">
        <v>55</v>
      </c>
      <c r="D3" s="165" t="s">
        <v>56</v>
      </c>
      <c r="E3" s="165" t="s">
        <v>57</v>
      </c>
      <c r="F3" s="179"/>
      <c r="G3" s="170"/>
      <c r="H3" s="172"/>
      <c r="I3" s="181"/>
      <c r="J3" s="183"/>
      <c r="K3" s="167" t="s">
        <v>58</v>
      </c>
      <c r="L3" s="167" t="s">
        <v>108</v>
      </c>
      <c r="M3" s="147" t="s">
        <v>22</v>
      </c>
      <c r="N3" s="149" t="s">
        <v>23</v>
      </c>
      <c r="O3" s="194" t="s">
        <v>37</v>
      </c>
      <c r="P3" s="195"/>
      <c r="Q3" s="195"/>
      <c r="R3" s="195"/>
      <c r="S3" s="187" t="s">
        <v>59</v>
      </c>
      <c r="T3" s="188" t="s">
        <v>27</v>
      </c>
    </row>
    <row r="4" spans="1:20" ht="68.25" customHeight="1" thickBot="1" x14ac:dyDescent="0.35">
      <c r="A4" s="177"/>
      <c r="B4" s="100"/>
      <c r="C4" s="191"/>
      <c r="D4" s="166"/>
      <c r="E4" s="166"/>
      <c r="F4" s="180"/>
      <c r="G4" s="171"/>
      <c r="H4" s="109"/>
      <c r="I4" s="107"/>
      <c r="J4" s="184"/>
      <c r="K4" s="168"/>
      <c r="L4" s="168"/>
      <c r="M4" s="148"/>
      <c r="N4" s="150"/>
      <c r="O4" s="62" t="s">
        <v>60</v>
      </c>
      <c r="P4" s="63" t="s">
        <v>40</v>
      </c>
      <c r="Q4" s="64" t="s">
        <v>41</v>
      </c>
      <c r="R4" s="65" t="s">
        <v>61</v>
      </c>
      <c r="S4" s="156"/>
      <c r="T4" s="158"/>
    </row>
    <row r="5" spans="1:20" ht="43.2" x14ac:dyDescent="0.3">
      <c r="A5" s="1">
        <v>1</v>
      </c>
      <c r="B5" s="4">
        <v>1</v>
      </c>
      <c r="C5" s="80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81">
        <v>30000000</v>
      </c>
      <c r="L5" s="82">
        <f>K5/100*70</f>
        <v>21000000</v>
      </c>
      <c r="M5" s="71">
        <v>2022</v>
      </c>
      <c r="N5" s="70" t="s">
        <v>220</v>
      </c>
      <c r="O5" s="71"/>
      <c r="P5" s="83"/>
      <c r="Q5" s="66"/>
      <c r="R5" s="68"/>
      <c r="S5" s="75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84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85"/>
      <c r="C10" s="1" t="s">
        <v>238</v>
      </c>
    </row>
    <row r="11" spans="1:20" x14ac:dyDescent="0.3">
      <c r="B11" s="86"/>
      <c r="C11" s="1" t="s">
        <v>239</v>
      </c>
    </row>
    <row r="14" spans="1:20" x14ac:dyDescent="0.3">
      <c r="B14" s="1" t="s">
        <v>258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adamcova</cp:lastModifiedBy>
  <cp:revision/>
  <cp:lastPrinted>2022-12-19T09:09:49Z</cp:lastPrinted>
  <dcterms:created xsi:type="dcterms:W3CDTF">2020-07-22T07:46:04Z</dcterms:created>
  <dcterms:modified xsi:type="dcterms:W3CDTF">2022-12-19T12:03:12Z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