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025" tabRatio="710"/>
  </bookViews>
  <sheets>
    <sheet name="MŠ" sheetId="6" r:id="rId1"/>
    <sheet name="ZŠ" sheetId="7" r:id="rId2"/>
    <sheet name="zajmové, neformalní, cel" sheetId="8" r:id="rId3"/>
    <sheet name="List2" sheetId="11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7" l="1"/>
  <c r="L10" i="8" l="1"/>
  <c r="M43" i="7" l="1"/>
  <c r="M38" i="7" l="1"/>
  <c r="M27" i="7"/>
  <c r="M30" i="7" l="1"/>
  <c r="M42" i="7" l="1"/>
  <c r="L9" i="8" l="1"/>
  <c r="L8" i="8"/>
  <c r="L7" i="8"/>
  <c r="L6" i="8"/>
  <c r="L5" i="8"/>
  <c r="M11" i="6"/>
  <c r="M41" i="7"/>
  <c r="M40" i="7"/>
  <c r="M37" i="7"/>
  <c r="M36" i="7"/>
  <c r="M35" i="7"/>
  <c r="M34" i="7"/>
  <c r="M10" i="6"/>
  <c r="M33" i="7" l="1"/>
  <c r="M32" i="7"/>
  <c r="M31" i="7"/>
  <c r="M29" i="7"/>
  <c r="M28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8" i="6" l="1"/>
  <c r="M7" i="6"/>
  <c r="M6" i="6"/>
  <c r="M5" i="6"/>
  <c r="M4" i="6"/>
</calcChain>
</file>

<file path=xl/sharedStrings.xml><?xml version="1.0" encoding="utf-8"?>
<sst xmlns="http://schemas.openxmlformats.org/spreadsheetml/2006/main" count="881" uniqueCount="264">
  <si>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</si>
  <si>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</si>
  <si>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</si>
  <si>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</si>
  <si>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</si>
  <si>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</si>
  <si>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</si>
  <si>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</si>
  <si>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</si>
  <si>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</si>
  <si>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</si>
  <si>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</si>
  <si>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</si>
  <si>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</si>
  <si>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</si>
  <si>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</si>
  <si>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</si>
  <si>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</si>
  <si>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</si>
  <si>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</si>
  <si>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</si>
  <si>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</si>
  <si>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</si>
  <si>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</si>
  <si>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</si>
  <si>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</si>
  <si>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</si>
  <si>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</si>
  <si>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</si>
  <si>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</si>
  <si>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</si>
  <si>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</si>
  <si>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</si>
  <si>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</si>
  <si>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</si>
  <si>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</si>
  <si>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</si>
  <si>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</si>
  <si>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</si>
  <si>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</si>
  <si>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</si>
  <si>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</si>
  <si>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</si>
  <si>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</si>
  <si>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</si>
  <si>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</si>
  <si>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</si>
  <si>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</si>
  <si>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</si>
  <si>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</si>
  <si>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</si>
  <si>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</si>
  <si>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</si>
  <si>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</si>
  <si>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</si>
  <si>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</si>
  <si>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</si>
  <si>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Olomouc, Herrmannova 1</t>
  </si>
  <si>
    <t>Statutární město Olomouc</t>
  </si>
  <si>
    <t>Rozšíření kapacity MŠ Olomouc - Chomoutov, Baarova</t>
  </si>
  <si>
    <t>Olomouc</t>
  </si>
  <si>
    <t>zvýšení kapacity MŠ</t>
  </si>
  <si>
    <t>2023</t>
  </si>
  <si>
    <t>2024</t>
  </si>
  <si>
    <t>X</t>
  </si>
  <si>
    <t>ano</t>
  </si>
  <si>
    <t>ZŠ a MŠ Olomouc Nemilany, Raisova 1</t>
  </si>
  <si>
    <t>Přístavba - rozšíření kapacity Česká čtvrť</t>
  </si>
  <si>
    <t>zvýšení kapacity MŠ, odborná učebna - polytechnika</t>
  </si>
  <si>
    <t>2025</t>
  </si>
  <si>
    <t>ne</t>
  </si>
  <si>
    <t>MŠ Čajkovského</t>
  </si>
  <si>
    <t>Rozšíření kapacity MŠ</t>
  </si>
  <si>
    <t>2022</t>
  </si>
  <si>
    <t>MŠ Husitská</t>
  </si>
  <si>
    <t>ZŠ a MŠ Olomouc, Demlova 20</t>
  </si>
  <si>
    <t>MŠ Petřkova - energetická opatření</t>
  </si>
  <si>
    <t>Nová fasáda včetně zateplení, energetické úspory</t>
  </si>
  <si>
    <t>2021</t>
  </si>
  <si>
    <t>FZŠ Olomouc, Hálkova 4</t>
  </si>
  <si>
    <t>Vybudování odborných učeben ze stávajících prostor - učebna informatiky</t>
  </si>
  <si>
    <t>vybudování učeben IT</t>
  </si>
  <si>
    <t>05/2024</t>
  </si>
  <si>
    <t>08/2024</t>
  </si>
  <si>
    <t>Rozšíření vnitřní konektivity školy - rozšíření sítě a výměna síťových prvků</t>
  </si>
  <si>
    <t>renovace sítě a rozšíření do dalších prostor školy</t>
  </si>
  <si>
    <t>06/2025</t>
  </si>
  <si>
    <t>08/2025</t>
  </si>
  <si>
    <t>Zvýšení kapacity školní družiny pro odpolední zájmové a volnočasové aktivity</t>
  </si>
  <si>
    <t xml:space="preserve">Rozšíření zázemí pro ŠD k realizaci zájmových a volnočasových aktivit </t>
  </si>
  <si>
    <t>08/2027</t>
  </si>
  <si>
    <t>ZŠ a MŠ Olomouc, Nedvědova 17</t>
  </si>
  <si>
    <t>Vybudování odborných učeben v nástavbě ZŠ</t>
  </si>
  <si>
    <t>Vybudování odborných učeben a zázemí pro pedagogické pracovníky a ŠPP</t>
  </si>
  <si>
    <t>FZŠ Olomouc, Tererovo nám. 1</t>
  </si>
  <si>
    <t>Odborné učebny v novém pavilonu ZŠ</t>
  </si>
  <si>
    <t>Výstavba pavilonu pro ZŠ  - odborné učebny</t>
  </si>
  <si>
    <t>Rekonstrukce a modernizace odborných učeben v ZŠ Helsinská a ZŠ Tererovo nám., zajištění konektivity mezi budovami Helsinská a Tererovo nám. vč. Počítačových učeben</t>
  </si>
  <si>
    <t>jedná se stávající zastaralé odborné učebny a zajištěním konektivity (příspěvková organizace má 2 úplné ZŠ na dvou různých adresách)</t>
  </si>
  <si>
    <t>ZŠ Olomouc, Heyrovského 33</t>
  </si>
  <si>
    <t>Moderní venkovní učebna</t>
  </si>
  <si>
    <t>Vybudování moderní venkoní učebny na bývalém školním pozemku v rámci enviromentálního vzdělávání, výchovy  a osvěty</t>
  </si>
  <si>
    <t>Vnitřní konektivita školy, ICT prostředí školy</t>
  </si>
  <si>
    <t>vybudování vnitřní konektivity školy ICT z důvodu nedostatečného pokrytí a kapacity WiFi vzhledem k narůstajícímu počtu bezdrátových zařízení určených pro výuku a zabezpečení provozu</t>
  </si>
  <si>
    <t>Výuka chemie v 21. století</t>
  </si>
  <si>
    <t>V rámci infrastruktury ve škole vybudovat odbornou učebnu chemie na podporu přírodovědného vzělávání</t>
  </si>
  <si>
    <t>ZŠ a MŠ Olomouc, Gorkého 39</t>
  </si>
  <si>
    <t>Vybudování ŠD</t>
  </si>
  <si>
    <t>Vybudování učeben pro ŠD k zájmovým a volnočasovým aktivitám i po vyučování</t>
  </si>
  <si>
    <t>FZŠ a MŠ Olomouc, Holečkova 10</t>
  </si>
  <si>
    <t>Odborné učebny v půdní vestavbě</t>
  </si>
  <si>
    <t>Vybudování multifunkční učebny a polytechnických dílen pro 1. stupeň ZŠ</t>
  </si>
  <si>
    <t>Konektivita příspěvkové organizace</t>
  </si>
  <si>
    <t>Konektivita odloučených pracovišť</t>
  </si>
  <si>
    <t>ZŠ a MŠ Olomouc, Dvorského 33</t>
  </si>
  <si>
    <t>Vybudování zázemí pro školní družinu</t>
  </si>
  <si>
    <t>Vybudovat zázemí školní družiny v objektu Křičkova 4 v Olomouci - Svatém Kopečku</t>
  </si>
  <si>
    <t>06/2023</t>
  </si>
  <si>
    <t>07/2024</t>
  </si>
  <si>
    <t>Výtvarný ateliér</t>
  </si>
  <si>
    <t>Vybudovat odbornou učebnu výtvarné výchovy - výtvarný ateli=r</t>
  </si>
  <si>
    <t>07/2026</t>
  </si>
  <si>
    <t>FZŠ a MŠ Olomouc, Rožňavská 21</t>
  </si>
  <si>
    <t xml:space="preserve">Rekonstrukce a modernizace odborných učeben </t>
  </si>
  <si>
    <t>ZŠ Olomouc, Stupkova 16</t>
  </si>
  <si>
    <t>x</t>
  </si>
  <si>
    <t>ZŠ Olomouc, Zeyerova 28</t>
  </si>
  <si>
    <t>Vybudování odborných učeben a zlepšení zázemí školy pro další aktivity dětí a veřejnosti</t>
  </si>
  <si>
    <t>škole dlouhodobě chybí odborné učebny jako moderní zázemí pro výuku dle ŠVP</t>
  </si>
  <si>
    <t>FZŠ a MŠ Olomouc, 8. května 29</t>
  </si>
  <si>
    <t>Odbornéučebny, multimediální učebny a knihovny</t>
  </si>
  <si>
    <t>vybudování odborných učeben a zpřístupnění staré budovy školy imobilním žáků</t>
  </si>
  <si>
    <t>Vybudování environmentální venkovní učebny</t>
  </si>
  <si>
    <t>Úprava a využití vnitřního dvora školy. Vybudování environemntální venkovní učebny ve vnitrobloku školy. Zajištění venkovních prostor pro komutitní aktivity.</t>
  </si>
  <si>
    <t>ZŠ a MŠ Olomouc, Demlova 18</t>
  </si>
  <si>
    <t>2026</t>
  </si>
  <si>
    <t>ZŠ Olomouc, tř. Spojenců 8</t>
  </si>
  <si>
    <t>05/2025</t>
  </si>
  <si>
    <t>Konektivita školy</t>
  </si>
  <si>
    <t>ZŠ a MŠ Olomouc, Řezníčkova 1</t>
  </si>
  <si>
    <t>Výstavba odborných učeben, nadstavba objektu</t>
  </si>
  <si>
    <t>Vybudování dvou odborných učeben v podkroví</t>
  </si>
  <si>
    <t>11/2025</t>
  </si>
  <si>
    <t>Odborné učebny a zázemí školy včetně zázemí školní družiny</t>
  </si>
  <si>
    <t xml:space="preserve">zvýšení kapacity školy, vybudování odborných učeben, vvybudování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</si>
  <si>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>ZŠ a MŠ Olomouc-Holice, Náves Svobody 41</t>
  </si>
  <si>
    <t>Odborné učebny</t>
  </si>
  <si>
    <t>Rozšíření prostor školy, vybudování odborných učeben, zlepšení zázemí školy, energetické úspory</t>
  </si>
  <si>
    <t>Sofisa, z.s. Olomouc, Černovír č. ev. 51</t>
  </si>
  <si>
    <t>Sofisa, z. s.</t>
  </si>
  <si>
    <t>07 133 871</t>
  </si>
  <si>
    <t>Navýšení kapacity MŠ o 30 dětí a modernizace soc. zařízení</t>
  </si>
  <si>
    <t>Olomoucký kraj</t>
  </si>
  <si>
    <t>Mateřská škola jazyková a umělecká s.r.o., Camilla Sitteho 10</t>
  </si>
  <si>
    <t>společnost s r.o.</t>
  </si>
  <si>
    <t xml:space="preserve">Zvýšení kapacity MŠ </t>
  </si>
  <si>
    <t>12/2022</t>
  </si>
  <si>
    <t>Mateřská škola jazyková a umělecká s.r.o.</t>
  </si>
  <si>
    <t>ZŠ sv. Voršily Olomouc, Aksamitova 6</t>
  </si>
  <si>
    <t>Českomoravská provincie Římské unie řádu svaté Voršily</t>
  </si>
  <si>
    <t>Modernizace odborných učeben a zajištění bezbariérovosti budovy ZŠ sv. Voršily</t>
  </si>
  <si>
    <t>2017</t>
  </si>
  <si>
    <t>2020</t>
  </si>
  <si>
    <t>SŠ, ZŠ a MŠ prof. V. Vejdovského Olomouc, Tomkova 42</t>
  </si>
  <si>
    <t>00 601 691</t>
  </si>
  <si>
    <t xml:space="preserve">Rekonstrukce polytechnických učeben </t>
  </si>
  <si>
    <t>dílny, cvičná kuchyňka budova Svatoplukova, Tomkova</t>
  </si>
  <si>
    <t>Rekonstrukce učebny cizích jazyků vč. vybavení</t>
  </si>
  <si>
    <t>v budově Táboritů s WIFI připojením a IC technikou, nábytek, úprava elektroinstalace</t>
  </si>
  <si>
    <t>Rekonstrukce a vybavení učebny informatiky</t>
  </si>
  <si>
    <t>zvýšení kapacity, modernizace, obnova zastaralého vybavení IC, připojení k internetu, software, nábytek</t>
  </si>
  <si>
    <t>ScioŠkola Olomouc - základní škola, s.r.o.</t>
  </si>
  <si>
    <t>04 774 485</t>
  </si>
  <si>
    <t>SŠ, ZŠ a MŠ pro sluchově postižené Olomouc, tř. Kosmonautů 4</t>
  </si>
  <si>
    <t>00 844 071</t>
  </si>
  <si>
    <t>000 844 071</t>
  </si>
  <si>
    <t>Rekonstrukce a vybavení odborných učeben, zřízení bezdrátové IT sítě</t>
  </si>
  <si>
    <t>SŠ, ZŠ a MŠ pro sluchově postižené Olomouc, tř. Kosmonautů 5</t>
  </si>
  <si>
    <t>Keramická dílna a pracovna výtvarné výchovy</t>
  </si>
  <si>
    <t>rekonstrukce stávající keramické dílny a pracovny výtvarné výchovy</t>
  </si>
  <si>
    <t>6/2023</t>
  </si>
  <si>
    <t>12/2023</t>
  </si>
  <si>
    <t>PK Office Media Service s.r.o., Kaprova 14, Praha</t>
  </si>
  <si>
    <t>02 251 167</t>
  </si>
  <si>
    <t>Polyfunkční dům - mateřská škola</t>
  </si>
  <si>
    <t>zřízení mateřské školy v Polyfunkčním domě</t>
  </si>
  <si>
    <t>2018</t>
  </si>
  <si>
    <t>Waldorfká ZŠ a MŠ Olomouc, s.r.o., Kosinova 3</t>
  </si>
  <si>
    <t>Pavilon volnočasových a vzdělávacích aktivit pro všechny generace</t>
  </si>
  <si>
    <t>Sdružení D, z.s. Olomouc, 17. listopadu 43</t>
  </si>
  <si>
    <t>Sdružení D, z.s.</t>
  </si>
  <si>
    <t>Objekt pro práce se školní a ohroženou mládeží</t>
  </si>
  <si>
    <t>Junák - český skaut, středisko Žlutý kvítek Olomouc, z.s., Rooseveltova 101</t>
  </si>
  <si>
    <t>Junák - český skaut, z.s. Praha</t>
  </si>
  <si>
    <t>Rekonstrukce a dostavba budovy</t>
  </si>
  <si>
    <t>Dům dětí a mládeže Německého řádu, s.r.o. Olomouc, Nešverova 1</t>
  </si>
  <si>
    <t>Bailiva Čechy, Morava, Slezsko, familiáři Německého řádu Olomouc</t>
  </si>
  <si>
    <t>01 756 958</t>
  </si>
  <si>
    <t>Rekonstrukce prostor pro účely zájmového vzdělávání</t>
  </si>
  <si>
    <t>Divadlo na cucky, SW7, o.p.s., Dolní nám. 24</t>
  </si>
  <si>
    <t>DW7, o.p.s.</t>
  </si>
  <si>
    <t>Ateliér Divadla na cucky jako centrum kreativního vzdělávání</t>
  </si>
  <si>
    <t>Sluňákov - Centrum ekologických aktivit, o.p.s., Skrbeňská 669, Horka nad Moravou</t>
  </si>
  <si>
    <t>Vybavení a modernizace vnitřních a venkovních odborných učeben pro přírodovědné vzdělávání a práci s digitálními technologiemi</t>
  </si>
  <si>
    <t>Horka nad Moravou</t>
  </si>
  <si>
    <t>učeben pro přírodovědné vzdělávání a práci s digitálními technologiemi</t>
  </si>
  <si>
    <t>ZUŠ Miloslava Stibora Olomouc, Pionýrská 4</t>
  </si>
  <si>
    <t>Vybudování počítačové učebny z půdních prostor</t>
  </si>
  <si>
    <t>ZUŠ Fantazie s.r.o.</t>
  </si>
  <si>
    <t>Venkovní výukový altán</t>
  </si>
  <si>
    <t>Venkovní výukový altán , rozšíření výuky o grafickou tvorbu a pořízení vybavení, další IT vybavení</t>
  </si>
  <si>
    <t>01/2023</t>
  </si>
  <si>
    <t>Waldorfská základní škola a mateřská škola Olomouc s.r.o.</t>
  </si>
  <si>
    <t>12/2026</t>
  </si>
  <si>
    <t xml:space="preserve">1. Učebna (zázemí) pro výuku péče o školní zvířata 
2. Učebna pro výuku tradičních řemesel 
3. Učebna IT a robotiky
4. Učebna cizích jazyků
5. Učebna pro výuku přírodních věd
Všechny učebny budou umožňovat výuku pro jednu třídu. 
  6.   Venkovní altán pro výtvarnou výuku
</t>
  </si>
  <si>
    <t>00096733</t>
  </si>
  <si>
    <t>Edukační centrum KMOL</t>
  </si>
  <si>
    <t>Přeměna Internetového centra KMOL na moderní edukační pracoviště s možností pořádání besed, workshopů, školení, kroužků. Podpora čtenářské gramotnosti, přírodních věd, , sociální integrace, environmentální výchova.</t>
  </si>
  <si>
    <t>Budování odborných učeben a zázemí ŠPP</t>
  </si>
  <si>
    <t>Stavební úpravy za účelem vybudování učeben (přírodopis, fyzika, chemie) s kapacitou 30 žáků, kabinet ŠPP, 30 ks PC do učebny přírodopisu</t>
  </si>
  <si>
    <t>ZŠ Sv. Voršily</t>
  </si>
  <si>
    <t>Českomoravská provincie ŘV řádu Sv. Voršily, Praha 1</t>
  </si>
  <si>
    <t>049588095</t>
  </si>
  <si>
    <t>Vybudování odborných učeben pro výuku informatiky</t>
  </si>
  <si>
    <t>přestavba skladovacích prostor na odborné učebny informatiky</t>
  </si>
  <si>
    <t>10/2023</t>
  </si>
  <si>
    <t>Modernizace učeben a kabinetů fyziky a chemie a přírodopisu</t>
  </si>
  <si>
    <t xml:space="preserve">modernizace stávajících učeben, které jsou v původním stavu ze 70. let </t>
  </si>
  <si>
    <t>ZŠ Demlova - odborné učebny, hřiště</t>
  </si>
  <si>
    <t>Modernizace učeben -ICT + robotika, jazyková učebna a laboratoř, knihovna. Konektivita školy - kompletní modernizace elektrorozvodů, ICT vybavení, osvětlení, apod. Vybudování moderního hřiště s víceúčelovými plochami</t>
  </si>
  <si>
    <t>Půdní vestavba - odbroné učebny</t>
  </si>
  <si>
    <t>Navýšení kapacity lesní MŠ o 30 dětí, modernizace soc. zařízení, vybudování stravovacích zařízení a učebny</t>
  </si>
  <si>
    <t>Modernizace a vybavení učeben informatiky</t>
  </si>
  <si>
    <t>uzpůsobení prostor pro výuku nové informatiky, polytechniky a přírodních věd dle konceptu STEM a pro rozvoj digitální gramotnosti žáků</t>
  </si>
  <si>
    <t>11/2022</t>
  </si>
  <si>
    <t>8/2023</t>
  </si>
  <si>
    <t>Stavební investice s cílem rekonstrukce stávajích prostor v sídle žadatele na kreativní dílnu s kapacitou 20 žáků a ateliér/laboratoř pro práci s digitálními technologiemi pro vyučování ICT, programování, robotika, grafika, design, animace, polytechnické vzdělávání,apod.</t>
  </si>
  <si>
    <t>Knihovna města Olomouce</t>
  </si>
  <si>
    <t>Výměna 73  ks oken na budově a doplnění o o předokenní žaluzie za účelem energetických úspor a zlepšení hygienických podmínek pro práci.</t>
  </si>
  <si>
    <t xml:space="preserve">vybudování půdní vestavby za účelem zvýšení kapacity školy, vybudování odborných učeben, vybudování venkovní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</si>
  <si>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 xml:space="preserve">Vybudování a modernizace odborných učeben - zahrnuje nutné stavební úpravy, nábytek, pomůcky. Jedná se o velkem 6 učeben - multimediální a ICT, učebna přírodopisu, fyziky, chemie, cizích jazyků. </t>
  </si>
  <si>
    <t>konektivita školy</t>
  </si>
  <si>
    <t>Vybudování odborných učeben</t>
  </si>
  <si>
    <t>Jazykové učebny, PC a robotika</t>
  </si>
  <si>
    <t>Modernizace stávajících učeben chemie (učebna, kabinet, laboratoř), fyziky (učebna, kabinet), počítačovny a učebny robotiky, konektivita školy, výtah</t>
  </si>
  <si>
    <t>Výměna oken</t>
  </si>
  <si>
    <t>Vzdělávací a poradenské environmentální centrum při Zoo Olomouc – Loděnka</t>
  </si>
  <si>
    <t xml:space="preserve"> Výstavba vzdělávacího centra pro školská zařízení a širokou veřejnost. Součástí centra jsou tři učebny včetně zázemí pro pedagogy a velké mořské akvárium, jako nejohroženější ekosystém světa.</t>
  </si>
  <si>
    <t>42 500 00</t>
  </si>
  <si>
    <t>Zoologická zahrada Olomouc, příspěvková organizace</t>
  </si>
  <si>
    <t>00096814</t>
  </si>
  <si>
    <t>Dům dětí a mládeže Olomouc</t>
  </si>
  <si>
    <t>000 096 792</t>
  </si>
  <si>
    <t xml:space="preserve">
Modernizace odborných učeben na Domě dětí a mládeže (DDM)
</t>
  </si>
  <si>
    <t xml:space="preserve">Modernizace a vybavení odborných učeben na DDM Olomouc (ve dvou budovách, a to 17. listopadu 1034/47 a Janského 1),  dojde ke zlepšení kvality zájmového vzdělávání s důrazem na rozvoj klíčových kompetencí a vytvoření podmínek k propojení formálního a neformálního vzdělávání v oblasti digitálních technologií ICT a polytechnického vzdělávání. Realizací projektu budou modernizovány učebny digitální fotografie, multimediální ateliér, dřevodílna, učebna Robotiky, učebna 3D tisku a učebna PC. Součástí projektu bude zajištění bezbariérovosti obou výše uvedených budov. </t>
  </si>
  <si>
    <t>Schváleno v Olomouci Řídícím výborem MAP vzdělávání Olomouc  dne 1.11.2022                                                                               Podpis</t>
  </si>
  <si>
    <t>Schváleno v Olomouci Řídícím výborem MAP vzdělávání Olomouc  dne 1.11.2022                                                                             Podpis</t>
  </si>
  <si>
    <t>Schváleno v Olomouci Řídícím výborem MAP vzdělávání Olomouc dne 1.11.2022                                                                             Podpis</t>
  </si>
  <si>
    <t>Rekonstrukce a modernizace odborných učeben</t>
  </si>
  <si>
    <r>
      <t>Vybudování odborných učeben včetně vybavení</t>
    </r>
    <r>
      <rPr>
        <sz val="11"/>
        <color rgb="FFFF0000"/>
        <rFont val="Calibri"/>
        <family val="2"/>
        <charset val="238"/>
        <scheme val="minor"/>
      </rPr>
      <t xml:space="preserve"> a dalšího zázemí školy</t>
    </r>
  </si>
  <si>
    <t xml:space="preserve">Vybudování odborných učeben včetně potřebného zázemí a vytvoření zázemí pro školní poradenské pracoviště, prostory pro komunitní aktivity a zázemí pro družinu a klub.  Jedná se o učebny cizích jazyků, učebny přírodních věd, učebny vybavené ICT a potřebné zázemí k učebnám. </t>
  </si>
  <si>
    <t xml:space="preserve"> předseda ŘV MAP Mgr. Viktor Tichák, Ph.D.</t>
  </si>
  <si>
    <t>předseda ŘV MAP Mgr. Viktor Tichák, Ph.D.</t>
  </si>
  <si>
    <t>Waldorfká ZŠ a MŠ Olomouc,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</si>
</sst>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31" xfId="0" applyFill="1" applyBorder="1" applyProtection="1"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0" xfId="0" applyFill="1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49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vertical="center" wrapText="1"/>
      <protection locked="0"/>
    </xf>
    <xf numFmtId="3" fontId="14" fillId="0" borderId="23" xfId="0" applyNumberFormat="1" applyFont="1" applyFill="1" applyBorder="1" applyAlignment="1" applyProtection="1">
      <alignment vertical="center" wrapText="1"/>
      <protection locked="0"/>
    </xf>
    <xf numFmtId="3" fontId="0" fillId="0" borderId="38" xfId="0" applyNumberFormat="1" applyFill="1" applyBorder="1" applyAlignment="1" applyProtection="1">
      <alignment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49" fontId="14" fillId="0" borderId="47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14" fillId="0" borderId="48" xfId="0" applyFont="1" applyBorder="1" applyAlignment="1" applyProtection="1">
      <alignment vertical="center" wrapText="1"/>
      <protection locked="0"/>
    </xf>
    <xf numFmtId="3" fontId="14" fillId="0" borderId="23" xfId="0" applyNumberFormat="1" applyFont="1" applyBorder="1" applyAlignment="1" applyProtection="1">
      <alignment vertical="center" wrapText="1"/>
      <protection locked="0"/>
    </xf>
    <xf numFmtId="0" fontId="0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49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48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0" fontId="0" fillId="0" borderId="31" xfId="0" applyFill="1" applyBorder="1" applyAlignment="1" applyProtection="1">
      <alignment horizontal="left" vertical="center" wrapText="1"/>
      <protection locked="0"/>
    </xf>
    <xf numFmtId="0" fontId="14" fillId="0" borderId="48" xfId="0" applyFont="1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right" vertical="center" wrapText="1"/>
      <protection locked="0"/>
    </xf>
    <xf numFmtId="3" fontId="4" fillId="0" borderId="25" xfId="0" applyNumberFormat="1" applyFont="1" applyBorder="1" applyAlignment="1" applyProtection="1">
      <alignment horizontal="right" vertical="center" wrapTex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52" xfId="0" applyFont="1" applyFill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Fill="1" applyBorder="1" applyAlignment="1" applyProtection="1">
      <alignment vertical="center" wrapText="1"/>
      <protection locked="0"/>
    </xf>
    <xf numFmtId="49" fontId="0" fillId="0" borderId="37" xfId="0" applyNumberFormat="1" applyFont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51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vertical="center" wrapText="1"/>
      <protection locked="0"/>
    </xf>
    <xf numFmtId="49" fontId="0" fillId="0" borderId="23" xfId="0" applyNumberFormat="1" applyFont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48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48" xfId="0" applyFont="1" applyFill="1" applyBorder="1" applyAlignment="1" applyProtection="1">
      <alignment vertical="center" wrapText="1"/>
      <protection locked="0"/>
    </xf>
    <xf numFmtId="3" fontId="0" fillId="0" borderId="23" xfId="0" applyNumberFormat="1" applyFont="1" applyFill="1" applyBorder="1" applyAlignment="1" applyProtection="1">
      <alignment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48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3" fontId="4" fillId="0" borderId="5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 wrapText="1"/>
      <protection locked="0"/>
    </xf>
    <xf numFmtId="49" fontId="0" fillId="0" borderId="52" xfId="0" applyNumberFormat="1" applyFont="1" applyBorder="1" applyAlignment="1" applyProtection="1">
      <alignment horizontal="right" vertical="center" wrapText="1"/>
      <protection locked="0"/>
    </xf>
    <xf numFmtId="3" fontId="0" fillId="0" borderId="52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Border="1" applyAlignment="1" applyProtection="1">
      <alignment vertical="center" wrapText="1"/>
      <protection locked="0"/>
    </xf>
    <xf numFmtId="3" fontId="0" fillId="0" borderId="45" xfId="0" applyNumberFormat="1" applyFont="1" applyBorder="1" applyAlignment="1" applyProtection="1">
      <alignment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Font="1" applyBorder="1" applyAlignment="1" applyProtection="1">
      <alignment horizontal="right" vertical="center" wrapText="1"/>
      <protection locked="0"/>
    </xf>
    <xf numFmtId="3" fontId="0" fillId="0" borderId="25" xfId="0" applyNumberFormat="1" applyFont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0" fillId="0" borderId="24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3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3" fontId="0" fillId="0" borderId="31" xfId="0" applyNumberFormat="1" applyBorder="1" applyAlignment="1" applyProtection="1">
      <alignment horizontal="center" vertical="center" wrapText="1"/>
      <protection locked="0"/>
    </xf>
    <xf numFmtId="3" fontId="0" fillId="0" borderId="31" xfId="0" applyNumberFormat="1" applyFon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52" xfId="0" applyFont="1" applyFill="1" applyBorder="1" applyAlignment="1" applyProtection="1">
      <alignment vertical="center" wrapText="1"/>
      <protection locked="0"/>
    </xf>
    <xf numFmtId="49" fontId="0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51" xfId="0" applyFont="1" applyFill="1" applyBorder="1" applyAlignment="1" applyProtection="1">
      <alignment vertical="center" wrapText="1"/>
      <protection locked="0"/>
    </xf>
    <xf numFmtId="3" fontId="0" fillId="0" borderId="51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3" fontId="0" fillId="0" borderId="24" xfId="0" applyNumberFormat="1" applyFont="1" applyBorder="1" applyAlignment="1" applyProtection="1">
      <alignment vertical="center" wrapText="1"/>
      <protection locked="0"/>
    </xf>
    <xf numFmtId="49" fontId="0" fillId="0" borderId="24" xfId="0" applyNumberFormat="1" applyFont="1" applyBorder="1" applyAlignment="1" applyProtection="1">
      <alignment horizontal="center" vertical="center" wrapText="1"/>
      <protection locked="0"/>
    </xf>
    <xf numFmtId="49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3" fontId="0" fillId="0" borderId="50" xfId="0" applyNumberFormat="1" applyBorder="1" applyAlignment="1" applyProtection="1">
      <alignment wrapText="1"/>
      <protection locked="0"/>
    </xf>
    <xf numFmtId="3" fontId="0" fillId="0" borderId="41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3" fontId="7" fillId="0" borderId="24" xfId="0" applyNumberFormat="1" applyFont="1" applyBorder="1" applyAlignment="1" applyProtection="1">
      <alignment vertical="center" wrapText="1"/>
      <protection locked="0"/>
    </xf>
    <xf numFmtId="0" fontId="7" fillId="0" borderId="45" xfId="0" applyFont="1" applyBorder="1" applyAlignment="1" applyProtection="1">
      <alignment vertical="center" wrapText="1"/>
      <protection locked="0"/>
    </xf>
    <xf numFmtId="3" fontId="7" fillId="0" borderId="23" xfId="0" applyNumberFormat="1" applyFont="1" applyBorder="1" applyAlignment="1" applyProtection="1">
      <alignment vertical="center" wrapText="1"/>
      <protection locked="0"/>
    </xf>
    <xf numFmtId="3" fontId="7" fillId="0" borderId="45" xfId="0" applyNumberFormat="1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3" fontId="8" fillId="0" borderId="24" xfId="0" applyNumberFormat="1" applyFont="1" applyBorder="1" applyAlignment="1" applyProtection="1">
      <alignment horizontal="right" vertical="center" wrapText="1"/>
      <protection locked="0"/>
    </xf>
    <xf numFmtId="3" fontId="8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48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48" xfId="0" applyFont="1" applyBorder="1" applyAlignment="1" applyProtection="1">
      <alignment vertical="center" wrapText="1"/>
      <protection locked="0"/>
    </xf>
    <xf numFmtId="3" fontId="7" fillId="0" borderId="38" xfId="0" applyNumberFormat="1" applyFont="1" applyFill="1" applyBorder="1" applyAlignment="1" applyProtection="1">
      <alignment vertical="center" wrapText="1"/>
      <protection locked="0"/>
    </xf>
    <xf numFmtId="49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49" fontId="7" fillId="0" borderId="23" xfId="0" applyNumberFormat="1" applyFont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49" fontId="7" fillId="0" borderId="24" xfId="0" applyNumberFormat="1" applyFont="1" applyBorder="1" applyAlignment="1" applyProtection="1">
      <alignment horizontal="right" vertical="center" wrapText="1"/>
      <protection locked="0"/>
    </xf>
    <xf numFmtId="3" fontId="7" fillId="0" borderId="24" xfId="0" applyNumberFormat="1" applyFont="1" applyBorder="1" applyAlignment="1" applyProtection="1">
      <alignment horizontal="right" vertical="center" wrapText="1"/>
      <protection locked="0"/>
    </xf>
    <xf numFmtId="3" fontId="7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50" xfId="0" applyFont="1" applyBorder="1" applyAlignment="1" applyProtection="1">
      <alignment horizont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51" xfId="0" applyFont="1" applyFill="1" applyBorder="1" applyAlignment="1" applyProtection="1">
      <alignment vertical="center" wrapText="1"/>
      <protection locked="0"/>
    </xf>
    <xf numFmtId="3" fontId="7" fillId="0" borderId="51" xfId="0" applyNumberFormat="1" applyFont="1" applyBorder="1" applyAlignment="1" applyProtection="1">
      <alignment horizontal="center" vertical="center" wrapText="1"/>
      <protection locked="0"/>
    </xf>
    <xf numFmtId="3" fontId="7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7" fillId="0" borderId="24" xfId="0" applyFont="1" applyFill="1" applyBorder="1" applyAlignment="1" applyProtection="1">
      <alignment horizontal="left" vertical="center" wrapText="1"/>
      <protection locked="0"/>
    </xf>
    <xf numFmtId="3" fontId="8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48" xfId="0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48" xfId="0" applyFont="1" applyFill="1" applyBorder="1" applyAlignment="1" applyProtection="1">
      <alignment vertical="center" wrapText="1"/>
      <protection locked="0"/>
    </xf>
    <xf numFmtId="3" fontId="7" fillId="0" borderId="23" xfId="0" applyNumberFormat="1" applyFont="1" applyFill="1" applyBorder="1" applyAlignment="1" applyProtection="1">
      <alignment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3" fontId="7" fillId="2" borderId="24" xfId="0" applyNumberFormat="1" applyFont="1" applyFill="1" applyBorder="1" applyAlignment="1" applyProtection="1">
      <alignment vertical="center" wrapText="1"/>
      <protection locked="0"/>
    </xf>
    <xf numFmtId="0" fontId="7" fillId="0" borderId="51" xfId="0" applyFont="1" applyBorder="1" applyAlignment="1" applyProtection="1">
      <alignment vertical="center" wrapText="1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49" fontId="7" fillId="0" borderId="38" xfId="0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vertical="center" wrapText="1"/>
      <protection locked="0"/>
    </xf>
    <xf numFmtId="0" fontId="7" fillId="0" borderId="52" xfId="0" applyFont="1" applyBorder="1" applyAlignment="1" applyProtection="1">
      <alignment vertical="center" wrapText="1"/>
      <protection locked="0"/>
    </xf>
    <xf numFmtId="49" fontId="7" fillId="0" borderId="52" xfId="0" applyNumberFormat="1" applyFont="1" applyBorder="1" applyAlignment="1" applyProtection="1">
      <alignment horizontal="right" vertical="center" wrapText="1"/>
      <protection locked="0"/>
    </xf>
    <xf numFmtId="3" fontId="7" fillId="0" borderId="52" xfId="0" applyNumberFormat="1" applyFont="1" applyBorder="1" applyAlignment="1" applyProtection="1">
      <alignment vertical="center" wrapText="1"/>
      <protection locked="0"/>
    </xf>
    <xf numFmtId="3" fontId="7" fillId="0" borderId="38" xfId="0" applyNumberFormat="1" applyFont="1" applyBorder="1" applyAlignment="1" applyProtection="1">
      <alignment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0" fillId="3" borderId="0" xfId="0" applyFill="1" applyBorder="1" applyProtection="1">
      <protection locked="0"/>
    </xf>
    <xf numFmtId="49" fontId="0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3" fontId="13" fillId="0" borderId="24" xfId="0" applyNumberFormat="1" applyFont="1" applyBorder="1" applyAlignment="1" applyProtection="1">
      <alignment horizontal="right" vertical="center" wrapText="1"/>
      <protection locked="0"/>
    </xf>
    <xf numFmtId="3" fontId="13" fillId="0" borderId="25" xfId="0" applyNumberFormat="1" applyFont="1" applyBorder="1" applyAlignment="1" applyProtection="1">
      <alignment horizontal="right" vertical="center" wrapText="1"/>
      <protection locked="0"/>
    </xf>
    <xf numFmtId="0" fontId="14" fillId="0" borderId="48" xfId="0" applyFont="1" applyBorder="1" applyAlignment="1" applyProtection="1">
      <alignment horizontal="left" vertical="center" wrapText="1"/>
      <protection locked="0"/>
    </xf>
    <xf numFmtId="49" fontId="8" fillId="0" borderId="24" xfId="0" applyNumberFormat="1" applyFont="1" applyBorder="1" applyAlignment="1" applyProtection="1">
      <alignment horizontal="right" vertical="center" wrapText="1"/>
      <protection locked="0"/>
    </xf>
    <xf numFmtId="0" fontId="7" fillId="0" borderId="51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3" fontId="14" fillId="0" borderId="38" xfId="0" applyNumberFormat="1" applyFont="1" applyFill="1" applyBorder="1" applyAlignment="1" applyProtection="1">
      <alignment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37" xfId="0" applyFont="1" applyFill="1" applyBorder="1" applyAlignment="1" applyProtection="1">
      <alignment vertical="center" wrapText="1"/>
      <protection locked="0"/>
    </xf>
    <xf numFmtId="0" fontId="14" fillId="0" borderId="52" xfId="0" applyFont="1" applyFill="1" applyBorder="1" applyAlignment="1" applyProtection="1">
      <alignment vertical="center" wrapText="1"/>
      <protection locked="0"/>
    </xf>
    <xf numFmtId="3" fontId="14" fillId="0" borderId="38" xfId="0" applyNumberFormat="1" applyFont="1" applyFill="1" applyBorder="1" applyAlignment="1" applyProtection="1">
      <alignment vertical="center"/>
      <protection locked="0"/>
    </xf>
    <xf numFmtId="0" fontId="14" fillId="0" borderId="51" xfId="0" applyFont="1" applyFill="1" applyBorder="1" applyAlignment="1" applyProtection="1">
      <alignment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49" fontId="7" fillId="0" borderId="24" xfId="0" applyNumberFormat="1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3" fontId="0" fillId="0" borderId="23" xfId="0" applyNumberFormat="1" applyFont="1" applyBorder="1" applyAlignment="1" applyProtection="1">
      <alignment horizontal="center" vertical="center" wrapText="1"/>
      <protection locked="0"/>
    </xf>
    <xf numFmtId="3" fontId="0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3" fontId="0" fillId="0" borderId="48" xfId="0" applyNumberFormat="1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3" fontId="7" fillId="0" borderId="50" xfId="0" applyNumberFormat="1" applyFont="1" applyBorder="1" applyAlignment="1" applyProtection="1">
      <alignment horizontal="center" wrapText="1"/>
      <protection locked="0"/>
    </xf>
    <xf numFmtId="3" fontId="7" fillId="0" borderId="41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wrapText="1"/>
    </xf>
    <xf numFmtId="49" fontId="7" fillId="0" borderId="19" xfId="0" applyNumberFormat="1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19" xfId="0" applyFont="1" applyBorder="1" applyAlignment="1" applyProtection="1">
      <alignment wrapText="1"/>
      <protection locked="0"/>
    </xf>
    <xf numFmtId="3" fontId="7" fillId="0" borderId="50" xfId="0" applyNumberFormat="1" applyFont="1" applyBorder="1" applyAlignment="1" applyProtection="1">
      <alignment wrapText="1"/>
      <protection locked="0"/>
    </xf>
    <xf numFmtId="3" fontId="7" fillId="0" borderId="41" xfId="0" applyNumberFormat="1" applyFont="1" applyBorder="1" applyAlignment="1" applyProtection="1">
      <alignment wrapText="1"/>
      <protection locked="0"/>
    </xf>
    <xf numFmtId="3" fontId="0" fillId="0" borderId="38" xfId="0" applyNumberFormat="1" applyFont="1" applyFill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wrapText="1"/>
      <protection locked="0"/>
    </xf>
    <xf numFmtId="0" fontId="7" fillId="0" borderId="50" xfId="0" applyFont="1" applyFill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topLeftCell="A13" workbookViewId="0">
      <selection activeCell="F27" sqref="F2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85546875" style="1" bestFit="1" customWidth="1"/>
    <col min="5" max="6" width="10.855468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8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17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9"/>
    </row>
    <row r="2" spans="1:19" ht="27.2" customHeight="1" x14ac:dyDescent="0.25">
      <c r="A2" s="320" t="s">
        <v>1</v>
      </c>
      <c r="B2" s="322" t="s">
        <v>2</v>
      </c>
      <c r="C2" s="323"/>
      <c r="D2" s="323"/>
      <c r="E2" s="323"/>
      <c r="F2" s="324"/>
      <c r="G2" s="320" t="s">
        <v>3</v>
      </c>
      <c r="H2" s="327" t="s">
        <v>4</v>
      </c>
      <c r="I2" s="329" t="s">
        <v>49</v>
      </c>
      <c r="J2" s="320" t="s">
        <v>5</v>
      </c>
      <c r="K2" s="320" t="s">
        <v>6</v>
      </c>
      <c r="L2" s="325" t="s">
        <v>7</v>
      </c>
      <c r="M2" s="326"/>
      <c r="N2" s="313" t="s">
        <v>8</v>
      </c>
      <c r="O2" s="314"/>
      <c r="P2" s="315" t="s">
        <v>9</v>
      </c>
      <c r="Q2" s="316"/>
      <c r="R2" s="313" t="s">
        <v>10</v>
      </c>
      <c r="S2" s="314"/>
    </row>
    <row r="3" spans="1:19" ht="102.75" thickBot="1" x14ac:dyDescent="0.3">
      <c r="A3" s="321"/>
      <c r="B3" s="37" t="s">
        <v>11</v>
      </c>
      <c r="C3" s="38" t="s">
        <v>12</v>
      </c>
      <c r="D3" s="38" t="s">
        <v>13</v>
      </c>
      <c r="E3" s="38" t="s">
        <v>14</v>
      </c>
      <c r="F3" s="39" t="s">
        <v>15</v>
      </c>
      <c r="G3" s="321"/>
      <c r="H3" s="328"/>
      <c r="I3" s="330"/>
      <c r="J3" s="321"/>
      <c r="K3" s="321"/>
      <c r="L3" s="40" t="s">
        <v>16</v>
      </c>
      <c r="M3" s="41" t="s">
        <v>53</v>
      </c>
      <c r="N3" s="42" t="s">
        <v>17</v>
      </c>
      <c r="O3" s="43" t="s">
        <v>18</v>
      </c>
      <c r="P3" s="44" t="s">
        <v>19</v>
      </c>
      <c r="Q3" s="45" t="s">
        <v>20</v>
      </c>
      <c r="R3" s="46" t="s">
        <v>21</v>
      </c>
      <c r="S3" s="43" t="s">
        <v>22</v>
      </c>
    </row>
    <row r="4" spans="1:19" s="27" customFormat="1" ht="90" x14ac:dyDescent="0.25">
      <c r="A4" s="257">
        <v>1</v>
      </c>
      <c r="B4" s="77" t="s">
        <v>57</v>
      </c>
      <c r="C4" s="78" t="s">
        <v>58</v>
      </c>
      <c r="D4" s="87">
        <v>75029561</v>
      </c>
      <c r="E4" s="87">
        <v>172000505</v>
      </c>
      <c r="F4" s="88">
        <v>672000491</v>
      </c>
      <c r="G4" s="79" t="s">
        <v>59</v>
      </c>
      <c r="H4" s="80" t="s">
        <v>56</v>
      </c>
      <c r="I4" s="79" t="s">
        <v>60</v>
      </c>
      <c r="J4" s="80" t="s">
        <v>60</v>
      </c>
      <c r="K4" s="121" t="s">
        <v>61</v>
      </c>
      <c r="L4" s="230">
        <v>32500000</v>
      </c>
      <c r="M4" s="198">
        <f t="shared" ref="M4:M8" si="0">SUM(L4*85%)</f>
        <v>27625000</v>
      </c>
      <c r="N4" s="115" t="s">
        <v>62</v>
      </c>
      <c r="O4" s="254" t="s">
        <v>63</v>
      </c>
      <c r="P4" s="255" t="s">
        <v>64</v>
      </c>
      <c r="Q4" s="255" t="s">
        <v>64</v>
      </c>
      <c r="R4" s="124" t="s">
        <v>65</v>
      </c>
      <c r="S4" s="124" t="s">
        <v>65</v>
      </c>
    </row>
    <row r="5" spans="1:19" ht="75" x14ac:dyDescent="0.25">
      <c r="A5" s="5">
        <v>2</v>
      </c>
      <c r="B5" s="62" t="s">
        <v>66</v>
      </c>
      <c r="C5" s="63" t="s">
        <v>58</v>
      </c>
      <c r="D5" s="85">
        <v>75029511</v>
      </c>
      <c r="E5" s="85">
        <v>102308756</v>
      </c>
      <c r="F5" s="86">
        <v>600140598</v>
      </c>
      <c r="G5" s="64" t="s">
        <v>67</v>
      </c>
      <c r="H5" s="65" t="s">
        <v>56</v>
      </c>
      <c r="I5" s="65" t="s">
        <v>60</v>
      </c>
      <c r="J5" s="73" t="s">
        <v>60</v>
      </c>
      <c r="K5" s="74" t="s">
        <v>68</v>
      </c>
      <c r="L5" s="75">
        <v>6000000</v>
      </c>
      <c r="M5" s="68">
        <f t="shared" si="0"/>
        <v>5100000</v>
      </c>
      <c r="N5" s="69" t="s">
        <v>63</v>
      </c>
      <c r="O5" s="70" t="s">
        <v>69</v>
      </c>
      <c r="P5" s="71"/>
      <c r="Q5" s="71" t="s">
        <v>64</v>
      </c>
      <c r="R5" s="72" t="s">
        <v>70</v>
      </c>
      <c r="S5" s="72" t="s">
        <v>70</v>
      </c>
    </row>
    <row r="6" spans="1:19" ht="45" x14ac:dyDescent="0.25">
      <c r="A6" s="258">
        <v>3</v>
      </c>
      <c r="B6" s="63" t="s">
        <v>71</v>
      </c>
      <c r="C6" s="76" t="s">
        <v>58</v>
      </c>
      <c r="D6" s="85">
        <v>75029626</v>
      </c>
      <c r="E6" s="85">
        <v>107627078</v>
      </c>
      <c r="F6" s="85">
        <v>600139379</v>
      </c>
      <c r="G6" s="63" t="s">
        <v>72</v>
      </c>
      <c r="H6" s="63" t="s">
        <v>56</v>
      </c>
      <c r="I6" s="63" t="s">
        <v>60</v>
      </c>
      <c r="J6" s="63" t="s">
        <v>60</v>
      </c>
      <c r="K6" s="174" t="s">
        <v>61</v>
      </c>
      <c r="L6" s="187">
        <v>31000000</v>
      </c>
      <c r="M6" s="238">
        <f t="shared" si="0"/>
        <v>26350000</v>
      </c>
      <c r="N6" s="291" t="s">
        <v>62</v>
      </c>
      <c r="O6" s="291" t="s">
        <v>63</v>
      </c>
      <c r="P6" s="256" t="s">
        <v>64</v>
      </c>
      <c r="Q6" s="256"/>
      <c r="R6" s="107" t="s">
        <v>70</v>
      </c>
      <c r="S6" s="107" t="s">
        <v>70</v>
      </c>
    </row>
    <row r="7" spans="1:19" ht="45" x14ac:dyDescent="0.25">
      <c r="A7" s="258">
        <v>4</v>
      </c>
      <c r="B7" s="63" t="s">
        <v>74</v>
      </c>
      <c r="C7" s="76" t="s">
        <v>58</v>
      </c>
      <c r="D7" s="85">
        <v>61989851</v>
      </c>
      <c r="E7" s="85">
        <v>107626969</v>
      </c>
      <c r="F7" s="85">
        <v>600140253</v>
      </c>
      <c r="G7" s="63" t="s">
        <v>72</v>
      </c>
      <c r="H7" s="63" t="s">
        <v>56</v>
      </c>
      <c r="I7" s="63" t="s">
        <v>60</v>
      </c>
      <c r="J7" s="63" t="s">
        <v>60</v>
      </c>
      <c r="K7" s="174" t="s">
        <v>61</v>
      </c>
      <c r="L7" s="187">
        <v>10000000</v>
      </c>
      <c r="M7" s="238">
        <f t="shared" si="0"/>
        <v>8500000</v>
      </c>
      <c r="N7" s="291" t="s">
        <v>62</v>
      </c>
      <c r="O7" s="291" t="s">
        <v>63</v>
      </c>
      <c r="P7" s="256" t="s">
        <v>64</v>
      </c>
      <c r="Q7" s="256"/>
      <c r="R7" s="107" t="s">
        <v>70</v>
      </c>
      <c r="S7" s="107" t="s">
        <v>70</v>
      </c>
    </row>
    <row r="8" spans="1:19" ht="75" x14ac:dyDescent="0.25">
      <c r="A8" s="5">
        <v>5</v>
      </c>
      <c r="B8" s="77" t="s">
        <v>75</v>
      </c>
      <c r="C8" s="78" t="s">
        <v>58</v>
      </c>
      <c r="D8" s="87">
        <v>61989665</v>
      </c>
      <c r="E8" s="87">
        <v>102308900</v>
      </c>
      <c r="F8" s="88">
        <v>600140245</v>
      </c>
      <c r="G8" s="79" t="s">
        <v>76</v>
      </c>
      <c r="H8" s="80" t="s">
        <v>56</v>
      </c>
      <c r="I8" s="80" t="s">
        <v>60</v>
      </c>
      <c r="J8" s="81" t="s">
        <v>60</v>
      </c>
      <c r="K8" s="82" t="s">
        <v>77</v>
      </c>
      <c r="L8" s="67">
        <v>1603000</v>
      </c>
      <c r="M8" s="68">
        <f t="shared" si="0"/>
        <v>1362550</v>
      </c>
      <c r="N8" s="115" t="s">
        <v>62</v>
      </c>
      <c r="O8" s="177" t="s">
        <v>62</v>
      </c>
      <c r="P8" s="83"/>
      <c r="Q8" s="83"/>
      <c r="R8" s="84" t="s">
        <v>65</v>
      </c>
      <c r="S8" s="84" t="s">
        <v>70</v>
      </c>
    </row>
    <row r="9" spans="1:19" ht="90" x14ac:dyDescent="0.25">
      <c r="A9" s="204">
        <v>6</v>
      </c>
      <c r="B9" s="245" t="s">
        <v>148</v>
      </c>
      <c r="C9" s="246" t="s">
        <v>149</v>
      </c>
      <c r="D9" s="247" t="s">
        <v>150</v>
      </c>
      <c r="E9" s="248">
        <v>181097117</v>
      </c>
      <c r="F9" s="249">
        <v>691012377</v>
      </c>
      <c r="G9" s="188" t="s">
        <v>151</v>
      </c>
      <c r="H9" s="239" t="s">
        <v>56</v>
      </c>
      <c r="I9" s="188" t="s">
        <v>60</v>
      </c>
      <c r="J9" s="239" t="s">
        <v>60</v>
      </c>
      <c r="K9" s="188" t="s">
        <v>231</v>
      </c>
      <c r="L9" s="189">
        <v>35000000</v>
      </c>
      <c r="M9" s="190">
        <v>29750000</v>
      </c>
      <c r="N9" s="240" t="s">
        <v>62</v>
      </c>
      <c r="O9" s="241" t="s">
        <v>63</v>
      </c>
      <c r="P9" s="250" t="s">
        <v>64</v>
      </c>
      <c r="Q9" s="251" t="s">
        <v>64</v>
      </c>
      <c r="R9" s="252" t="s">
        <v>65</v>
      </c>
      <c r="S9" s="252" t="s">
        <v>70</v>
      </c>
    </row>
    <row r="10" spans="1:19" ht="135" x14ac:dyDescent="0.25">
      <c r="A10" s="5">
        <v>7</v>
      </c>
      <c r="B10" s="101" t="s">
        <v>153</v>
      </c>
      <c r="C10" s="101" t="s">
        <v>157</v>
      </c>
      <c r="D10" s="142">
        <v>28659503</v>
      </c>
      <c r="E10" s="142">
        <v>181029685</v>
      </c>
      <c r="F10" s="143">
        <v>691003203</v>
      </c>
      <c r="G10" s="64" t="s">
        <v>155</v>
      </c>
      <c r="H10" s="65" t="s">
        <v>56</v>
      </c>
      <c r="I10" s="64" t="s">
        <v>60</v>
      </c>
      <c r="J10" s="65" t="s">
        <v>60</v>
      </c>
      <c r="K10" s="66" t="s">
        <v>155</v>
      </c>
      <c r="L10" s="103">
        <v>20000000</v>
      </c>
      <c r="M10" s="94">
        <f t="shared" ref="M10:M11" si="1">SUM(L10*85%)</f>
        <v>17000000</v>
      </c>
      <c r="N10" s="104" t="s">
        <v>156</v>
      </c>
      <c r="O10" s="105" t="s">
        <v>69</v>
      </c>
      <c r="P10" s="139" t="s">
        <v>64</v>
      </c>
      <c r="Q10" s="140"/>
      <c r="R10" s="141" t="s">
        <v>70</v>
      </c>
      <c r="S10" s="141" t="s">
        <v>70</v>
      </c>
    </row>
    <row r="11" spans="1:19" ht="90" x14ac:dyDescent="0.25">
      <c r="A11" s="5">
        <v>8</v>
      </c>
      <c r="B11" s="133" t="s">
        <v>182</v>
      </c>
      <c r="C11" s="134" t="s">
        <v>154</v>
      </c>
      <c r="D11" s="135" t="s">
        <v>183</v>
      </c>
      <c r="E11" s="136"/>
      <c r="F11" s="137"/>
      <c r="G11" s="113" t="s">
        <v>184</v>
      </c>
      <c r="H11" s="92" t="s">
        <v>56</v>
      </c>
      <c r="I11" s="113" t="s">
        <v>60</v>
      </c>
      <c r="J11" s="92" t="s">
        <v>60</v>
      </c>
      <c r="K11" s="113" t="s">
        <v>185</v>
      </c>
      <c r="L11" s="93">
        <v>19800000</v>
      </c>
      <c r="M11" s="138">
        <f t="shared" si="1"/>
        <v>16830000</v>
      </c>
      <c r="N11" s="95" t="s">
        <v>161</v>
      </c>
      <c r="O11" s="96" t="s">
        <v>186</v>
      </c>
      <c r="P11" s="139" t="s">
        <v>64</v>
      </c>
      <c r="Q11" s="140"/>
      <c r="R11" s="141" t="s">
        <v>70</v>
      </c>
      <c r="S11" s="141" t="s">
        <v>70</v>
      </c>
    </row>
    <row r="12" spans="1:19" x14ac:dyDescent="0.25">
      <c r="A12" s="5"/>
      <c r="B12" s="6"/>
      <c r="C12" s="7"/>
      <c r="D12" s="7"/>
      <c r="E12" s="7"/>
      <c r="F12" s="8"/>
      <c r="G12" s="9"/>
      <c r="H12" s="9"/>
      <c r="I12" s="9"/>
      <c r="J12" s="9"/>
      <c r="K12" s="54"/>
      <c r="L12" s="10"/>
      <c r="M12" s="11"/>
      <c r="N12" s="6"/>
      <c r="O12" s="8"/>
      <c r="P12" s="6"/>
      <c r="Q12" s="8"/>
      <c r="R12" s="9"/>
      <c r="S12" s="9"/>
    </row>
    <row r="13" spans="1:19" x14ac:dyDescent="0.25">
      <c r="A13" s="5"/>
      <c r="B13" s="6"/>
      <c r="C13" s="7"/>
      <c r="D13" s="7"/>
      <c r="E13" s="7"/>
      <c r="F13" s="8"/>
      <c r="G13" s="9"/>
      <c r="H13" s="9"/>
      <c r="I13" s="9"/>
      <c r="J13" s="9"/>
      <c r="K13" s="54"/>
      <c r="L13" s="10"/>
      <c r="M13" s="11"/>
      <c r="N13" s="6"/>
      <c r="O13" s="8"/>
      <c r="P13" s="6"/>
      <c r="Q13" s="8"/>
      <c r="R13" s="9"/>
      <c r="S13" s="9"/>
    </row>
    <row r="14" spans="1:19" hidden="1" x14ac:dyDescent="0.25">
      <c r="A14" s="5"/>
      <c r="B14" s="6"/>
      <c r="C14" s="7"/>
      <c r="D14" s="7"/>
      <c r="E14" s="7"/>
      <c r="F14" s="8"/>
      <c r="G14" s="9"/>
      <c r="H14" s="9"/>
      <c r="I14" s="9"/>
      <c r="J14" s="9"/>
      <c r="K14" s="54"/>
      <c r="L14" s="10"/>
      <c r="M14" s="11"/>
      <c r="N14" s="6"/>
      <c r="O14" s="8"/>
      <c r="P14" s="6"/>
      <c r="Q14" s="8"/>
      <c r="R14" s="9"/>
      <c r="S14" s="9"/>
    </row>
    <row r="15" spans="1:19" hidden="1" x14ac:dyDescent="0.25">
      <c r="A15" s="55"/>
      <c r="B15" s="56"/>
      <c r="C15" s="57"/>
      <c r="D15" s="57"/>
      <c r="E15" s="57"/>
      <c r="F15" s="58"/>
      <c r="G15" s="59"/>
      <c r="H15" s="59"/>
      <c r="I15" s="59"/>
      <c r="J15" s="59"/>
      <c r="K15" s="60"/>
      <c r="L15" s="61"/>
      <c r="M15" s="11"/>
      <c r="N15" s="56"/>
      <c r="O15" s="58"/>
      <c r="P15" s="56"/>
      <c r="Q15" s="58"/>
      <c r="R15" s="59"/>
      <c r="S15" s="59"/>
    </row>
    <row r="16" spans="1:19" hidden="1" x14ac:dyDescent="0.25">
      <c r="A16" s="55"/>
      <c r="B16" s="56"/>
      <c r="C16" s="57"/>
      <c r="D16" s="57"/>
      <c r="E16" s="57"/>
      <c r="F16" s="58"/>
      <c r="G16" s="59"/>
      <c r="H16" s="59"/>
      <c r="I16" s="59"/>
      <c r="J16" s="59"/>
      <c r="K16" s="60"/>
      <c r="L16" s="61"/>
      <c r="M16" s="11"/>
      <c r="N16" s="56"/>
      <c r="O16" s="58"/>
      <c r="P16" s="56"/>
      <c r="Q16" s="58"/>
      <c r="R16" s="59"/>
      <c r="S16" s="59"/>
    </row>
    <row r="17" spans="1:19" hidden="1" x14ac:dyDescent="0.25">
      <c r="A17" s="55"/>
      <c r="B17" s="56"/>
      <c r="C17" s="57"/>
      <c r="D17" s="57"/>
      <c r="E17" s="57"/>
      <c r="F17" s="58"/>
      <c r="G17" s="59"/>
      <c r="H17" s="59"/>
      <c r="I17" s="59"/>
      <c r="J17" s="59"/>
      <c r="K17" s="60"/>
      <c r="L17" s="61"/>
      <c r="M17" s="11"/>
      <c r="N17" s="56"/>
      <c r="O17" s="58"/>
      <c r="P17" s="56"/>
      <c r="Q17" s="58"/>
      <c r="R17" s="59"/>
      <c r="S17" s="59"/>
    </row>
    <row r="18" spans="1:19" hidden="1" x14ac:dyDescent="0.25">
      <c r="A18" s="55"/>
      <c r="B18" s="56"/>
      <c r="C18" s="57"/>
      <c r="D18" s="57"/>
      <c r="E18" s="57"/>
      <c r="F18" s="58"/>
      <c r="G18" s="59"/>
      <c r="H18" s="59"/>
      <c r="I18" s="59"/>
      <c r="J18" s="59"/>
      <c r="K18" s="60"/>
      <c r="L18" s="61"/>
      <c r="M18" s="11"/>
      <c r="N18" s="56"/>
      <c r="O18" s="58"/>
      <c r="P18" s="56"/>
      <c r="Q18" s="58"/>
      <c r="R18" s="59"/>
      <c r="S18" s="59"/>
    </row>
    <row r="19" spans="1:19" ht="15.75" hidden="1" thickBot="1" x14ac:dyDescent="0.3">
      <c r="A19" s="12"/>
      <c r="B19" s="13"/>
      <c r="C19" s="14"/>
      <c r="D19" s="14"/>
      <c r="E19" s="14"/>
      <c r="F19" s="15"/>
      <c r="G19" s="16"/>
      <c r="H19" s="16"/>
      <c r="I19" s="16"/>
      <c r="J19" s="16"/>
      <c r="K19" s="16"/>
      <c r="L19" s="17"/>
      <c r="M19" s="11"/>
      <c r="N19" s="13"/>
      <c r="O19" s="15"/>
      <c r="P19" s="13"/>
      <c r="Q19" s="15"/>
      <c r="R19" s="16"/>
      <c r="S19" s="16"/>
    </row>
    <row r="22" spans="1:19" x14ac:dyDescent="0.25">
      <c r="B22" s="1" t="s">
        <v>255</v>
      </c>
    </row>
    <row r="24" spans="1:19" x14ac:dyDescent="0.25">
      <c r="A24" s="3"/>
      <c r="B24" s="3"/>
      <c r="C24" s="3"/>
    </row>
    <row r="25" spans="1:19" x14ac:dyDescent="0.25">
      <c r="K25" s="22" t="s">
        <v>261</v>
      </c>
    </row>
    <row r="27" spans="1:19" x14ac:dyDescent="0.25">
      <c r="A27" s="19"/>
      <c r="B27" s="19"/>
      <c r="C27" s="19"/>
    </row>
    <row r="32" spans="1:19" x14ac:dyDescent="0.25">
      <c r="A32" s="19"/>
      <c r="B32" s="19"/>
      <c r="C32" s="19"/>
    </row>
    <row r="33" spans="1:13" x14ac:dyDescent="0.25">
      <c r="A33" s="19"/>
      <c r="B33" s="19"/>
      <c r="C33" s="19"/>
    </row>
    <row r="34" spans="1:13" x14ac:dyDescent="0.25">
      <c r="A34" s="19"/>
      <c r="B34" s="19"/>
      <c r="C34" s="19"/>
    </row>
    <row r="38" spans="1:13" s="20" customFormat="1" x14ac:dyDescent="0.25">
      <c r="A38" s="2"/>
      <c r="B38" s="2"/>
      <c r="C38" s="2"/>
      <c r="L38" s="21"/>
      <c r="M38" s="21"/>
    </row>
    <row r="40" spans="1:13" x14ac:dyDescent="0.25">
      <c r="A40" s="2"/>
      <c r="B40" s="2"/>
      <c r="C40" s="2"/>
    </row>
    <row r="42" spans="1:13" x14ac:dyDescent="0.25">
      <c r="A4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"/>
  <sheetViews>
    <sheetView zoomScaleNormal="100" workbookViewId="0">
      <selection activeCell="G59" sqref="G59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85546875" style="1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8" customWidth="1"/>
    <col min="13" max="13" width="15.42578125" style="1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58" t="s">
        <v>24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60"/>
    </row>
    <row r="2" spans="1:26" s="22" customFormat="1" ht="29.1" customHeight="1" thickBot="1" x14ac:dyDescent="0.3">
      <c r="A2" s="361" t="s">
        <v>1</v>
      </c>
      <c r="B2" s="331" t="s">
        <v>2</v>
      </c>
      <c r="C2" s="332"/>
      <c r="D2" s="332"/>
      <c r="E2" s="332"/>
      <c r="F2" s="333"/>
      <c r="G2" s="368" t="s">
        <v>3</v>
      </c>
      <c r="H2" s="350" t="s">
        <v>25</v>
      </c>
      <c r="I2" s="355" t="s">
        <v>49</v>
      </c>
      <c r="J2" s="371" t="s">
        <v>5</v>
      </c>
      <c r="K2" s="383" t="s">
        <v>6</v>
      </c>
      <c r="L2" s="334" t="s">
        <v>26</v>
      </c>
      <c r="M2" s="335"/>
      <c r="N2" s="336" t="s">
        <v>8</v>
      </c>
      <c r="O2" s="337"/>
      <c r="P2" s="378" t="s">
        <v>27</v>
      </c>
      <c r="Q2" s="379"/>
      <c r="R2" s="379"/>
      <c r="S2" s="379"/>
      <c r="T2" s="379"/>
      <c r="U2" s="379"/>
      <c r="V2" s="379"/>
      <c r="W2" s="380"/>
      <c r="X2" s="380"/>
      <c r="Y2" s="313" t="s">
        <v>10</v>
      </c>
      <c r="Z2" s="314"/>
    </row>
    <row r="3" spans="1:26" ht="14.85" customHeight="1" x14ac:dyDescent="0.25">
      <c r="A3" s="362"/>
      <c r="B3" s="368" t="s">
        <v>11</v>
      </c>
      <c r="C3" s="364" t="s">
        <v>12</v>
      </c>
      <c r="D3" s="364" t="s">
        <v>13</v>
      </c>
      <c r="E3" s="364" t="s">
        <v>14</v>
      </c>
      <c r="F3" s="366" t="s">
        <v>15</v>
      </c>
      <c r="G3" s="369"/>
      <c r="H3" s="351"/>
      <c r="I3" s="356"/>
      <c r="J3" s="372"/>
      <c r="K3" s="384"/>
      <c r="L3" s="342" t="s">
        <v>16</v>
      </c>
      <c r="M3" s="344" t="s">
        <v>54</v>
      </c>
      <c r="N3" s="346" t="s">
        <v>17</v>
      </c>
      <c r="O3" s="348" t="s">
        <v>18</v>
      </c>
      <c r="P3" s="381" t="s">
        <v>28</v>
      </c>
      <c r="Q3" s="382"/>
      <c r="R3" s="382"/>
      <c r="S3" s="383"/>
      <c r="T3" s="353" t="s">
        <v>29</v>
      </c>
      <c r="U3" s="374" t="s">
        <v>51</v>
      </c>
      <c r="V3" s="374" t="s">
        <v>52</v>
      </c>
      <c r="W3" s="353" t="s">
        <v>30</v>
      </c>
      <c r="X3" s="376" t="s">
        <v>50</v>
      </c>
      <c r="Y3" s="338" t="s">
        <v>21</v>
      </c>
      <c r="Z3" s="340" t="s">
        <v>22</v>
      </c>
    </row>
    <row r="4" spans="1:26" ht="80.099999999999994" customHeight="1" thickBot="1" x14ac:dyDescent="0.3">
      <c r="A4" s="363"/>
      <c r="B4" s="370"/>
      <c r="C4" s="365"/>
      <c r="D4" s="365"/>
      <c r="E4" s="365"/>
      <c r="F4" s="367"/>
      <c r="G4" s="370"/>
      <c r="H4" s="352"/>
      <c r="I4" s="357"/>
      <c r="J4" s="373"/>
      <c r="K4" s="385"/>
      <c r="L4" s="343"/>
      <c r="M4" s="345"/>
      <c r="N4" s="347"/>
      <c r="O4" s="349"/>
      <c r="P4" s="47" t="s">
        <v>46</v>
      </c>
      <c r="Q4" s="48" t="s">
        <v>31</v>
      </c>
      <c r="R4" s="48" t="s">
        <v>32</v>
      </c>
      <c r="S4" s="49" t="s">
        <v>33</v>
      </c>
      <c r="T4" s="354"/>
      <c r="U4" s="375"/>
      <c r="V4" s="375"/>
      <c r="W4" s="354"/>
      <c r="X4" s="377"/>
      <c r="Y4" s="339"/>
      <c r="Z4" s="341"/>
    </row>
    <row r="5" spans="1:26" ht="45" customHeight="1" x14ac:dyDescent="0.25">
      <c r="A5" s="4">
        <v>1</v>
      </c>
      <c r="B5" s="89" t="s">
        <v>79</v>
      </c>
      <c r="C5" s="90" t="s">
        <v>58</v>
      </c>
      <c r="D5" s="130">
        <v>70631026</v>
      </c>
      <c r="E5" s="130">
        <v>102308675</v>
      </c>
      <c r="F5" s="131">
        <v>600140181</v>
      </c>
      <c r="G5" s="91" t="s">
        <v>80</v>
      </c>
      <c r="H5" s="91" t="s">
        <v>56</v>
      </c>
      <c r="I5" s="91" t="s">
        <v>60</v>
      </c>
      <c r="J5" s="91" t="s">
        <v>60</v>
      </c>
      <c r="K5" s="92" t="s">
        <v>81</v>
      </c>
      <c r="L5" s="93">
        <v>1500000</v>
      </c>
      <c r="M5" s="94">
        <f>SUM(L5*85%)</f>
        <v>1275000</v>
      </c>
      <c r="N5" s="95" t="s">
        <v>82</v>
      </c>
      <c r="O5" s="96" t="s">
        <v>83</v>
      </c>
      <c r="P5" s="97"/>
      <c r="Q5" s="98"/>
      <c r="R5" s="98"/>
      <c r="S5" s="99" t="s">
        <v>64</v>
      </c>
      <c r="T5" s="100"/>
      <c r="U5" s="100"/>
      <c r="V5" s="100"/>
      <c r="W5" s="100"/>
      <c r="X5" s="100"/>
      <c r="Y5" s="97" t="s">
        <v>70</v>
      </c>
      <c r="Z5" s="99" t="s">
        <v>70</v>
      </c>
    </row>
    <row r="6" spans="1:26" ht="75" x14ac:dyDescent="0.25">
      <c r="A6" s="5">
        <v>2</v>
      </c>
      <c r="B6" s="101" t="s">
        <v>79</v>
      </c>
      <c r="C6" s="63" t="s">
        <v>58</v>
      </c>
      <c r="D6" s="85">
        <v>70631026</v>
      </c>
      <c r="E6" s="85">
        <v>102308675</v>
      </c>
      <c r="F6" s="86">
        <v>600140181</v>
      </c>
      <c r="G6" s="65" t="s">
        <v>84</v>
      </c>
      <c r="H6" s="65" t="s">
        <v>56</v>
      </c>
      <c r="I6" s="65" t="s">
        <v>60</v>
      </c>
      <c r="J6" s="65" t="s">
        <v>60</v>
      </c>
      <c r="K6" s="102" t="s">
        <v>85</v>
      </c>
      <c r="L6" s="103">
        <v>500000</v>
      </c>
      <c r="M6" s="94">
        <f t="shared" ref="M6:M33" si="0">SUM(L6*85%)</f>
        <v>425000</v>
      </c>
      <c r="N6" s="104" t="s">
        <v>86</v>
      </c>
      <c r="O6" s="105" t="s">
        <v>87</v>
      </c>
      <c r="P6" s="106"/>
      <c r="Q6" s="107"/>
      <c r="R6" s="107"/>
      <c r="S6" s="108" t="s">
        <v>64</v>
      </c>
      <c r="T6" s="109"/>
      <c r="U6" s="109"/>
      <c r="V6" s="109"/>
      <c r="W6" s="109"/>
      <c r="X6" s="109" t="s">
        <v>64</v>
      </c>
      <c r="Y6" s="106" t="s">
        <v>70</v>
      </c>
      <c r="Z6" s="108" t="s">
        <v>70</v>
      </c>
    </row>
    <row r="7" spans="1:26" ht="90" x14ac:dyDescent="0.25">
      <c r="A7" s="5">
        <v>3</v>
      </c>
      <c r="B7" s="101" t="s">
        <v>79</v>
      </c>
      <c r="C7" s="63" t="s">
        <v>58</v>
      </c>
      <c r="D7" s="85">
        <v>70631026</v>
      </c>
      <c r="E7" s="85">
        <v>102308675</v>
      </c>
      <c r="F7" s="86">
        <v>600140181</v>
      </c>
      <c r="G7" s="65" t="s">
        <v>88</v>
      </c>
      <c r="H7" s="65" t="s">
        <v>56</v>
      </c>
      <c r="I7" s="65" t="s">
        <v>60</v>
      </c>
      <c r="J7" s="65" t="s">
        <v>60</v>
      </c>
      <c r="K7" s="102" t="s">
        <v>89</v>
      </c>
      <c r="L7" s="103">
        <v>12000000</v>
      </c>
      <c r="M7" s="94">
        <f t="shared" si="0"/>
        <v>10200000</v>
      </c>
      <c r="N7" s="104" t="s">
        <v>86</v>
      </c>
      <c r="O7" s="105" t="s">
        <v>90</v>
      </c>
      <c r="P7" s="106"/>
      <c r="Q7" s="107"/>
      <c r="R7" s="107"/>
      <c r="S7" s="108"/>
      <c r="T7" s="109"/>
      <c r="U7" s="109"/>
      <c r="V7" s="109" t="s">
        <v>64</v>
      </c>
      <c r="W7" s="109" t="s">
        <v>64</v>
      </c>
      <c r="X7" s="109"/>
      <c r="Y7" s="106" t="s">
        <v>70</v>
      </c>
      <c r="Z7" s="108" t="s">
        <v>70</v>
      </c>
    </row>
    <row r="8" spans="1:26" ht="75" x14ac:dyDescent="0.25">
      <c r="A8" s="5">
        <v>4</v>
      </c>
      <c r="B8" s="101" t="s">
        <v>91</v>
      </c>
      <c r="C8" s="63" t="s">
        <v>58</v>
      </c>
      <c r="D8" s="85">
        <v>61989851</v>
      </c>
      <c r="E8" s="85">
        <v>102320004</v>
      </c>
      <c r="F8" s="86">
        <v>600140253</v>
      </c>
      <c r="G8" s="64" t="s">
        <v>92</v>
      </c>
      <c r="H8" s="65" t="s">
        <v>56</v>
      </c>
      <c r="I8" s="65" t="s">
        <v>60</v>
      </c>
      <c r="J8" s="65" t="s">
        <v>60</v>
      </c>
      <c r="K8" s="66" t="s">
        <v>93</v>
      </c>
      <c r="L8" s="103">
        <v>30000000</v>
      </c>
      <c r="M8" s="94">
        <f t="shared" si="0"/>
        <v>25500000</v>
      </c>
      <c r="N8" s="104" t="s">
        <v>63</v>
      </c>
      <c r="O8" s="105" t="s">
        <v>69</v>
      </c>
      <c r="P8" s="110"/>
      <c r="Q8" s="107"/>
      <c r="R8" s="107" t="s">
        <v>64</v>
      </c>
      <c r="S8" s="111" t="s">
        <v>64</v>
      </c>
      <c r="T8" s="109"/>
      <c r="U8" s="112" t="s">
        <v>64</v>
      </c>
      <c r="V8" s="109"/>
      <c r="W8" s="112"/>
      <c r="X8" s="109"/>
      <c r="Y8" s="106" t="s">
        <v>70</v>
      </c>
      <c r="Z8" s="108" t="s">
        <v>70</v>
      </c>
    </row>
    <row r="9" spans="1:26" ht="75" x14ac:dyDescent="0.25">
      <c r="A9" s="5">
        <v>5</v>
      </c>
      <c r="B9" s="101" t="s">
        <v>94</v>
      </c>
      <c r="C9" s="63" t="s">
        <v>58</v>
      </c>
      <c r="D9" s="85">
        <v>70234019</v>
      </c>
      <c r="E9" s="85">
        <v>102308896</v>
      </c>
      <c r="F9" s="86">
        <v>600140237</v>
      </c>
      <c r="G9" s="64" t="s">
        <v>95</v>
      </c>
      <c r="H9" s="65" t="s">
        <v>56</v>
      </c>
      <c r="I9" s="65" t="s">
        <v>60</v>
      </c>
      <c r="J9" s="65" t="s">
        <v>60</v>
      </c>
      <c r="K9" s="113" t="s">
        <v>96</v>
      </c>
      <c r="L9" s="103">
        <v>17000000</v>
      </c>
      <c r="M9" s="94">
        <f t="shared" si="0"/>
        <v>14450000</v>
      </c>
      <c r="N9" s="104" t="s">
        <v>69</v>
      </c>
      <c r="O9" s="105" t="s">
        <v>69</v>
      </c>
      <c r="P9" s="114"/>
      <c r="Q9" s="107" t="s">
        <v>64</v>
      </c>
      <c r="R9" s="107" t="s">
        <v>64</v>
      </c>
      <c r="S9" s="111" t="s">
        <v>64</v>
      </c>
      <c r="T9" s="109"/>
      <c r="U9" s="112"/>
      <c r="V9" s="109"/>
      <c r="W9" s="112"/>
      <c r="X9" s="109"/>
      <c r="Y9" s="106" t="s">
        <v>70</v>
      </c>
      <c r="Z9" s="108" t="s">
        <v>70</v>
      </c>
    </row>
    <row r="10" spans="1:26" ht="195" x14ac:dyDescent="0.25">
      <c r="A10" s="5">
        <v>6</v>
      </c>
      <c r="B10" s="101" t="s">
        <v>94</v>
      </c>
      <c r="C10" s="63" t="s">
        <v>58</v>
      </c>
      <c r="D10" s="85">
        <v>70234019</v>
      </c>
      <c r="E10" s="85">
        <v>102308896</v>
      </c>
      <c r="F10" s="86">
        <v>600140237</v>
      </c>
      <c r="G10" s="64" t="s">
        <v>97</v>
      </c>
      <c r="H10" s="65" t="s">
        <v>56</v>
      </c>
      <c r="I10" s="65" t="s">
        <v>60</v>
      </c>
      <c r="J10" s="65" t="s">
        <v>60</v>
      </c>
      <c r="K10" s="66" t="s">
        <v>98</v>
      </c>
      <c r="L10" s="103">
        <v>18000000</v>
      </c>
      <c r="M10" s="94">
        <f t="shared" si="0"/>
        <v>15300000</v>
      </c>
      <c r="N10" s="104" t="s">
        <v>63</v>
      </c>
      <c r="O10" s="105" t="s">
        <v>63</v>
      </c>
      <c r="P10" s="114" t="s">
        <v>64</v>
      </c>
      <c r="Q10" s="107" t="s">
        <v>64</v>
      </c>
      <c r="R10" s="107" t="s">
        <v>64</v>
      </c>
      <c r="S10" s="111" t="s">
        <v>64</v>
      </c>
      <c r="T10" s="109"/>
      <c r="U10" s="112"/>
      <c r="V10" s="109"/>
      <c r="W10" s="112"/>
      <c r="X10" s="109" t="s">
        <v>64</v>
      </c>
      <c r="Y10" s="106" t="s">
        <v>70</v>
      </c>
      <c r="Z10" s="108" t="s">
        <v>70</v>
      </c>
    </row>
    <row r="11" spans="1:26" ht="75" x14ac:dyDescent="0.25">
      <c r="A11" s="5">
        <v>7</v>
      </c>
      <c r="B11" s="101" t="s">
        <v>99</v>
      </c>
      <c r="C11" s="63" t="s">
        <v>58</v>
      </c>
      <c r="D11" s="85">
        <v>47657022</v>
      </c>
      <c r="E11" s="85">
        <v>47657022</v>
      </c>
      <c r="F11" s="86">
        <v>600140121</v>
      </c>
      <c r="G11" s="64" t="s">
        <v>100</v>
      </c>
      <c r="H11" s="65" t="s">
        <v>56</v>
      </c>
      <c r="I11" s="65" t="s">
        <v>60</v>
      </c>
      <c r="J11" s="65" t="s">
        <v>60</v>
      </c>
      <c r="K11" s="66" t="s">
        <v>101</v>
      </c>
      <c r="L11" s="103">
        <v>700000</v>
      </c>
      <c r="M11" s="94">
        <f t="shared" si="0"/>
        <v>595000</v>
      </c>
      <c r="N11" s="104" t="s">
        <v>62</v>
      </c>
      <c r="O11" s="105" t="s">
        <v>62</v>
      </c>
      <c r="P11" s="114"/>
      <c r="Q11" s="107" t="s">
        <v>64</v>
      </c>
      <c r="R11" s="107" t="s">
        <v>64</v>
      </c>
      <c r="S11" s="111"/>
      <c r="T11" s="109"/>
      <c r="U11" s="112"/>
      <c r="V11" s="109" t="s">
        <v>64</v>
      </c>
      <c r="W11" s="112"/>
      <c r="X11" s="109"/>
      <c r="Y11" s="106" t="s">
        <v>70</v>
      </c>
      <c r="Z11" s="108" t="s">
        <v>70</v>
      </c>
    </row>
    <row r="12" spans="1:26" ht="75" x14ac:dyDescent="0.25">
      <c r="A12" s="5">
        <v>8</v>
      </c>
      <c r="B12" s="101" t="s">
        <v>99</v>
      </c>
      <c r="C12" s="63" t="s">
        <v>58</v>
      </c>
      <c r="D12" s="85">
        <v>47657022</v>
      </c>
      <c r="E12" s="85">
        <v>47657022</v>
      </c>
      <c r="F12" s="86">
        <v>600140121</v>
      </c>
      <c r="G12" s="64" t="s">
        <v>102</v>
      </c>
      <c r="H12" s="65" t="s">
        <v>56</v>
      </c>
      <c r="I12" s="65" t="s">
        <v>60</v>
      </c>
      <c r="J12" s="65" t="s">
        <v>60</v>
      </c>
      <c r="K12" s="66" t="s">
        <v>103</v>
      </c>
      <c r="L12" s="103">
        <v>3000000</v>
      </c>
      <c r="M12" s="94">
        <f t="shared" si="0"/>
        <v>2550000</v>
      </c>
      <c r="N12" s="104" t="s">
        <v>62</v>
      </c>
      <c r="O12" s="105" t="s">
        <v>62</v>
      </c>
      <c r="P12" s="114"/>
      <c r="Q12" s="107"/>
      <c r="R12" s="107"/>
      <c r="S12" s="111" t="s">
        <v>64</v>
      </c>
      <c r="T12" s="109"/>
      <c r="U12" s="112"/>
      <c r="V12" s="109"/>
      <c r="W12" s="112"/>
      <c r="X12" s="109" t="s">
        <v>64</v>
      </c>
      <c r="Y12" s="106" t="s">
        <v>70</v>
      </c>
      <c r="Z12" s="108" t="s">
        <v>70</v>
      </c>
    </row>
    <row r="13" spans="1:26" ht="75" x14ac:dyDescent="0.25">
      <c r="A13" s="5">
        <v>9</v>
      </c>
      <c r="B13" s="101" t="s">
        <v>99</v>
      </c>
      <c r="C13" s="63" t="s">
        <v>58</v>
      </c>
      <c r="D13" s="85">
        <v>47657022</v>
      </c>
      <c r="E13" s="85">
        <v>47657022</v>
      </c>
      <c r="F13" s="86">
        <v>600140121</v>
      </c>
      <c r="G13" s="64" t="s">
        <v>104</v>
      </c>
      <c r="H13" s="65" t="s">
        <v>56</v>
      </c>
      <c r="I13" s="65" t="s">
        <v>60</v>
      </c>
      <c r="J13" s="65" t="s">
        <v>60</v>
      </c>
      <c r="K13" s="64" t="s">
        <v>105</v>
      </c>
      <c r="L13" s="103">
        <v>1000000</v>
      </c>
      <c r="M13" s="94">
        <f t="shared" si="0"/>
        <v>850000</v>
      </c>
      <c r="N13" s="104" t="s">
        <v>62</v>
      </c>
      <c r="O13" s="105" t="s">
        <v>62</v>
      </c>
      <c r="P13" s="114"/>
      <c r="Q13" s="107" t="s">
        <v>64</v>
      </c>
      <c r="R13" s="107"/>
      <c r="S13" s="111"/>
      <c r="T13" s="109"/>
      <c r="U13" s="112"/>
      <c r="V13" s="109"/>
      <c r="W13" s="112"/>
      <c r="X13" s="109"/>
      <c r="Y13" s="106" t="s">
        <v>70</v>
      </c>
      <c r="Z13" s="108" t="s">
        <v>70</v>
      </c>
    </row>
    <row r="14" spans="1:26" ht="75" x14ac:dyDescent="0.25">
      <c r="A14" s="5">
        <v>10</v>
      </c>
      <c r="B14" s="101" t="s">
        <v>106</v>
      </c>
      <c r="C14" s="63" t="s">
        <v>58</v>
      </c>
      <c r="D14" s="85">
        <v>75029529</v>
      </c>
      <c r="E14" s="85">
        <v>102320098</v>
      </c>
      <c r="F14" s="86">
        <v>600141004</v>
      </c>
      <c r="G14" s="64" t="s">
        <v>107</v>
      </c>
      <c r="H14" s="65" t="s">
        <v>56</v>
      </c>
      <c r="I14" s="65" t="s">
        <v>60</v>
      </c>
      <c r="J14" s="65" t="s">
        <v>60</v>
      </c>
      <c r="K14" s="66" t="s">
        <v>108</v>
      </c>
      <c r="L14" s="103">
        <v>1500000</v>
      </c>
      <c r="M14" s="94">
        <f t="shared" si="0"/>
        <v>1275000</v>
      </c>
      <c r="N14" s="104" t="s">
        <v>86</v>
      </c>
      <c r="O14" s="105" t="s">
        <v>87</v>
      </c>
      <c r="P14" s="114"/>
      <c r="Q14" s="107"/>
      <c r="R14" s="107"/>
      <c r="S14" s="111"/>
      <c r="T14" s="109"/>
      <c r="U14" s="112"/>
      <c r="V14" s="109"/>
      <c r="W14" s="112" t="s">
        <v>64</v>
      </c>
      <c r="X14" s="109"/>
      <c r="Y14" s="106" t="s">
        <v>70</v>
      </c>
      <c r="Z14" s="108" t="s">
        <v>70</v>
      </c>
    </row>
    <row r="15" spans="1:26" ht="75" x14ac:dyDescent="0.25">
      <c r="A15" s="5">
        <v>11</v>
      </c>
      <c r="B15" s="101" t="s">
        <v>109</v>
      </c>
      <c r="C15" s="63" t="s">
        <v>58</v>
      </c>
      <c r="D15" s="85">
        <v>70631000</v>
      </c>
      <c r="E15" s="85">
        <v>102320110</v>
      </c>
      <c r="F15" s="86">
        <v>600140636</v>
      </c>
      <c r="G15" s="64" t="s">
        <v>110</v>
      </c>
      <c r="H15" s="65" t="s">
        <v>56</v>
      </c>
      <c r="I15" s="65" t="s">
        <v>60</v>
      </c>
      <c r="J15" s="65" t="s">
        <v>60</v>
      </c>
      <c r="K15" s="66" t="s">
        <v>111</v>
      </c>
      <c r="L15" s="103">
        <v>5000000</v>
      </c>
      <c r="M15" s="94">
        <f t="shared" si="0"/>
        <v>4250000</v>
      </c>
      <c r="N15" s="115" t="s">
        <v>69</v>
      </c>
      <c r="O15" s="116" t="s">
        <v>69</v>
      </c>
      <c r="P15" s="114" t="s">
        <v>64</v>
      </c>
      <c r="Q15" s="107" t="s">
        <v>64</v>
      </c>
      <c r="R15" s="107" t="s">
        <v>64</v>
      </c>
      <c r="S15" s="111" t="s">
        <v>64</v>
      </c>
      <c r="T15" s="109"/>
      <c r="U15" s="112"/>
      <c r="V15" s="109"/>
      <c r="W15" s="112"/>
      <c r="X15" s="109"/>
      <c r="Y15" s="106" t="s">
        <v>70</v>
      </c>
      <c r="Z15" s="108" t="s">
        <v>70</v>
      </c>
    </row>
    <row r="16" spans="1:26" ht="75" x14ac:dyDescent="0.25">
      <c r="A16" s="5">
        <v>12</v>
      </c>
      <c r="B16" s="101" t="s">
        <v>109</v>
      </c>
      <c r="C16" s="63" t="s">
        <v>58</v>
      </c>
      <c r="D16" s="85">
        <v>70631000</v>
      </c>
      <c r="E16" s="85">
        <v>102320110</v>
      </c>
      <c r="F16" s="86">
        <v>600140636</v>
      </c>
      <c r="G16" s="64" t="s">
        <v>112</v>
      </c>
      <c r="H16" s="65" t="s">
        <v>56</v>
      </c>
      <c r="I16" s="65" t="s">
        <v>60</v>
      </c>
      <c r="J16" s="65" t="s">
        <v>60</v>
      </c>
      <c r="K16" s="66" t="s">
        <v>113</v>
      </c>
      <c r="L16" s="103">
        <v>4500000</v>
      </c>
      <c r="M16" s="94">
        <f t="shared" si="0"/>
        <v>3825000</v>
      </c>
      <c r="N16" s="115" t="s">
        <v>62</v>
      </c>
      <c r="O16" s="116" t="s">
        <v>62</v>
      </c>
      <c r="P16" s="117"/>
      <c r="Q16" s="118"/>
      <c r="R16" s="118"/>
      <c r="S16" s="119"/>
      <c r="T16" s="109"/>
      <c r="U16" s="112"/>
      <c r="V16" s="109"/>
      <c r="W16" s="112"/>
      <c r="X16" s="109" t="s">
        <v>64</v>
      </c>
      <c r="Y16" s="106" t="s">
        <v>70</v>
      </c>
      <c r="Z16" s="108" t="s">
        <v>70</v>
      </c>
    </row>
    <row r="17" spans="1:26" ht="75" x14ac:dyDescent="0.25">
      <c r="A17" s="5">
        <v>13</v>
      </c>
      <c r="B17" s="101" t="s">
        <v>114</v>
      </c>
      <c r="C17" s="63" t="s">
        <v>58</v>
      </c>
      <c r="D17" s="85">
        <v>70631042</v>
      </c>
      <c r="E17" s="85">
        <v>102308730</v>
      </c>
      <c r="F17" s="86">
        <v>600141071</v>
      </c>
      <c r="G17" s="64" t="s">
        <v>115</v>
      </c>
      <c r="H17" s="65" t="s">
        <v>56</v>
      </c>
      <c r="I17" s="65" t="s">
        <v>60</v>
      </c>
      <c r="J17" s="65" t="s">
        <v>60</v>
      </c>
      <c r="K17" s="66" t="s">
        <v>116</v>
      </c>
      <c r="L17" s="103">
        <v>60000000</v>
      </c>
      <c r="M17" s="94">
        <f t="shared" si="0"/>
        <v>51000000</v>
      </c>
      <c r="N17" s="104" t="s">
        <v>117</v>
      </c>
      <c r="O17" s="105" t="s">
        <v>118</v>
      </c>
      <c r="P17" s="114"/>
      <c r="Q17" s="107"/>
      <c r="R17" s="107"/>
      <c r="S17" s="111"/>
      <c r="T17" s="109"/>
      <c r="U17" s="112"/>
      <c r="V17" s="109" t="s">
        <v>64</v>
      </c>
      <c r="W17" s="112" t="s">
        <v>64</v>
      </c>
      <c r="X17" s="109" t="s">
        <v>64</v>
      </c>
      <c r="Y17" s="106" t="s">
        <v>65</v>
      </c>
      <c r="Z17" s="108" t="s">
        <v>65</v>
      </c>
    </row>
    <row r="18" spans="1:26" ht="75" x14ac:dyDescent="0.25">
      <c r="A18" s="5">
        <v>14</v>
      </c>
      <c r="B18" s="101" t="s">
        <v>114</v>
      </c>
      <c r="C18" s="63" t="s">
        <v>58</v>
      </c>
      <c r="D18" s="85">
        <v>70631042</v>
      </c>
      <c r="E18" s="85">
        <v>102308730</v>
      </c>
      <c r="F18" s="86">
        <v>600141071</v>
      </c>
      <c r="G18" s="64" t="s">
        <v>119</v>
      </c>
      <c r="H18" s="65" t="s">
        <v>56</v>
      </c>
      <c r="I18" s="65" t="s">
        <v>60</v>
      </c>
      <c r="J18" s="65" t="s">
        <v>60</v>
      </c>
      <c r="K18" s="66" t="s">
        <v>120</v>
      </c>
      <c r="L18" s="103">
        <v>58000000</v>
      </c>
      <c r="M18" s="94">
        <f t="shared" si="0"/>
        <v>49300000</v>
      </c>
      <c r="N18" s="104" t="s">
        <v>86</v>
      </c>
      <c r="O18" s="105" t="s">
        <v>121</v>
      </c>
      <c r="P18" s="114"/>
      <c r="Q18" s="107"/>
      <c r="R18" s="107"/>
      <c r="S18" s="111"/>
      <c r="T18" s="109"/>
      <c r="U18" s="112"/>
      <c r="V18" s="109"/>
      <c r="W18" s="112"/>
      <c r="X18" s="109"/>
      <c r="Y18" s="106" t="s">
        <v>70</v>
      </c>
      <c r="Z18" s="108" t="s">
        <v>70</v>
      </c>
    </row>
    <row r="19" spans="1:26" s="3" customFormat="1" ht="75" x14ac:dyDescent="0.25">
      <c r="A19" s="271">
        <v>15</v>
      </c>
      <c r="B19" s="259" t="s">
        <v>122</v>
      </c>
      <c r="C19" s="260" t="s">
        <v>58</v>
      </c>
      <c r="D19" s="261">
        <v>70234001</v>
      </c>
      <c r="E19" s="261">
        <v>108033996</v>
      </c>
      <c r="F19" s="262">
        <v>600140938</v>
      </c>
      <c r="G19" s="263" t="s">
        <v>123</v>
      </c>
      <c r="H19" s="272" t="s">
        <v>56</v>
      </c>
      <c r="I19" s="272" t="s">
        <v>60</v>
      </c>
      <c r="J19" s="272" t="s">
        <v>60</v>
      </c>
      <c r="K19" s="197" t="s">
        <v>240</v>
      </c>
      <c r="L19" s="189">
        <v>23000000</v>
      </c>
      <c r="M19" s="198">
        <f t="shared" si="0"/>
        <v>19550000</v>
      </c>
      <c r="N19" s="199" t="s">
        <v>62</v>
      </c>
      <c r="O19" s="200" t="s">
        <v>63</v>
      </c>
      <c r="P19" s="276" t="s">
        <v>64</v>
      </c>
      <c r="Q19" s="273" t="s">
        <v>64</v>
      </c>
      <c r="R19" s="273"/>
      <c r="S19" s="274" t="s">
        <v>64</v>
      </c>
      <c r="T19" s="207"/>
      <c r="U19" s="208"/>
      <c r="V19" s="207"/>
      <c r="W19" s="208"/>
      <c r="X19" s="207" t="s">
        <v>64</v>
      </c>
      <c r="Y19" s="209" t="s">
        <v>65</v>
      </c>
      <c r="Z19" s="277" t="s">
        <v>70</v>
      </c>
    </row>
    <row r="20" spans="1:26" s="3" customFormat="1" ht="75" x14ac:dyDescent="0.25">
      <c r="A20" s="271">
        <v>16</v>
      </c>
      <c r="B20" s="259" t="s">
        <v>124</v>
      </c>
      <c r="C20" s="260" t="s">
        <v>58</v>
      </c>
      <c r="D20" s="261">
        <v>47657189</v>
      </c>
      <c r="E20" s="261">
        <v>47657189</v>
      </c>
      <c r="F20" s="262">
        <v>600140148</v>
      </c>
      <c r="G20" s="263" t="s">
        <v>223</v>
      </c>
      <c r="H20" s="272" t="s">
        <v>56</v>
      </c>
      <c r="I20" s="272" t="s">
        <v>60</v>
      </c>
      <c r="J20" s="272" t="s">
        <v>60</v>
      </c>
      <c r="K20" s="74" t="s">
        <v>224</v>
      </c>
      <c r="L20" s="75">
        <v>10000000</v>
      </c>
      <c r="M20" s="278">
        <f t="shared" si="0"/>
        <v>8500000</v>
      </c>
      <c r="N20" s="205" t="s">
        <v>117</v>
      </c>
      <c r="O20" s="206" t="s">
        <v>225</v>
      </c>
      <c r="P20" s="276" t="s">
        <v>64</v>
      </c>
      <c r="Q20" s="202" t="s">
        <v>64</v>
      </c>
      <c r="R20" s="273" t="s">
        <v>64</v>
      </c>
      <c r="S20" s="274" t="s">
        <v>64</v>
      </c>
      <c r="T20" s="207"/>
      <c r="U20" s="208"/>
      <c r="V20" s="207"/>
      <c r="W20" s="208"/>
      <c r="X20" s="207"/>
      <c r="Y20" s="209" t="s">
        <v>65</v>
      </c>
      <c r="Z20" s="277" t="s">
        <v>70</v>
      </c>
    </row>
    <row r="21" spans="1:26" s="3" customFormat="1" ht="75" x14ac:dyDescent="0.25">
      <c r="A21" s="271">
        <v>17</v>
      </c>
      <c r="B21" s="259" t="s">
        <v>124</v>
      </c>
      <c r="C21" s="260" t="s">
        <v>58</v>
      </c>
      <c r="D21" s="261">
        <v>47657189</v>
      </c>
      <c r="E21" s="261">
        <v>47657189</v>
      </c>
      <c r="F21" s="262">
        <v>600140148</v>
      </c>
      <c r="G21" s="263" t="s">
        <v>226</v>
      </c>
      <c r="H21" s="272" t="s">
        <v>56</v>
      </c>
      <c r="I21" s="272" t="s">
        <v>60</v>
      </c>
      <c r="J21" s="272" t="s">
        <v>60</v>
      </c>
      <c r="K21" s="74" t="s">
        <v>227</v>
      </c>
      <c r="L21" s="75">
        <v>10000000</v>
      </c>
      <c r="M21" s="278">
        <f t="shared" si="0"/>
        <v>8500000</v>
      </c>
      <c r="N21" s="205" t="s">
        <v>117</v>
      </c>
      <c r="O21" s="206" t="s">
        <v>117</v>
      </c>
      <c r="P21" s="201"/>
      <c r="Q21" s="273" t="s">
        <v>64</v>
      </c>
      <c r="R21" s="202" t="s">
        <v>64</v>
      </c>
      <c r="S21" s="203" t="s">
        <v>64</v>
      </c>
      <c r="T21" s="207"/>
      <c r="U21" s="208"/>
      <c r="V21" s="207"/>
      <c r="W21" s="208"/>
      <c r="X21" s="207"/>
      <c r="Y21" s="209" t="s">
        <v>65</v>
      </c>
      <c r="Z21" s="277" t="s">
        <v>70</v>
      </c>
    </row>
    <row r="22" spans="1:26" ht="105" x14ac:dyDescent="0.25">
      <c r="A22" s="5">
        <v>18</v>
      </c>
      <c r="B22" s="101" t="s">
        <v>126</v>
      </c>
      <c r="C22" s="63" t="s">
        <v>58</v>
      </c>
      <c r="D22" s="85">
        <v>47657162</v>
      </c>
      <c r="E22" s="85">
        <v>47657162</v>
      </c>
      <c r="F22" s="86">
        <v>600140130</v>
      </c>
      <c r="G22" s="64" t="s">
        <v>127</v>
      </c>
      <c r="H22" s="65" t="s">
        <v>56</v>
      </c>
      <c r="I22" s="65" t="s">
        <v>60</v>
      </c>
      <c r="J22" s="65" t="s">
        <v>60</v>
      </c>
      <c r="K22" s="66" t="s">
        <v>128</v>
      </c>
      <c r="L22" s="103">
        <v>40000000</v>
      </c>
      <c r="M22" s="94">
        <f t="shared" si="0"/>
        <v>34000000</v>
      </c>
      <c r="N22" s="104" t="s">
        <v>62</v>
      </c>
      <c r="O22" s="105" t="s">
        <v>63</v>
      </c>
      <c r="P22" s="114" t="s">
        <v>64</v>
      </c>
      <c r="Q22" s="107" t="s">
        <v>64</v>
      </c>
      <c r="R22" s="107" t="s">
        <v>64</v>
      </c>
      <c r="S22" s="111" t="s">
        <v>64</v>
      </c>
      <c r="T22" s="109"/>
      <c r="U22" s="112"/>
      <c r="V22" s="109"/>
      <c r="W22" s="112"/>
      <c r="X22" s="109"/>
      <c r="Y22" s="106" t="s">
        <v>65</v>
      </c>
      <c r="Z22" s="108" t="s">
        <v>70</v>
      </c>
    </row>
    <row r="23" spans="1:26" ht="75" x14ac:dyDescent="0.25">
      <c r="A23" s="5">
        <v>19</v>
      </c>
      <c r="B23" s="101" t="s">
        <v>129</v>
      </c>
      <c r="C23" s="63" t="s">
        <v>58</v>
      </c>
      <c r="D23" s="85">
        <v>70631018</v>
      </c>
      <c r="E23" s="85">
        <v>102320071</v>
      </c>
      <c r="F23" s="86">
        <v>600140628</v>
      </c>
      <c r="G23" s="64" t="s">
        <v>130</v>
      </c>
      <c r="H23" s="65" t="s">
        <v>56</v>
      </c>
      <c r="I23" s="65" t="s">
        <v>60</v>
      </c>
      <c r="J23" s="65" t="s">
        <v>60</v>
      </c>
      <c r="K23" s="66" t="s">
        <v>131</v>
      </c>
      <c r="L23" s="103">
        <v>6500000</v>
      </c>
      <c r="M23" s="94">
        <f t="shared" si="0"/>
        <v>5525000</v>
      </c>
      <c r="N23" s="104" t="s">
        <v>63</v>
      </c>
      <c r="O23" s="105" t="s">
        <v>63</v>
      </c>
      <c r="P23" s="114" t="s">
        <v>64</v>
      </c>
      <c r="Q23" s="107" t="s">
        <v>64</v>
      </c>
      <c r="R23" s="107" t="s">
        <v>64</v>
      </c>
      <c r="S23" s="111" t="s">
        <v>64</v>
      </c>
      <c r="T23" s="109"/>
      <c r="U23" s="112"/>
      <c r="V23" s="109"/>
      <c r="W23" s="112"/>
      <c r="X23" s="109"/>
      <c r="Y23" s="106" t="s">
        <v>70</v>
      </c>
      <c r="Z23" s="108" t="s">
        <v>70</v>
      </c>
    </row>
    <row r="24" spans="1:26" s="3" customFormat="1" ht="75" x14ac:dyDescent="0.25">
      <c r="A24" s="271">
        <v>20</v>
      </c>
      <c r="B24" s="259" t="s">
        <v>129</v>
      </c>
      <c r="C24" s="260" t="s">
        <v>58</v>
      </c>
      <c r="D24" s="261">
        <v>70631018</v>
      </c>
      <c r="E24" s="261">
        <v>102320071</v>
      </c>
      <c r="F24" s="262">
        <v>600140628</v>
      </c>
      <c r="G24" s="263" t="s">
        <v>132</v>
      </c>
      <c r="H24" s="272" t="s">
        <v>56</v>
      </c>
      <c r="I24" s="272" t="s">
        <v>60</v>
      </c>
      <c r="J24" s="272" t="s">
        <v>60</v>
      </c>
      <c r="K24" s="74" t="s">
        <v>133</v>
      </c>
      <c r="L24" s="189">
        <v>2000000</v>
      </c>
      <c r="M24" s="198">
        <f t="shared" si="0"/>
        <v>1700000</v>
      </c>
      <c r="N24" s="205" t="s">
        <v>63</v>
      </c>
      <c r="O24" s="206" t="s">
        <v>63</v>
      </c>
      <c r="P24" s="201"/>
      <c r="Q24" s="273" t="s">
        <v>64</v>
      </c>
      <c r="R24" s="202"/>
      <c r="S24" s="203"/>
      <c r="T24" s="207"/>
      <c r="U24" s="208"/>
      <c r="V24" s="207" t="s">
        <v>64</v>
      </c>
      <c r="W24" s="208"/>
      <c r="X24" s="207"/>
      <c r="Y24" s="209" t="s">
        <v>65</v>
      </c>
      <c r="Z24" s="210" t="s">
        <v>70</v>
      </c>
    </row>
    <row r="25" spans="1:26" s="3" customFormat="1" ht="75" x14ac:dyDescent="0.25">
      <c r="A25" s="271">
        <v>21</v>
      </c>
      <c r="B25" s="259" t="s">
        <v>129</v>
      </c>
      <c r="C25" s="260" t="s">
        <v>58</v>
      </c>
      <c r="D25" s="261">
        <v>70631018</v>
      </c>
      <c r="E25" s="261">
        <v>102320071</v>
      </c>
      <c r="F25" s="262">
        <v>600140628</v>
      </c>
      <c r="G25" s="195" t="s">
        <v>258</v>
      </c>
      <c r="H25" s="272" t="s">
        <v>56</v>
      </c>
      <c r="I25" s="272" t="s">
        <v>60</v>
      </c>
      <c r="J25" s="272" t="s">
        <v>60</v>
      </c>
      <c r="K25" s="197" t="s">
        <v>244</v>
      </c>
      <c r="L25" s="189">
        <v>32000000</v>
      </c>
      <c r="M25" s="198">
        <f t="shared" si="0"/>
        <v>27200000</v>
      </c>
      <c r="N25" s="205" t="s">
        <v>62</v>
      </c>
      <c r="O25" s="206" t="s">
        <v>63</v>
      </c>
      <c r="P25" s="201" t="s">
        <v>64</v>
      </c>
      <c r="Q25" s="273" t="s">
        <v>64</v>
      </c>
      <c r="R25" s="202" t="s">
        <v>64</v>
      </c>
      <c r="S25" s="274" t="s">
        <v>64</v>
      </c>
      <c r="T25" s="207"/>
      <c r="U25" s="208"/>
      <c r="V25" s="207"/>
      <c r="W25" s="208"/>
      <c r="X25" s="275" t="s">
        <v>64</v>
      </c>
      <c r="Y25" s="209" t="s">
        <v>65</v>
      </c>
      <c r="Z25" s="210" t="s">
        <v>65</v>
      </c>
    </row>
    <row r="26" spans="1:26" s="3" customFormat="1" ht="105" x14ac:dyDescent="0.25">
      <c r="A26" s="271">
        <v>22</v>
      </c>
      <c r="B26" s="259" t="s">
        <v>134</v>
      </c>
      <c r="C26" s="260" t="s">
        <v>58</v>
      </c>
      <c r="D26" s="261">
        <v>61989665</v>
      </c>
      <c r="E26" s="261">
        <v>102308900</v>
      </c>
      <c r="F26" s="262">
        <v>600140245</v>
      </c>
      <c r="G26" s="195" t="s">
        <v>228</v>
      </c>
      <c r="H26" s="272" t="s">
        <v>56</v>
      </c>
      <c r="I26" s="272" t="s">
        <v>60</v>
      </c>
      <c r="J26" s="272" t="s">
        <v>60</v>
      </c>
      <c r="K26" s="197" t="s">
        <v>229</v>
      </c>
      <c r="L26" s="189">
        <v>40000000</v>
      </c>
      <c r="M26" s="198">
        <f t="shared" si="0"/>
        <v>34000000</v>
      </c>
      <c r="N26" s="205" t="s">
        <v>63</v>
      </c>
      <c r="O26" s="206" t="s">
        <v>135</v>
      </c>
      <c r="P26" s="276" t="s">
        <v>64</v>
      </c>
      <c r="Q26" s="273"/>
      <c r="R26" s="273" t="s">
        <v>64</v>
      </c>
      <c r="S26" s="274" t="s">
        <v>64</v>
      </c>
      <c r="T26" s="207"/>
      <c r="U26" s="208"/>
      <c r="V26" s="207" t="s">
        <v>64</v>
      </c>
      <c r="W26" s="208" t="s">
        <v>64</v>
      </c>
      <c r="X26" s="207" t="s">
        <v>64</v>
      </c>
      <c r="Y26" s="209" t="s">
        <v>65</v>
      </c>
      <c r="Z26" s="210" t="s">
        <v>65</v>
      </c>
    </row>
    <row r="27" spans="1:26" s="3" customFormat="1" ht="150" x14ac:dyDescent="0.25">
      <c r="A27" s="271">
        <v>23</v>
      </c>
      <c r="B27" s="259" t="s">
        <v>66</v>
      </c>
      <c r="C27" s="260" t="s">
        <v>58</v>
      </c>
      <c r="D27" s="261">
        <v>75029511</v>
      </c>
      <c r="E27" s="261">
        <v>102308756</v>
      </c>
      <c r="F27" s="262">
        <v>600140598</v>
      </c>
      <c r="G27" s="263" t="s">
        <v>230</v>
      </c>
      <c r="H27" s="272" t="s">
        <v>56</v>
      </c>
      <c r="I27" s="272" t="s">
        <v>60</v>
      </c>
      <c r="J27" s="272" t="s">
        <v>60</v>
      </c>
      <c r="K27" s="197" t="s">
        <v>239</v>
      </c>
      <c r="L27" s="189">
        <v>33000000</v>
      </c>
      <c r="M27" s="198">
        <f t="shared" si="0"/>
        <v>28050000</v>
      </c>
      <c r="N27" s="205" t="s">
        <v>63</v>
      </c>
      <c r="O27" s="206" t="s">
        <v>69</v>
      </c>
      <c r="P27" s="276" t="s">
        <v>64</v>
      </c>
      <c r="Q27" s="273" t="s">
        <v>64</v>
      </c>
      <c r="R27" s="202"/>
      <c r="S27" s="274" t="s">
        <v>64</v>
      </c>
      <c r="T27" s="207"/>
      <c r="U27" s="284" t="s">
        <v>64</v>
      </c>
      <c r="V27" s="207"/>
      <c r="W27" s="284" t="s">
        <v>64</v>
      </c>
      <c r="X27" s="207"/>
      <c r="Y27" s="279" t="s">
        <v>70</v>
      </c>
      <c r="Z27" s="277" t="s">
        <v>70</v>
      </c>
    </row>
    <row r="28" spans="1:26" ht="75" x14ac:dyDescent="0.25">
      <c r="A28" s="5">
        <v>24</v>
      </c>
      <c r="B28" s="101" t="s">
        <v>136</v>
      </c>
      <c r="C28" s="63" t="s">
        <v>58</v>
      </c>
      <c r="D28" s="85">
        <v>60338571</v>
      </c>
      <c r="E28" s="85">
        <v>60338571</v>
      </c>
      <c r="F28" s="86">
        <v>600140156</v>
      </c>
      <c r="G28" s="195" t="s">
        <v>242</v>
      </c>
      <c r="H28" s="65" t="s">
        <v>56</v>
      </c>
      <c r="I28" s="65" t="s">
        <v>60</v>
      </c>
      <c r="J28" s="65" t="s">
        <v>60</v>
      </c>
      <c r="K28" s="197" t="s">
        <v>243</v>
      </c>
      <c r="L28" s="189">
        <v>7000000</v>
      </c>
      <c r="M28" s="94">
        <f t="shared" si="0"/>
        <v>5950000</v>
      </c>
      <c r="N28" s="104" t="s">
        <v>137</v>
      </c>
      <c r="O28" s="105" t="s">
        <v>69</v>
      </c>
      <c r="P28" s="114" t="s">
        <v>64</v>
      </c>
      <c r="Q28" s="107"/>
      <c r="R28" s="107" t="s">
        <v>64</v>
      </c>
      <c r="S28" s="203" t="s">
        <v>64</v>
      </c>
      <c r="T28" s="109"/>
      <c r="U28" s="112"/>
      <c r="V28" s="109"/>
      <c r="W28" s="112"/>
      <c r="X28" s="109"/>
      <c r="Y28" s="106" t="s">
        <v>70</v>
      </c>
      <c r="Z28" s="108" t="s">
        <v>70</v>
      </c>
    </row>
    <row r="29" spans="1:26" ht="75" x14ac:dyDescent="0.25">
      <c r="A29" s="5">
        <v>25</v>
      </c>
      <c r="B29" s="120" t="s">
        <v>136</v>
      </c>
      <c r="C29" s="78" t="s">
        <v>58</v>
      </c>
      <c r="D29" s="87">
        <v>60338571</v>
      </c>
      <c r="E29" s="87">
        <v>60338571</v>
      </c>
      <c r="F29" s="88">
        <v>600140156</v>
      </c>
      <c r="G29" s="79" t="s">
        <v>138</v>
      </c>
      <c r="H29" s="80" t="s">
        <v>56</v>
      </c>
      <c r="I29" s="80" t="s">
        <v>60</v>
      </c>
      <c r="J29" s="80" t="s">
        <v>60</v>
      </c>
      <c r="K29" s="121" t="s">
        <v>241</v>
      </c>
      <c r="L29" s="122">
        <v>5000000</v>
      </c>
      <c r="M29" s="94">
        <f t="shared" si="0"/>
        <v>4250000</v>
      </c>
      <c r="N29" s="115" t="s">
        <v>62</v>
      </c>
      <c r="O29" s="116" t="s">
        <v>135</v>
      </c>
      <c r="P29" s="123"/>
      <c r="Q29" s="124"/>
      <c r="R29" s="124"/>
      <c r="S29" s="125" t="s">
        <v>64</v>
      </c>
      <c r="T29" s="126"/>
      <c r="U29" s="127"/>
      <c r="V29" s="126"/>
      <c r="W29" s="127"/>
      <c r="X29" s="126" t="s">
        <v>64</v>
      </c>
      <c r="Y29" s="128" t="s">
        <v>70</v>
      </c>
      <c r="Z29" s="129" t="s">
        <v>70</v>
      </c>
    </row>
    <row r="30" spans="1:26" s="3" customFormat="1" ht="75" x14ac:dyDescent="0.25">
      <c r="A30" s="204">
        <v>26</v>
      </c>
      <c r="B30" s="223" t="s">
        <v>136</v>
      </c>
      <c r="C30" s="224" t="s">
        <v>58</v>
      </c>
      <c r="D30" s="225">
        <v>60338571</v>
      </c>
      <c r="E30" s="225">
        <v>60338571</v>
      </c>
      <c r="F30" s="226">
        <v>600140156</v>
      </c>
      <c r="G30" s="227" t="s">
        <v>218</v>
      </c>
      <c r="H30" s="228" t="s">
        <v>56</v>
      </c>
      <c r="I30" s="228" t="s">
        <v>60</v>
      </c>
      <c r="J30" s="228" t="s">
        <v>60</v>
      </c>
      <c r="K30" s="229" t="s">
        <v>219</v>
      </c>
      <c r="L30" s="230">
        <v>15000000</v>
      </c>
      <c r="M30" s="198">
        <f t="shared" si="0"/>
        <v>12750000</v>
      </c>
      <c r="N30" s="199" t="s">
        <v>62</v>
      </c>
      <c r="O30" s="200" t="s">
        <v>69</v>
      </c>
      <c r="P30" s="231"/>
      <c r="Q30" s="232" t="s">
        <v>64</v>
      </c>
      <c r="R30" s="232"/>
      <c r="S30" s="233"/>
      <c r="T30" s="234"/>
      <c r="U30" s="235" t="s">
        <v>64</v>
      </c>
      <c r="V30" s="234"/>
      <c r="W30" s="235"/>
      <c r="X30" s="234"/>
      <c r="Y30" s="236" t="s">
        <v>65</v>
      </c>
      <c r="Z30" s="237" t="s">
        <v>65</v>
      </c>
    </row>
    <row r="31" spans="1:26" ht="75" x14ac:dyDescent="0.25">
      <c r="A31" s="5">
        <v>27</v>
      </c>
      <c r="B31" s="101" t="s">
        <v>139</v>
      </c>
      <c r="C31" s="63" t="s">
        <v>58</v>
      </c>
      <c r="D31" s="85">
        <v>60338598</v>
      </c>
      <c r="E31" s="85">
        <v>60338598</v>
      </c>
      <c r="F31" s="86">
        <v>600140270</v>
      </c>
      <c r="G31" s="64" t="s">
        <v>140</v>
      </c>
      <c r="H31" s="65" t="s">
        <v>56</v>
      </c>
      <c r="I31" s="65" t="s">
        <v>60</v>
      </c>
      <c r="J31" s="65" t="s">
        <v>60</v>
      </c>
      <c r="K31" s="66" t="s">
        <v>141</v>
      </c>
      <c r="L31" s="103">
        <v>40000000</v>
      </c>
      <c r="M31" s="94">
        <f t="shared" si="0"/>
        <v>34000000</v>
      </c>
      <c r="N31" s="104" t="s">
        <v>137</v>
      </c>
      <c r="O31" s="105" t="s">
        <v>142</v>
      </c>
      <c r="P31" s="114"/>
      <c r="Q31" s="107"/>
      <c r="R31" s="107" t="s">
        <v>64</v>
      </c>
      <c r="S31" s="111" t="s">
        <v>64</v>
      </c>
      <c r="T31" s="109"/>
      <c r="U31" s="112"/>
      <c r="V31" s="109"/>
      <c r="W31" s="112"/>
      <c r="X31" s="109" t="s">
        <v>64</v>
      </c>
      <c r="Y31" s="106" t="s">
        <v>70</v>
      </c>
      <c r="Z31" s="108" t="s">
        <v>70</v>
      </c>
    </row>
    <row r="32" spans="1:26" ht="135" x14ac:dyDescent="0.25">
      <c r="A32" s="5">
        <v>28</v>
      </c>
      <c r="B32" s="101" t="s">
        <v>66</v>
      </c>
      <c r="C32" s="63" t="s">
        <v>58</v>
      </c>
      <c r="D32" s="85">
        <v>75029511</v>
      </c>
      <c r="E32" s="85">
        <v>102308756</v>
      </c>
      <c r="F32" s="86">
        <v>600140598</v>
      </c>
      <c r="G32" s="64" t="s">
        <v>143</v>
      </c>
      <c r="H32" s="65" t="s">
        <v>56</v>
      </c>
      <c r="I32" s="65" t="s">
        <v>60</v>
      </c>
      <c r="J32" s="65" t="s">
        <v>60</v>
      </c>
      <c r="K32" s="66" t="s">
        <v>144</v>
      </c>
      <c r="L32" s="103">
        <v>14500000</v>
      </c>
      <c r="M32" s="94">
        <f t="shared" si="0"/>
        <v>12325000</v>
      </c>
      <c r="N32" s="104" t="s">
        <v>62</v>
      </c>
      <c r="O32" s="105" t="s">
        <v>69</v>
      </c>
      <c r="P32" s="114" t="s">
        <v>64</v>
      </c>
      <c r="Q32" s="107" t="s">
        <v>64</v>
      </c>
      <c r="R32" s="107"/>
      <c r="S32" s="111" t="s">
        <v>125</v>
      </c>
      <c r="T32" s="109"/>
      <c r="U32" s="112" t="s">
        <v>64</v>
      </c>
      <c r="V32" s="109"/>
      <c r="W32" s="112" t="s">
        <v>125</v>
      </c>
      <c r="X32" s="109"/>
      <c r="Y32" s="106" t="s">
        <v>70</v>
      </c>
      <c r="Z32" s="108" t="s">
        <v>70</v>
      </c>
    </row>
    <row r="33" spans="1:26" ht="90" x14ac:dyDescent="0.25">
      <c r="A33" s="5">
        <v>29</v>
      </c>
      <c r="B33" s="101" t="s">
        <v>145</v>
      </c>
      <c r="C33" s="63" t="s">
        <v>58</v>
      </c>
      <c r="D33" s="85">
        <v>61989631</v>
      </c>
      <c r="E33" s="85">
        <v>10230870</v>
      </c>
      <c r="F33" s="86">
        <v>600140199</v>
      </c>
      <c r="G33" s="64" t="s">
        <v>146</v>
      </c>
      <c r="H33" s="65" t="s">
        <v>56</v>
      </c>
      <c r="I33" s="65" t="s">
        <v>60</v>
      </c>
      <c r="J33" s="65" t="s">
        <v>60</v>
      </c>
      <c r="K33" s="66" t="s">
        <v>147</v>
      </c>
      <c r="L33" s="103">
        <v>23000000</v>
      </c>
      <c r="M33" s="94">
        <f t="shared" si="0"/>
        <v>19550000</v>
      </c>
      <c r="N33" s="104" t="s">
        <v>62</v>
      </c>
      <c r="O33" s="105" t="s">
        <v>69</v>
      </c>
      <c r="P33" s="114"/>
      <c r="Q33" s="107"/>
      <c r="R33" s="107"/>
      <c r="S33" s="111"/>
      <c r="T33" s="109"/>
      <c r="U33" s="112"/>
      <c r="V33" s="109"/>
      <c r="W33" s="112"/>
      <c r="X33" s="109"/>
      <c r="Y33" s="114" t="s">
        <v>70</v>
      </c>
      <c r="Z33" s="108" t="s">
        <v>70</v>
      </c>
    </row>
    <row r="34" spans="1:26" ht="120" x14ac:dyDescent="0.25">
      <c r="A34" s="5">
        <v>30</v>
      </c>
      <c r="B34" s="101" t="s">
        <v>158</v>
      </c>
      <c r="C34" s="63" t="s">
        <v>159</v>
      </c>
      <c r="D34" s="142">
        <v>49588095</v>
      </c>
      <c r="E34" s="142">
        <v>49588095</v>
      </c>
      <c r="F34" s="143">
        <v>600001709</v>
      </c>
      <c r="G34" s="64" t="s">
        <v>160</v>
      </c>
      <c r="H34" s="65" t="s">
        <v>56</v>
      </c>
      <c r="I34" s="65" t="s">
        <v>60</v>
      </c>
      <c r="J34" s="65" t="s">
        <v>60</v>
      </c>
      <c r="K34" s="66"/>
      <c r="L34" s="103">
        <v>12000000</v>
      </c>
      <c r="M34" s="94">
        <f t="shared" ref="M34:M41" si="1">SUM(L34*85%)</f>
        <v>10200000</v>
      </c>
      <c r="N34" s="104" t="s">
        <v>73</v>
      </c>
      <c r="O34" s="105" t="s">
        <v>62</v>
      </c>
      <c r="P34" s="114" t="s">
        <v>64</v>
      </c>
      <c r="Q34" s="107" t="s">
        <v>64</v>
      </c>
      <c r="R34" s="107"/>
      <c r="S34" s="111" t="s">
        <v>64</v>
      </c>
      <c r="T34" s="109"/>
      <c r="U34" s="112"/>
      <c r="V34" s="109"/>
      <c r="W34" s="112"/>
      <c r="X34" s="109"/>
      <c r="Y34" s="114" t="s">
        <v>70</v>
      </c>
      <c r="Z34" s="108" t="s">
        <v>70</v>
      </c>
    </row>
    <row r="35" spans="1:26" ht="135" x14ac:dyDescent="0.25">
      <c r="A35" s="5">
        <v>31</v>
      </c>
      <c r="B35" s="101" t="s">
        <v>163</v>
      </c>
      <c r="C35" s="63" t="s">
        <v>152</v>
      </c>
      <c r="D35" s="146" t="s">
        <v>164</v>
      </c>
      <c r="E35" s="142">
        <v>108056848</v>
      </c>
      <c r="F35" s="143">
        <v>600026612</v>
      </c>
      <c r="G35" s="64" t="s">
        <v>165</v>
      </c>
      <c r="H35" s="65" t="s">
        <v>56</v>
      </c>
      <c r="I35" s="65" t="s">
        <v>60</v>
      </c>
      <c r="J35" s="65" t="s">
        <v>60</v>
      </c>
      <c r="K35" s="66" t="s">
        <v>166</v>
      </c>
      <c r="L35" s="103">
        <v>2000000</v>
      </c>
      <c r="M35" s="94">
        <f t="shared" si="1"/>
        <v>1700000</v>
      </c>
      <c r="N35" s="104" t="s">
        <v>162</v>
      </c>
      <c r="O35" s="105" t="s">
        <v>73</v>
      </c>
      <c r="P35" s="114"/>
      <c r="Q35" s="107" t="s">
        <v>64</v>
      </c>
      <c r="R35" s="107" t="s">
        <v>64</v>
      </c>
      <c r="S35" s="111"/>
      <c r="T35" s="109"/>
      <c r="U35" s="112"/>
      <c r="V35" s="109"/>
      <c r="W35" s="112"/>
      <c r="X35" s="109"/>
      <c r="Y35" s="114" t="s">
        <v>70</v>
      </c>
      <c r="Z35" s="108" t="s">
        <v>70</v>
      </c>
    </row>
    <row r="36" spans="1:26" ht="135" x14ac:dyDescent="0.25">
      <c r="A36" s="5">
        <v>32</v>
      </c>
      <c r="B36" s="101" t="s">
        <v>163</v>
      </c>
      <c r="C36" s="63" t="s">
        <v>152</v>
      </c>
      <c r="D36" s="146" t="s">
        <v>164</v>
      </c>
      <c r="E36" s="142">
        <v>108056848</v>
      </c>
      <c r="F36" s="143">
        <v>600026612</v>
      </c>
      <c r="G36" s="64" t="s">
        <v>167</v>
      </c>
      <c r="H36" s="65" t="s">
        <v>56</v>
      </c>
      <c r="I36" s="65" t="s">
        <v>60</v>
      </c>
      <c r="J36" s="65" t="s">
        <v>60</v>
      </c>
      <c r="K36" s="66" t="s">
        <v>168</v>
      </c>
      <c r="L36" s="103">
        <v>1000000</v>
      </c>
      <c r="M36" s="94">
        <f t="shared" si="1"/>
        <v>850000</v>
      </c>
      <c r="N36" s="104" t="s">
        <v>162</v>
      </c>
      <c r="O36" s="105" t="s">
        <v>73</v>
      </c>
      <c r="P36" s="114" t="s">
        <v>64</v>
      </c>
      <c r="Q36" s="107"/>
      <c r="R36" s="107"/>
      <c r="S36" s="111"/>
      <c r="T36" s="109"/>
      <c r="U36" s="112"/>
      <c r="V36" s="109"/>
      <c r="W36" s="112"/>
      <c r="X36" s="109"/>
      <c r="Y36" s="106" t="s">
        <v>70</v>
      </c>
      <c r="Z36" s="108" t="s">
        <v>70</v>
      </c>
    </row>
    <row r="37" spans="1:26" ht="135" x14ac:dyDescent="0.25">
      <c r="A37" s="5">
        <v>33</v>
      </c>
      <c r="B37" s="101" t="s">
        <v>163</v>
      </c>
      <c r="C37" s="63" t="s">
        <v>152</v>
      </c>
      <c r="D37" s="146" t="s">
        <v>164</v>
      </c>
      <c r="E37" s="142">
        <v>108056848</v>
      </c>
      <c r="F37" s="143">
        <v>600026612</v>
      </c>
      <c r="G37" s="64" t="s">
        <v>169</v>
      </c>
      <c r="H37" s="65" t="s">
        <v>56</v>
      </c>
      <c r="I37" s="65" t="s">
        <v>60</v>
      </c>
      <c r="J37" s="65" t="s">
        <v>60</v>
      </c>
      <c r="K37" s="66" t="s">
        <v>170</v>
      </c>
      <c r="L37" s="103">
        <v>1000000</v>
      </c>
      <c r="M37" s="94">
        <f t="shared" si="1"/>
        <v>850000</v>
      </c>
      <c r="N37" s="104" t="s">
        <v>162</v>
      </c>
      <c r="O37" s="105" t="s">
        <v>73</v>
      </c>
      <c r="P37" s="114"/>
      <c r="Q37" s="107"/>
      <c r="R37" s="107"/>
      <c r="S37" s="111" t="s">
        <v>64</v>
      </c>
      <c r="T37" s="109"/>
      <c r="U37" s="112"/>
      <c r="V37" s="109"/>
      <c r="W37" s="112"/>
      <c r="X37" s="109"/>
      <c r="Y37" s="106" t="s">
        <v>70</v>
      </c>
      <c r="Z37" s="108" t="s">
        <v>70</v>
      </c>
    </row>
    <row r="38" spans="1:26" s="3" customFormat="1" ht="135.75" thickBot="1" x14ac:dyDescent="0.3">
      <c r="A38" s="204">
        <v>34</v>
      </c>
      <c r="B38" s="191" t="s">
        <v>163</v>
      </c>
      <c r="C38" s="192" t="s">
        <v>152</v>
      </c>
      <c r="D38" s="211" t="s">
        <v>164</v>
      </c>
      <c r="E38" s="212">
        <v>108056848</v>
      </c>
      <c r="F38" s="213">
        <v>600026612</v>
      </c>
      <c r="G38" s="195" t="s">
        <v>232</v>
      </c>
      <c r="H38" s="196" t="s">
        <v>56</v>
      </c>
      <c r="I38" s="196" t="s">
        <v>60</v>
      </c>
      <c r="J38" s="196" t="s">
        <v>60</v>
      </c>
      <c r="K38" s="197" t="s">
        <v>233</v>
      </c>
      <c r="L38" s="189">
        <v>4850000</v>
      </c>
      <c r="M38" s="198">
        <f t="shared" si="1"/>
        <v>4122500</v>
      </c>
      <c r="N38" s="205" t="s">
        <v>234</v>
      </c>
      <c r="O38" s="206" t="s">
        <v>235</v>
      </c>
      <c r="P38" s="201" t="s">
        <v>64</v>
      </c>
      <c r="Q38" s="202" t="s">
        <v>64</v>
      </c>
      <c r="R38" s="202" t="s">
        <v>64</v>
      </c>
      <c r="S38" s="203" t="s">
        <v>64</v>
      </c>
      <c r="T38" s="207"/>
      <c r="U38" s="208"/>
      <c r="V38" s="207"/>
      <c r="W38" s="208"/>
      <c r="X38" s="207"/>
      <c r="Y38" s="209" t="s">
        <v>65</v>
      </c>
      <c r="Z38" s="210" t="s">
        <v>70</v>
      </c>
    </row>
    <row r="39" spans="1:26" ht="90" x14ac:dyDescent="0.25">
      <c r="A39" s="290">
        <v>35</v>
      </c>
      <c r="B39" s="101" t="s">
        <v>171</v>
      </c>
      <c r="C39" s="63" t="s">
        <v>154</v>
      </c>
      <c r="D39" s="146" t="s">
        <v>172</v>
      </c>
      <c r="E39" s="142">
        <v>181077442</v>
      </c>
      <c r="F39" s="143">
        <v>691009279</v>
      </c>
      <c r="G39" s="64" t="s">
        <v>259</v>
      </c>
      <c r="H39" s="65" t="s">
        <v>56</v>
      </c>
      <c r="I39" s="65" t="s">
        <v>60</v>
      </c>
      <c r="J39" s="65" t="s">
        <v>60</v>
      </c>
      <c r="K39" s="311" t="s">
        <v>260</v>
      </c>
      <c r="L39" s="189">
        <v>40000000</v>
      </c>
      <c r="M39" s="198">
        <f t="shared" si="1"/>
        <v>34000000</v>
      </c>
      <c r="N39" s="205" t="s">
        <v>62</v>
      </c>
      <c r="O39" s="206" t="s">
        <v>62</v>
      </c>
      <c r="P39" s="202" t="s">
        <v>64</v>
      </c>
      <c r="Q39" s="107" t="s">
        <v>64</v>
      </c>
      <c r="R39" s="107" t="s">
        <v>64</v>
      </c>
      <c r="S39" s="107" t="s">
        <v>64</v>
      </c>
      <c r="T39" s="109"/>
      <c r="U39" s="203" t="s">
        <v>64</v>
      </c>
      <c r="V39" s="203" t="s">
        <v>64</v>
      </c>
      <c r="W39" s="203" t="s">
        <v>64</v>
      </c>
      <c r="X39" s="111" t="s">
        <v>64</v>
      </c>
      <c r="Y39" s="209" t="s">
        <v>65</v>
      </c>
      <c r="Z39" s="108" t="s">
        <v>70</v>
      </c>
    </row>
    <row r="40" spans="1:26" ht="135" x14ac:dyDescent="0.25">
      <c r="A40" s="5">
        <v>36</v>
      </c>
      <c r="B40" s="101" t="s">
        <v>173</v>
      </c>
      <c r="C40" s="63" t="s">
        <v>152</v>
      </c>
      <c r="D40" s="146" t="s">
        <v>174</v>
      </c>
      <c r="E40" s="146" t="s">
        <v>175</v>
      </c>
      <c r="F40" s="143">
        <v>600026621</v>
      </c>
      <c r="G40" s="64" t="s">
        <v>176</v>
      </c>
      <c r="H40" s="65" t="s">
        <v>56</v>
      </c>
      <c r="I40" s="65" t="s">
        <v>60</v>
      </c>
      <c r="J40" s="65" t="s">
        <v>60</v>
      </c>
      <c r="K40" s="66"/>
      <c r="L40" s="103">
        <v>1200000</v>
      </c>
      <c r="M40" s="94">
        <f t="shared" si="1"/>
        <v>1020000</v>
      </c>
      <c r="N40" s="104" t="s">
        <v>162</v>
      </c>
      <c r="O40" s="105" t="s">
        <v>78</v>
      </c>
      <c r="P40" s="114"/>
      <c r="Q40" s="107" t="s">
        <v>64</v>
      </c>
      <c r="R40" s="107" t="s">
        <v>64</v>
      </c>
      <c r="S40" s="111" t="s">
        <v>64</v>
      </c>
      <c r="T40" s="109"/>
      <c r="U40" s="112"/>
      <c r="V40" s="109"/>
      <c r="W40" s="112"/>
      <c r="X40" s="109" t="s">
        <v>64</v>
      </c>
      <c r="Y40" s="106" t="s">
        <v>70</v>
      </c>
      <c r="Z40" s="108" t="s">
        <v>70</v>
      </c>
    </row>
    <row r="41" spans="1:26" ht="135" x14ac:dyDescent="0.25">
      <c r="A41" s="5">
        <v>37</v>
      </c>
      <c r="B41" s="101" t="s">
        <v>177</v>
      </c>
      <c r="C41" s="63" t="s">
        <v>152</v>
      </c>
      <c r="D41" s="146" t="s">
        <v>174</v>
      </c>
      <c r="E41" s="146" t="s">
        <v>175</v>
      </c>
      <c r="F41" s="143">
        <v>600026622</v>
      </c>
      <c r="G41" s="64" t="s">
        <v>178</v>
      </c>
      <c r="H41" s="65" t="s">
        <v>56</v>
      </c>
      <c r="I41" s="65" t="s">
        <v>60</v>
      </c>
      <c r="J41" s="65" t="s">
        <v>60</v>
      </c>
      <c r="K41" s="66" t="s">
        <v>179</v>
      </c>
      <c r="L41" s="103">
        <v>2000000</v>
      </c>
      <c r="M41" s="94">
        <f t="shared" si="1"/>
        <v>1700000</v>
      </c>
      <c r="N41" s="104" t="s">
        <v>180</v>
      </c>
      <c r="O41" s="105" t="s">
        <v>181</v>
      </c>
      <c r="P41" s="114"/>
      <c r="Q41" s="107"/>
      <c r="R41" s="107" t="s">
        <v>64</v>
      </c>
      <c r="S41" s="111"/>
      <c r="T41" s="109"/>
      <c r="U41" s="112"/>
      <c r="V41" s="109"/>
      <c r="W41" s="112"/>
      <c r="X41" s="109"/>
      <c r="Y41" s="114" t="s">
        <v>70</v>
      </c>
      <c r="Z41" s="108" t="s">
        <v>70</v>
      </c>
    </row>
    <row r="42" spans="1:26" ht="165" x14ac:dyDescent="0.25">
      <c r="A42" s="5">
        <v>38</v>
      </c>
      <c r="B42" s="63" t="s">
        <v>212</v>
      </c>
      <c r="C42" s="63" t="s">
        <v>212</v>
      </c>
      <c r="D42" s="142">
        <v>28595475</v>
      </c>
      <c r="E42" s="142">
        <v>181015251</v>
      </c>
      <c r="F42" s="142">
        <v>691001359</v>
      </c>
      <c r="G42" s="63" t="s">
        <v>146</v>
      </c>
      <c r="H42" s="65" t="s">
        <v>56</v>
      </c>
      <c r="I42" s="65" t="s">
        <v>60</v>
      </c>
      <c r="J42" s="65" t="s">
        <v>60</v>
      </c>
      <c r="K42" s="174" t="s">
        <v>214</v>
      </c>
      <c r="L42" s="175">
        <v>55600000</v>
      </c>
      <c r="M42" s="175">
        <f t="shared" ref="M42:M43" si="2">SUM(L42*85%)</f>
        <v>47260000</v>
      </c>
      <c r="N42" s="176" t="s">
        <v>117</v>
      </c>
      <c r="O42" s="176" t="s">
        <v>213</v>
      </c>
      <c r="P42" s="108" t="s">
        <v>64</v>
      </c>
      <c r="Q42" s="108" t="s">
        <v>64</v>
      </c>
      <c r="R42" s="108" t="s">
        <v>64</v>
      </c>
      <c r="S42" s="108" t="s">
        <v>64</v>
      </c>
      <c r="T42" s="107"/>
      <c r="U42" s="107"/>
      <c r="V42" s="108" t="s">
        <v>64</v>
      </c>
      <c r="W42" s="108" t="s">
        <v>64</v>
      </c>
      <c r="X42" s="108" t="s">
        <v>64</v>
      </c>
      <c r="Y42" s="107" t="s">
        <v>65</v>
      </c>
      <c r="Z42" s="107" t="s">
        <v>65</v>
      </c>
    </row>
    <row r="43" spans="1:26" ht="105" x14ac:dyDescent="0.25">
      <c r="A43" s="5">
        <v>39</v>
      </c>
      <c r="B43" s="191" t="s">
        <v>220</v>
      </c>
      <c r="C43" s="192" t="s">
        <v>221</v>
      </c>
      <c r="D43" s="193">
        <v>49588095</v>
      </c>
      <c r="E43" s="264" t="s">
        <v>222</v>
      </c>
      <c r="F43" s="194"/>
      <c r="G43" s="195" t="s">
        <v>245</v>
      </c>
      <c r="H43" s="265" t="s">
        <v>56</v>
      </c>
      <c r="I43" s="265" t="s">
        <v>60</v>
      </c>
      <c r="J43" s="265" t="s">
        <v>60</v>
      </c>
      <c r="K43" s="266" t="s">
        <v>238</v>
      </c>
      <c r="L43" s="187">
        <v>4000000</v>
      </c>
      <c r="M43" s="187">
        <f t="shared" si="2"/>
        <v>3400000</v>
      </c>
      <c r="N43" s="187">
        <v>2024</v>
      </c>
      <c r="O43" s="187">
        <v>2025</v>
      </c>
      <c r="P43" s="267"/>
      <c r="Q43" s="268"/>
      <c r="R43" s="268"/>
      <c r="S43" s="269"/>
      <c r="T43" s="270"/>
      <c r="U43" s="270"/>
      <c r="V43" s="270"/>
      <c r="W43" s="270"/>
      <c r="X43" s="270"/>
      <c r="Y43" s="187" t="s">
        <v>65</v>
      </c>
      <c r="Z43" s="187" t="s">
        <v>65</v>
      </c>
    </row>
    <row r="44" spans="1:26" hidden="1" x14ac:dyDescent="0.25">
      <c r="A44" s="5"/>
      <c r="B44" s="6"/>
      <c r="C44" s="7"/>
      <c r="D44" s="7"/>
      <c r="E44" s="7"/>
      <c r="F44" s="8"/>
      <c r="G44" s="9"/>
      <c r="H44" s="9"/>
      <c r="I44" s="9"/>
      <c r="J44" s="9"/>
      <c r="K44" s="54"/>
      <c r="L44" s="10"/>
      <c r="M44" s="11"/>
      <c r="N44" s="6"/>
      <c r="O44" s="8"/>
      <c r="P44" s="6"/>
      <c r="Q44" s="7"/>
      <c r="R44" s="7"/>
      <c r="S44" s="8"/>
      <c r="T44" s="9"/>
      <c r="U44" s="9"/>
      <c r="V44" s="9"/>
      <c r="W44" s="9"/>
      <c r="X44" s="9"/>
      <c r="Y44" s="6"/>
      <c r="Z44" s="8"/>
    </row>
    <row r="45" spans="1:26" hidden="1" x14ac:dyDescent="0.25">
      <c r="A45" s="5"/>
      <c r="B45" s="6"/>
      <c r="C45" s="7"/>
      <c r="D45" s="7"/>
      <c r="E45" s="7"/>
      <c r="F45" s="8"/>
      <c r="G45" s="9"/>
      <c r="H45" s="9"/>
      <c r="I45" s="9"/>
      <c r="J45" s="9"/>
      <c r="K45" s="54"/>
      <c r="L45" s="10"/>
      <c r="M45" s="11"/>
      <c r="N45" s="6"/>
      <c r="O45" s="8"/>
      <c r="P45" s="6"/>
      <c r="Q45" s="7"/>
      <c r="R45" s="7"/>
      <c r="S45" s="8"/>
      <c r="T45" s="9"/>
      <c r="U45" s="9"/>
      <c r="V45" s="9"/>
      <c r="W45" s="9"/>
      <c r="X45" s="9"/>
      <c r="Y45" s="6"/>
      <c r="Z45" s="8"/>
    </row>
    <row r="46" spans="1:26" x14ac:dyDescent="0.25">
      <c r="A46" s="5"/>
      <c r="B46" s="6"/>
      <c r="C46" s="7"/>
      <c r="D46" s="7"/>
      <c r="E46" s="7"/>
      <c r="F46" s="8"/>
      <c r="G46" s="9"/>
      <c r="H46" s="9"/>
      <c r="I46" s="9"/>
      <c r="J46" s="9"/>
      <c r="K46" s="54"/>
      <c r="L46" s="10"/>
      <c r="M46" s="11"/>
      <c r="N46" s="6"/>
      <c r="O46" s="8"/>
      <c r="P46" s="6"/>
      <c r="Q46" s="7"/>
      <c r="R46" s="7"/>
      <c r="S46" s="8"/>
      <c r="T46" s="9"/>
      <c r="U46" s="9"/>
      <c r="V46" s="9"/>
      <c r="W46" s="9"/>
      <c r="X46" s="9"/>
      <c r="Y46" s="6"/>
      <c r="Z46" s="8"/>
    </row>
    <row r="47" spans="1:26" hidden="1" x14ac:dyDescent="0.25">
      <c r="A47" s="5"/>
      <c r="B47" s="6"/>
      <c r="C47" s="7"/>
      <c r="D47" s="7"/>
      <c r="E47" s="7"/>
      <c r="F47" s="8"/>
      <c r="G47" s="9"/>
      <c r="H47" s="9"/>
      <c r="I47" s="9"/>
      <c r="J47" s="9"/>
      <c r="K47" s="54"/>
      <c r="L47" s="10"/>
      <c r="M47" s="11"/>
      <c r="N47" s="6"/>
      <c r="O47" s="8"/>
      <c r="P47" s="6"/>
      <c r="Q47" s="7"/>
      <c r="R47" s="7"/>
      <c r="S47" s="8"/>
      <c r="T47" s="9"/>
      <c r="U47" s="9"/>
      <c r="V47" s="9"/>
      <c r="W47" s="9"/>
      <c r="X47" s="9"/>
      <c r="Y47" s="6"/>
      <c r="Z47" s="8"/>
    </row>
    <row r="48" spans="1:26" hidden="1" x14ac:dyDescent="0.25">
      <c r="A48" s="5"/>
      <c r="B48" s="6"/>
      <c r="C48" s="7"/>
      <c r="D48" s="7"/>
      <c r="E48" s="7"/>
      <c r="F48" s="8"/>
      <c r="G48" s="9"/>
      <c r="H48" s="9"/>
      <c r="I48" s="9"/>
      <c r="J48" s="9"/>
      <c r="K48" s="54"/>
      <c r="L48" s="10"/>
      <c r="M48" s="11"/>
      <c r="N48" s="6"/>
      <c r="O48" s="8"/>
      <c r="P48" s="6"/>
      <c r="Q48" s="7"/>
      <c r="R48" s="7"/>
      <c r="S48" s="8"/>
      <c r="T48" s="9"/>
      <c r="U48" s="9"/>
      <c r="V48" s="9"/>
      <c r="W48" s="9"/>
      <c r="X48" s="9"/>
      <c r="Y48" s="6"/>
      <c r="Z48" s="8"/>
    </row>
    <row r="49" spans="1:26" hidden="1" x14ac:dyDescent="0.25">
      <c r="A49" s="5"/>
      <c r="B49" s="6"/>
      <c r="C49" s="7"/>
      <c r="D49" s="7"/>
      <c r="E49" s="7"/>
      <c r="F49" s="8"/>
      <c r="G49" s="9"/>
      <c r="H49" s="9"/>
      <c r="I49" s="9"/>
      <c r="J49" s="9"/>
      <c r="K49" s="54"/>
      <c r="L49" s="10"/>
      <c r="M49" s="11"/>
      <c r="N49" s="6"/>
      <c r="O49" s="8"/>
      <c r="P49" s="6"/>
      <c r="Q49" s="7"/>
      <c r="R49" s="7"/>
      <c r="S49" s="8"/>
      <c r="T49" s="9"/>
      <c r="U49" s="9"/>
      <c r="V49" s="9"/>
      <c r="W49" s="9"/>
      <c r="X49" s="9"/>
      <c r="Y49" s="6"/>
      <c r="Z49" s="8"/>
    </row>
    <row r="50" spans="1:26" hidden="1" x14ac:dyDescent="0.25">
      <c r="A50" s="5"/>
      <c r="B50" s="6"/>
      <c r="C50" s="7"/>
      <c r="D50" s="7"/>
      <c r="E50" s="7"/>
      <c r="F50" s="8"/>
      <c r="G50" s="9"/>
      <c r="H50" s="9"/>
      <c r="I50" s="9"/>
      <c r="J50" s="9"/>
      <c r="K50" s="54"/>
      <c r="L50" s="10"/>
      <c r="M50" s="11"/>
      <c r="N50" s="6"/>
      <c r="O50" s="8"/>
      <c r="P50" s="6"/>
      <c r="Q50" s="7"/>
      <c r="R50" s="7"/>
      <c r="S50" s="8"/>
      <c r="T50" s="9"/>
      <c r="U50" s="9"/>
      <c r="V50" s="9"/>
      <c r="W50" s="9"/>
      <c r="X50" s="9"/>
      <c r="Y50" s="6"/>
      <c r="Z50" s="8"/>
    </row>
    <row r="51" spans="1:26" x14ac:dyDescent="0.25">
      <c r="A51" s="5"/>
      <c r="B51" s="6"/>
      <c r="C51" s="7"/>
      <c r="D51" s="7"/>
      <c r="E51" s="7"/>
      <c r="F51" s="8"/>
      <c r="G51" s="9"/>
      <c r="H51" s="9"/>
      <c r="I51" s="9"/>
      <c r="J51" s="9"/>
      <c r="K51" s="54"/>
      <c r="L51" s="10"/>
      <c r="M51" s="11"/>
      <c r="N51" s="6"/>
      <c r="O51" s="8"/>
      <c r="P51" s="6"/>
      <c r="Q51" s="7"/>
      <c r="R51" s="7"/>
      <c r="S51" s="8"/>
      <c r="T51" s="9"/>
      <c r="U51" s="9"/>
      <c r="V51" s="9"/>
      <c r="W51" s="9"/>
      <c r="X51" s="9"/>
      <c r="Y51" s="6"/>
      <c r="Z51" s="8"/>
    </row>
    <row r="52" spans="1:26" hidden="1" x14ac:dyDescent="0.25">
      <c r="A52" s="5"/>
      <c r="B52" s="6"/>
      <c r="C52" s="7"/>
      <c r="D52" s="7"/>
      <c r="E52" s="7"/>
      <c r="F52" s="8"/>
      <c r="G52" s="9"/>
      <c r="H52" s="9"/>
      <c r="I52" s="9"/>
      <c r="J52" s="9"/>
      <c r="K52" s="54"/>
      <c r="L52" s="10"/>
      <c r="M52" s="11"/>
      <c r="N52" s="6"/>
      <c r="O52" s="8"/>
      <c r="P52" s="6"/>
      <c r="Q52" s="7"/>
      <c r="R52" s="7"/>
      <c r="S52" s="8"/>
      <c r="T52" s="9"/>
      <c r="U52" s="9"/>
      <c r="V52" s="9"/>
      <c r="W52" s="9"/>
      <c r="X52" s="9"/>
      <c r="Y52" s="6"/>
      <c r="Z52" s="8"/>
    </row>
    <row r="53" spans="1:26" hidden="1" x14ac:dyDescent="0.25">
      <c r="A53" s="5"/>
      <c r="B53" s="6"/>
      <c r="C53" s="7"/>
      <c r="D53" s="7"/>
      <c r="E53" s="7"/>
      <c r="F53" s="8"/>
      <c r="G53" s="9"/>
      <c r="H53" s="9"/>
      <c r="I53" s="9"/>
      <c r="J53" s="9"/>
      <c r="K53" s="54"/>
      <c r="L53" s="10"/>
      <c r="M53" s="11"/>
      <c r="N53" s="6"/>
      <c r="O53" s="8"/>
      <c r="P53" s="6"/>
      <c r="Q53" s="7"/>
      <c r="R53" s="7"/>
      <c r="S53" s="8"/>
      <c r="T53" s="9"/>
      <c r="U53" s="9"/>
      <c r="V53" s="9"/>
      <c r="W53" s="9"/>
      <c r="X53" s="9"/>
      <c r="Y53" s="6"/>
      <c r="Z53" s="8"/>
    </row>
    <row r="54" spans="1:26" hidden="1" x14ac:dyDescent="0.25">
      <c r="A54" s="5"/>
      <c r="B54" s="6"/>
      <c r="C54" s="7"/>
      <c r="D54" s="7"/>
      <c r="E54" s="7"/>
      <c r="F54" s="8"/>
      <c r="G54" s="9"/>
      <c r="H54" s="9"/>
      <c r="I54" s="9"/>
      <c r="J54" s="9"/>
      <c r="K54" s="9"/>
      <c r="L54" s="10"/>
      <c r="M54" s="11"/>
      <c r="N54" s="6"/>
      <c r="O54" s="8"/>
      <c r="P54" s="6"/>
      <c r="Q54" s="7"/>
      <c r="R54" s="7"/>
      <c r="S54" s="8"/>
      <c r="T54" s="9"/>
      <c r="U54" s="9"/>
      <c r="V54" s="9"/>
      <c r="W54" s="9"/>
      <c r="X54" s="9"/>
      <c r="Y54" s="6"/>
      <c r="Z54" s="8"/>
    </row>
    <row r="55" spans="1:26" ht="15.75" thickBot="1" x14ac:dyDescent="0.3">
      <c r="A55" s="12"/>
      <c r="B55" s="13"/>
      <c r="C55" s="14"/>
      <c r="D55" s="14"/>
      <c r="E55" s="14"/>
      <c r="F55" s="15"/>
      <c r="G55" s="16"/>
      <c r="H55" s="16"/>
      <c r="I55" s="16"/>
      <c r="J55" s="16"/>
      <c r="K55" s="16"/>
      <c r="L55" s="17"/>
      <c r="M55" s="11"/>
      <c r="N55" s="13"/>
      <c r="O55" s="15"/>
      <c r="P55" s="13"/>
      <c r="Q55" s="14"/>
      <c r="R55" s="14"/>
      <c r="S55" s="15"/>
      <c r="T55" s="16"/>
      <c r="U55" s="16"/>
      <c r="V55" s="16"/>
      <c r="W55" s="16"/>
      <c r="X55" s="16"/>
      <c r="Y55" s="13"/>
      <c r="Z55" s="15"/>
    </row>
    <row r="57" spans="1:26" x14ac:dyDescent="0.25">
      <c r="B57" s="172"/>
    </row>
    <row r="58" spans="1:26" x14ac:dyDescent="0.25">
      <c r="C58" s="19"/>
      <c r="D58" s="19"/>
      <c r="E58" s="19"/>
      <c r="F58" s="19"/>
    </row>
    <row r="59" spans="1:26" x14ac:dyDescent="0.25">
      <c r="B59" s="36" t="s">
        <v>256</v>
      </c>
      <c r="C59" s="36"/>
      <c r="D59" s="36"/>
      <c r="E59" s="36"/>
      <c r="F59" s="36"/>
    </row>
    <row r="60" spans="1:26" x14ac:dyDescent="0.25">
      <c r="C60" s="19"/>
      <c r="D60" s="19"/>
      <c r="E60" s="19"/>
      <c r="F60" s="19"/>
    </row>
    <row r="61" spans="1:26" x14ac:dyDescent="0.25">
      <c r="A61" s="19"/>
      <c r="C61" s="19"/>
      <c r="D61" s="19"/>
      <c r="E61" s="19"/>
      <c r="F61" s="19"/>
    </row>
    <row r="62" spans="1:26" x14ac:dyDescent="0.25">
      <c r="C62" s="19"/>
      <c r="D62" s="19"/>
      <c r="E62" s="19"/>
      <c r="F62" s="19"/>
      <c r="K62" s="22" t="s">
        <v>262</v>
      </c>
    </row>
    <row r="63" spans="1:26" x14ac:dyDescent="0.25">
      <c r="C63" s="19"/>
      <c r="D63" s="19"/>
      <c r="E63" s="19"/>
      <c r="F63" s="19"/>
    </row>
    <row r="64" spans="1:26" x14ac:dyDescent="0.25">
      <c r="C64" s="19"/>
      <c r="D64" s="19"/>
      <c r="E64" s="19"/>
      <c r="F64" s="19"/>
    </row>
    <row r="65" spans="1:8" x14ac:dyDescent="0.25">
      <c r="C65" s="19"/>
      <c r="D65" s="19"/>
      <c r="E65" s="19"/>
      <c r="F65" s="19"/>
    </row>
    <row r="66" spans="1:8" x14ac:dyDescent="0.25">
      <c r="A66" s="19"/>
      <c r="B66" s="19"/>
    </row>
    <row r="67" spans="1:8" x14ac:dyDescent="0.25">
      <c r="A67" s="23"/>
      <c r="B67" s="19"/>
    </row>
    <row r="68" spans="1:8" x14ac:dyDescent="0.25">
      <c r="A68" s="19"/>
      <c r="B68" s="19"/>
    </row>
    <row r="69" spans="1:8" x14ac:dyDescent="0.25">
      <c r="A69" s="19"/>
      <c r="B69" s="19"/>
    </row>
    <row r="71" spans="1:8" x14ac:dyDescent="0.25">
      <c r="B71" s="19"/>
    </row>
    <row r="72" spans="1:8" x14ac:dyDescent="0.25">
      <c r="B72" s="19"/>
    </row>
    <row r="73" spans="1:8" x14ac:dyDescent="0.25">
      <c r="A73" s="24"/>
      <c r="B73" s="24"/>
      <c r="C73" s="24"/>
      <c r="D73" s="24"/>
      <c r="E73" s="24"/>
      <c r="F73" s="24"/>
      <c r="G73" s="24"/>
      <c r="H73" s="24"/>
    </row>
    <row r="74" spans="1:8" x14ac:dyDescent="0.25">
      <c r="A74" s="24"/>
      <c r="B74" s="24"/>
      <c r="C74" s="24"/>
      <c r="D74" s="24"/>
      <c r="E74" s="24"/>
      <c r="F74" s="24"/>
      <c r="G74" s="24"/>
      <c r="H74" s="24"/>
    </row>
    <row r="75" spans="1:8" x14ac:dyDescent="0.25">
      <c r="A75" s="24"/>
      <c r="B75" s="24"/>
      <c r="C75" s="24"/>
      <c r="D75" s="24"/>
      <c r="E75" s="24"/>
      <c r="F75" s="24"/>
      <c r="G75" s="24"/>
      <c r="H75" s="24"/>
    </row>
    <row r="76" spans="1:8" x14ac:dyDescent="0.25">
      <c r="A76" s="24"/>
      <c r="B76" s="24"/>
      <c r="C76" s="24"/>
      <c r="D76" s="24"/>
      <c r="E76" s="24"/>
      <c r="F76" s="24"/>
      <c r="G76" s="24"/>
      <c r="H76" s="24"/>
    </row>
    <row r="77" spans="1:8" x14ac:dyDescent="0.25">
      <c r="A77" s="24"/>
      <c r="B77" s="24"/>
      <c r="C77" s="24"/>
      <c r="D77" s="24"/>
      <c r="E77" s="24"/>
      <c r="F77" s="24"/>
      <c r="G77" s="24"/>
      <c r="H77" s="24"/>
    </row>
    <row r="78" spans="1:8" x14ac:dyDescent="0.25">
      <c r="A78" s="24"/>
      <c r="B78" s="24"/>
      <c r="C78" s="24"/>
      <c r="D78" s="24"/>
      <c r="E78" s="24"/>
      <c r="F78" s="24"/>
      <c r="G78" s="24"/>
      <c r="H78" s="24"/>
    </row>
    <row r="79" spans="1:8" x14ac:dyDescent="0.25">
      <c r="A79" s="24"/>
      <c r="B79" s="24"/>
      <c r="C79" s="24"/>
      <c r="D79" s="24"/>
      <c r="E79" s="24"/>
      <c r="F79" s="24"/>
      <c r="G79" s="24"/>
      <c r="H79" s="24"/>
    </row>
    <row r="80" spans="1:8" x14ac:dyDescent="0.25">
      <c r="A80" s="3"/>
      <c r="B80" s="3"/>
      <c r="C80" s="3"/>
      <c r="D80" s="3"/>
      <c r="E80" s="3"/>
    </row>
    <row r="81" spans="1:17" x14ac:dyDescent="0.25">
      <c r="A81" s="24"/>
      <c r="B81" s="24"/>
      <c r="C81" s="24"/>
      <c r="D81" s="24"/>
      <c r="E81" s="24"/>
      <c r="F81" s="24"/>
      <c r="G81" s="22"/>
      <c r="H81" s="22"/>
      <c r="I81" s="22"/>
      <c r="J81" s="22"/>
      <c r="K81" s="22"/>
      <c r="L81" s="25"/>
      <c r="M81" s="25"/>
      <c r="N81" s="22"/>
      <c r="O81" s="22"/>
      <c r="P81" s="22"/>
      <c r="Q81" s="22"/>
    </row>
    <row r="82" spans="1:17" x14ac:dyDescent="0.25">
      <c r="A82" s="24"/>
      <c r="B82" s="24"/>
      <c r="C82" s="24"/>
      <c r="D82" s="24"/>
      <c r="E82" s="24"/>
      <c r="F82" s="24"/>
      <c r="G82" s="22"/>
      <c r="H82" s="22"/>
      <c r="I82" s="22"/>
      <c r="J82" s="22"/>
      <c r="K82" s="22"/>
      <c r="L82" s="25"/>
      <c r="M82" s="25"/>
      <c r="N82" s="22"/>
      <c r="O82" s="22"/>
      <c r="P82" s="22"/>
      <c r="Q82" s="22"/>
    </row>
    <row r="83" spans="1:17" x14ac:dyDescent="0.25">
      <c r="A83" s="24"/>
      <c r="B83" s="24"/>
      <c r="C83" s="24"/>
      <c r="D83" s="24"/>
      <c r="E83" s="24"/>
      <c r="F83" s="24"/>
      <c r="G83" s="22"/>
      <c r="H83" s="22"/>
      <c r="I83" s="22"/>
      <c r="J83" s="22"/>
      <c r="K83" s="22"/>
      <c r="L83" s="25"/>
      <c r="M83" s="25"/>
      <c r="N83" s="22"/>
      <c r="O83" s="22"/>
      <c r="P83" s="22"/>
      <c r="Q83" s="22"/>
    </row>
    <row r="84" spans="1:17" x14ac:dyDescent="0.25">
      <c r="A84" s="24"/>
      <c r="B84" s="24"/>
      <c r="C84" s="24"/>
      <c r="D84" s="24"/>
      <c r="E84" s="24"/>
      <c r="F84" s="24"/>
      <c r="G84" s="22"/>
      <c r="H84" s="22"/>
      <c r="I84" s="22"/>
      <c r="J84" s="22"/>
      <c r="K84" s="22"/>
      <c r="L84" s="25"/>
      <c r="M84" s="25"/>
      <c r="N84" s="22"/>
      <c r="O84" s="22"/>
      <c r="P84" s="22"/>
      <c r="Q84" s="22"/>
    </row>
    <row r="85" spans="1:17" x14ac:dyDescent="0.25">
      <c r="A85" s="24"/>
      <c r="B85" s="24"/>
      <c r="C85" s="24"/>
      <c r="D85" s="24"/>
      <c r="E85" s="24"/>
      <c r="F85" s="24"/>
      <c r="G85" s="22"/>
      <c r="H85" s="22"/>
      <c r="I85" s="22"/>
      <c r="J85" s="22"/>
      <c r="K85" s="22"/>
      <c r="L85" s="25"/>
      <c r="M85" s="25"/>
      <c r="N85" s="22"/>
      <c r="O85" s="22"/>
      <c r="P85" s="22"/>
      <c r="Q85" s="22"/>
    </row>
    <row r="88" spans="1:17" x14ac:dyDescent="0.25">
      <c r="A88" s="2"/>
    </row>
    <row r="91" spans="1:17" s="24" customFormat="1" x14ac:dyDescent="0.25">
      <c r="L91" s="26"/>
      <c r="M91" s="26"/>
    </row>
    <row r="92" spans="1:17" s="24" customFormat="1" x14ac:dyDescent="0.25">
      <c r="L92" s="26"/>
      <c r="M92" s="26"/>
    </row>
    <row r="93" spans="1:17" x14ac:dyDescent="0.25">
      <c r="A93" s="27"/>
      <c r="B93" s="28"/>
      <c r="C93" s="22"/>
      <c r="D93" s="22"/>
      <c r="E93" s="22"/>
      <c r="F93" s="22"/>
      <c r="G93" s="22"/>
      <c r="H93" s="22"/>
      <c r="I93" s="22"/>
    </row>
    <row r="94" spans="1:17" s="22" customFormat="1" x14ac:dyDescent="0.25">
      <c r="L94" s="25"/>
      <c r="M94" s="25"/>
    </row>
    <row r="95" spans="1:17" s="29" customFormat="1" x14ac:dyDescent="0.25">
      <c r="A95" s="24"/>
      <c r="B95" s="24"/>
      <c r="C95" s="24"/>
      <c r="D95" s="24"/>
      <c r="E95" s="24"/>
      <c r="F95" s="24"/>
      <c r="G95" s="24"/>
      <c r="H95" s="24"/>
      <c r="I95" s="22"/>
      <c r="L95" s="30"/>
      <c r="M95" s="3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B7" zoomScaleNormal="100" workbookViewId="0">
      <selection activeCell="D5" sqref="D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8" customWidth="1"/>
    <col min="12" max="12" width="13" style="18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386" t="s">
        <v>36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8"/>
    </row>
    <row r="2" spans="1:21" ht="30" customHeight="1" thickBot="1" x14ac:dyDescent="0.3">
      <c r="A2" s="322" t="s">
        <v>37</v>
      </c>
      <c r="B2" s="320" t="s">
        <v>1</v>
      </c>
      <c r="C2" s="368" t="s">
        <v>38</v>
      </c>
      <c r="D2" s="364"/>
      <c r="E2" s="364"/>
      <c r="F2" s="391" t="s">
        <v>3</v>
      </c>
      <c r="G2" s="413" t="s">
        <v>25</v>
      </c>
      <c r="H2" s="329" t="s">
        <v>49</v>
      </c>
      <c r="I2" s="327" t="s">
        <v>5</v>
      </c>
      <c r="J2" s="395" t="s">
        <v>6</v>
      </c>
      <c r="K2" s="325" t="s">
        <v>39</v>
      </c>
      <c r="L2" s="326"/>
      <c r="M2" s="398" t="s">
        <v>8</v>
      </c>
      <c r="N2" s="399"/>
      <c r="O2" s="407" t="s">
        <v>40</v>
      </c>
      <c r="P2" s="408"/>
      <c r="Q2" s="408"/>
      <c r="R2" s="408"/>
      <c r="S2" s="398" t="s">
        <v>10</v>
      </c>
      <c r="T2" s="399"/>
    </row>
    <row r="3" spans="1:21" ht="22.35" customHeight="1" thickBot="1" x14ac:dyDescent="0.3">
      <c r="A3" s="389"/>
      <c r="B3" s="402"/>
      <c r="C3" s="403" t="s">
        <v>41</v>
      </c>
      <c r="D3" s="405" t="s">
        <v>42</v>
      </c>
      <c r="E3" s="405" t="s">
        <v>43</v>
      </c>
      <c r="F3" s="392"/>
      <c r="G3" s="414"/>
      <c r="H3" s="416"/>
      <c r="I3" s="394"/>
      <c r="J3" s="396"/>
      <c r="K3" s="411" t="s">
        <v>44</v>
      </c>
      <c r="L3" s="411" t="s">
        <v>55</v>
      </c>
      <c r="M3" s="338" t="s">
        <v>17</v>
      </c>
      <c r="N3" s="340" t="s">
        <v>18</v>
      </c>
      <c r="O3" s="409" t="s">
        <v>28</v>
      </c>
      <c r="P3" s="410"/>
      <c r="Q3" s="410"/>
      <c r="R3" s="410"/>
      <c r="S3" s="400" t="s">
        <v>45</v>
      </c>
      <c r="T3" s="401" t="s">
        <v>22</v>
      </c>
    </row>
    <row r="4" spans="1:21" ht="68.25" customHeight="1" thickBot="1" x14ac:dyDescent="0.3">
      <c r="A4" s="390"/>
      <c r="B4" s="321"/>
      <c r="C4" s="404"/>
      <c r="D4" s="406"/>
      <c r="E4" s="406"/>
      <c r="F4" s="393"/>
      <c r="G4" s="415"/>
      <c r="H4" s="330"/>
      <c r="I4" s="328"/>
      <c r="J4" s="397"/>
      <c r="K4" s="412"/>
      <c r="L4" s="412"/>
      <c r="M4" s="339"/>
      <c r="N4" s="341"/>
      <c r="O4" s="50" t="s">
        <v>46</v>
      </c>
      <c r="P4" s="51" t="s">
        <v>31</v>
      </c>
      <c r="Q4" s="52" t="s">
        <v>32</v>
      </c>
      <c r="R4" s="53" t="s">
        <v>47</v>
      </c>
      <c r="S4" s="347"/>
      <c r="T4" s="349"/>
    </row>
    <row r="5" spans="1:21" ht="45" x14ac:dyDescent="0.25">
      <c r="A5" s="31">
        <v>1</v>
      </c>
      <c r="B5" s="4">
        <v>1</v>
      </c>
      <c r="C5" s="147" t="s">
        <v>187</v>
      </c>
      <c r="D5" s="148" t="s">
        <v>263</v>
      </c>
      <c r="E5" s="149">
        <v>28595475</v>
      </c>
      <c r="F5" s="150" t="s">
        <v>188</v>
      </c>
      <c r="G5" s="150" t="s">
        <v>56</v>
      </c>
      <c r="H5" s="150" t="s">
        <v>60</v>
      </c>
      <c r="I5" s="150" t="s">
        <v>60</v>
      </c>
      <c r="J5" s="150"/>
      <c r="K5" s="151">
        <v>43000000</v>
      </c>
      <c r="L5" s="151">
        <f>SUM(K5*85%)</f>
        <v>36550000</v>
      </c>
      <c r="M5" s="152" t="s">
        <v>162</v>
      </c>
      <c r="N5" s="153" t="s">
        <v>62</v>
      </c>
      <c r="O5" s="154"/>
      <c r="P5" s="155" t="s">
        <v>64</v>
      </c>
      <c r="Q5" s="155" t="s">
        <v>64</v>
      </c>
      <c r="R5" s="156"/>
      <c r="S5" s="154" t="s">
        <v>70</v>
      </c>
      <c r="T5" s="156" t="s">
        <v>70</v>
      </c>
    </row>
    <row r="6" spans="1:21" ht="45" x14ac:dyDescent="0.25">
      <c r="A6" s="31">
        <v>2</v>
      </c>
      <c r="B6" s="5">
        <v>2</v>
      </c>
      <c r="C6" s="132" t="s">
        <v>189</v>
      </c>
      <c r="D6" s="157" t="s">
        <v>190</v>
      </c>
      <c r="E6" s="163">
        <v>70865574</v>
      </c>
      <c r="F6" s="158" t="s">
        <v>191</v>
      </c>
      <c r="G6" s="158" t="s">
        <v>56</v>
      </c>
      <c r="H6" s="158" t="s">
        <v>60</v>
      </c>
      <c r="I6" s="158" t="s">
        <v>60</v>
      </c>
      <c r="J6" s="158"/>
      <c r="K6" s="159">
        <v>20000000</v>
      </c>
      <c r="L6" s="160">
        <f t="shared" ref="L6:L10" si="0">SUM(K6*85%)</f>
        <v>17000000</v>
      </c>
      <c r="M6" s="161" t="s">
        <v>161</v>
      </c>
      <c r="N6" s="162" t="s">
        <v>186</v>
      </c>
      <c r="O6" s="144"/>
      <c r="P6" s="72"/>
      <c r="Q6" s="72"/>
      <c r="R6" s="145"/>
      <c r="S6" s="144" t="s">
        <v>70</v>
      </c>
      <c r="T6" s="145" t="s">
        <v>70</v>
      </c>
    </row>
    <row r="7" spans="1:21" ht="75.75" thickBot="1" x14ac:dyDescent="0.3">
      <c r="A7" s="31">
        <v>3</v>
      </c>
      <c r="B7" s="5">
        <v>3</v>
      </c>
      <c r="C7" s="132" t="s">
        <v>192</v>
      </c>
      <c r="D7" s="157" t="s">
        <v>193</v>
      </c>
      <c r="E7" s="163">
        <v>62335561</v>
      </c>
      <c r="F7" s="158" t="s">
        <v>194</v>
      </c>
      <c r="G7" s="158" t="s">
        <v>56</v>
      </c>
      <c r="H7" s="158" t="s">
        <v>60</v>
      </c>
      <c r="I7" s="158" t="s">
        <v>60</v>
      </c>
      <c r="J7" s="158"/>
      <c r="K7" s="159">
        <v>7000000</v>
      </c>
      <c r="L7" s="160">
        <f t="shared" si="0"/>
        <v>5950000</v>
      </c>
      <c r="M7" s="161" t="s">
        <v>161</v>
      </c>
      <c r="N7" s="162" t="s">
        <v>161</v>
      </c>
      <c r="O7" s="144" t="s">
        <v>64</v>
      </c>
      <c r="P7" s="72" t="s">
        <v>64</v>
      </c>
      <c r="Q7" s="72" t="s">
        <v>64</v>
      </c>
      <c r="R7" s="145" t="s">
        <v>64</v>
      </c>
      <c r="S7" s="144" t="s">
        <v>70</v>
      </c>
      <c r="T7" s="145" t="s">
        <v>70</v>
      </c>
    </row>
    <row r="8" spans="1:21" ht="75" x14ac:dyDescent="0.25">
      <c r="A8" s="253"/>
      <c r="B8" s="285">
        <v>4</v>
      </c>
      <c r="C8" s="164" t="s">
        <v>195</v>
      </c>
      <c r="D8" s="165" t="s">
        <v>196</v>
      </c>
      <c r="E8" s="166" t="s">
        <v>197</v>
      </c>
      <c r="F8" s="167" t="s">
        <v>198</v>
      </c>
      <c r="G8" s="167" t="s">
        <v>56</v>
      </c>
      <c r="H8" s="167" t="s">
        <v>60</v>
      </c>
      <c r="I8" s="167" t="s">
        <v>60</v>
      </c>
      <c r="J8" s="167"/>
      <c r="K8" s="286">
        <v>20000000</v>
      </c>
      <c r="L8" s="287">
        <f t="shared" si="0"/>
        <v>17000000</v>
      </c>
      <c r="M8" s="288" t="s">
        <v>161</v>
      </c>
      <c r="N8" s="289" t="s">
        <v>161</v>
      </c>
      <c r="O8" s="97" t="s">
        <v>64</v>
      </c>
      <c r="P8" s="98" t="s">
        <v>64</v>
      </c>
      <c r="Q8" s="98" t="s">
        <v>64</v>
      </c>
      <c r="R8" s="99" t="s">
        <v>64</v>
      </c>
      <c r="S8" s="97" t="s">
        <v>70</v>
      </c>
      <c r="T8" s="99" t="s">
        <v>70</v>
      </c>
      <c r="U8" s="22"/>
    </row>
    <row r="9" spans="1:21" ht="105" x14ac:dyDescent="0.25">
      <c r="A9" s="31"/>
      <c r="B9" s="271">
        <v>5</v>
      </c>
      <c r="C9" s="280" t="s">
        <v>199</v>
      </c>
      <c r="D9" s="281" t="s">
        <v>200</v>
      </c>
      <c r="E9" s="282">
        <v>27025624</v>
      </c>
      <c r="F9" s="283" t="s">
        <v>201</v>
      </c>
      <c r="G9" s="283" t="s">
        <v>56</v>
      </c>
      <c r="H9" s="283" t="s">
        <v>60</v>
      </c>
      <c r="I9" s="283" t="s">
        <v>60</v>
      </c>
      <c r="J9" s="219" t="s">
        <v>236</v>
      </c>
      <c r="K9" s="220">
        <v>3600000</v>
      </c>
      <c r="L9" s="221">
        <f t="shared" si="0"/>
        <v>3060000</v>
      </c>
      <c r="M9" s="240" t="s">
        <v>62</v>
      </c>
      <c r="N9" s="241" t="s">
        <v>63</v>
      </c>
      <c r="O9" s="242"/>
      <c r="P9" s="243"/>
      <c r="Q9" s="243" t="s">
        <v>64</v>
      </c>
      <c r="R9" s="244" t="s">
        <v>64</v>
      </c>
      <c r="S9" s="242" t="s">
        <v>70</v>
      </c>
      <c r="T9" s="244" t="s">
        <v>70</v>
      </c>
    </row>
    <row r="10" spans="1:21" s="22" customFormat="1" ht="120.75" thickBot="1" x14ac:dyDescent="0.3">
      <c r="A10" s="222"/>
      <c r="B10" s="290">
        <v>6</v>
      </c>
      <c r="C10" s="164" t="s">
        <v>202</v>
      </c>
      <c r="D10" s="165" t="s">
        <v>58</v>
      </c>
      <c r="E10" s="310">
        <v>27784525</v>
      </c>
      <c r="F10" s="167" t="s">
        <v>203</v>
      </c>
      <c r="G10" s="167" t="s">
        <v>56</v>
      </c>
      <c r="H10" s="167" t="s">
        <v>60</v>
      </c>
      <c r="I10" s="167" t="s">
        <v>204</v>
      </c>
      <c r="J10" s="167" t="s">
        <v>205</v>
      </c>
      <c r="K10" s="286">
        <v>5000000</v>
      </c>
      <c r="L10" s="287">
        <f t="shared" si="0"/>
        <v>4250000</v>
      </c>
      <c r="M10" s="288" t="s">
        <v>62</v>
      </c>
      <c r="N10" s="289" t="s">
        <v>63</v>
      </c>
      <c r="O10" s="97"/>
      <c r="P10" s="98" t="s">
        <v>64</v>
      </c>
      <c r="Q10" s="98" t="s">
        <v>64</v>
      </c>
      <c r="R10" s="99" t="s">
        <v>64</v>
      </c>
      <c r="S10" s="97" t="s">
        <v>70</v>
      </c>
      <c r="T10" s="99" t="s">
        <v>70</v>
      </c>
    </row>
    <row r="11" spans="1:21" ht="45.75" thickBot="1" x14ac:dyDescent="0.3">
      <c r="A11" s="31"/>
      <c r="B11" s="4">
        <v>7</v>
      </c>
      <c r="C11" s="101" t="s">
        <v>206</v>
      </c>
      <c r="D11" s="63" t="s">
        <v>152</v>
      </c>
      <c r="E11" s="142">
        <v>47654279</v>
      </c>
      <c r="F11" s="64" t="s">
        <v>207</v>
      </c>
      <c r="G11" s="65" t="s">
        <v>56</v>
      </c>
      <c r="H11" s="64" t="s">
        <v>60</v>
      </c>
      <c r="I11" s="65" t="s">
        <v>60</v>
      </c>
      <c r="J11" s="65"/>
      <c r="K11" s="160">
        <v>5000000</v>
      </c>
      <c r="L11" s="297">
        <v>4250000</v>
      </c>
      <c r="M11" s="294">
        <v>2023</v>
      </c>
      <c r="N11" s="295">
        <v>2024</v>
      </c>
      <c r="O11" s="104"/>
      <c r="P11" s="105"/>
      <c r="Q11" s="114"/>
      <c r="R11" s="170" t="s">
        <v>64</v>
      </c>
      <c r="S11" s="107" t="s">
        <v>70</v>
      </c>
      <c r="T11" s="107" t="s">
        <v>70</v>
      </c>
    </row>
    <row r="12" spans="1:21" ht="45.75" thickBot="1" x14ac:dyDescent="0.3">
      <c r="A12" s="31"/>
      <c r="B12" s="55">
        <v>8</v>
      </c>
      <c r="C12" s="63" t="s">
        <v>208</v>
      </c>
      <c r="D12" s="192" t="s">
        <v>208</v>
      </c>
      <c r="E12" s="142">
        <v>28595475</v>
      </c>
      <c r="F12" s="167" t="s">
        <v>209</v>
      </c>
      <c r="G12" s="150" t="s">
        <v>56</v>
      </c>
      <c r="H12" s="150" t="s">
        <v>60</v>
      </c>
      <c r="I12" s="150" t="s">
        <v>60</v>
      </c>
      <c r="J12" s="167" t="s">
        <v>210</v>
      </c>
      <c r="K12" s="168">
        <v>1050000</v>
      </c>
      <c r="L12" s="168">
        <v>892500</v>
      </c>
      <c r="M12" s="95" t="s">
        <v>211</v>
      </c>
      <c r="N12" s="96" t="s">
        <v>181</v>
      </c>
      <c r="O12" s="169"/>
      <c r="P12" s="155" t="s">
        <v>64</v>
      </c>
      <c r="Q12" s="155" t="s">
        <v>64</v>
      </c>
      <c r="R12" s="155" t="s">
        <v>64</v>
      </c>
      <c r="S12" s="169" t="s">
        <v>65</v>
      </c>
      <c r="T12" s="107" t="s">
        <v>70</v>
      </c>
      <c r="U12" s="172"/>
    </row>
    <row r="13" spans="1:21" s="218" customFormat="1" ht="90.75" thickBot="1" x14ac:dyDescent="0.3">
      <c r="A13" s="214"/>
      <c r="B13" s="215">
        <v>9</v>
      </c>
      <c r="C13" s="216" t="s">
        <v>237</v>
      </c>
      <c r="D13" s="216" t="s">
        <v>58</v>
      </c>
      <c r="E13" s="216" t="s">
        <v>215</v>
      </c>
      <c r="F13" s="216" t="s">
        <v>216</v>
      </c>
      <c r="G13" s="216" t="s">
        <v>56</v>
      </c>
      <c r="H13" s="216" t="s">
        <v>60</v>
      </c>
      <c r="I13" s="216" t="s">
        <v>60</v>
      </c>
      <c r="J13" s="216" t="s">
        <v>217</v>
      </c>
      <c r="K13" s="292">
        <v>4000000</v>
      </c>
      <c r="L13" s="292">
        <v>3500000</v>
      </c>
      <c r="M13" s="293">
        <v>2023</v>
      </c>
      <c r="N13" s="293">
        <v>2024</v>
      </c>
      <c r="O13" s="217"/>
      <c r="P13" s="296" t="s">
        <v>64</v>
      </c>
      <c r="Q13" s="296"/>
      <c r="R13" s="296" t="s">
        <v>64</v>
      </c>
      <c r="S13" s="242" t="s">
        <v>65</v>
      </c>
      <c r="T13" s="244" t="s">
        <v>70</v>
      </c>
    </row>
    <row r="14" spans="1:21" s="186" customFormat="1" ht="75" x14ac:dyDescent="0.25">
      <c r="A14" s="178"/>
      <c r="B14" s="312">
        <v>10</v>
      </c>
      <c r="C14" s="303" t="s">
        <v>249</v>
      </c>
      <c r="D14" s="216" t="s">
        <v>58</v>
      </c>
      <c r="E14" s="304" t="s">
        <v>250</v>
      </c>
      <c r="F14" s="298" t="s">
        <v>246</v>
      </c>
      <c r="G14" s="216" t="s">
        <v>56</v>
      </c>
      <c r="H14" s="216" t="s">
        <v>60</v>
      </c>
      <c r="I14" s="216" t="s">
        <v>60</v>
      </c>
      <c r="J14" s="298" t="s">
        <v>247</v>
      </c>
      <c r="K14" s="301">
        <v>50000000</v>
      </c>
      <c r="L14" s="302" t="s">
        <v>248</v>
      </c>
      <c r="M14" s="299">
        <v>2023</v>
      </c>
      <c r="N14" s="300">
        <v>2026</v>
      </c>
      <c r="O14" s="180"/>
      <c r="P14" s="296" t="s">
        <v>64</v>
      </c>
      <c r="Q14" s="296" t="s">
        <v>64</v>
      </c>
      <c r="R14" s="182"/>
      <c r="S14" s="299" t="s">
        <v>65</v>
      </c>
      <c r="T14" s="300" t="s">
        <v>65</v>
      </c>
    </row>
    <row r="15" spans="1:21" s="186" customFormat="1" ht="240" x14ac:dyDescent="0.25">
      <c r="A15" s="178"/>
      <c r="B15" s="312">
        <v>11</v>
      </c>
      <c r="C15" s="305" t="s">
        <v>251</v>
      </c>
      <c r="D15" s="306" t="s">
        <v>152</v>
      </c>
      <c r="E15" s="307" t="s">
        <v>252</v>
      </c>
      <c r="F15" s="298" t="s">
        <v>253</v>
      </c>
      <c r="G15" s="298" t="s">
        <v>56</v>
      </c>
      <c r="H15" s="298" t="s">
        <v>60</v>
      </c>
      <c r="I15" s="298" t="s">
        <v>60</v>
      </c>
      <c r="J15" s="298" t="s">
        <v>254</v>
      </c>
      <c r="K15" s="308">
        <v>14050380</v>
      </c>
      <c r="L15" s="309">
        <v>11942823</v>
      </c>
      <c r="M15" s="305">
        <v>2023</v>
      </c>
      <c r="N15" s="307">
        <v>2024</v>
      </c>
      <c r="O15" s="305"/>
      <c r="P15" s="306"/>
      <c r="Q15" s="306" t="s">
        <v>64</v>
      </c>
      <c r="R15" s="307" t="s">
        <v>64</v>
      </c>
      <c r="S15" s="305" t="s">
        <v>70</v>
      </c>
      <c r="T15" s="307" t="s">
        <v>70</v>
      </c>
    </row>
    <row r="16" spans="1:21" s="186" customFormat="1" x14ac:dyDescent="0.25">
      <c r="A16" s="178"/>
      <c r="B16" s="179"/>
      <c r="C16" s="180"/>
      <c r="D16" s="181"/>
      <c r="E16" s="182"/>
      <c r="F16" s="183"/>
      <c r="G16" s="183"/>
      <c r="H16" s="183"/>
      <c r="I16" s="183"/>
      <c r="J16" s="183"/>
      <c r="K16" s="184"/>
      <c r="L16" s="185"/>
      <c r="M16" s="180"/>
      <c r="N16" s="182"/>
      <c r="O16" s="180"/>
      <c r="P16" s="181"/>
      <c r="Q16" s="181"/>
      <c r="R16" s="182"/>
      <c r="S16" s="180"/>
      <c r="T16" s="182"/>
    </row>
    <row r="17" spans="1:20" ht="15.75" thickBot="1" x14ac:dyDescent="0.3">
      <c r="A17" s="31"/>
      <c r="B17" s="12" t="s">
        <v>23</v>
      </c>
      <c r="C17" s="13"/>
      <c r="D17" s="14"/>
      <c r="E17" s="15"/>
      <c r="F17" s="16"/>
      <c r="G17" s="16"/>
      <c r="H17" s="16"/>
      <c r="I17" s="16"/>
      <c r="J17" s="16"/>
      <c r="K17" s="33"/>
      <c r="L17" s="32"/>
      <c r="M17" s="13"/>
      <c r="N17" s="15"/>
      <c r="O17" s="13"/>
      <c r="P17" s="14"/>
      <c r="Q17" s="14"/>
      <c r="R17" s="15"/>
      <c r="S17" s="13"/>
      <c r="T17" s="15"/>
    </row>
    <row r="18" spans="1:20" x14ac:dyDescent="0.25">
      <c r="A18" s="31"/>
      <c r="B18" s="34"/>
      <c r="C18" s="31"/>
      <c r="D18" s="31"/>
      <c r="E18" s="31"/>
      <c r="F18" s="31"/>
      <c r="G18" s="31"/>
      <c r="H18" s="31"/>
      <c r="I18" s="31"/>
      <c r="J18" s="31"/>
      <c r="K18" s="35"/>
      <c r="L18" s="35"/>
      <c r="M18" s="31"/>
      <c r="N18" s="31"/>
      <c r="O18" s="31"/>
      <c r="P18" s="31"/>
      <c r="Q18" s="31"/>
      <c r="R18" s="31"/>
      <c r="S18" s="31"/>
      <c r="T18" s="31"/>
    </row>
    <row r="19" spans="1:20" x14ac:dyDescent="0.25">
      <c r="A19" s="31"/>
      <c r="B19" s="34"/>
      <c r="C19" s="173"/>
      <c r="D19" s="171"/>
      <c r="E19" s="171"/>
      <c r="F19" s="171"/>
      <c r="G19" s="31"/>
      <c r="H19" s="31"/>
      <c r="I19" s="31"/>
      <c r="J19" s="31"/>
      <c r="K19" s="35"/>
      <c r="L19" s="35"/>
      <c r="M19" s="31"/>
      <c r="N19" s="31"/>
      <c r="O19" s="31"/>
      <c r="P19" s="31"/>
      <c r="Q19" s="31"/>
      <c r="R19" s="31"/>
      <c r="S19" s="31"/>
      <c r="T19" s="31"/>
    </row>
    <row r="20" spans="1:20" x14ac:dyDescent="0.25">
      <c r="A20" s="31"/>
      <c r="B20" s="34"/>
      <c r="C20" s="36" t="s">
        <v>257</v>
      </c>
      <c r="D20" s="36"/>
      <c r="E20" s="36"/>
      <c r="F20" s="36"/>
      <c r="G20" s="36"/>
      <c r="H20" s="36"/>
      <c r="I20" s="36"/>
      <c r="J20" s="36"/>
      <c r="K20" s="35"/>
      <c r="L20" s="35"/>
      <c r="M20" s="31"/>
      <c r="N20" s="31"/>
      <c r="O20" s="31"/>
      <c r="P20" s="31"/>
      <c r="Q20" s="31"/>
      <c r="R20" s="31"/>
      <c r="S20" s="31"/>
      <c r="T20" s="31"/>
    </row>
    <row r="22" spans="1:20" x14ac:dyDescent="0.25">
      <c r="J22" s="22" t="s">
        <v>261</v>
      </c>
    </row>
    <row r="23" spans="1:20" x14ac:dyDescent="0.25">
      <c r="L23" s="25"/>
      <c r="M23" s="22"/>
      <c r="N23" s="22"/>
      <c r="O23" s="22"/>
      <c r="P23" s="22"/>
      <c r="Q23" s="22"/>
    </row>
    <row r="25" spans="1:20" x14ac:dyDescent="0.25">
      <c r="A25" s="31" t="s">
        <v>48</v>
      </c>
      <c r="B25" s="31"/>
    </row>
    <row r="26" spans="1:20" x14ac:dyDescent="0.25">
      <c r="A26" s="31"/>
      <c r="B26" s="36"/>
    </row>
    <row r="27" spans="1:20" ht="16.149999999999999" customHeight="1" x14ac:dyDescent="0.25"/>
    <row r="28" spans="1:20" x14ac:dyDescent="0.25">
      <c r="B28" s="19"/>
    </row>
    <row r="29" spans="1:20" x14ac:dyDescent="0.25">
      <c r="B29" s="19"/>
    </row>
    <row r="33" spans="1:12" x14ac:dyDescent="0.25">
      <c r="A33" s="3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6"/>
      <c r="L33" s="26"/>
    </row>
    <row r="34" spans="1:12" x14ac:dyDescent="0.25">
      <c r="A34" s="3" t="s">
        <v>35</v>
      </c>
      <c r="B34" s="24"/>
      <c r="C34" s="24"/>
      <c r="D34" s="24"/>
      <c r="E34" s="24"/>
      <c r="F34" s="24"/>
      <c r="G34" s="24"/>
      <c r="H34" s="24"/>
      <c r="I34" s="24"/>
      <c r="J34" s="24"/>
      <c r="K34" s="26"/>
      <c r="L34" s="26"/>
    </row>
    <row r="35" spans="1:12" x14ac:dyDescent="0.2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6"/>
      <c r="L35" s="26"/>
    </row>
    <row r="36" spans="1:12" x14ac:dyDescent="0.2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6"/>
      <c r="L36" s="26"/>
    </row>
    <row r="37" spans="1:12" x14ac:dyDescent="0.2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6"/>
      <c r="L37" s="26"/>
    </row>
    <row r="38" spans="1:12" x14ac:dyDescent="0.25">
      <c r="A38" s="3"/>
      <c r="B38" s="24"/>
      <c r="C38" s="24"/>
      <c r="D38" s="24"/>
      <c r="E38" s="24"/>
      <c r="F38" s="24"/>
      <c r="G38" s="24"/>
      <c r="H38" s="24"/>
      <c r="I38" s="24"/>
      <c r="J38" s="24"/>
      <c r="K38" s="26"/>
      <c r="L38" s="26"/>
    </row>
    <row r="39" spans="1:12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6"/>
      <c r="L39" s="26"/>
    </row>
    <row r="40" spans="1:12" x14ac:dyDescent="0.25">
      <c r="A40" s="3"/>
      <c r="B40" s="24"/>
      <c r="C40" s="24"/>
      <c r="D40" s="24"/>
      <c r="E40" s="24"/>
      <c r="F40" s="24"/>
      <c r="G40" s="24"/>
      <c r="H40" s="24"/>
      <c r="I40" s="24"/>
      <c r="J40" s="24"/>
      <c r="K40" s="26"/>
      <c r="L40" s="26"/>
    </row>
    <row r="41" spans="1:12" x14ac:dyDescent="0.25">
      <c r="A41" s="3"/>
      <c r="B41" s="24"/>
      <c r="C41" s="24"/>
      <c r="D41" s="24"/>
      <c r="E41" s="24"/>
      <c r="F41" s="24"/>
      <c r="G41" s="24"/>
      <c r="H41" s="24"/>
      <c r="I41" s="24"/>
      <c r="J41" s="24"/>
      <c r="K41" s="26"/>
      <c r="L41" s="26"/>
    </row>
    <row r="42" spans="1:12" x14ac:dyDescent="0.25">
      <c r="A42" s="3"/>
      <c r="B42" s="24"/>
      <c r="C42" s="24"/>
      <c r="D42" s="24"/>
      <c r="E42" s="24"/>
      <c r="F42" s="24"/>
      <c r="G42" s="24"/>
      <c r="H42" s="24"/>
      <c r="I42" s="24"/>
      <c r="J42" s="24"/>
      <c r="K42" s="26"/>
      <c r="L42" s="26"/>
    </row>
    <row r="43" spans="1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6"/>
      <c r="L43" s="26"/>
    </row>
    <row r="44" spans="1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6"/>
      <c r="L44" s="26"/>
    </row>
    <row r="45" spans="1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6"/>
      <c r="L45" s="26"/>
    </row>
    <row r="46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List2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Hubálková Iva</cp:lastModifiedBy>
  <cp:revision/>
  <cp:lastPrinted>2022-10-26T12:05:58Z</cp:lastPrinted>
  <dcterms:created xsi:type="dcterms:W3CDTF">2020-07-22T07:46:04Z</dcterms:created>
  <dcterms:modified xsi:type="dcterms:W3CDTF">2022-11-01T14:46:17Z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