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1.1\Dokumenty\MAP\MAP IV\Aktualizace závěrečná zpráva\FINAL\"/>
    </mc:Choice>
  </mc:AlternateContent>
  <bookViews>
    <workbookView xWindow="0" yWindow="0" windowWidth="15300" windowHeight="750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3" i="6" l="1"/>
  <c r="M104" i="6" l="1"/>
  <c r="M103" i="6"/>
  <c r="M102" i="6"/>
  <c r="M85" i="7"/>
  <c r="M84" i="7"/>
  <c r="M24" i="6"/>
  <c r="M211" i="7"/>
  <c r="M213" i="7"/>
  <c r="M214" i="7"/>
  <c r="M215" i="7"/>
  <c r="M216" i="7"/>
  <c r="M217" i="7"/>
  <c r="M218" i="7"/>
  <c r="M219" i="7"/>
  <c r="M220" i="7"/>
  <c r="M34" i="6"/>
  <c r="M32" i="7"/>
  <c r="M33" i="7"/>
  <c r="M189" i="6"/>
  <c r="M59" i="7"/>
  <c r="M43" i="6"/>
  <c r="M74" i="7"/>
  <c r="M106" i="7"/>
  <c r="M109" i="7"/>
  <c r="M121" i="7"/>
  <c r="M90" i="6"/>
  <c r="M52" i="7"/>
  <c r="M42" i="7"/>
  <c r="M43" i="7"/>
  <c r="M44" i="7"/>
  <c r="M81" i="6"/>
  <c r="M80" i="6"/>
  <c r="M76" i="6" l="1"/>
  <c r="M75" i="6"/>
  <c r="M74" i="6"/>
  <c r="M73" i="6"/>
  <c r="M72" i="6"/>
  <c r="M71" i="6"/>
  <c r="M70" i="6"/>
  <c r="M69" i="6"/>
  <c r="M68" i="6"/>
  <c r="M67" i="6"/>
  <c r="M66" i="6"/>
  <c r="M65" i="6"/>
  <c r="M102" i="7"/>
  <c r="M101" i="7" l="1"/>
  <c r="M100" i="7"/>
  <c r="M99" i="7"/>
  <c r="M98" i="7"/>
  <c r="M97" i="7"/>
  <c r="M83" i="7" l="1"/>
  <c r="M189" i="7" l="1"/>
  <c r="M42" i="6" l="1"/>
  <c r="M200" i="6"/>
  <c r="M201" i="6"/>
  <c r="M202" i="6"/>
  <c r="M203" i="6"/>
  <c r="M204" i="6"/>
  <c r="M205" i="6"/>
  <c r="M206" i="6"/>
  <c r="M146" i="7"/>
  <c r="M147" i="7"/>
  <c r="M148" i="7"/>
  <c r="M149" i="7"/>
  <c r="M150" i="7"/>
  <c r="M61" i="6"/>
  <c r="M62" i="6"/>
  <c r="M195" i="7"/>
  <c r="M110" i="7"/>
  <c r="M88" i="6"/>
  <c r="M83" i="6"/>
  <c r="M50" i="7"/>
  <c r="M49" i="7"/>
  <c r="M51" i="7"/>
  <c r="M53" i="7"/>
  <c r="M58" i="7"/>
  <c r="M57" i="7"/>
  <c r="M187" i="6"/>
  <c r="M188" i="6"/>
  <c r="M33" i="6"/>
  <c r="M35" i="6"/>
  <c r="M79" i="6"/>
  <c r="M78" i="7"/>
  <c r="M169" i="6"/>
  <c r="M170" i="6"/>
  <c r="M168" i="6"/>
  <c r="M171" i="6"/>
  <c r="M166" i="6"/>
  <c r="M167" i="6"/>
  <c r="M172" i="6"/>
  <c r="M148" i="6"/>
  <c r="M30" i="7"/>
  <c r="M29" i="7"/>
  <c r="M28" i="7"/>
  <c r="M27" i="7"/>
  <c r="M179" i="7"/>
  <c r="M177" i="7"/>
  <c r="M178" i="7"/>
  <c r="M49" i="6"/>
  <c r="M48" i="6"/>
  <c r="M47" i="6"/>
  <c r="M46" i="6" l="1"/>
  <c r="M63" i="6"/>
  <c r="M60" i="6"/>
  <c r="M95" i="7"/>
  <c r="M94" i="7"/>
  <c r="M93" i="7"/>
  <c r="M92" i="7"/>
  <c r="M96" i="7"/>
  <c r="M37" i="7"/>
  <c r="M36" i="7"/>
  <c r="M137" i="6"/>
  <c r="M136" i="6"/>
  <c r="M135" i="6"/>
  <c r="M134" i="6"/>
  <c r="M133" i="6"/>
  <c r="M66" i="7"/>
  <c r="M21" i="6" l="1"/>
  <c r="M22" i="6"/>
  <c r="M20" i="6"/>
  <c r="M23" i="6"/>
  <c r="M202" i="7"/>
  <c r="M203" i="7"/>
  <c r="M201" i="7"/>
  <c r="M200" i="7"/>
  <c r="L24" i="8" l="1"/>
  <c r="L23" i="8"/>
  <c r="L22" i="8"/>
  <c r="L21" i="8"/>
  <c r="L20" i="8"/>
  <c r="L19" i="8"/>
  <c r="L18" i="8"/>
  <c r="L17" i="8"/>
  <c r="L16" i="8"/>
  <c r="M183" i="6"/>
  <c r="M182" i="6"/>
  <c r="M181" i="6"/>
  <c r="M180" i="6"/>
  <c r="M179" i="6"/>
  <c r="M178" i="6"/>
  <c r="M177" i="6"/>
  <c r="M176" i="6"/>
  <c r="M132" i="7"/>
  <c r="M133" i="7"/>
  <c r="M134" i="7"/>
  <c r="M135" i="7"/>
  <c r="M136" i="7"/>
  <c r="M147" i="6"/>
  <c r="M150" i="6"/>
  <c r="M151" i="6"/>
  <c r="M123" i="7" l="1"/>
  <c r="M122" i="7"/>
  <c r="M124" i="7"/>
  <c r="M125" i="7"/>
  <c r="M167" i="7"/>
  <c r="M96" i="6"/>
  <c r="M91" i="6"/>
  <c r="M164" i="7"/>
  <c r="M163" i="7"/>
  <c r="M162" i="7"/>
  <c r="M81" i="7" l="1"/>
  <c r="M101" i="6"/>
  <c r="M82" i="7" l="1"/>
  <c r="M109" i="6"/>
  <c r="M194" i="6" l="1"/>
  <c r="M193" i="6"/>
  <c r="L27" i="8"/>
  <c r="L26" i="8"/>
  <c r="M117" i="6" l="1"/>
  <c r="M31" i="7" l="1"/>
  <c r="M26" i="7"/>
  <c r="M25" i="7"/>
  <c r="M24" i="7"/>
  <c r="M23" i="7"/>
  <c r="M22" i="7"/>
  <c r="M21" i="7"/>
  <c r="M20" i="7"/>
  <c r="M19" i="7"/>
  <c r="M18" i="7"/>
  <c r="M17" i="7"/>
  <c r="M16" i="7"/>
  <c r="M138" i="6" l="1"/>
  <c r="M132" i="6"/>
  <c r="M118" i="6"/>
  <c r="M67" i="7" l="1"/>
  <c r="M65" i="7"/>
  <c r="M64" i="7"/>
  <c r="M63" i="7"/>
  <c r="M103" i="7"/>
  <c r="M91" i="7"/>
  <c r="M142" i="7" l="1"/>
  <c r="M141" i="7"/>
  <c r="M208" i="6" l="1"/>
  <c r="M207" i="6"/>
  <c r="M199" i="6"/>
  <c r="M198" i="6"/>
  <c r="M197" i="6"/>
  <c r="M193" i="7"/>
  <c r="M40" i="7" l="1"/>
  <c r="M95" i="6"/>
  <c r="M174" i="6" l="1"/>
  <c r="M165" i="6"/>
  <c r="M164" i="6"/>
  <c r="M163" i="6"/>
  <c r="M162" i="6"/>
  <c r="M161" i="6"/>
  <c r="M160" i="6"/>
  <c r="M159" i="6"/>
  <c r="M158" i="6"/>
  <c r="M157" i="6"/>
  <c r="M156" i="6"/>
  <c r="M155" i="6"/>
  <c r="M154" i="6"/>
  <c r="M185" i="6"/>
  <c r="M51" i="6"/>
  <c r="M50" i="6"/>
  <c r="M40" i="6"/>
  <c r="M39" i="6"/>
  <c r="M38" i="6"/>
  <c r="M37" i="6"/>
  <c r="M107" i="7"/>
  <c r="M105" i="7"/>
  <c r="M191" i="7"/>
  <c r="M175" i="7"/>
  <c r="M31" i="6"/>
  <c r="M19" i="6"/>
  <c r="M18" i="6"/>
  <c r="M17" i="6"/>
  <c r="M221" i="7"/>
  <c r="M210" i="7"/>
  <c r="M209" i="7"/>
  <c r="M208" i="7"/>
  <c r="M207" i="7"/>
  <c r="M206" i="7"/>
  <c r="M205" i="7"/>
  <c r="M204" i="7"/>
  <c r="M199" i="7"/>
  <c r="M198" i="7"/>
  <c r="M197" i="7"/>
  <c r="M15" i="7"/>
  <c r="M14" i="7"/>
  <c r="M13" i="7"/>
  <c r="M12" i="7"/>
  <c r="M11" i="7"/>
  <c r="M10" i="7"/>
  <c r="M9" i="7"/>
  <c r="M8" i="7"/>
  <c r="M128" i="6"/>
  <c r="M127" i="6"/>
  <c r="M126" i="6"/>
  <c r="M125" i="6"/>
  <c r="M124" i="6"/>
  <c r="M123" i="6"/>
  <c r="M122" i="6"/>
  <c r="M121" i="6"/>
  <c r="M120" i="6"/>
  <c r="M119" i="6"/>
  <c r="M78" i="6" l="1"/>
  <c r="M161" i="7"/>
  <c r="M160" i="7"/>
  <c r="M159" i="7"/>
  <c r="M158" i="7"/>
  <c r="M157" i="7"/>
  <c r="M156" i="7"/>
  <c r="M155" i="7"/>
  <c r="M154" i="7"/>
  <c r="M153" i="7"/>
  <c r="M152" i="7"/>
  <c r="M151" i="7"/>
  <c r="M112" i="6" l="1"/>
  <c r="M77" i="6" l="1"/>
  <c r="M64" i="6"/>
  <c r="M59" i="6"/>
  <c r="M58" i="6" l="1"/>
  <c r="M146" i="6"/>
  <c r="M145" i="6"/>
  <c r="M144" i="6"/>
  <c r="M90" i="7" l="1"/>
  <c r="M14" i="6"/>
  <c r="M188" i="7" l="1"/>
  <c r="M8" i="6" l="1"/>
  <c r="M192" i="6"/>
  <c r="M89" i="6"/>
  <c r="M86" i="6"/>
  <c r="M87" i="6"/>
  <c r="M47" i="7"/>
  <c r="M48" i="7" l="1"/>
  <c r="M45" i="7"/>
  <c r="M119" i="7"/>
  <c r="M118" i="7"/>
  <c r="M117" i="7"/>
  <c r="M127" i="7"/>
  <c r="M126" i="7"/>
  <c r="M9" i="6"/>
  <c r="M10" i="6"/>
  <c r="M11" i="6"/>
  <c r="M12" i="6"/>
  <c r="M13" i="6"/>
  <c r="M15" i="6"/>
  <c r="M16" i="6"/>
  <c r="M32" i="6"/>
  <c r="M36" i="6"/>
  <c r="M41" i="6"/>
  <c r="M44" i="6"/>
  <c r="M45" i="6"/>
  <c r="M52" i="6"/>
  <c r="M53" i="6"/>
  <c r="M54" i="6"/>
  <c r="M55" i="6"/>
  <c r="M56" i="6"/>
  <c r="M57" i="6"/>
  <c r="M82" i="6"/>
  <c r="M84" i="6"/>
  <c r="M85" i="6"/>
  <c r="M92" i="6"/>
  <c r="M93" i="6"/>
  <c r="M94" i="6"/>
  <c r="M97" i="6"/>
  <c r="M98" i="6"/>
  <c r="M99" i="6"/>
  <c r="M100" i="6"/>
  <c r="M111" i="6"/>
  <c r="M113" i="6"/>
  <c r="M115" i="6"/>
  <c r="M116" i="6"/>
  <c r="M129" i="6"/>
  <c r="M130" i="6"/>
  <c r="M131" i="6"/>
  <c r="M139" i="6"/>
  <c r="M140" i="6"/>
  <c r="M141" i="6"/>
  <c r="M142" i="6"/>
  <c r="M143" i="6"/>
  <c r="M152" i="6"/>
  <c r="M153" i="6"/>
  <c r="M175" i="6"/>
  <c r="M184" i="6"/>
  <c r="M186" i="6"/>
  <c r="M190" i="6"/>
  <c r="M191" i="6"/>
  <c r="M195" i="6"/>
  <c r="M196" i="6"/>
  <c r="L15" i="8" l="1"/>
  <c r="L14" i="8"/>
  <c r="L13" i="8"/>
  <c r="L25" i="8"/>
  <c r="L9" i="8"/>
  <c r="L12" i="8"/>
  <c r="L11" i="8"/>
  <c r="L7" i="8"/>
  <c r="L8" i="8"/>
  <c r="L10" i="8"/>
  <c r="M61" i="7"/>
  <c r="M60" i="7"/>
  <c r="M79" i="7"/>
  <c r="M77" i="7"/>
  <c r="M76" i="7"/>
  <c r="M75" i="7"/>
  <c r="M73" i="7"/>
  <c r="M72" i="7"/>
  <c r="M69" i="7"/>
  <c r="M70" i="7"/>
  <c r="M71" i="7"/>
  <c r="M165" i="7"/>
  <c r="M129" i="7"/>
  <c r="M128" i="7"/>
  <c r="M120" i="7"/>
  <c r="M116" i="7"/>
  <c r="M115" i="7"/>
  <c r="M114" i="7"/>
  <c r="M113" i="7"/>
  <c r="M54" i="7" l="1"/>
  <c r="M46" i="7"/>
  <c r="M139" i="7"/>
  <c r="M140" i="7"/>
  <c r="M143" i="7"/>
  <c r="M144" i="7"/>
  <c r="M6" i="7"/>
  <c r="M7" i="7"/>
  <c r="M34" i="7"/>
  <c r="M190" i="7"/>
  <c r="M187" i="7"/>
  <c r="M186" i="7"/>
  <c r="M185" i="7"/>
  <c r="M184" i="7"/>
  <c r="M183" i="7"/>
  <c r="M182" i="7"/>
  <c r="M55" i="7"/>
  <c r="M56" i="7"/>
  <c r="M62" i="7"/>
  <c r="M68" i="7"/>
  <c r="M80" i="7"/>
  <c r="M104" i="7"/>
  <c r="M108" i="7"/>
  <c r="M111" i="7"/>
  <c r="M130" i="7"/>
  <c r="M131" i="7"/>
  <c r="M138" i="7"/>
  <c r="M145" i="7"/>
  <c r="M166" i="7"/>
  <c r="M176" i="7"/>
  <c r="M180" i="7"/>
  <c r="M192" i="7"/>
  <c r="M194" i="7"/>
  <c r="M196" i="7"/>
  <c r="M222" i="7"/>
  <c r="M223" i="7"/>
  <c r="M224" i="7"/>
  <c r="M225" i="7"/>
  <c r="M226" i="7"/>
  <c r="M35" i="7" l="1"/>
  <c r="M41" i="7"/>
  <c r="L6" i="8"/>
  <c r="L5" i="8"/>
  <c r="M5" i="7"/>
</calcChain>
</file>

<file path=xl/sharedStrings.xml><?xml version="1.0" encoding="utf-8"?>
<sst xmlns="http://schemas.openxmlformats.org/spreadsheetml/2006/main" count="4059" uniqueCount="752">
  <si>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</si>
  <si>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</si>
  <si>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</si>
  <si>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</si>
  <si>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</si>
  <si>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</si>
  <si>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</si>
  <si>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</si>
  <si>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</si>
  <si>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</si>
  <si>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</si>
  <si>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</si>
  <si>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</si>
  <si>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</si>
  <si>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</si>
  <si>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</si>
  <si>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</si>
  <si>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</si>
  <si>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</si>
  <si>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</si>
  <si>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</si>
  <si>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</si>
  <si>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</si>
  <si>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</si>
  <si>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</si>
  <si>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</si>
  <si>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</si>
  <si>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</si>
  <si>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</si>
  <si>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</si>
  <si>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</si>
  <si>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</si>
  <si>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</si>
  <si>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</si>
  <si>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Schváleno v …obec/město... dne dd.mm.rrrr …"název schvalovacího orgánu"… Podpis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</si>
  <si>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</si>
  <si>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</si>
  <si>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</si>
  <si>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</si>
  <si>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</si>
  <si>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</si>
  <si>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</si>
  <si>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</si>
  <si>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</si>
  <si>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</si>
  <si>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</si>
  <si>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</si>
  <si>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</si>
  <si>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</si>
  <si>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</si>
  <si>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..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</si>
  <si>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</si>
  <si>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</si>
  <si>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</si>
  <si>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</si>
  <si>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</si>
  <si>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</si>
  <si>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</si>
  <si>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</si>
  <si>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</si>
  <si>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</si>
  <si>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</si>
  <si>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</si>
  <si>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</si>
  <si>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</si>
  <si>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</si>
  <si>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</si>
  <si>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</si>
  <si>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</si>
  <si>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</si>
  <si>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</si>
  <si>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</si>
  <si>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</si>
  <si>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</si>
  <si>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</si>
  <si>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</si>
  <si>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</si>
  <si>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</si>
  <si>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</si>
  <si>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</si>
  <si>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</si>
  <si>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</si>
  <si>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</si>
  <si>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</si>
  <si>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</si>
  <si>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</si>
  <si>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</si>
  <si>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</si>
  <si>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</si>
  <si>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</si>
  <si>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</si>
  <si>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</si>
  <si>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</si>
  <si>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</si>
  <si>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</si>
  <si>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</si>
  <si>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</si>
  <si>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</si>
  <si>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</si>
  <si>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</si>
  <si>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</si>
  <si>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</si>
  <si>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</si>
  <si>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</si>
  <si>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</si>
  <si>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</si>
  <si>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</si>
  <si>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</si>
  <si>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</si>
  <si>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</si>
  <si>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</si>
  <si>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</si>
  <si>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</si>
  <si>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</si>
  <si>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</si>
  <si>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</si>
  <si>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</si>
  <si>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</si>
  <si>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</si>
  <si>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</si>
  <si>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</si>
  <si>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ZŠ a MŠ Byšice</t>
  </si>
  <si>
    <t>obec Byšice</t>
  </si>
  <si>
    <t>ZŠ a MŠ Cítov</t>
  </si>
  <si>
    <t>obec Cítov</t>
  </si>
  <si>
    <t>ZŠ a MŠ Čečelice</t>
  </si>
  <si>
    <t>obec Čečelice</t>
  </si>
  <si>
    <t>ZŠ a MŠ Dolní Beřkovice</t>
  </si>
  <si>
    <t>obec Dolní Beřkovice</t>
  </si>
  <si>
    <t>ZŠ a MŠ Horní Počaply</t>
  </si>
  <si>
    <t>obec Horní Počaply</t>
  </si>
  <si>
    <t>ZŠ Hořín</t>
  </si>
  <si>
    <t>obec Hořín</t>
  </si>
  <si>
    <t>ZŠ J. A. Komenského Kly</t>
  </si>
  <si>
    <t>obec Kly</t>
  </si>
  <si>
    <t>město Liběchov</t>
  </si>
  <si>
    <t>ZŠ Lužec nad Vltavou</t>
  </si>
  <si>
    <t>obec Lužec nad Vltavou</t>
  </si>
  <si>
    <t>ZŠ a MŠ Malý Újezd</t>
  </si>
  <si>
    <t>obec Malý Újezd</t>
  </si>
  <si>
    <t>ZŠ a MŠ Mělnické Vtelno</t>
  </si>
  <si>
    <t>obec Mělnické Vtelno</t>
  </si>
  <si>
    <t>ZŠ Mělník, J. Seiferta 148</t>
  </si>
  <si>
    <t>město Mělník</t>
  </si>
  <si>
    <t>ZŠ Mělník - Pšovka</t>
  </si>
  <si>
    <t>ZŠ Mělník - Mlazice</t>
  </si>
  <si>
    <t>ZŠ Jungmannovy sady</t>
  </si>
  <si>
    <t>ZŠ se spec. třídami Mělník</t>
  </si>
  <si>
    <t>město Mšeno</t>
  </si>
  <si>
    <t>ZŠ a MŠ Nebužely</t>
  </si>
  <si>
    <t>obec Nebužely</t>
  </si>
  <si>
    <t>obec Řepín</t>
  </si>
  <si>
    <t>ZŠ Velký Borek</t>
  </si>
  <si>
    <t>obec Velký Borek</t>
  </si>
  <si>
    <t>ZŠ Vraňany</t>
  </si>
  <si>
    <t>obec Vraňany</t>
  </si>
  <si>
    <t>ZŠ a MŠ Vysoká</t>
  </si>
  <si>
    <t>obec Vysoká</t>
  </si>
  <si>
    <t>ZŠ a MŠ Želízy</t>
  </si>
  <si>
    <t>obec Želízy</t>
  </si>
  <si>
    <t>MŠ Velký Borek</t>
  </si>
  <si>
    <t>MŠ Lužec nad Vltavou</t>
  </si>
  <si>
    <t>MŠ Chorušice</t>
  </si>
  <si>
    <t>MŠ Mělník v Zátiší 2948</t>
  </si>
  <si>
    <t>MŠ Hořín</t>
  </si>
  <si>
    <t>MŠ Kly</t>
  </si>
  <si>
    <t>MŠ Zvoneček, Mělník</t>
  </si>
  <si>
    <t>MŠ Motýlek, Mělník</t>
  </si>
  <si>
    <t>ZŠ a MŠ Řepín</t>
  </si>
  <si>
    <t>MŠ Čtyřlístek</t>
  </si>
  <si>
    <t>Rodinné centrum Kašpárek</t>
  </si>
  <si>
    <t>MŠ Vraňany</t>
  </si>
  <si>
    <t>Donitra, z.s.</t>
  </si>
  <si>
    <t>MŠ Liblice</t>
  </si>
  <si>
    <t>obec Chorušice</t>
  </si>
  <si>
    <t>Mělník</t>
  </si>
  <si>
    <t>Nebužely</t>
  </si>
  <si>
    <t>Byšice</t>
  </si>
  <si>
    <t>Cítov</t>
  </si>
  <si>
    <t>Chorušice</t>
  </si>
  <si>
    <t>Čečelice</t>
  </si>
  <si>
    <t>Hořín</t>
  </si>
  <si>
    <t>Liběchov</t>
  </si>
  <si>
    <t>Kly</t>
  </si>
  <si>
    <t>Vraňany</t>
  </si>
  <si>
    <t>ZŠ a MŠ Nebužely-bezbariérové úpravy (schodišťový výtah)</t>
  </si>
  <si>
    <t>ZŠ a MŠ Nebužely-zateplení budovy (okna)</t>
  </si>
  <si>
    <t>Pořízení nových PC do 1. třídy</t>
  </si>
  <si>
    <t>Vybudování školního hřiště</t>
  </si>
  <si>
    <t>ZŠ a MŠ Nebužely-větrání s rekuperací</t>
  </si>
  <si>
    <t>1/2023</t>
  </si>
  <si>
    <t>12/2023</t>
  </si>
  <si>
    <t>Vytápění</t>
  </si>
  <si>
    <t>Rekonstrukce/nové oplocení/celého areálu MŠ</t>
  </si>
  <si>
    <t>Lužec nad Vltavou</t>
  </si>
  <si>
    <t>Mělnické Vtelno</t>
  </si>
  <si>
    <t>Bezbariérový přístup do MŠ</t>
  </si>
  <si>
    <t>Vybavení MŠ vzdělávacím materiálem</t>
  </si>
  <si>
    <t>x</t>
  </si>
  <si>
    <t>Školní kuchyně</t>
  </si>
  <si>
    <t>Školní zahrada (chodníky, oplocení, osvětlení, renovace zeleně, zastínění pískovišť, mlhoviště, případná obnova herních prvků)</t>
  </si>
  <si>
    <t>Bezbariérový přístup do MŠ a ZŠ Čečelice</t>
  </si>
  <si>
    <t>Pořízení podlahových krytin (PVC, koberce)</t>
  </si>
  <si>
    <t>Přístavba (zvětšení) tělocvičny školy</t>
  </si>
  <si>
    <t>Horní Počaply</t>
  </si>
  <si>
    <t>Nová budova se 4 třídami, tělocvičnou+kuchyň a jídelna+zahrada</t>
  </si>
  <si>
    <t>Rekonstrukce budovy odloučeného pracoviště MŠ Zvoneček-elektrorozvody, energeticky úsporné větrání budovy, zateplení a fasáda budovy, vodovodní a kanalizační rozvody</t>
  </si>
  <si>
    <t>Rekonstrukce-revitalizace ŠZ MŠ Zvoneček - 2 pracoviště + vybavení ŠZ-dopadové plochy, herní prvky, edukační hrací prvky</t>
  </si>
  <si>
    <t>Rekonstrukce kuchyňských zařízení ŠK a výdejna - odloučené pracoviště</t>
  </si>
  <si>
    <t>Oplocení areálu školy  - 2 pracoviště s bezpečnostními prvky</t>
  </si>
  <si>
    <t>Půdní vestavba na odloučeném pracovišti-zkvalitnění prostředí dětí (stálá ložnice pro děti)</t>
  </si>
  <si>
    <t>Revitalizace školní zahrady a herních prvků</t>
  </si>
  <si>
    <t>Oprava vodovodního a kanalizačního potrubí</t>
  </si>
  <si>
    <t>Oprava topení - výměna stávajících topných těles, rozvodů</t>
  </si>
  <si>
    <t>Výměna stávajících oken</t>
  </si>
  <si>
    <t>Zahrada školy ZŠ a MŠ</t>
  </si>
  <si>
    <t>Vybavení edukačními prvky</t>
  </si>
  <si>
    <t>obec Býkev</t>
  </si>
  <si>
    <t>00236748</t>
  </si>
  <si>
    <t>Býkev</t>
  </si>
  <si>
    <t>ZŠ Mšeno</t>
  </si>
  <si>
    <t>Obnova kuchyňského vybavení v ZŠ</t>
  </si>
  <si>
    <t>Řešení akustiky v učebnách</t>
  </si>
  <si>
    <t>ZŠ Mělník, J. Matiegky</t>
  </si>
  <si>
    <t>Učebna cizích jazyků</t>
  </si>
  <si>
    <t>Školní atrium-hřiště</t>
  </si>
  <si>
    <t>Opláštění budovy a výměna kotle v Cukrovarské</t>
  </si>
  <si>
    <t>Bezbariérový přístup v Cukrovarské</t>
  </si>
  <si>
    <t>Stavba tělocvičny</t>
  </si>
  <si>
    <t>Bezbariérový přístup do ZŠ a MŠ Čečelice</t>
  </si>
  <si>
    <t>Rekonstrukce sociálního zařízení pro chlapce v přízemí</t>
  </si>
  <si>
    <t>Rekonstrukce sociálního zařízení pro dívky ve 2. patře</t>
  </si>
  <si>
    <t>Zlepšení technického stavu budovy-výměna oken</t>
  </si>
  <si>
    <t>Vybudování nové kotelny</t>
  </si>
  <si>
    <t>047011327</t>
  </si>
  <si>
    <t>Rozšíření systému řízené regulace topení</t>
  </si>
  <si>
    <t>Přístavba dvou odborných učeben nad stávající dílnou (+2 patra) včetně vybudování výtahu pro zajištění bezbariérovosti</t>
  </si>
  <si>
    <t>Rekonstrukce hřiště</t>
  </si>
  <si>
    <t>Učebna pracovních činností (nová učebna)</t>
  </si>
  <si>
    <t>Modernizace školy (bezbariérovost)</t>
  </si>
  <si>
    <t>Bezbariérový cvičný byt (učebna praktického výcviku) se sociálním zařízením a realizace učebny pro ZŠ speciální, zajištění bezbariérového přístupu z průjezdu školy-stavební úpravy, výměna a opravy stávajících rozvodů (zejména elektroinstalace), výměna oken v chodbě, výměna dveří, celková rekonstrukce podlah ve všech prostorách, rekonstrukce osvětlení, zavedení internetového připojení, instalace domovního telefonu (zvonku), vytvoření zázemí pro šatnu, vybudování bezbariérové toalety, běžných WC, sprch a úklidových komor.</t>
  </si>
  <si>
    <t>Interaktivní tabule do tříd</t>
  </si>
  <si>
    <t>Dílny pro žáky</t>
  </si>
  <si>
    <t>Mšeno</t>
  </si>
  <si>
    <t>Školní jídelna</t>
  </si>
  <si>
    <t>Dolní Beřkovice</t>
  </si>
  <si>
    <t>Zateplení fasády (střecha vč. zateplení, topení, plyn)</t>
  </si>
  <si>
    <t>Rekonstrukce sportoviště ZŠ a školní zahrady-multifunkční prostor pro sport a revitalizace přilehlé školní zahrady</t>
  </si>
  <si>
    <t>ZUŠ Mělník</t>
  </si>
  <si>
    <t>Medonosy</t>
  </si>
  <si>
    <t>Jurta v údolí. Projekt je zaměřen na zvýšení nedostatečné kapacity kvalitního a cenově dostupného zařízení péče o děti v předškolním věku v území, kde je prokazatelný nedostatek těchto zařízení, což je obec Osinalice a okolí. Cílem je umožnit lepší zapojení rodičů s dětmi předškolního věku na trh práce.</t>
  </si>
  <si>
    <t>Od jara do zima trávíme čas s dětmi venku. Čas spánku a období zimy je vhodné mít pod střechou a v teple. Touto "střechou" se nám stane JURTA, která naší školce přinese: 1) prostor, který si děti mohou samy upravit, v zimě si hrát, učit se zde, jíst a spát, 2) pro lesní průvodce vznikne prostor, kde se mohou scházet, připravovat programy pro děti a setkávat se takto i s rodiči. Vznikne prostor i pro další navštěvníky centra Donitra, 3) Jurta bude součástí vybudované živé zahrady.; Školku využívají jednak děti z okolí, ale dojíždí do ní i děti z Mělníka, pro které je to alternativa k nabídce, která je v Mělníce nedostatečná.</t>
  </si>
  <si>
    <t>Umělecký mlýn Liběchov, z.s.</t>
  </si>
  <si>
    <t>Škola ve mlýně - liběchovské centrum pro zájmové vzdělávání</t>
  </si>
  <si>
    <t>Jedná se o rekonstrukci a vybavení dvou učeben a přístupových prostor v památkově chráněném objektu mlýna a o opravu části přilehlé památkově chráněné satelitní stavby včetně vybudování sociálního zařízení v tomto objektu. Vazba na cizí jazyky - FR, ANJ,ŠP,NĚM.; vazba na přírodní vědy - Člověk jako součást ekosystému (ekologie, biologie, zoologie, botanika, paleontologie); vazba na technické a řemeslné obory - Řemesla ve službách památek (truhlářství, kovářství, tesařství a další základní obory obnovy kulturních památek); Rukodělné práce pro děti - výuka základních dovedností (např. pletení, háčkování, dílenské práce, apod.)</t>
  </si>
  <si>
    <t>Rekonstrukce stávajících prostor</t>
  </si>
  <si>
    <t>Vybudování sociálního zařízení</t>
  </si>
  <si>
    <t>Nákup pomůcek do výuky</t>
  </si>
  <si>
    <t>Vybudování učeben</t>
  </si>
  <si>
    <t>Úprava zahrady pro studenty</t>
  </si>
  <si>
    <t>Vybavení IT pro zvýšení komeptencí dětí v tomto oboru</t>
  </si>
  <si>
    <t>Vybudování kuchyně pro studenty</t>
  </si>
  <si>
    <t>Rekonstrukce polytechnické výuky</t>
  </si>
  <si>
    <t>Organizace neformálního vzdělávání - Jindra Šípková</t>
  </si>
  <si>
    <t>obec Liblice</t>
  </si>
  <si>
    <t xml:space="preserve">
600047130</t>
  </si>
  <si>
    <t>Navýšení kapacity, rekonstrukce, vybavení a modernizace MŠ a školní zahrady</t>
  </si>
  <si>
    <t>Liblice</t>
  </si>
  <si>
    <t>NE</t>
  </si>
  <si>
    <t>Rekonsktrukce elektroinstalace v budově školy, nové osvětlení učeben</t>
  </si>
  <si>
    <t>Rekonstrukce elektroinstalace v budově školy, nové osvětlení učeben</t>
  </si>
  <si>
    <t>Mobilní digitální učebna</t>
  </si>
  <si>
    <t>Rekonstrukce učebny zeměpisu + její vybavení pomůckami</t>
  </si>
  <si>
    <t>Učebna přírodopisu-rekonstrukce učebny, vybavení nábytkem, pomůckami, ICT technikou, interaktivním panelem; rekonstrukce kabinetu přírodopisu</t>
  </si>
  <si>
    <t>Rekonstrukce učebny ICT + vybavení ICT technikou + robotickými pomůckami</t>
  </si>
  <si>
    <t>Rekonstrukce kabinetu pro jazykáře a jeho vybavení - barevná tiskárna a kopírka, odborná literatura, ICT technika, učební pomůcky</t>
  </si>
  <si>
    <t>Rekonstrukce kabinetu matematiky a jeho vybavení pomůckami a ICT technikou</t>
  </si>
  <si>
    <t>Vybudování zázemí pro školní poradenské pracoviště</t>
  </si>
  <si>
    <t xml:space="preserve">Učebna přírodopisu - rekonstrukce učebny, vybavení nábytkem, pomůckami, ICT technikou, interaktivním panelem; rekonsturkce kabinetu přírodopisu </t>
  </si>
  <si>
    <t>Vybavení MŠ a ZŠ vzdělávacím mateirálem</t>
  </si>
  <si>
    <t>Pořízení nových PC</t>
  </si>
  <si>
    <t>Vybudování zařízení pro předškolní vzdělávání a péči s kapacitou 25-30 dětí</t>
  </si>
  <si>
    <t>Příprava VŘ - březen/duben</t>
  </si>
  <si>
    <t>ANO</t>
  </si>
  <si>
    <t>Vybudování víceúčelového hřiště 13x24 s umělým povrchem - volnočasové kapacity</t>
  </si>
  <si>
    <t>Vybudování výceúčelového hřiště 13x24 s umělým povrchem-volnočasové kapacity</t>
  </si>
  <si>
    <t>PD dokončena</t>
  </si>
  <si>
    <t>NR</t>
  </si>
  <si>
    <t xml:space="preserve">Zpracovaný návrh + finanční kalkulace, dodavatel "Hřiště hrou" </t>
  </si>
  <si>
    <t>Navýšení kapacity, rekonstrukce, vybavení a modernizace MŠ a školní zahrady                               Rekonstrukce - dovybavení školní zahrady herními prvky ve stylu přírodních zahrad                -rekonstrukce vnitřních prostor, rekonstrukce podlad, výměna podlahové krytiny, výmalba stěn ve všech prostorech MŠ, rekuperace třídy-snížení tepelné ztráty, úspora energií                      -elektroinstalace, vodovodní rozvody                     -bezbariérový  přístup                                                     -sociální zařízení, realizace nové učebny ve stávající budově MŠ                                                         -rekonstrukce osvětlení                                                      -zabezpečovací systém dveří (na čipové karty), instalace domovního telefonu s kamerovým systémem                                                                             -modernizace nábytku, nákup didaktických pomůcek, interaktivní tabule</t>
  </si>
  <si>
    <t xml:space="preserve">Obnova kuchyňských zařízení v MŠ </t>
  </si>
  <si>
    <t>Velký Borek</t>
  </si>
  <si>
    <t>Revitalizace školní zahrady MŠ</t>
  </si>
  <si>
    <t>Navýšení kapacity v MŠ Velký Borek-odloučené pracoviště-samostatná třída s vybavením pro předškoláky, s hygienickým zázemím a výdejnou jídel (součástí bude i prostor s logopedickým zázemím) - rekonstrukce objektu s rekolaudací</t>
  </si>
  <si>
    <t>Obnova kuchyňských zařízení v MŠ</t>
  </si>
  <si>
    <t>Dílna pro šikuly z Velkého Borku</t>
  </si>
  <si>
    <t>Dílna - technické a řemeslné obory</t>
  </si>
  <si>
    <t>ZŠ a MŠ Nebužely-školní jídelna        Myčka, nerezová skříň, kamna</t>
  </si>
  <si>
    <t>ZŠ a MŠ Nebužely-školní jídelna                           Myčka, nerezová skříň, kamna</t>
  </si>
  <si>
    <t>ZŠ a MŠ Nebužely-školní zahrada, skleník, vyvýšené záhony</t>
  </si>
  <si>
    <t>ZŠ a MŠ Nebužely - Polytechnická učebna a přírodovědná učebna</t>
  </si>
  <si>
    <t>2022</t>
  </si>
  <si>
    <t>ZŠ a MŠ Nebužely-školní družina, venkovní učebna</t>
  </si>
  <si>
    <t>2023</t>
  </si>
  <si>
    <t>2024</t>
  </si>
  <si>
    <t>ZŠ a MŠ Nebužely-modernizace systému vytápění</t>
  </si>
  <si>
    <t>Modernizace systému vytápění</t>
  </si>
  <si>
    <t>ZŠ a MŠ Nebužely-školní jídelna, myčka, nerezová skříň, kamna</t>
  </si>
  <si>
    <t>ZŠ a MŠ Nebužely - školní zahrada, skleník, vyvýšené záhony</t>
  </si>
  <si>
    <t>Výměna vnitřních dveří, rekonstrukce umývárny</t>
  </si>
  <si>
    <t>MŠ venkovní prostory, vrbová stavba chýše, pocitový chodník</t>
  </si>
  <si>
    <t>Změna vytápění-změna topného média včetně rozvodů</t>
  </si>
  <si>
    <t>Úprava venkovního sportoviště</t>
  </si>
  <si>
    <t>Záměr</t>
  </si>
  <si>
    <t xml:space="preserve">ANO </t>
  </si>
  <si>
    <t>Oprava sklepních prostor - odloučené pracoviště - odvlhčení budovy</t>
  </si>
  <si>
    <t>Vybavení učebny IT technologií</t>
  </si>
  <si>
    <t>Oprava příjezdové cesty a chodníků na školní zahradě</t>
  </si>
  <si>
    <t>Zvýšení kapacity MŠ (nová třída, lesní MŠ)</t>
  </si>
  <si>
    <t>Obnova, zlepšení technického stavu MŠ (střecha, vytápění)</t>
  </si>
  <si>
    <t>Vybavenost tříd (nová třída, lesní MŠ)</t>
  </si>
  <si>
    <t>Stavba a stavební práce spojené s výstavbou nové infrastruktury včetně vybudování přípojky pro přivedení inženýrských sítí-rekonstrukce a stavební úpravy stávající infrastruktury (včetně zabezpečení bezbariérovosti dle vyhlášky č. 398/2009 Sb.) - nákup pozemků a staveb (nemovitostí) - pořízení vybavení budov a učeben - pořízení kompenzačních pomůcek. Podpora může být poskytnuta na zvýšení kapacity mateřských škol podle zákona č. 561/2004 Sb</t>
  </si>
  <si>
    <t>Zpracovaná PD, výběrové řízení</t>
  </si>
  <si>
    <t>Výstavba třídy (s internátním provozem, lesní MŠ, Třída podle zákona 16, jesle)</t>
  </si>
  <si>
    <t>Zpracovaný záměr</t>
  </si>
  <si>
    <t>Výstavba třídy (s internátním provozem, lesní MŠ, třída podle zákona 16, jesle)</t>
  </si>
  <si>
    <t>Rozšíření školní zahrady</t>
  </si>
  <si>
    <t>Rekonstrukce kanalizace (výměna stávajícíh rozvodů)</t>
  </si>
  <si>
    <t>Rekonstrukce kanalizace (výměna stávajících rozvodů)</t>
  </si>
  <si>
    <t>Modernizace školy (vybavenost učeben, učebny cizích jazyků, polytechnické a řemeslné obory, přírodní vědy, digitální technologie ve vazbě na výuku a vědu)</t>
  </si>
  <si>
    <t>Modernizace školy (vybavení školní kuchyně-gastro)</t>
  </si>
  <si>
    <t>Modernizace školy (výstavba šaten a učebny)</t>
  </si>
  <si>
    <t>Modernizace ZŠ spolu s výstavbou křídla, kde bude v přízemí MŠ a nahoře ŠD + nové učebny ZŠ (celková modernizace školy)</t>
  </si>
  <si>
    <t>Výstavba křídla, kde bude v přízemí MŠ</t>
  </si>
  <si>
    <t>Nová budova se 4 třídami, tělocvičnou+kuchyň a jídelna + zahrada</t>
  </si>
  <si>
    <t>Rekonstrukce školního hřiště</t>
  </si>
  <si>
    <t>Oprava podlah ve třídách</t>
  </si>
  <si>
    <t>Připravený projekt</t>
  </si>
  <si>
    <t>Modernizace a vybavení ICT učebny, elektroinstalace + bezbariérové WC</t>
  </si>
  <si>
    <t>Rozšíření PASCO systému (přírodní vědy)</t>
  </si>
  <si>
    <t>Knihovna/čítárna</t>
  </si>
  <si>
    <t>Oplocení části pozemku vč. terréních úprav - pozemek pro výuku pěstitelství (pracovní činnosti, skleník, nářadí)</t>
  </si>
  <si>
    <t>Oplocení části pozemku vč. Terénních úprav - pozemek pro výuku pěstitelství (pracovní činnosti, skleník, nářadí)</t>
  </si>
  <si>
    <t>Relaxační cvičební prvky (venkovní)</t>
  </si>
  <si>
    <t>Rekonstrukce elektro rozvodů</t>
  </si>
  <si>
    <t>Rekonstrukce sociálních zařízení</t>
  </si>
  <si>
    <t>Zlepšení technického stavu budovy-výměna oken (energetické úspory)</t>
  </si>
  <si>
    <t>Jazyková učebna</t>
  </si>
  <si>
    <t>Výměna povrchu na hřišti (plastové kostky za litý povrch)</t>
  </si>
  <si>
    <t>Nové elektrorozvody v budovách včetně osvětlení (zastaralé zářivky), instalaci fotovoltaických panelů na střechu + potřebné příslušenství, výměna starých dvěří v celém objektu, zejména šatny učitelek, vstupy do tříd z hlavní chodby</t>
  </si>
  <si>
    <t>Jazyková učebna-rekonstrukce učebny, vybavení ICT technikou, pomůckami, interaktivním panelem, knihovna cizích jazyků</t>
  </si>
  <si>
    <t>Zlepšení technického stavu budovy</t>
  </si>
  <si>
    <t>Rekontrukce budovy odloučeného pracoviště MŠ Zvoneček - elektrorozvody, energeticky úsporné větrání budovy, zateplení a fasáda budovy, vodovodní a kanalizační rozvody</t>
  </si>
  <si>
    <t>Rekonstrukce - revitalizace ŠZ MŠ Zvoneček - 2 pracoviště + vybavení ŠZ - dopadové plochy, herní prvky, edukační prvky</t>
  </si>
  <si>
    <t xml:space="preserve">NE </t>
  </si>
  <si>
    <t>Oplocení areálu školy - 2 pracoviště s bezpečnostními prvky</t>
  </si>
  <si>
    <t>Rekonsturkce sklepních prostor - odloučené pracoviště - odvlhčení budovy</t>
  </si>
  <si>
    <t>Rekonstrukce topení v budově - výměna stávajících topných těles</t>
  </si>
  <si>
    <t>Vybudování edukačními prvky a materiálem</t>
  </si>
  <si>
    <t xml:space="preserve">Zateplení fasády (střech vč. zateplení, topení, plyn) </t>
  </si>
  <si>
    <t>Zateplení a nová fasáda na budově odloučeného pracoviště MŠ Zvoneček Mělník, Kokořínská 1616</t>
  </si>
  <si>
    <t>Bezbariérovost MŠ Zvoneček</t>
  </si>
  <si>
    <t>Zajištění bezpečnosti dětí vybudováním únikových východů - schodišť z pater budovy (2 pracoviště MŠ)</t>
  </si>
  <si>
    <t>Vybudování klidové zóny pro edukační činnosti a odpočinek - odloučené pracoviště</t>
  </si>
  <si>
    <t>Nové chodníky na školních zahradách na obou pracovištích MŠ Zvoneček Mělník</t>
  </si>
  <si>
    <t>Renovace školních zahrad se zaměřením na ekologické možnosti - využití dešťové vody, environmentální vzdělávání dětí, využití ekologických zdrojů energie - solární panely</t>
  </si>
  <si>
    <t>Únikové východy a bezbariérový přístup do budov MŠ</t>
  </si>
  <si>
    <t>Rekonstrukce sociálního zařízení v ZŠ (toalety)</t>
  </si>
  <si>
    <t xml:space="preserve">Řešení akustiky v učebnách </t>
  </si>
  <si>
    <t>Přírodní učebna-malá botanická zahrada</t>
  </si>
  <si>
    <t>Vybavení učebny chemie, přírodopisu, fyziky výukovými pomůckami</t>
  </si>
  <si>
    <t>Vybavení ICT učebny-obměna starého vybavení</t>
  </si>
  <si>
    <t>Rekonstrukce tělocvičny-nové obložení tělocvičny společně s řešením akustiky</t>
  </si>
  <si>
    <t>Řešení akustiky gymnastického sálu</t>
  </si>
  <si>
    <t>Robotika-stavebnice-polytechnika</t>
  </si>
  <si>
    <t>Částnečně realizováno</t>
  </si>
  <si>
    <t>Posilovna-vybudování posilovny v suterénu školy</t>
  </si>
  <si>
    <t>Zpracovaná PD</t>
  </si>
  <si>
    <t>Vydané SP</t>
  </si>
  <si>
    <t>Pořízení PASCO systému (přírodní vědy)</t>
  </si>
  <si>
    <t>Doplnění a výměna dosloužených herních prvků v zahradě MŠ, doplnění oplocení areálu (oddělení od příjezdové cesty do ŠJ). Oprava venkovního pavilonu na šatny a hernu</t>
  </si>
  <si>
    <t>Připravený rozpočet</t>
  </si>
  <si>
    <t>Větrání s rekuperací v MŠ včetně klimatizace</t>
  </si>
  <si>
    <t>Vysoká</t>
  </si>
  <si>
    <t>Příprava PD</t>
  </si>
  <si>
    <t>Revitalizace budov školy</t>
  </si>
  <si>
    <t>Obnova kuchyňských zařízení</t>
  </si>
  <si>
    <t>Obnova vybavení školní kuchyně</t>
  </si>
  <si>
    <t>Konektivita školy</t>
  </si>
  <si>
    <t>Výstavba nových prostor pro ŠD</t>
  </si>
  <si>
    <t>Vybudování odborných učeben</t>
  </si>
  <si>
    <t>Modernizace odborných učeben</t>
  </si>
  <si>
    <t>Rekonstrukce a rozšíření toalet v budově čp. 10</t>
  </si>
  <si>
    <t>Úprava topného systému v budově čp. 47</t>
  </si>
  <si>
    <t>Nákup nové a modernizace stávající IT techniky</t>
  </si>
  <si>
    <t>Dílna pro žáky</t>
  </si>
  <si>
    <t>Nová střecha na budově MŠ Strážnice 63</t>
  </si>
  <si>
    <t xml:space="preserve">Je zpracovaná PD pro vybudování bezbariérového WC a praktické učebny. </t>
  </si>
  <si>
    <t>Je zpracována PD na vybudování WC a na nutné úpravy učebny-je podána žádost o SP.</t>
  </si>
  <si>
    <t>Možnost dalšího vzdělávání našich žáků ZŠ speciální. Záměrem projektu je vybudování plně vybaveného cvičného bytu pro žáky ZŠ speciální a získání ještě jedné běžné učebny ZŠ speciální z důvodu nárůstu počtu žáků.</t>
  </si>
  <si>
    <t>Úpravy školní zahrady (nové herní prvky), skok daleký</t>
  </si>
  <si>
    <t>Řepín</t>
  </si>
  <si>
    <t>Malý Újezd</t>
  </si>
  <si>
    <t>Bezbariérová ZŠ a MŠ Malý Újezd, stará budova</t>
  </si>
  <si>
    <t>Větrání s rekuperací odpadního tepla v ZŠ a MŠ Malý Újezd</t>
  </si>
  <si>
    <t>Přestavba půdních prostor</t>
  </si>
  <si>
    <t>MŠ Malý Újezd-nový pavilon</t>
  </si>
  <si>
    <t>MŠ Malý  Újezd-nový pavilon</t>
  </si>
  <si>
    <t>Vybavení a modernizace školy-interiéry, vybavení a koutky na polytechnickou výchovu</t>
  </si>
  <si>
    <t>Vybavení školní zahrady, podpora venkovní výuky a ekologie</t>
  </si>
  <si>
    <t>Přístavba MŠ za účelem navýšení kapacity ze současných 23 dětí na 43 dětí</t>
  </si>
  <si>
    <t>Probíhá realizace</t>
  </si>
  <si>
    <t>MŠ Pohádka</t>
  </si>
  <si>
    <t>Celková rekonstrukce školní kuchyně (odvětrávání kuchyně, elektroinstalace, rozvody vody, kanalizace, obklady, podlaha)</t>
  </si>
  <si>
    <t>Rekonstrukce sociálního zařízení pro nepedagogické pracovníky a pracovníky školní jídelny, rekonstrukce sociálního zařízení v ředitelství</t>
  </si>
  <si>
    <t>Revitalizace školní zahrady MŠ Slovany (rekonstrukce dopadové plochy školní zahrady, oplocení s podezdívkou, herní prvky, mlhoviště)</t>
  </si>
  <si>
    <t>Vybavení ICT</t>
  </si>
  <si>
    <t>Venkovní přírodní učebna</t>
  </si>
  <si>
    <t>Výměna stávajících oken (energetická úspora)</t>
  </si>
  <si>
    <t>Nákup dřevěných stolů v různých velikostech pro děti</t>
  </si>
  <si>
    <t>Logopedické pomůcky</t>
  </si>
  <si>
    <t>Kulturní akce pro děti zaměřené na primární prevenci</t>
  </si>
  <si>
    <t>Relaxační koutky pro děti (venku i uvnitř)</t>
  </si>
  <si>
    <t>Pořízení podlahových krytin (PVC, dlažba, koberce)</t>
  </si>
  <si>
    <t>Pořízení PC do tříd, interaktivní tabule</t>
  </si>
  <si>
    <t>Renovace zahrady (pořízení herních prvků, domečku, zahradního nábytku, oplocení mezi ZŠ a MŠ)</t>
  </si>
  <si>
    <t>Dovybavení školní zahrady</t>
  </si>
  <si>
    <t>Interaktivní tabulu do tříd nebo nové PC</t>
  </si>
  <si>
    <t>Tvořivé dílny v ZŠ Velký Borek</t>
  </si>
  <si>
    <t>Oprava tělocvičny školy a školního hřiště (Vybavení pro florbal - mantinely, sítě, plachty)</t>
  </si>
  <si>
    <t>MŠ Tuhaň</t>
  </si>
  <si>
    <t>obec Tuhaň</t>
  </si>
  <si>
    <t>Tuhaň</t>
  </si>
  <si>
    <t>Oprava venkovního altánu</t>
  </si>
  <si>
    <t>2027</t>
  </si>
  <si>
    <t>Vymalování celé MŠ</t>
  </si>
  <si>
    <t>Výměna podlahových kritin-koberce v učebnách</t>
  </si>
  <si>
    <t>Oprava venkovních laviček k sezení</t>
  </si>
  <si>
    <t>Didaktické pomůcky na dřevěné domečky</t>
  </si>
  <si>
    <t xml:space="preserve">; </t>
  </si>
  <si>
    <t>Učebna přírodopisu-nové vybavení</t>
  </si>
  <si>
    <t>Učebna přírodovědy venkovní-atrium</t>
  </si>
  <si>
    <t>Učebna cizíc jazyků</t>
  </si>
  <si>
    <t>Výstavba zastřešení skolního atria-vytvoření venkovního zastřešeného místa pro účely školní družiny</t>
  </si>
  <si>
    <t>Výstavba zastřešení školního atria-vytvoření venkovního zastřešeného místa pro účely školní družiny</t>
  </si>
  <si>
    <t>Projektová dokumentace</t>
  </si>
  <si>
    <t>Bezbariérovost základní školy</t>
  </si>
  <si>
    <t>Místo pro všechny-zvýšené kapacity dětí o 1. třídu</t>
  </si>
  <si>
    <t>Kdo si hraje, nezlobí! Úpravy plochy u školy na prostor vybavený herními prvky pro žáky (šachy, panák, nerovnosti terénu pro rozvoj koordinace pohybu), koutkem pro rozvoj polytechnické výchovy</t>
  </si>
  <si>
    <t>Místo pro všechny (přístavba, zvýšení počtu kmenových tříd)</t>
  </si>
  <si>
    <t>K nám mohou všichni! (bezbariérovost)</t>
  </si>
  <si>
    <t>Rekonstrukce rozvodů v budově školy + konektivita (voda, rozvody elektřiny včetně úpravy rozvodů pro práce s digitálními technologiemi)</t>
  </si>
  <si>
    <t>Modernizace školy (nová výstavba v podkroví)</t>
  </si>
  <si>
    <t>Modernizace školy (školní jídelna-rekonstrukce)</t>
  </si>
  <si>
    <t>ZŠ Mělník - škol. zařízení zatím neurčeno</t>
  </si>
  <si>
    <t>obec Mělník</t>
  </si>
  <si>
    <t>Novostavba ZŠ Mělník, ul. Bezručova</t>
  </si>
  <si>
    <t xml:space="preserve">Středočeský </t>
  </si>
  <si>
    <t>Ve fázi záměru, připravuje se arch. soutěž</t>
  </si>
  <si>
    <t>MŠ Mělník - škol. zařízení zatím neurčeno</t>
  </si>
  <si>
    <t>Novostavba MŠ Mělník, Podolí</t>
  </si>
  <si>
    <t>2026</t>
  </si>
  <si>
    <t>Želízy</t>
  </si>
  <si>
    <t>Rekonstrukce učeben</t>
  </si>
  <si>
    <t>Oprava elektroinstalace v celé budově včetně malování</t>
  </si>
  <si>
    <t>Oprava a zprovoznění úklidových komor</t>
  </si>
  <si>
    <t>Zateplení a fasáda MŠ Motýlek Wolkerova</t>
  </si>
  <si>
    <t>Revitalizace školních zahrad Nemocniční + Wolkerova</t>
  </si>
  <si>
    <t>Solární elektrárna (střech ZŠ)-snížení energetické náročnosti (energetické úspory), začlenění vlastního ekologického zdroje</t>
  </si>
  <si>
    <t>Výměna dosloužených herních prvků na zahradě ZŠ</t>
  </si>
  <si>
    <t>Výměna dosloužených herních prvků na zahradě</t>
  </si>
  <si>
    <t>Řešení akustiky v učebnách 2.stupně včetně výměny osvětlení</t>
  </si>
  <si>
    <t>Vybavení edukačními prvky a materiálem</t>
  </si>
  <si>
    <t>Zpracovaná DPS, vydáno ÚR a schválení stavebního záměru, pozemky vlastní</t>
  </si>
  <si>
    <t>Vybavení  edukačními prvky</t>
  </si>
  <si>
    <t>Vybavení budovy (místnosti) na komunitní setkávání občanů ve věku 1-80 let. V rámci projektu dojde ke stavebním úpravám včetně elektroinstalace</t>
  </si>
  <si>
    <t>Realizace odpočinkového místa pro občany mezi obcemi Býkev - Jenišovice (lavičky, osázení zelení, stromy, ohniště apod.)</t>
  </si>
  <si>
    <t>Realizace zahrady u MŠ, zeleň, prvky pro hraní apod.</t>
  </si>
  <si>
    <t>Vybavení MŠ</t>
  </si>
  <si>
    <t>ZŠ a MŠ Václava Levého Liběchov</t>
  </si>
  <si>
    <t>Fotovoltaický systém na budově školy</t>
  </si>
  <si>
    <t>Tvorba PD</t>
  </si>
  <si>
    <t>Půdní vestavba-výtvarný ateliér, hvězdárna, školní klub, skladovací prostory</t>
  </si>
  <si>
    <t>Půdní vestavba-výtvarný ateliér, hvězdárna</t>
  </si>
  <si>
    <t>Knihovna/čítárna, vybavení nábytkem</t>
  </si>
  <si>
    <t>Zlepšení technického stavu budovy-výměna oken (energetické úspory), pořízení FVE panelů</t>
  </si>
  <si>
    <t>Rekonstrukce kabinetů (3x učitelé a asistenti pedagoga)</t>
  </si>
  <si>
    <t>Řešení akustiky v učebnách 2. stupně včetně výměny osvětlení (za úsporné LED)</t>
  </si>
  <si>
    <t>Rekonstrukce učebny přírodopisu (nábytek a technické vybavení)</t>
  </si>
  <si>
    <t>Rekonstrukce učebny chemie a fyziky (nábytek a technické vybavení)</t>
  </si>
  <si>
    <t>Výstavba nového objektu MŠ Chorušice - 1 oddělení pro 30 dětí + zázemí a kuchyně</t>
  </si>
  <si>
    <t>Vyhotovená PD</t>
  </si>
  <si>
    <t>Stavba nové budovy MŠ + stavba a stavební práce spojené s výstavbou nové infrastruktury k areálu MŠ</t>
  </si>
  <si>
    <t>Pořízení nových PC + IT technologie + robotika + polytechnika</t>
  </si>
  <si>
    <t>Modernizace sytému vytápění-výměna topných těles</t>
  </si>
  <si>
    <t>Modernizace systému vytápění-výměna topných těles</t>
  </si>
  <si>
    <t>Zateplení budovy-úpravy směřující k energetickým úsporám</t>
  </si>
  <si>
    <t>Navýšení kapacity školy</t>
  </si>
  <si>
    <t>Výměna nevyhovujících oken a vstupních dvěří do objektu ze školní zahrady</t>
  </si>
  <si>
    <t>Nutná výměna oken z důvodu nevyhovujícího technického stavu, velmi špatné izolační vlastnosti-únik tepla. Výměnou oken dosáhneme zvýšení teplotního komfortu žáků a úspory energií. Výměna vstupních dveří ze zahrady do budovy školy-zvýšení zabezpečení a lepší izolace vstupní chodby.</t>
  </si>
  <si>
    <t>Výměna podlah v učebnách</t>
  </si>
  <si>
    <t>Nutná výměna nevyhovujících podlah v učebnách Základní školy speciální-odstranění starých PVC a původního podkladu, vyrovnání pomocí OSB desek a pokládka nového PVC.</t>
  </si>
  <si>
    <t>Výměna nevyhovujícího osvětlení ve třídách a dalších prostorech školy</t>
  </si>
  <si>
    <t>Nutná výměna nevyhovujícího osvětlení ve třídách a dalších prostorech školy. Zastaralé zářivkové osvětlení již nesplňuje náročné požadavky, je energeticky neúsporné.</t>
  </si>
  <si>
    <t xml:space="preserve">2023 </t>
  </si>
  <si>
    <t>Oprava a zateplení fasády školy</t>
  </si>
  <si>
    <t>Zateplení (dodělání) nedokončené části fasídy ve dvoře školy, oprava uliční části fasády)</t>
  </si>
  <si>
    <t>Zlepšení kvality výuky na ZŠ speciální</t>
  </si>
  <si>
    <t>Pro zlepšení kvality výuky  jsou pro žáky se speciálními vzdělávacími potřebami vhodné interaktivní tabule či přenosná interaktivní zařízení.</t>
  </si>
  <si>
    <t>Snoezelen - multisenzorická místnost</t>
  </si>
  <si>
    <t>Zřízení multisenzorické místnosti pro žáky s těžkým zdravotním postižením a PAS. Samotné zajištění vybavení budou předcházet stavební úpravy vhodné místnosti-zatemnění, nové elektrické rozvody, úprava podlahy, výmalba. Nákup pomůcek pro snoezelen bude realizován na konkrétní návrh specializované firmy. V souvislosti se zřízením bude nutné současnou hygienickou místnost, která slouží k přebalování žáků přesunout, a nové prostory upravit. Tyto stavební úpravy budou zahrnovat - úpravu stěn (sádrokartonové podhledy a předstěny), zavedení vody - umyvadlo s teplou vodou). Místnost bude vybavena polohovacím lůžkem vhodným k hygieně velkých dětí a dospělých.</t>
  </si>
  <si>
    <t>Rekonstrukce střechy</t>
  </si>
  <si>
    <t>Výměna kdytiny a rekonstrukce krovu. Nevyhovující stav střechy-časté příčiny protečení do interiéru školy. Oprava půdních prostor v souvislosti s opravou střechy.</t>
  </si>
  <si>
    <t>Rekonstrukce výtahu</t>
  </si>
  <si>
    <t>Výměna výtahové plošiny za plnohodnotný výtah. Vzhledem k přítomnosti žáků s těžkým zdravotním postižením ve škole je nutné zlepšovat bezbariérovost v budově. Výtahovou plošinu bychom z provozních důvodů vyměnili za plnohodnotný výtah, který bude obsluhovat stávající patra, což výrazně zjednodušší provoz.</t>
  </si>
  <si>
    <t>Opláštění celé budovy, štuky, nová fasáda celé budovy</t>
  </si>
  <si>
    <t>Rekonstruce kotelny</t>
  </si>
  <si>
    <t>Výměna kotlů, oběhových čerpadel a expanzních nádrží</t>
  </si>
  <si>
    <t>Rekonstrukce školního hřiště a dvora, oprava opěrné zdi, vybudování venkovní učebny</t>
  </si>
  <si>
    <t>Rekonstrukce a vybavení učebny výtvarné výchovy, pracovních činností a polytechnické výchovy</t>
  </si>
  <si>
    <t>Rekonstrukce a vybavení učebny matematiky</t>
  </si>
  <si>
    <t>Pořízení podhlahových krytin (PVC, koberce)</t>
  </si>
  <si>
    <t>Vybudování venkovní přírodní učebny</t>
  </si>
  <si>
    <t>Vybudování sportoviště-multifunkční prostor pro sport</t>
  </si>
  <si>
    <t>Oplocení školního hřiště</t>
  </si>
  <si>
    <t>Venkovní vrata na zahradu</t>
  </si>
  <si>
    <t>Rekonstrukce podlah ve třídách</t>
  </si>
  <si>
    <t>Rekonsrukce podlah ve třídách</t>
  </si>
  <si>
    <t>Počítačová učebna</t>
  </si>
  <si>
    <t>Elektronický bezpečný vstupní systém</t>
  </si>
  <si>
    <t>Elektronický bezpečný systém</t>
  </si>
  <si>
    <t>Opatření na zlepšení energetické bilance mateřské školy-řízená regulace topení</t>
  </si>
  <si>
    <t>Opatření na zlepšení energetické bilance mateřské školy-efektivní větrání včetně rekuperace a klimatizace</t>
  </si>
  <si>
    <t>Opatření na zlepšení energetické bilance mateřské školy-tepelné čerpadlo včetně modernizace rozvodů</t>
  </si>
  <si>
    <t>Vnitřní a venkovní zázemí pro komunitní aktivity vedoucí k sociální inkluzi</t>
  </si>
  <si>
    <t>Vnitřní a venkovní zázemí pro komunitní aktivity vedoucí k sociální inkluzi-prvky do školní zahrady včetně venkovního učebního koutku</t>
  </si>
  <si>
    <t>Vnitřní a venkovní zázemí pro komunitní aktivity vedoucí k sociální inkluzi-výsadba a zahradní prvky akcentující staré venkovské zahrady</t>
  </si>
  <si>
    <t>Inovativní prostředky zkvalitňující vzdělávání</t>
  </si>
  <si>
    <t>Rozšíření kapacity mateřské školky</t>
  </si>
  <si>
    <t>Puntík, z.s. Nebužely 3             Svou cestou</t>
  </si>
  <si>
    <t>Vybudování sociálního zázemí a šaten</t>
  </si>
  <si>
    <t>Vybavení učeben</t>
  </si>
  <si>
    <t>Vybudování polytechnické dílny pro žáky</t>
  </si>
  <si>
    <t>Vybudování kuchyně a jídelny</t>
  </si>
  <si>
    <t>Rekonstrukce vstupu do budovy</t>
  </si>
  <si>
    <t>Vybudování kořenové čistírny</t>
  </si>
  <si>
    <t>Alternativní ekologické zdroje vytápění</t>
  </si>
  <si>
    <t>Alternativní ekologické zdroje vytápení</t>
  </si>
  <si>
    <t xml:space="preserve">Zateplení střechy a otvorů do budovy </t>
  </si>
  <si>
    <t>Zateplení střechy a otvorů do budovy</t>
  </si>
  <si>
    <t>Vybudování komunitního prostoru pro rodiče</t>
  </si>
  <si>
    <t>Vybavení školní kuchyně</t>
  </si>
  <si>
    <t>Vybavení školní kuchhyně</t>
  </si>
  <si>
    <t>Obnova a modernizace IT infrastruktury</t>
  </si>
  <si>
    <t>Výstavba nové budovy školy se školní jídelnou a prostory pro ŠD</t>
  </si>
  <si>
    <t>Učebna přírodopisu-rekonstrukce učebny, vybavení nábytkem, pomůckami, ICT technikou, interaktivním panelem, rekonstrukce kabinetu přírodopisu</t>
  </si>
  <si>
    <t>Rekonstrukce střechy MŠ</t>
  </si>
  <si>
    <r>
      <t xml:space="preserve">Pořízení nových PC </t>
    </r>
    <r>
      <rPr>
        <sz val="10"/>
        <rFont val="Calibri"/>
        <family val="2"/>
        <charset val="238"/>
        <scheme val="minor"/>
      </rPr>
      <t>+ IT technologie + robotika + polytechnika</t>
    </r>
  </si>
  <si>
    <r>
      <t xml:space="preserve">Zateplení </t>
    </r>
    <r>
      <rPr>
        <sz val="10"/>
        <rFont val="Calibri"/>
        <family val="2"/>
        <charset val="238"/>
        <scheme val="minor"/>
      </rPr>
      <t>budovy-ú</t>
    </r>
    <r>
      <rPr>
        <sz val="10"/>
        <color theme="1"/>
        <rFont val="Calibri"/>
        <family val="2"/>
        <charset val="238"/>
        <scheme val="minor"/>
      </rPr>
      <t>pravy směřující k energetickým úsporám</t>
    </r>
  </si>
  <si>
    <r>
      <t xml:space="preserve">Řešení akustiky v učebnách 2. stupně včetně výměny osvětlení </t>
    </r>
    <r>
      <rPr>
        <sz val="10"/>
        <rFont val="Calibri"/>
        <family val="2"/>
        <charset val="238"/>
        <scheme val="minor"/>
      </rPr>
      <t>(za úsporné LED)</t>
    </r>
  </si>
  <si>
    <r>
      <t xml:space="preserve">Rekonstrukce sociálních zařízení </t>
    </r>
    <r>
      <rPr>
        <sz val="10"/>
        <rFont val="Calibri"/>
        <family val="2"/>
        <charset val="238"/>
        <scheme val="minor"/>
      </rPr>
      <t>(1x chlapecké, 3x dívčí)</t>
    </r>
  </si>
  <si>
    <r>
      <t xml:space="preserve">Relaxační cvičební prvky (venkovní) </t>
    </r>
    <r>
      <rPr>
        <sz val="10"/>
        <rFont val="Calibri"/>
        <family val="2"/>
        <charset val="238"/>
        <scheme val="minor"/>
      </rPr>
      <t>pro výuku TV, odpolední relaxační činnost</t>
    </r>
  </si>
  <si>
    <r>
      <t xml:space="preserve">Knihovna/čítárna, </t>
    </r>
    <r>
      <rPr>
        <sz val="10"/>
        <rFont val="Calibri"/>
        <family val="2"/>
        <charset val="238"/>
        <scheme val="minor"/>
      </rPr>
      <t>vybavení nábytkem</t>
    </r>
  </si>
  <si>
    <t>Kamerový systém, el. ovládání vrátek</t>
  </si>
  <si>
    <t>Oprava střechy altánu</t>
  </si>
  <si>
    <t>Interaktivní tabule</t>
  </si>
  <si>
    <t>Posílení elektro přípojky</t>
  </si>
  <si>
    <t>Stavební úpravy a obnova zařízení stravovacího zařízení ZŠ Hořín, stavební úpravy a obnova zařízení ve školní kuchyni a školní jídelně</t>
  </si>
  <si>
    <t>Hořn</t>
  </si>
  <si>
    <t>Celková rekonstrukce školní kuchyně (elektroinstalace, rozvody vody, kanalizace, vzduchotechnika)</t>
  </si>
  <si>
    <t>Oprava elektroinstalace II. Patro, suterén, včetně malování</t>
  </si>
  <si>
    <t>Oprava a zprovoznění úklidových komor (rozvody vody, kanalizace, odvětrání)</t>
  </si>
  <si>
    <t>Rekonstrukce sociálního zázemí pro zaměstnance</t>
  </si>
  <si>
    <t>Rekonstrukce sociálního zázemí pro zaměstance</t>
  </si>
  <si>
    <t>Revitalizace zahrady MŠ Nemocniční (nové hřiště, výměna herních prvků, oprava oplocení</t>
  </si>
  <si>
    <t>Vyčištění fasády MŠ Nemocniční</t>
  </si>
  <si>
    <t>Vyčištění fasády MŠ Nemočniční</t>
  </si>
  <si>
    <t>Zateplení a fasáda budovy MŠ Wolkerova</t>
  </si>
  <si>
    <t>Rekontrukce, snížení stropu ve ŠD</t>
  </si>
  <si>
    <t>Rekonstrukce, snížení stropu ve ŠD</t>
  </si>
  <si>
    <t>Nový nábytek ve třídách</t>
  </si>
  <si>
    <t>Rekonstrukce a rozšíření výdejny jídel včetně doplnění nové vývařovny</t>
  </si>
  <si>
    <t>Instalace FVE</t>
  </si>
  <si>
    <t>Rekonstrukce vodovodního řádu</t>
  </si>
  <si>
    <t>Rekonstrukce toplného systému včetně změny vytápění</t>
  </si>
  <si>
    <t>Klimatizace (VZT)</t>
  </si>
  <si>
    <t>Koupě nových PC do tříd a ředitelny školy, pořízení beebotů</t>
  </si>
  <si>
    <t>Pořízení vybavení na zahradu + prvky na zahradní stěnu</t>
  </si>
  <si>
    <t xml:space="preserve">Rekonstrukce topného systému vč. Změny systému vytápění </t>
  </si>
  <si>
    <t>Rekonstrukce topného systému vč. Změny systému vytápění</t>
  </si>
  <si>
    <t>Rekonstrukce vodovodního řádu včetně odpadů</t>
  </si>
  <si>
    <t>Výměna osvětlení na LED</t>
  </si>
  <si>
    <t>FVE na budovu</t>
  </si>
  <si>
    <t>Nové vodovodní a kanalizační rozvody po celé škole a s nimi spojené další práce, např. obnova WC</t>
  </si>
  <si>
    <t>Modernizace kuchyně - Nákup přístrojů, které urychlí a usnadní výrobu obědů - konvektomat</t>
  </si>
  <si>
    <t>Modernizace rozvodů vody a kanalizace - Nové vodovodní a kanalizační rozvody po celé škole a s nimi spojené další práce, např. obnova WC</t>
  </si>
  <si>
    <t>Inovativní prostředky ve formálním a neformálním vzdělávání - renovace a rozšíření prostor pro formální a neformální vzdělávání tak, aby škola měla k těmto činnostem odpovídající prostory</t>
  </si>
  <si>
    <t>Stavební úpravy místnosti, změna užívání na posilovnu</t>
  </si>
  <si>
    <t>Půdní vestavba v budově ZŠ Byšice - rozšíření a zkvalitnění kapacit základní školy</t>
  </si>
  <si>
    <t>Rekonstrukce sociálního zařízení v budově ZŠ Byšice - žákovské toalety včetně bezbariérového WC</t>
  </si>
  <si>
    <t>Rekonstrukce tělocvičny</t>
  </si>
  <si>
    <t>Vybavení tří přípraven ŠJ (MŠ Pod Vrchem) a jedné výdejny ŠJ (MŠ Tyršova)</t>
  </si>
  <si>
    <t>Obnova kuchyňského zařízení</t>
  </si>
  <si>
    <t>Revitalizace školní zahrady MŠ Sportovní (oplocení s podezdívkou, mlhoviště, relaxační herní prvky, skleník, renovace zeleně, venkovní učebna, zaheadní nábatyek, pocitový chodník, nádrž na děšťovou vodu, chodíky, vyvýšené záhony, dopravní hřiště)</t>
  </si>
  <si>
    <t>Revitalizace školní zahrady MŠ Slovany (oplocení s podezdívkou, relaxační cvičební prvky, mlhoviště, skleník, renovace zeleně, venkovní učebna, zahradní nábytek, pocitový chodník, nádrž na děšťovou vodu, edukativní panely, zatravněné plochy, chodníky)</t>
  </si>
  <si>
    <t>Nákup dřevěných stolů a židlí do tříd v různých velikostech pro děti</t>
  </si>
  <si>
    <t>Klimatizační jednotka do tříd (MŠ Slovany, vrchní patro)</t>
  </si>
  <si>
    <t xml:space="preserve">Rekonstrukce elektrické instalace učeben MŠ </t>
  </si>
  <si>
    <t>Vybavení edukativním materiálem</t>
  </si>
  <si>
    <t>Výměna původního topení v MŠ Slovany (šatny dětí)</t>
  </si>
  <si>
    <t>Pořízení nových koberců do heren v MŠ</t>
  </si>
  <si>
    <t>Instalace domácího telefonu s kamerovým systémem</t>
  </si>
  <si>
    <t>Pořízení fotovoltaického systému na budově MŠ</t>
  </si>
  <si>
    <t>Výstavba nového křídla budovy ZŠ, kde budou v přízemí dětské skupiny a nahoře ŠD a nové učebny ZŠ</t>
  </si>
  <si>
    <t>Zastřešení dvou teras</t>
  </si>
  <si>
    <t>Stavební úpravy místnosti a změna užívání na posilovnu</t>
  </si>
  <si>
    <t>Zahrada školy ZŠ a MŠ - kompletní rekonstrukce</t>
  </si>
  <si>
    <t>Venkovní učebna</t>
  </si>
  <si>
    <t>Vybavení IT notebooky, interaktivní tabule)</t>
  </si>
  <si>
    <t>Vybavení IT (notebooky, interaktivní tabule)</t>
  </si>
  <si>
    <t>Rozšíření kapacity ZŠ a MŠ Čečelice - zřízení odloučeného pracoviště - nová třída MŠ + kuchyňské zařízení ŠK + výdejna</t>
  </si>
  <si>
    <t>Rozšíření kapacity ZŠ a MŠ Čečelice - půdní vestavba - nové učebny</t>
  </si>
  <si>
    <t>Pořízení nové ICT technologie, polytechnika</t>
  </si>
  <si>
    <t>Modernizace systému vytápění - výměna topných těles</t>
  </si>
  <si>
    <t>Bezbariérový přítup  do MŠ a ZŠ Čečelice</t>
  </si>
  <si>
    <t>Pořízení herních prvků, domečku, zahradního nábytku, modernizace venkovního sportoviště</t>
  </si>
  <si>
    <t>zpracovaná PD</t>
  </si>
  <si>
    <t xml:space="preserve">Rozšíření kapacity ZŠ a MŠ Čečelice - půdní vestavba - nové učebny </t>
  </si>
  <si>
    <r>
      <t xml:space="preserve">Vybavení MŠ a ZŠ vzdělávacím materiálem a technickým materiálem </t>
    </r>
    <r>
      <rPr>
        <sz val="10"/>
        <rFont val="Calibri"/>
        <family val="2"/>
        <charset val="238"/>
        <scheme val="minor"/>
      </rPr>
      <t>+ edukační prvky</t>
    </r>
  </si>
  <si>
    <t>Vybavení MŠ a ZŠ vzdělávacím materiálem a technickým materiálem + edukační prvky</t>
  </si>
  <si>
    <t>Rekonstrukce vnitřních prostor Základní školy Mělnické Vtelno</t>
  </si>
  <si>
    <t>Probíhá</t>
  </si>
  <si>
    <t>Projekt na snížení energetické náročnosti (zateplení) hlavní budovy ZŠ</t>
  </si>
  <si>
    <t>Pořízení IT vybavení pro pedagogy, vedoucí pracovníky a děti</t>
  </si>
  <si>
    <t>Pořízení nových herních prvků a výměna nevyhovujících prvků na zahradě</t>
  </si>
  <si>
    <t>Konektivita školy - připojení optickým kabelem</t>
  </si>
  <si>
    <t>Vybavení učeben 2. stupně interaktivními displayi (15 ks)</t>
  </si>
  <si>
    <t>Modernizace učeben, IA display</t>
  </si>
  <si>
    <t>Workout, podpora sportovního vyžití</t>
  </si>
  <si>
    <t>Řešení akustiky a úsporná energetická opatření v učebnách</t>
  </si>
  <si>
    <t>Zvýšení bezpečnosti při výuce TV</t>
  </si>
  <si>
    <t>Rekonstrukce kabinetu MAT (3x učitelé a asistenti pedagoga, vybavení)</t>
  </si>
  <si>
    <t>Rekonstrukce kabinetu FYZ (stavební úpravy, nábytek a technické vybavení)</t>
  </si>
  <si>
    <t>2028</t>
  </si>
  <si>
    <t>Výměna podlahových krytin</t>
  </si>
  <si>
    <t>Kolotoč, klouzačka, houpačky - pořízení</t>
  </si>
  <si>
    <t>Posílení elektro připojky</t>
  </si>
  <si>
    <t>Stavební úpravy MŠ Dolní Beřkovice č. p. 333 (rekontrukce budovy, kde se nachází i ŠJ, z které vznikne zázemí s novou třídou mateřské školy</t>
  </si>
  <si>
    <t>Stavební úpravy a rekonstrukce učeben základní školy</t>
  </si>
  <si>
    <t>MŠ Výměna vnitřních dvěří</t>
  </si>
  <si>
    <t>Pořízení vybavení školní družiny, stavební úpravy</t>
  </si>
  <si>
    <t xml:space="preserve">Obnova/vybudování odborných učeben učeben neúplné školy </t>
  </si>
  <si>
    <t>Obnova/vybudování učeben neúplné školy</t>
  </si>
  <si>
    <t>Obnova/vybudování vnitřních  prostor a zázemí pro školní družinu</t>
  </si>
  <si>
    <t>Vybudování či obnova vnitřních prostor a zázemí pro školní družinu a pořízení vybavení.</t>
  </si>
  <si>
    <t xml:space="preserve">Obnova/vybudování učeben neúplné školy včetně vnitřního </t>
  </si>
  <si>
    <t>Obnova/vybudování odborných učeben neúplné školy, pořízení vybavení</t>
  </si>
  <si>
    <t>Zracování PD</t>
  </si>
  <si>
    <t>Ne</t>
  </si>
  <si>
    <t>X</t>
  </si>
  <si>
    <t>Řešení akustiky a úsporná energetická opatření v učebnách (7 učeben)</t>
  </si>
  <si>
    <t xml:space="preserve">Modernizace a vybavení ICT učebny, elektroinstalace </t>
  </si>
  <si>
    <t xml:space="preserve">Zlepšení technického stavu budovy-výměna oken (energetické úspory), </t>
  </si>
  <si>
    <t xml:space="preserve">Studie </t>
  </si>
  <si>
    <t>Přístavba dvou odborných učeben nad stávající dílnou (+2 patra) včetně vybudování výtahu pro zajištění bezbariérovosti (studie přístavby školy)</t>
  </si>
  <si>
    <t>https://mapy.com/cs/zakladni?planovani-trasy&amp;rc=9hE70xZOdlj43xZXCf9gwerxZsym&amp;rs=ward&amp;rs=muni&amp;rs=muni&amp;ri=3069&amp;ri=3859&amp;ri=4472&amp;mrp=%7B%22c%22%3A121%2C%22dt%22%3A%22%22%2C%22d%22%3Atrue%7D&amp;xc=%5B%5D&amp;x=14.4763106&amp;y=50.3390839&amp;z=13</t>
  </si>
  <si>
    <t>Rozvody vody</t>
  </si>
  <si>
    <t>Vybudování odborných učeben - multifunkční učebna</t>
  </si>
  <si>
    <t>Bezbariérovost</t>
  </si>
  <si>
    <t>Nové podlahy, omítky</t>
  </si>
  <si>
    <t>Obnova podhlad a zdí</t>
  </si>
  <si>
    <t>Obnovení kuchyňského nábytku se spotřebiči (digestoř, kuchyňský nábytek, odvětrávání kuchyně)</t>
  </si>
  <si>
    <t>Obnovení kuchyňského nábytku se spotřebiči</t>
  </si>
  <si>
    <t>Pořízení a instalace videozvonku či čipového systému pro příchod a odchod z MŠ</t>
  </si>
  <si>
    <t>Bezpečnostní opatření</t>
  </si>
  <si>
    <t>Zakoupení nových herních prvků na zahradu</t>
  </si>
  <si>
    <t>Zahrada - herní prvky</t>
  </si>
  <si>
    <t>Zahrada - stěna</t>
  </si>
  <si>
    <t>Zinteraktivnění stěny na školní zahradě (pořízení nových herních prvků na stěnu)</t>
  </si>
  <si>
    <t>Pořízení koberce do učebny</t>
  </si>
  <si>
    <t xml:space="preserve">Energetické snížení budovy MŠ </t>
  </si>
  <si>
    <t>Energetické snížení budovy MŠ (fotovoltaika, výměna střechy)</t>
  </si>
  <si>
    <t xml:space="preserve">Vybudování mlhoviště na školní zahradě </t>
  </si>
  <si>
    <t>Mlhoviště</t>
  </si>
  <si>
    <t xml:space="preserve">Vybudování polytechnického koutku na zahradě </t>
  </si>
  <si>
    <t>Vybudování polytechnického koutku na zahradě</t>
  </si>
  <si>
    <t>Rekonstrukce venkovní učebny</t>
  </si>
  <si>
    <t>Nákup nových dřevěných stolů do tříd v různých velikostech</t>
  </si>
  <si>
    <t>Pořízení stolů</t>
  </si>
  <si>
    <t>Vybudování tartanové plochy</t>
  </si>
  <si>
    <t>Fotovoltaické panely</t>
  </si>
  <si>
    <t>Zpracovaná PD + vydané stavební povolení</t>
  </si>
  <si>
    <t>Stavba tělocvičny a venkovního sportovního zázemí</t>
  </si>
  <si>
    <t>Vybavení MŠ a ZŠ vzdělávacím materiálem + edukační prvky</t>
  </si>
  <si>
    <t>Pořízení herních prvků, domečku, zahradního nábytku, modernizace venkovního sportoviště (domečku, zahradního nábytku, modernizace venkovního sportoviště</t>
  </si>
  <si>
    <t>Pořízení nové ICT technologie, polytechnika (PC + Itechnologie + robotika + polytechnika)</t>
  </si>
  <si>
    <t>Bezpečnostní opatření a protipožární únikové cesty</t>
  </si>
  <si>
    <t>Rozšíření školy o vedlejší budovu - přestavba přilehlé budovy, vznik dvou nových učeben, kabinetu, šatny, sociálního zařízení a jejich vybavení nábytkem a pomůckami</t>
  </si>
  <si>
    <t>Kompletní rekonstrukce vnitřních prostor školy</t>
  </si>
  <si>
    <t>Kompletní rekonstrukce</t>
  </si>
  <si>
    <t xml:space="preserve">Výměna vnitřního osvětlení ve staré budově ZŠ </t>
  </si>
  <si>
    <t>Výměna vnitřního osvětlení</t>
  </si>
  <si>
    <t>Instalace fotovoltaických panelů na střechu školní budovy</t>
  </si>
  <si>
    <t>Obnova PC učeben + nákup notebooků</t>
  </si>
  <si>
    <t>Revitalizace školní zahrady - venkovní učebna</t>
  </si>
  <si>
    <t>Rozvody vody do radiátorů - stará kotelna, změna systému vytápění včetně rekonstrukce topného systému</t>
  </si>
  <si>
    <t>Stavební práce - průchod do podkroví, zvýšení podkroví, zateplení, nová střecha, okna a klimatizace, vznik nových učeben</t>
  </si>
  <si>
    <t>Stavební práce + nové učebny</t>
  </si>
  <si>
    <t>Inovace a modernizace školní kuchyně, jídelny - konvektomat atd.</t>
  </si>
  <si>
    <t>Inovace a modernizace školní kuchyně a jídelny</t>
  </si>
  <si>
    <t>Inovace a modernizace školní kuchyně, jídelny - konvektomat atd</t>
  </si>
  <si>
    <t>Rozpočet</t>
  </si>
  <si>
    <t>rozpočet</t>
  </si>
  <si>
    <t>Řešení akustiky ve školní jídelně</t>
  </si>
  <si>
    <t>Posilovna - vybavení posilovny cvičebními stroji</t>
  </si>
  <si>
    <t>Rekonstrukce sociálního zařízení v MŠ (toalety)</t>
  </si>
  <si>
    <t>Rekonstrukce sociálního zařízení</t>
  </si>
  <si>
    <t>Projekt, rozpočet</t>
  </si>
  <si>
    <t>Přístavba školy - přístavba druhého stupně a výměna zdroje tepla (Vysoká 10) - včetně projektové dokumentace, výstavby a vybavení učebny</t>
  </si>
  <si>
    <t>Přístavba školy</t>
  </si>
  <si>
    <t>Přístavba školy - přístavba prvního stupně (Vysoká 47), včetně projektové dokumentace, výstavby a vybavení učebny</t>
  </si>
  <si>
    <t>Zateplení budovy čp. 10 + nová fasáda</t>
  </si>
  <si>
    <t>Zatelení budovy</t>
  </si>
  <si>
    <t>Nové rozvody elektřiny v budovách čp. 10 a 47</t>
  </si>
  <si>
    <t>Nové rozvody elektřiny</t>
  </si>
  <si>
    <t>Vybudování podhledů v učebnách</t>
  </si>
  <si>
    <t>Úprava školní zahrady čp. 47 (oplocení, herní prvky, atd.)</t>
  </si>
  <si>
    <t>Obnova výpočetní techniky</t>
  </si>
  <si>
    <t>Výměna zdroje tepla v budově čp. 47</t>
  </si>
  <si>
    <t>Pomocný zdroj tepla a klimatizace Vysoká 10</t>
  </si>
  <si>
    <t>Vybavení polytechnické učebny</t>
  </si>
  <si>
    <t>Vybudování herních prvků v MŠ</t>
  </si>
  <si>
    <t>Úprava školní zahrady u čp. 47 (oplocení, herní prvky atd.)</t>
  </si>
  <si>
    <t>Pomocný zdroj tepla a klimatizace Vysoká čp. 10</t>
  </si>
  <si>
    <t>Úprava parteru - nový chodník, mobiliář, lavičky, lehátka, pocitový chodník</t>
  </si>
  <si>
    <t>Nákup traktoru - sekačka</t>
  </si>
  <si>
    <t>Modernizace počítačové učebny - nákup PC, notebooků</t>
  </si>
  <si>
    <t>Modernizace počítačové učebny, nákup PC, notebooků</t>
  </si>
  <si>
    <t>Půdní vestavba - byt</t>
  </si>
  <si>
    <t>Bezpečnostní opatření - vrátnice, trvalý dozor u vstupu</t>
  </si>
  <si>
    <t>Stínění oken, rekuperace - řešení přehřívání učeben</t>
  </si>
  <si>
    <t>Modernizace počítačové učebny a nákup</t>
  </si>
  <si>
    <t>Herní prvky pro mateřskou školku</t>
  </si>
  <si>
    <t>Půdní vestavba</t>
  </si>
  <si>
    <t>Výměna vnitřních dvěří - MŠ Slovany</t>
  </si>
  <si>
    <t>Výměna dvěří</t>
  </si>
  <si>
    <t>Bezbariérový přístup do budov MŠ, únikové východy</t>
  </si>
  <si>
    <t>Stavební úpravy a přístavba druhého stupně čp. 10, ZŠ Vysoká - 2. stupeň + nová polytechnická učebna</t>
  </si>
  <si>
    <t>Stavební úpravy a přístavba druhého stupně čp. 10, ZŠ Vysoká - 2. stupeň + nová polytechnická učebna, nová gravitační přípojka kanalizace a výměna zdroje vytápění</t>
  </si>
  <si>
    <t>PD připravena</t>
  </si>
  <si>
    <t>SŘ zahájeno</t>
  </si>
  <si>
    <t>Investiční potřeby Strategického rámce MAP IV ORP Mělník byly schváleny 23.12.2025.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</si>
</sst>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26" fillId="7" borderId="0" applyNumberFormat="0" applyBorder="0" applyAlignment="0" applyProtection="0"/>
  </cellStyleXfs>
  <cellXfs count="59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1" xfId="0" applyBorder="1"/>
    <xf numFmtId="0" fontId="0" fillId="0" borderId="14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4" fillId="0" borderId="0" xfId="0" applyFont="1"/>
    <xf numFmtId="49" fontId="14" fillId="0" borderId="0" xfId="0" applyNumberFormat="1" applyFont="1"/>
    <xf numFmtId="0" fontId="14" fillId="0" borderId="44" xfId="0" applyFont="1" applyFill="1" applyBorder="1"/>
    <xf numFmtId="0" fontId="14" fillId="0" borderId="0" xfId="0" applyFont="1" applyFill="1" applyBorder="1"/>
    <xf numFmtId="9" fontId="14" fillId="0" borderId="45" xfId="2" applyFont="1" applyFill="1" applyBorder="1" applyAlignment="1">
      <alignment horizontal="center"/>
    </xf>
    <xf numFmtId="0" fontId="14" fillId="3" borderId="44" xfId="0" applyFont="1" applyFill="1" applyBorder="1"/>
    <xf numFmtId="0" fontId="0" fillId="3" borderId="0" xfId="0" applyFill="1" applyBorder="1"/>
    <xf numFmtId="9" fontId="14" fillId="3" borderId="45" xfId="2" applyFont="1" applyFill="1" applyBorder="1" applyAlignment="1">
      <alignment horizontal="center"/>
    </xf>
    <xf numFmtId="0" fontId="14" fillId="4" borderId="44" xfId="0" applyFont="1" applyFill="1" applyBorder="1"/>
    <xf numFmtId="0" fontId="0" fillId="4" borderId="0" xfId="0" applyFill="1" applyBorder="1"/>
    <xf numFmtId="9" fontId="14" fillId="4" borderId="45" xfId="2" applyFont="1" applyFill="1" applyBorder="1" applyAlignment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>
      <alignment horizontal="center"/>
    </xf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0" fillId="5" borderId="13" xfId="0" applyFill="1" applyBorder="1"/>
    <xf numFmtId="0" fontId="0" fillId="5" borderId="31" xfId="0" applyFill="1" applyBorder="1"/>
    <xf numFmtId="3" fontId="4" fillId="0" borderId="4" xfId="0" applyNumberFormat="1" applyFont="1" applyFill="1" applyBorder="1" applyAlignment="1">
      <alignment vertical="center" wrapText="1"/>
    </xf>
    <xf numFmtId="3" fontId="4" fillId="0" borderId="6" xfId="0" applyNumberFormat="1" applyFont="1" applyFill="1" applyBorder="1" applyAlignment="1">
      <alignment vertical="center" wrapText="1"/>
    </xf>
    <xf numFmtId="3" fontId="0" fillId="0" borderId="25" xfId="0" applyNumberFormat="1" applyBorder="1"/>
    <xf numFmtId="3" fontId="0" fillId="0" borderId="0" xfId="0" applyNumberFormat="1"/>
    <xf numFmtId="3" fontId="21" fillId="0" borderId="0" xfId="0" applyNumberFormat="1" applyFont="1"/>
    <xf numFmtId="3" fontId="0" fillId="0" borderId="0" xfId="0" applyNumberFormat="1" applyFill="1"/>
    <xf numFmtId="3" fontId="14" fillId="0" borderId="0" xfId="0" applyNumberFormat="1" applyFont="1" applyFill="1"/>
    <xf numFmtId="3" fontId="0" fillId="2" borderId="0" xfId="0" applyNumberFormat="1" applyFill="1"/>
    <xf numFmtId="3" fontId="0" fillId="0" borderId="0" xfId="0" applyNumberFormat="1" applyBorder="1"/>
    <xf numFmtId="0" fontId="0" fillId="0" borderId="52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2" xfId="0" applyBorder="1"/>
    <xf numFmtId="0" fontId="0" fillId="0" borderId="51" xfId="0" applyBorder="1"/>
    <xf numFmtId="0" fontId="0" fillId="0" borderId="31" xfId="0" applyBorder="1" applyAlignment="1">
      <alignment horizontal="center" vertical="center"/>
    </xf>
    <xf numFmtId="1" fontId="0" fillId="0" borderId="24" xfId="0" applyNumberFormat="1" applyBorder="1"/>
    <xf numFmtId="0" fontId="4" fillId="0" borderId="31" xfId="0" applyFont="1" applyBorder="1"/>
    <xf numFmtId="0" fontId="4" fillId="0" borderId="31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31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3" fontId="0" fillId="0" borderId="23" xfId="0" applyNumberFormat="1" applyBorder="1" applyAlignment="1">
      <alignment vertical="center"/>
    </xf>
    <xf numFmtId="3" fontId="0" fillId="0" borderId="25" xfId="0" applyNumberForma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49" fontId="0" fillId="0" borderId="23" xfId="0" applyNumberFormat="1" applyBorder="1" applyAlignment="1">
      <alignment horizontal="right" vertical="center"/>
    </xf>
    <xf numFmtId="49" fontId="0" fillId="0" borderId="25" xfId="0" applyNumberFormat="1" applyBorder="1" applyAlignment="1">
      <alignment horizontal="right" vertical="center"/>
    </xf>
    <xf numFmtId="0" fontId="0" fillId="0" borderId="23" xfId="0" applyNumberFormat="1" applyBorder="1" applyAlignment="1">
      <alignment horizontal="right" vertical="center"/>
    </xf>
    <xf numFmtId="0" fontId="0" fillId="0" borderId="25" xfId="0" applyNumberForma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4" fillId="0" borderId="31" xfId="0" applyFont="1" applyBorder="1" applyAlignment="1">
      <alignment vertical="center" wrapText="1"/>
    </xf>
    <xf numFmtId="0" fontId="0" fillId="5" borderId="31" xfId="0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24" xfId="0" applyBorder="1" applyAlignment="1">
      <alignment vertical="center"/>
    </xf>
    <xf numFmtId="1" fontId="0" fillId="0" borderId="24" xfId="0" applyNumberFormat="1" applyBorder="1" applyAlignment="1">
      <alignment vertical="center"/>
    </xf>
    <xf numFmtId="0" fontId="0" fillId="0" borderId="31" xfId="0" applyBorder="1" applyAlignment="1">
      <alignment vertical="center" wrapText="1"/>
    </xf>
    <xf numFmtId="0" fontId="4" fillId="0" borderId="52" xfId="0" applyFont="1" applyBorder="1" applyAlignment="1">
      <alignment wrapText="1"/>
    </xf>
    <xf numFmtId="0" fontId="0" fillId="0" borderId="6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52" xfId="0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0" borderId="19" xfId="0" applyNumberFormat="1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/>
    <xf numFmtId="0" fontId="0" fillId="0" borderId="62" xfId="0" applyBorder="1"/>
    <xf numFmtId="0" fontId="0" fillId="0" borderId="41" xfId="0" applyBorder="1"/>
    <xf numFmtId="0" fontId="0" fillId="0" borderId="63" xfId="0" applyBorder="1"/>
    <xf numFmtId="0" fontId="0" fillId="0" borderId="12" xfId="0" applyBorder="1"/>
    <xf numFmtId="0" fontId="0" fillId="0" borderId="42" xfId="0" applyBorder="1"/>
    <xf numFmtId="3" fontId="0" fillId="0" borderId="49" xfId="0" applyNumberFormat="1" applyBorder="1"/>
    <xf numFmtId="3" fontId="0" fillId="0" borderId="34" xfId="0" applyNumberFormat="1" applyBorder="1"/>
    <xf numFmtId="0" fontId="4" fillId="0" borderId="62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63" xfId="0" applyBorder="1" applyAlignment="1">
      <alignment vertical="center"/>
    </xf>
    <xf numFmtId="3" fontId="0" fillId="0" borderId="49" xfId="0" applyNumberFormat="1" applyBorder="1" applyAlignment="1">
      <alignment vertical="center"/>
    </xf>
    <xf numFmtId="49" fontId="0" fillId="0" borderId="17" xfId="0" applyNumberFormat="1" applyBorder="1" applyAlignment="1">
      <alignment horizontal="right" vertical="center"/>
    </xf>
    <xf numFmtId="49" fontId="0" fillId="0" borderId="19" xfId="0" applyNumberFormat="1" applyBorder="1" applyAlignment="1">
      <alignment horizontal="right" vertical="center"/>
    </xf>
    <xf numFmtId="0" fontId="0" fillId="0" borderId="17" xfId="0" applyNumberFormat="1" applyBorder="1" applyAlignment="1">
      <alignment horizontal="right" vertical="center"/>
    </xf>
    <xf numFmtId="0" fontId="0" fillId="0" borderId="19" xfId="0" applyNumberFormat="1" applyBorder="1" applyAlignment="1">
      <alignment horizontal="right" vertical="center"/>
    </xf>
    <xf numFmtId="0" fontId="4" fillId="0" borderId="8" xfId="0" applyFont="1" applyBorder="1" applyAlignment="1">
      <alignment vertical="center" wrapText="1"/>
    </xf>
    <xf numFmtId="0" fontId="4" fillId="0" borderId="65" xfId="0" applyFont="1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39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3" fontId="0" fillId="0" borderId="49" xfId="0" applyNumberFormat="1" applyBorder="1" applyAlignment="1">
      <alignment horizontal="right" vertical="center"/>
    </xf>
    <xf numFmtId="0" fontId="4" fillId="0" borderId="59" xfId="0" applyFont="1" applyBorder="1" applyAlignment="1">
      <alignment vertical="center" wrapText="1"/>
    </xf>
    <xf numFmtId="0" fontId="0" fillId="0" borderId="47" xfId="0" applyBorder="1" applyAlignment="1">
      <alignment vertical="center"/>
    </xf>
    <xf numFmtId="0" fontId="0" fillId="0" borderId="50" xfId="0" applyBorder="1"/>
    <xf numFmtId="0" fontId="0" fillId="0" borderId="50" xfId="0" applyBorder="1" applyAlignment="1">
      <alignment vertical="center"/>
    </xf>
    <xf numFmtId="0" fontId="0" fillId="0" borderId="66" xfId="0" applyBorder="1" applyAlignment="1">
      <alignment vertical="center"/>
    </xf>
    <xf numFmtId="0" fontId="0" fillId="0" borderId="66" xfId="0" applyBorder="1"/>
    <xf numFmtId="3" fontId="0" fillId="0" borderId="48" xfId="0" applyNumberFormat="1" applyBorder="1" applyAlignment="1">
      <alignment vertical="center"/>
    </xf>
    <xf numFmtId="3" fontId="0" fillId="0" borderId="51" xfId="0" applyNumberFormat="1" applyBorder="1"/>
    <xf numFmtId="3" fontId="0" fillId="0" borderId="51" xfId="0" applyNumberFormat="1" applyBorder="1" applyAlignment="1">
      <alignment vertical="center"/>
    </xf>
    <xf numFmtId="3" fontId="0" fillId="0" borderId="60" xfId="0" applyNumberFormat="1" applyBorder="1" applyAlignment="1">
      <alignment vertical="center"/>
    </xf>
    <xf numFmtId="3" fontId="0" fillId="0" borderId="60" xfId="0" applyNumberFormat="1" applyBorder="1"/>
    <xf numFmtId="3" fontId="0" fillId="0" borderId="60" xfId="0" applyNumberFormat="1" applyBorder="1" applyAlignment="1">
      <alignment horizontal="right" vertical="center"/>
    </xf>
    <xf numFmtId="0" fontId="0" fillId="5" borderId="10" xfId="0" applyFill="1" applyBorder="1" applyAlignment="1">
      <alignment vertical="center"/>
    </xf>
    <xf numFmtId="0" fontId="0" fillId="5" borderId="59" xfId="0" applyFill="1" applyBorder="1"/>
    <xf numFmtId="0" fontId="0" fillId="0" borderId="7" xfId="0" applyBorder="1" applyAlignment="1">
      <alignment vertical="center"/>
    </xf>
    <xf numFmtId="0" fontId="0" fillId="0" borderId="67" xfId="0" applyBorder="1"/>
    <xf numFmtId="3" fontId="0" fillId="0" borderId="54" xfId="0" applyNumberFormat="1" applyBorder="1" applyAlignment="1">
      <alignment vertical="center"/>
    </xf>
    <xf numFmtId="3" fontId="0" fillId="0" borderId="53" xfId="0" applyNumberFormat="1" applyBorder="1"/>
    <xf numFmtId="0" fontId="0" fillId="5" borderId="11" xfId="0" applyFill="1" applyBorder="1"/>
    <xf numFmtId="0" fontId="0" fillId="0" borderId="17" xfId="0" applyFill="1" applyBorder="1"/>
    <xf numFmtId="0" fontId="4" fillId="0" borderId="52" xfId="0" applyFont="1" applyBorder="1"/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0" fillId="0" borderId="13" xfId="0" applyFill="1" applyBorder="1" applyAlignment="1">
      <alignment vertical="center"/>
    </xf>
    <xf numFmtId="0" fontId="0" fillId="0" borderId="60" xfId="0" applyBorder="1"/>
    <xf numFmtId="0" fontId="0" fillId="0" borderId="54" xfId="0" applyBorder="1" applyAlignment="1">
      <alignment vertical="center"/>
    </xf>
    <xf numFmtId="0" fontId="4" fillId="0" borderId="16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5" borderId="10" xfId="0" applyFont="1" applyFill="1" applyBorder="1" applyAlignment="1">
      <alignment wrapText="1"/>
    </xf>
    <xf numFmtId="0" fontId="4" fillId="5" borderId="31" xfId="0" applyFont="1" applyFill="1" applyBorder="1" applyAlignment="1">
      <alignment wrapText="1"/>
    </xf>
    <xf numFmtId="0" fontId="0" fillId="0" borderId="23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31" xfId="0" applyFill="1" applyBorder="1" applyAlignment="1">
      <alignment wrapText="1"/>
    </xf>
    <xf numFmtId="0" fontId="0" fillId="5" borderId="31" xfId="0" applyFill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5" borderId="10" xfId="0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5" borderId="13" xfId="0" applyFill="1" applyBorder="1" applyAlignment="1">
      <alignment wrapText="1"/>
    </xf>
    <xf numFmtId="0" fontId="0" fillId="0" borderId="52" xfId="0" applyBorder="1" applyAlignment="1">
      <alignment horizontal="center" vertical="center" wrapText="1"/>
    </xf>
    <xf numFmtId="0" fontId="0" fillId="5" borderId="52" xfId="0" applyFill="1" applyBorder="1" applyAlignment="1">
      <alignment vertical="center" wrapText="1"/>
    </xf>
    <xf numFmtId="3" fontId="0" fillId="0" borderId="37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0" fontId="4" fillId="0" borderId="13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59" xfId="0" applyFont="1" applyBorder="1"/>
    <xf numFmtId="0" fontId="0" fillId="0" borderId="13" xfId="0" applyFont="1" applyBorder="1" applyAlignment="1">
      <alignment vertical="center"/>
    </xf>
    <xf numFmtId="0" fontId="0" fillId="0" borderId="13" xfId="0" applyFont="1" applyBorder="1"/>
    <xf numFmtId="0" fontId="0" fillId="0" borderId="59" xfId="0" applyFont="1" applyBorder="1" applyAlignment="1">
      <alignment vertical="center"/>
    </xf>
    <xf numFmtId="0" fontId="0" fillId="0" borderId="59" xfId="0" applyFont="1" applyBorder="1"/>
    <xf numFmtId="0" fontId="0" fillId="0" borderId="37" xfId="0" applyBorder="1" applyAlignment="1">
      <alignment horizontal="center" vertical="center"/>
    </xf>
    <xf numFmtId="0" fontId="4" fillId="0" borderId="62" xfId="0" applyFont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/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4" fillId="0" borderId="62" xfId="0" applyFont="1" applyBorder="1"/>
    <xf numFmtId="0" fontId="0" fillId="0" borderId="19" xfId="0" applyBorder="1" applyAlignment="1">
      <alignment horizontal="center" vertical="center" wrapText="1"/>
    </xf>
    <xf numFmtId="0" fontId="0" fillId="0" borderId="66" xfId="0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" fontId="0" fillId="0" borderId="18" xfId="0" applyNumberFormat="1" applyBorder="1"/>
    <xf numFmtId="0" fontId="0" fillId="2" borderId="17" xfId="0" applyFill="1" applyBorder="1"/>
    <xf numFmtId="0" fontId="0" fillId="5" borderId="52" xfId="0" applyFill="1" applyBorder="1"/>
    <xf numFmtId="49" fontId="0" fillId="0" borderId="63" xfId="0" applyNumberFormat="1" applyBorder="1" applyAlignment="1">
      <alignment horizontal="right" vertical="center"/>
    </xf>
    <xf numFmtId="0" fontId="4" fillId="0" borderId="24" xfId="0" applyFont="1" applyBorder="1" applyAlignment="1">
      <alignment wrapText="1"/>
    </xf>
    <xf numFmtId="0" fontId="0" fillId="5" borderId="24" xfId="0" applyFill="1" applyBorder="1"/>
    <xf numFmtId="3" fontId="0" fillId="0" borderId="24" xfId="0" applyNumberFormat="1" applyBorder="1" applyAlignment="1">
      <alignment vertical="center"/>
    </xf>
    <xf numFmtId="49" fontId="0" fillId="0" borderId="24" xfId="0" applyNumberFormat="1" applyBorder="1" applyAlignment="1">
      <alignment horizontal="right" vertical="center"/>
    </xf>
    <xf numFmtId="49" fontId="0" fillId="0" borderId="51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5" borderId="24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2" borderId="51" xfId="0" applyFill="1" applyBorder="1"/>
    <xf numFmtId="0" fontId="0" fillId="0" borderId="17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60" xfId="0" applyBorder="1" applyAlignment="1">
      <alignment vertical="center" wrapText="1"/>
    </xf>
    <xf numFmtId="0" fontId="4" fillId="0" borderId="52" xfId="0" applyFont="1" applyBorder="1" applyAlignment="1">
      <alignment horizontal="left" vertical="center" wrapText="1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2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5" borderId="5" xfId="0" applyFill="1" applyBorder="1" applyAlignment="1">
      <alignment vertical="center" wrapText="1"/>
    </xf>
    <xf numFmtId="0" fontId="0" fillId="5" borderId="24" xfId="0" applyFill="1" applyBorder="1" applyAlignment="1">
      <alignment vertical="center" wrapText="1"/>
    </xf>
    <xf numFmtId="0" fontId="0" fillId="0" borderId="4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3" fontId="0" fillId="2" borderId="17" xfId="0" applyNumberFormat="1" applyFill="1" applyBorder="1" applyAlignment="1">
      <alignment vertical="center"/>
    </xf>
    <xf numFmtId="3" fontId="0" fillId="2" borderId="23" xfId="0" applyNumberFormat="1" applyFill="1" applyBorder="1" applyAlignment="1">
      <alignment vertical="center"/>
    </xf>
    <xf numFmtId="3" fontId="0" fillId="2" borderId="25" xfId="0" applyNumberForma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3" xfId="0" applyFill="1" applyBorder="1" applyAlignment="1">
      <alignment horizontal="center" vertical="center"/>
    </xf>
    <xf numFmtId="3" fontId="0" fillId="2" borderId="60" xfId="0" applyNumberFormat="1" applyFill="1" applyBorder="1" applyAlignment="1">
      <alignment vertical="center"/>
    </xf>
    <xf numFmtId="3" fontId="0" fillId="2" borderId="49" xfId="0" applyNumberForma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31" xfId="0" applyFont="1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" fontId="0" fillId="2" borderId="37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0" fontId="4" fillId="2" borderId="31" xfId="0" applyFont="1" applyFill="1" applyBorder="1"/>
    <xf numFmtId="0" fontId="4" fillId="2" borderId="31" xfId="0" applyFont="1" applyFill="1" applyBorder="1" applyAlignment="1">
      <alignment wrapText="1"/>
    </xf>
    <xf numFmtId="0" fontId="4" fillId="2" borderId="52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0" fontId="4" fillId="2" borderId="13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0" fillId="2" borderId="19" xfId="0" applyFill="1" applyBorder="1"/>
    <xf numFmtId="0" fontId="4" fillId="2" borderId="62" xfId="0" applyFont="1" applyFill="1" applyBorder="1"/>
    <xf numFmtId="0" fontId="4" fillId="2" borderId="62" xfId="0" applyFont="1" applyFill="1" applyBorder="1" applyAlignment="1">
      <alignment wrapText="1"/>
    </xf>
    <xf numFmtId="3" fontId="0" fillId="2" borderId="60" xfId="0" applyNumberFormat="1" applyFill="1" applyBorder="1"/>
    <xf numFmtId="3" fontId="0" fillId="2" borderId="49" xfId="0" applyNumberFormat="1" applyFill="1" applyBorder="1"/>
    <xf numFmtId="0" fontId="4" fillId="2" borderId="31" xfId="0" applyFont="1" applyFill="1" applyBorder="1" applyAlignment="1">
      <alignment vertical="center" wrapText="1"/>
    </xf>
    <xf numFmtId="0" fontId="4" fillId="2" borderId="59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4" fillId="2" borderId="62" xfId="0" applyFont="1" applyFill="1" applyBorder="1" applyAlignment="1">
      <alignment vertical="center" wrapText="1"/>
    </xf>
    <xf numFmtId="3" fontId="0" fillId="2" borderId="51" xfId="0" applyNumberFormat="1" applyFill="1" applyBorder="1"/>
    <xf numFmtId="0" fontId="0" fillId="2" borderId="23" xfId="0" applyFill="1" applyBorder="1"/>
    <xf numFmtId="0" fontId="0" fillId="2" borderId="25" xfId="0" applyFill="1" applyBorder="1"/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" fillId="6" borderId="31" xfId="0" applyFont="1" applyFill="1" applyBorder="1" applyAlignment="1">
      <alignment wrapText="1"/>
    </xf>
    <xf numFmtId="0" fontId="4" fillId="6" borderId="62" xfId="0" applyFont="1" applyFill="1" applyBorder="1" applyAlignment="1">
      <alignment wrapText="1"/>
    </xf>
    <xf numFmtId="0" fontId="0" fillId="2" borderId="31" xfId="0" applyFill="1" applyBorder="1"/>
    <xf numFmtId="0" fontId="0" fillId="6" borderId="37" xfId="0" applyFill="1" applyBorder="1" applyAlignment="1">
      <alignment vertical="center"/>
    </xf>
    <xf numFmtId="0" fontId="0" fillId="6" borderId="38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3" xfId="0" applyFill="1" applyBorder="1" applyAlignment="1">
      <alignment vertical="center"/>
    </xf>
    <xf numFmtId="3" fontId="0" fillId="6" borderId="25" xfId="0" applyNumberFormat="1" applyFill="1" applyBorder="1" applyAlignment="1">
      <alignment vertical="center"/>
    </xf>
    <xf numFmtId="3" fontId="0" fillId="6" borderId="60" xfId="0" applyNumberForma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5" borderId="13" xfId="0" applyFont="1" applyFill="1" applyBorder="1" applyAlignment="1">
      <alignment wrapText="1"/>
    </xf>
    <xf numFmtId="0" fontId="4" fillId="6" borderId="24" xfId="0" applyFont="1" applyFill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62" xfId="3" applyFont="1" applyFill="1" applyBorder="1" applyAlignment="1">
      <alignment vertical="center" wrapText="1"/>
    </xf>
    <xf numFmtId="0" fontId="0" fillId="0" borderId="5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8" borderId="65" xfId="0" applyFont="1" applyFill="1" applyBorder="1" applyAlignment="1">
      <alignment vertical="center" wrapText="1"/>
    </xf>
    <xf numFmtId="0" fontId="4" fillId="0" borderId="65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vertical="center" wrapText="1"/>
    </xf>
    <xf numFmtId="0" fontId="4" fillId="0" borderId="62" xfId="0" applyFont="1" applyFill="1" applyBorder="1" applyAlignment="1">
      <alignment wrapText="1"/>
    </xf>
    <xf numFmtId="0" fontId="4" fillId="0" borderId="62" xfId="0" applyFont="1" applyFill="1" applyBorder="1"/>
    <xf numFmtId="0" fontId="4" fillId="9" borderId="62" xfId="0" applyFont="1" applyFill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4" fillId="10" borderId="62" xfId="0" applyFont="1" applyFill="1" applyBorder="1" applyAlignment="1">
      <alignment wrapText="1"/>
    </xf>
    <xf numFmtId="0" fontId="4" fillId="10" borderId="31" xfId="0" applyFont="1" applyFill="1" applyBorder="1" applyAlignment="1">
      <alignment wrapText="1"/>
    </xf>
    <xf numFmtId="0" fontId="4" fillId="10" borderId="31" xfId="0" applyFont="1" applyFill="1" applyBorder="1"/>
    <xf numFmtId="0" fontId="4" fillId="0" borderId="31" xfId="0" applyFont="1" applyFill="1" applyBorder="1" applyAlignment="1">
      <alignment wrapText="1"/>
    </xf>
    <xf numFmtId="0" fontId="4" fillId="0" borderId="24" xfId="0" applyFont="1" applyFill="1" applyBorder="1" applyAlignment="1">
      <alignment vertical="center" wrapText="1"/>
    </xf>
    <xf numFmtId="0" fontId="4" fillId="10" borderId="31" xfId="0" applyFont="1" applyFill="1" applyBorder="1" applyAlignment="1">
      <alignment vertical="center" wrapText="1"/>
    </xf>
    <xf numFmtId="3" fontId="0" fillId="0" borderId="60" xfId="0" applyNumberFormat="1" applyFill="1" applyBorder="1" applyAlignment="1">
      <alignment vertical="center"/>
    </xf>
    <xf numFmtId="3" fontId="0" fillId="0" borderId="51" xfId="0" applyNumberFormat="1" applyFill="1" applyBorder="1" applyAlignment="1">
      <alignment vertical="center"/>
    </xf>
    <xf numFmtId="3" fontId="0" fillId="0" borderId="49" xfId="0" applyNumberFormat="1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3" xfId="0" applyFill="1" applyBorder="1" applyAlignment="1">
      <alignment horizontal="center" vertical="center"/>
    </xf>
    <xf numFmtId="0" fontId="0" fillId="0" borderId="17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4" fillId="0" borderId="62" xfId="0" applyFont="1" applyFill="1" applyBorder="1" applyAlignment="1">
      <alignment vertical="center" wrapText="1"/>
    </xf>
    <xf numFmtId="0" fontId="0" fillId="0" borderId="31" xfId="0" applyFill="1" applyBorder="1" applyAlignment="1">
      <alignment vertical="center"/>
    </xf>
    <xf numFmtId="0" fontId="0" fillId="0" borderId="41" xfId="0" applyFill="1" applyBorder="1" applyAlignment="1">
      <alignment vertical="center"/>
    </xf>
    <xf numFmtId="0" fontId="0" fillId="0" borderId="66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ill="1" applyBorder="1" applyAlignment="1">
      <alignment vertical="center" wrapText="1"/>
    </xf>
    <xf numFmtId="0" fontId="4" fillId="10" borderId="62" xfId="0" applyFont="1" applyFill="1" applyBorder="1" applyAlignment="1">
      <alignment vertical="center" wrapText="1"/>
    </xf>
    <xf numFmtId="0" fontId="4" fillId="8" borderId="31" xfId="0" applyFont="1" applyFill="1" applyBorder="1" applyAlignment="1">
      <alignment wrapText="1"/>
    </xf>
    <xf numFmtId="0" fontId="4" fillId="8" borderId="62" xfId="0" applyFont="1" applyFill="1" applyBorder="1" applyAlignment="1">
      <alignment vertical="center" wrapText="1"/>
    </xf>
    <xf numFmtId="3" fontId="0" fillId="10" borderId="60" xfId="0" applyNumberFormat="1" applyFill="1" applyBorder="1" applyAlignment="1">
      <alignment vertical="center"/>
    </xf>
    <xf numFmtId="3" fontId="0" fillId="10" borderId="51" xfId="0" applyNumberFormat="1" applyFill="1" applyBorder="1"/>
    <xf numFmtId="3" fontId="0" fillId="10" borderId="23" xfId="0" applyNumberFormat="1" applyFill="1" applyBorder="1" applyAlignment="1">
      <alignment vertical="center"/>
    </xf>
    <xf numFmtId="0" fontId="4" fillId="10" borderId="65" xfId="0" applyFont="1" applyFill="1" applyBorder="1" applyAlignment="1">
      <alignment vertical="center" wrapText="1"/>
    </xf>
    <xf numFmtId="0" fontId="0" fillId="0" borderId="48" xfId="0" applyFill="1" applyBorder="1" applyAlignment="1">
      <alignment horizontal="center" vertical="center"/>
    </xf>
    <xf numFmtId="0" fontId="4" fillId="10" borderId="52" xfId="0" applyFont="1" applyFill="1" applyBorder="1" applyAlignment="1">
      <alignment wrapText="1"/>
    </xf>
    <xf numFmtId="0" fontId="4" fillId="0" borderId="52" xfId="0" applyFont="1" applyFill="1" applyBorder="1" applyAlignment="1">
      <alignment wrapText="1"/>
    </xf>
    <xf numFmtId="3" fontId="0" fillId="0" borderId="17" xfId="0" applyNumberFormat="1" applyFill="1" applyBorder="1" applyAlignment="1">
      <alignment vertical="center"/>
    </xf>
    <xf numFmtId="0" fontId="4" fillId="0" borderId="31" xfId="0" applyFont="1" applyFill="1" applyBorder="1"/>
    <xf numFmtId="3" fontId="0" fillId="0" borderId="23" xfId="0" applyNumberFormat="1" applyFill="1" applyBorder="1" applyAlignment="1">
      <alignment vertical="center"/>
    </xf>
    <xf numFmtId="0" fontId="0" fillId="0" borderId="19" xfId="0" applyBorder="1" applyAlignment="1">
      <alignment horizontal="center" vertical="center" wrapText="1"/>
    </xf>
    <xf numFmtId="0" fontId="4" fillId="8" borderId="62" xfId="0" applyFont="1" applyFill="1" applyBorder="1" applyAlignment="1">
      <alignment wrapText="1"/>
    </xf>
    <xf numFmtId="0" fontId="0" fillId="0" borderId="5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19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" fontId="0" fillId="0" borderId="18" xfId="0" applyNumberFormat="1" applyBorder="1" applyAlignment="1">
      <alignment horizontal="right" vertical="center"/>
    </xf>
    <xf numFmtId="1" fontId="0" fillId="0" borderId="56" xfId="0" applyNumberFormat="1" applyBorder="1" applyAlignment="1">
      <alignment horizontal="right" vertical="center"/>
    </xf>
    <xf numFmtId="1" fontId="0" fillId="0" borderId="57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" fontId="0" fillId="0" borderId="56" xfId="0" applyNumberFormat="1" applyBorder="1" applyAlignment="1">
      <alignment horizontal="center" vertical="center"/>
    </xf>
    <xf numFmtId="1" fontId="0" fillId="0" borderId="57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" fontId="0" fillId="0" borderId="18" xfId="0" applyNumberFormat="1" applyBorder="1" applyAlignment="1">
      <alignment horizontal="center"/>
    </xf>
    <xf numFmtId="1" fontId="0" fillId="0" borderId="56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0" fontId="0" fillId="0" borderId="19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49" fontId="0" fillId="0" borderId="18" xfId="0" applyNumberFormat="1" applyBorder="1" applyAlignment="1">
      <alignment horizontal="right" vertical="center"/>
    </xf>
    <xf numFmtId="49" fontId="0" fillId="0" borderId="56" xfId="0" applyNumberFormat="1" applyBorder="1" applyAlignment="1">
      <alignment horizontal="right" vertical="center"/>
    </xf>
    <xf numFmtId="49" fontId="0" fillId="0" borderId="57" xfId="0" applyNumberFormat="1" applyBorder="1" applyAlignment="1">
      <alignment horizontal="right" vertical="center"/>
    </xf>
    <xf numFmtId="0" fontId="0" fillId="0" borderId="30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2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3" fontId="4" fillId="0" borderId="25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1" fillId="0" borderId="35" xfId="0" applyNumberFormat="1" applyFont="1" applyFill="1" applyBorder="1" applyAlignment="1">
      <alignment horizontal="center"/>
    </xf>
    <xf numFmtId="3" fontId="1" fillId="0" borderId="43" xfId="0" applyNumberFormat="1" applyFont="1" applyFill="1" applyBorder="1" applyAlignment="1">
      <alignment horizontal="center"/>
    </xf>
    <xf numFmtId="3" fontId="1" fillId="0" borderId="36" xfId="0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3" fontId="4" fillId="0" borderId="23" xfId="0" applyNumberFormat="1" applyFont="1" applyFill="1" applyBorder="1" applyAlignment="1">
      <alignment horizontal="center" vertical="center" wrapText="1"/>
    </xf>
    <xf numFmtId="3" fontId="4" fillId="0" borderId="4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0" borderId="37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top"/>
    </xf>
    <xf numFmtId="0" fontId="0" fillId="0" borderId="55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56" xfId="0" applyBorder="1" applyAlignment="1">
      <alignment horizontal="left" vertical="top"/>
    </xf>
    <xf numFmtId="0" fontId="0" fillId="0" borderId="57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58" xfId="0" applyBorder="1" applyAlignment="1">
      <alignment horizontal="left" vertical="top"/>
    </xf>
    <xf numFmtId="0" fontId="0" fillId="0" borderId="38" xfId="0" applyBorder="1" applyAlignment="1">
      <alignment horizontal="left" vertical="top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3" fontId="4" fillId="0" borderId="2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2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37" xfId="0" applyBorder="1" applyAlignment="1">
      <alignment horizontal="left" vertical="center" wrapText="1"/>
    </xf>
    <xf numFmtId="0" fontId="0" fillId="0" borderId="46" xfId="0" applyBorder="1" applyAlignment="1">
      <alignment horizontal="right" vertical="center"/>
    </xf>
  </cellXfs>
  <cellStyles count="4">
    <cellStyle name="Hypertextový odkaz" xfId="1" builtinId="8"/>
    <cellStyle name="Normální" xfId="0" builtinId="0"/>
    <cellStyle name="Procenta" xfId="2" builtinId="5"/>
    <cellStyle name="Špatně" xfId="3" builtinId="27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H16" sqref="H16"/>
    </sheetView>
  </sheetViews>
  <sheetFormatPr defaultRowHeight="15" x14ac:dyDescent="0.25"/>
  <cols>
    <col min="1" max="1" width="17.7109375" customWidth="1"/>
    <col min="2" max="2" width="14.5703125" customWidth="1"/>
    <col min="3" max="3" width="14.85546875" customWidth="1"/>
  </cols>
  <sheetData>
    <row r="1" spans="1:14" ht="21" x14ac:dyDescent="0.35">
      <c r="A1" s="25" t="s">
        <v>0</v>
      </c>
    </row>
    <row r="2" spans="1:14" s="1" customFormat="1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1" customFormat="1" ht="14.25" customHeight="1" x14ac:dyDescent="0.25">
      <c r="A3" s="45" t="s">
        <v>116</v>
      </c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s="1" customFormat="1" ht="14.25" customHeight="1" x14ac:dyDescent="0.25">
      <c r="A4" s="6" t="s">
        <v>117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s="1" customFormat="1" ht="14.25" customHeight="1" x14ac:dyDescent="0.25">
      <c r="A5" s="6" t="s">
        <v>103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s="1" customFormat="1" ht="14.25" customHeight="1" x14ac:dyDescent="0.25">
      <c r="A6" s="6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s="1" customFormat="1" ht="14.25" customHeight="1" x14ac:dyDescent="0.25">
      <c r="A7" s="59" t="s">
        <v>93</v>
      </c>
      <c r="B7" s="60" t="s">
        <v>94</v>
      </c>
      <c r="C7" s="61" t="s">
        <v>95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s="1" customFormat="1" ht="14.25" customHeight="1" x14ac:dyDescent="0.25">
      <c r="A8" s="47" t="s">
        <v>111</v>
      </c>
      <c r="B8" s="48" t="s">
        <v>112</v>
      </c>
      <c r="C8" s="49" t="s">
        <v>115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s="1" customFormat="1" ht="14.25" customHeight="1" x14ac:dyDescent="0.25">
      <c r="A9" s="50" t="s">
        <v>96</v>
      </c>
      <c r="B9" s="51" t="s">
        <v>109</v>
      </c>
      <c r="C9" s="52" t="s">
        <v>113</v>
      </c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s="1" customFormat="1" ht="14.25" customHeight="1" x14ac:dyDescent="0.25">
      <c r="A10" s="50" t="s">
        <v>97</v>
      </c>
      <c r="B10" s="51" t="s">
        <v>109</v>
      </c>
      <c r="C10" s="52" t="s">
        <v>113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1" customFormat="1" ht="14.25" customHeight="1" x14ac:dyDescent="0.25">
      <c r="A11" s="50" t="s">
        <v>99</v>
      </c>
      <c r="B11" s="51" t="s">
        <v>109</v>
      </c>
      <c r="C11" s="52" t="s">
        <v>113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s="1" customFormat="1" ht="14.25" customHeight="1" x14ac:dyDescent="0.25">
      <c r="A12" s="50" t="s">
        <v>100</v>
      </c>
      <c r="B12" s="51" t="s">
        <v>109</v>
      </c>
      <c r="C12" s="52" t="s">
        <v>113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s="1" customFormat="1" ht="14.25" customHeight="1" x14ac:dyDescent="0.25">
      <c r="A13" s="50" t="s">
        <v>101</v>
      </c>
      <c r="B13" s="51" t="s">
        <v>109</v>
      </c>
      <c r="C13" s="52" t="s">
        <v>113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s="1" customFormat="1" ht="14.25" customHeight="1" x14ac:dyDescent="0.25">
      <c r="A14" s="53" t="s">
        <v>98</v>
      </c>
      <c r="B14" s="54" t="s">
        <v>110</v>
      </c>
      <c r="C14" s="55" t="s">
        <v>114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s="1" customFormat="1" ht="14.25" customHeight="1" x14ac:dyDescent="0.25">
      <c r="A15" s="53" t="s">
        <v>102</v>
      </c>
      <c r="B15" s="54" t="s">
        <v>110</v>
      </c>
      <c r="C15" s="55" t="s">
        <v>114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s="1" customFormat="1" ht="14.25" customHeight="1" x14ac:dyDescent="0.25">
      <c r="A16" s="53" t="s">
        <v>104</v>
      </c>
      <c r="B16" s="54" t="s">
        <v>110</v>
      </c>
      <c r="C16" s="55" t="s">
        <v>114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s="1" customFormat="1" ht="14.25" customHeight="1" x14ac:dyDescent="0.25">
      <c r="A17" s="53" t="s">
        <v>105</v>
      </c>
      <c r="B17" s="54" t="s">
        <v>110</v>
      </c>
      <c r="C17" s="55" t="s">
        <v>114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s="1" customFormat="1" ht="14.25" customHeight="1" x14ac:dyDescent="0.25">
      <c r="A18" s="53" t="s">
        <v>106</v>
      </c>
      <c r="B18" s="54" t="s">
        <v>110</v>
      </c>
      <c r="C18" s="55" t="s">
        <v>114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s="1" customFormat="1" ht="14.25" customHeight="1" x14ac:dyDescent="0.25">
      <c r="A19" s="53" t="s">
        <v>99</v>
      </c>
      <c r="B19" s="54" t="s">
        <v>110</v>
      </c>
      <c r="C19" s="55" t="s">
        <v>114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4.25" customHeight="1" x14ac:dyDescent="0.25">
      <c r="A20" s="53" t="s">
        <v>107</v>
      </c>
      <c r="B20" s="54" t="s">
        <v>110</v>
      </c>
      <c r="C20" s="55" t="s">
        <v>114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s="1" customFormat="1" ht="14.25" customHeight="1" x14ac:dyDescent="0.25">
      <c r="A21" s="56" t="s">
        <v>108</v>
      </c>
      <c r="B21" s="57" t="s">
        <v>110</v>
      </c>
      <c r="C21" s="58" t="s">
        <v>114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s="1" customFormat="1" ht="14.25" customHeight="1" x14ac:dyDescent="0.25">
      <c r="B22" s="23"/>
      <c r="C22" s="46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x14ac:dyDescent="0.25">
      <c r="A23" s="23"/>
    </row>
    <row r="24" spans="1:14" x14ac:dyDescent="0.25">
      <c r="A24" s="38" t="s">
        <v>1</v>
      </c>
    </row>
    <row r="25" spans="1:14" x14ac:dyDescent="0.25">
      <c r="A25" s="23" t="s">
        <v>2</v>
      </c>
    </row>
    <row r="26" spans="1:14" s="1" customFormat="1" x14ac:dyDescent="0.25">
      <c r="A26" s="23" t="s">
        <v>3</v>
      </c>
    </row>
    <row r="27" spans="1:14" s="1" customFormat="1" x14ac:dyDescent="0.25">
      <c r="A27" s="23"/>
    </row>
    <row r="28" spans="1:14" ht="130.69999999999999" customHeight="1" x14ac:dyDescent="0.25">
      <c r="A28" s="23"/>
    </row>
    <row r="29" spans="1:14" s="1" customFormat="1" ht="38.25" customHeight="1" x14ac:dyDescent="0.25">
      <c r="A29" s="6"/>
    </row>
    <row r="30" spans="1:14" x14ac:dyDescent="0.25">
      <c r="A30" s="6"/>
    </row>
    <row r="31" spans="1:14" x14ac:dyDescent="0.25">
      <c r="A31" s="24" t="s">
        <v>4</v>
      </c>
    </row>
    <row r="32" spans="1:14" x14ac:dyDescent="0.25">
      <c r="A32" s="1" t="s">
        <v>5</v>
      </c>
    </row>
    <row r="33" spans="1:11" x14ac:dyDescent="0.25">
      <c r="A33" s="1" t="s">
        <v>6</v>
      </c>
    </row>
    <row r="35" spans="1:11" x14ac:dyDescent="0.25">
      <c r="A35" s="24" t="s">
        <v>7</v>
      </c>
    </row>
    <row r="36" spans="1:11" x14ac:dyDescent="0.25">
      <c r="A36" s="1" t="s">
        <v>8</v>
      </c>
    </row>
    <row r="38" spans="1:11" x14ac:dyDescent="0.25">
      <c r="A38" s="38" t="s">
        <v>9</v>
      </c>
    </row>
    <row r="39" spans="1:11" x14ac:dyDescent="0.25">
      <c r="A39" s="23" t="s">
        <v>10</v>
      </c>
    </row>
    <row r="40" spans="1:11" x14ac:dyDescent="0.25">
      <c r="A40" s="39" t="s">
        <v>75</v>
      </c>
    </row>
    <row r="41" spans="1:11" x14ac:dyDescent="0.25">
      <c r="B41" s="6"/>
      <c r="C41" s="6"/>
      <c r="D41" s="6"/>
      <c r="E41" s="6"/>
      <c r="F41" s="6"/>
      <c r="G41" s="6"/>
    </row>
    <row r="42" spans="1:11" s="1" customFormat="1" x14ac:dyDescent="0.25">
      <c r="A42" s="45"/>
      <c r="B42" s="6"/>
      <c r="C42" s="6"/>
      <c r="D42" s="6"/>
      <c r="E42" s="6"/>
      <c r="F42" s="6"/>
      <c r="G42" s="6"/>
    </row>
    <row r="43" spans="1:11" x14ac:dyDescent="0.25">
      <c r="A43" s="1"/>
      <c r="B43" s="6"/>
      <c r="C43" s="6"/>
      <c r="D43" s="6"/>
      <c r="E43" s="6"/>
      <c r="F43" s="6"/>
      <c r="G43" s="6"/>
      <c r="H43" s="1"/>
      <c r="I43" s="1"/>
      <c r="J43" s="1"/>
      <c r="K43" s="1"/>
    </row>
    <row r="44" spans="1:11" x14ac:dyDescent="0.25">
      <c r="A44" s="6"/>
      <c r="B44" s="6"/>
      <c r="C44" s="6"/>
      <c r="D44" s="6"/>
      <c r="E44" s="6"/>
      <c r="F44" s="6"/>
      <c r="G44" s="6"/>
      <c r="H44" s="1"/>
      <c r="I44" s="1"/>
      <c r="J44" s="1"/>
      <c r="K44" s="1"/>
    </row>
    <row r="45" spans="1:11" x14ac:dyDescent="0.25">
      <c r="A45" s="6"/>
      <c r="B45" s="6"/>
      <c r="C45" s="6"/>
      <c r="D45" s="6"/>
      <c r="E45" s="6"/>
      <c r="F45" s="6"/>
      <c r="G45" s="6"/>
      <c r="H45" s="1"/>
      <c r="I45" s="1"/>
      <c r="J45" s="1"/>
      <c r="K45" s="1"/>
    </row>
    <row r="46" spans="1:11" x14ac:dyDescent="0.25">
      <c r="A46" s="6"/>
      <c r="B46" s="6"/>
      <c r="C46" s="6"/>
      <c r="D46" s="6"/>
      <c r="E46" s="6"/>
      <c r="F46" s="6"/>
      <c r="G46" s="6"/>
      <c r="H46" s="1"/>
      <c r="I46" s="1"/>
      <c r="J46" s="1"/>
      <c r="K46" s="1"/>
    </row>
    <row r="47" spans="1:11" x14ac:dyDescent="0.25">
      <c r="A47" s="6"/>
      <c r="B47" s="6"/>
      <c r="C47" s="6"/>
      <c r="D47" s="6"/>
      <c r="E47" s="6"/>
      <c r="F47" s="6"/>
      <c r="G47" s="6"/>
      <c r="H47" s="1"/>
      <c r="I47" s="1"/>
      <c r="J47" s="1"/>
      <c r="K47" s="1"/>
    </row>
    <row r="48" spans="1:11" x14ac:dyDescent="0.25">
      <c r="A48" s="6"/>
      <c r="B48" s="6"/>
      <c r="C48" s="6"/>
      <c r="D48" s="6"/>
      <c r="E48" s="6"/>
      <c r="F48" s="6"/>
      <c r="G48" s="6"/>
      <c r="H48" s="1"/>
      <c r="I48" s="1"/>
      <c r="J48" s="1"/>
      <c r="K48" s="1"/>
    </row>
    <row r="49" spans="1:11" x14ac:dyDescent="0.25">
      <c r="A49" s="6"/>
      <c r="B49" s="6"/>
      <c r="C49" s="6"/>
      <c r="D49" s="6"/>
      <c r="E49" s="6"/>
      <c r="F49" s="6"/>
      <c r="G49" s="6"/>
      <c r="H49" s="1"/>
      <c r="I49" s="1"/>
      <c r="J49" s="1"/>
      <c r="K49" s="1"/>
    </row>
    <row r="50" spans="1:11" x14ac:dyDescent="0.25">
      <c r="A50" s="6"/>
      <c r="B50" s="6"/>
      <c r="C50" s="6"/>
      <c r="D50" s="6"/>
      <c r="E50" s="6"/>
      <c r="F50" s="6"/>
      <c r="G50" s="6"/>
      <c r="H50" s="1"/>
      <c r="I50" s="1"/>
      <c r="J50" s="1"/>
      <c r="K50" s="1"/>
    </row>
    <row r="51" spans="1:11" x14ac:dyDescent="0.25">
      <c r="A51" s="6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4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4"/>
  <sheetViews>
    <sheetView topLeftCell="A203" workbookViewId="0">
      <selection sqref="A1:S212"/>
    </sheetView>
  </sheetViews>
  <sheetFormatPr defaultColWidth="9.28515625" defaultRowHeight="15" x14ac:dyDescent="0.25"/>
  <cols>
    <col min="1" max="1" width="7.28515625" style="1" customWidth="1"/>
    <col min="2" max="2" width="23" style="1" bestFit="1" customWidth="1"/>
    <col min="3" max="3" width="22" style="1" bestFit="1" customWidth="1"/>
    <col min="4" max="4" width="9" style="1" bestFit="1" customWidth="1"/>
    <col min="5" max="6" width="10" style="1" bestFit="1" customWidth="1"/>
    <col min="7" max="7" width="26.140625" style="1" customWidth="1"/>
    <col min="8" max="8" width="11.7109375" style="1" bestFit="1" customWidth="1"/>
    <col min="9" max="9" width="12.85546875" style="1" customWidth="1"/>
    <col min="10" max="10" width="14.85546875" style="1" bestFit="1" customWidth="1"/>
    <col min="11" max="11" width="42.28515625" style="1" customWidth="1"/>
    <col min="12" max="13" width="13.140625" style="67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452" t="s">
        <v>11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4"/>
    </row>
    <row r="2" spans="1:19" ht="27.2" customHeight="1" x14ac:dyDescent="0.25">
      <c r="A2" s="455" t="s">
        <v>12</v>
      </c>
      <c r="B2" s="457" t="s">
        <v>13</v>
      </c>
      <c r="C2" s="458"/>
      <c r="D2" s="458"/>
      <c r="E2" s="458"/>
      <c r="F2" s="459"/>
      <c r="G2" s="455" t="s">
        <v>14</v>
      </c>
      <c r="H2" s="462" t="s">
        <v>15</v>
      </c>
      <c r="I2" s="464" t="s">
        <v>74</v>
      </c>
      <c r="J2" s="455" t="s">
        <v>16</v>
      </c>
      <c r="K2" s="455" t="s">
        <v>17</v>
      </c>
      <c r="L2" s="460" t="s">
        <v>18</v>
      </c>
      <c r="M2" s="461"/>
      <c r="N2" s="466" t="s">
        <v>19</v>
      </c>
      <c r="O2" s="467"/>
      <c r="P2" s="468" t="s">
        <v>20</v>
      </c>
      <c r="Q2" s="469"/>
      <c r="R2" s="466" t="s">
        <v>21</v>
      </c>
      <c r="S2" s="467"/>
    </row>
    <row r="3" spans="1:19" ht="102.75" thickBot="1" x14ac:dyDescent="0.3">
      <c r="A3" s="456"/>
      <c r="B3" s="11" t="s">
        <v>22</v>
      </c>
      <c r="C3" s="12" t="s">
        <v>23</v>
      </c>
      <c r="D3" s="12" t="s">
        <v>24</v>
      </c>
      <c r="E3" s="12" t="s">
        <v>25</v>
      </c>
      <c r="F3" s="13" t="s">
        <v>26</v>
      </c>
      <c r="G3" s="456"/>
      <c r="H3" s="463"/>
      <c r="I3" s="465"/>
      <c r="J3" s="456"/>
      <c r="K3" s="456"/>
      <c r="L3" s="64" t="s">
        <v>27</v>
      </c>
      <c r="M3" s="65" t="s">
        <v>91</v>
      </c>
      <c r="N3" s="26" t="s">
        <v>28</v>
      </c>
      <c r="O3" s="27" t="s">
        <v>29</v>
      </c>
      <c r="P3" s="7" t="s">
        <v>30</v>
      </c>
      <c r="Q3" s="19" t="s">
        <v>31</v>
      </c>
      <c r="R3" s="21" t="s">
        <v>32</v>
      </c>
      <c r="S3" s="27" t="s">
        <v>33</v>
      </c>
    </row>
    <row r="4" spans="1:19" ht="27" thickBot="1" x14ac:dyDescent="0.3">
      <c r="A4" s="473">
        <v>1</v>
      </c>
      <c r="B4" s="425" t="s">
        <v>160</v>
      </c>
      <c r="C4" s="422" t="s">
        <v>153</v>
      </c>
      <c r="D4" s="419">
        <v>71002821</v>
      </c>
      <c r="E4" s="431">
        <v>107513811</v>
      </c>
      <c r="F4" s="428">
        <v>600047075</v>
      </c>
      <c r="G4" s="198" t="s">
        <v>290</v>
      </c>
      <c r="H4" s="201" t="s">
        <v>100</v>
      </c>
      <c r="I4" s="202" t="s">
        <v>175</v>
      </c>
      <c r="J4" s="202" t="s">
        <v>291</v>
      </c>
      <c r="K4" s="62" t="s">
        <v>294</v>
      </c>
      <c r="L4" s="311">
        <v>1000000</v>
      </c>
      <c r="M4" s="312">
        <v>700000</v>
      </c>
      <c r="N4" s="344">
        <v>2024</v>
      </c>
      <c r="O4" s="345">
        <v>2026</v>
      </c>
      <c r="P4" s="163" t="s">
        <v>198</v>
      </c>
      <c r="Q4" s="30"/>
      <c r="R4" s="165" t="s">
        <v>268</v>
      </c>
      <c r="S4" s="165" t="s">
        <v>268</v>
      </c>
    </row>
    <row r="5" spans="1:19" ht="15.75" thickBot="1" x14ac:dyDescent="0.3">
      <c r="A5" s="417"/>
      <c r="B5" s="426"/>
      <c r="C5" s="423"/>
      <c r="D5" s="420"/>
      <c r="E5" s="432"/>
      <c r="F5" s="429"/>
      <c r="G5" s="199" t="s">
        <v>292</v>
      </c>
      <c r="H5" s="203" t="s">
        <v>100</v>
      </c>
      <c r="I5" s="204" t="s">
        <v>175</v>
      </c>
      <c r="J5" s="204" t="s">
        <v>291</v>
      </c>
      <c r="K5" s="62" t="s">
        <v>292</v>
      </c>
      <c r="L5" s="310">
        <v>1000000</v>
      </c>
      <c r="M5" s="312">
        <v>700000</v>
      </c>
      <c r="N5" s="342">
        <v>2024</v>
      </c>
      <c r="O5" s="343">
        <v>2026</v>
      </c>
      <c r="P5" s="205" t="s">
        <v>198</v>
      </c>
      <c r="Q5" s="191"/>
      <c r="R5" s="189" t="s">
        <v>268</v>
      </c>
      <c r="S5" s="189" t="s">
        <v>268</v>
      </c>
    </row>
    <row r="6" spans="1:19" ht="116.25" thickBot="1" x14ac:dyDescent="0.3">
      <c r="A6" s="417"/>
      <c r="B6" s="426"/>
      <c r="C6" s="423"/>
      <c r="D6" s="420"/>
      <c r="E6" s="432"/>
      <c r="F6" s="429"/>
      <c r="G6" s="199" t="s">
        <v>293</v>
      </c>
      <c r="H6" s="203" t="s">
        <v>100</v>
      </c>
      <c r="I6" s="203" t="s">
        <v>175</v>
      </c>
      <c r="J6" s="203" t="s">
        <v>291</v>
      </c>
      <c r="K6" s="193" t="s">
        <v>293</v>
      </c>
      <c r="L6" s="346">
        <v>20000000</v>
      </c>
      <c r="M6" s="346">
        <v>14000000</v>
      </c>
      <c r="N6" s="342">
        <v>2025</v>
      </c>
      <c r="O6" s="343">
        <v>2028</v>
      </c>
      <c r="P6" s="205" t="s">
        <v>198</v>
      </c>
      <c r="Q6" s="191"/>
      <c r="R6" s="189" t="s">
        <v>268</v>
      </c>
      <c r="S6" s="189" t="s">
        <v>268</v>
      </c>
    </row>
    <row r="7" spans="1:19" ht="15.75" thickBot="1" x14ac:dyDescent="0.3">
      <c r="A7" s="418"/>
      <c r="B7" s="426"/>
      <c r="C7" s="423"/>
      <c r="D7" s="420"/>
      <c r="E7" s="432"/>
      <c r="F7" s="429"/>
      <c r="G7" s="200" t="s">
        <v>295</v>
      </c>
      <c r="H7" s="203" t="s">
        <v>100</v>
      </c>
      <c r="I7" s="204" t="s">
        <v>175</v>
      </c>
      <c r="J7" s="204" t="s">
        <v>291</v>
      </c>
      <c r="K7" s="62" t="s">
        <v>296</v>
      </c>
      <c r="L7" s="196">
        <v>1500000</v>
      </c>
      <c r="M7" s="197">
        <v>1050000</v>
      </c>
      <c r="N7" s="135">
        <v>2023</v>
      </c>
      <c r="O7" s="136">
        <v>2025</v>
      </c>
      <c r="P7" s="205" t="s">
        <v>198</v>
      </c>
      <c r="Q7" s="191"/>
      <c r="R7" s="189" t="s">
        <v>268</v>
      </c>
      <c r="S7" s="189" t="s">
        <v>268</v>
      </c>
    </row>
    <row r="8" spans="1:19" ht="39" x14ac:dyDescent="0.25">
      <c r="A8" s="416">
        <v>2</v>
      </c>
      <c r="B8" s="425" t="s">
        <v>149</v>
      </c>
      <c r="C8" s="422" t="s">
        <v>150</v>
      </c>
      <c r="D8" s="419">
        <v>75034280</v>
      </c>
      <c r="E8" s="431">
        <v>107513668</v>
      </c>
      <c r="F8" s="428">
        <v>600047458</v>
      </c>
      <c r="G8" s="82" t="s">
        <v>307</v>
      </c>
      <c r="H8" s="85" t="s">
        <v>100</v>
      </c>
      <c r="I8" s="85" t="s">
        <v>175</v>
      </c>
      <c r="J8" s="85" t="s">
        <v>176</v>
      </c>
      <c r="K8" s="193" t="s">
        <v>307</v>
      </c>
      <c r="L8" s="89">
        <v>400000</v>
      </c>
      <c r="M8" s="90">
        <f>L8/100*70</f>
        <v>280000</v>
      </c>
      <c r="N8" s="91">
        <v>2024</v>
      </c>
      <c r="O8" s="92">
        <v>2027</v>
      </c>
      <c r="P8" s="97"/>
      <c r="Q8" s="185"/>
      <c r="R8" s="79" t="s">
        <v>268</v>
      </c>
      <c r="S8" s="79" t="s">
        <v>268</v>
      </c>
    </row>
    <row r="9" spans="1:19" ht="39" x14ac:dyDescent="0.25">
      <c r="A9" s="417"/>
      <c r="B9" s="426"/>
      <c r="C9" s="423"/>
      <c r="D9" s="420"/>
      <c r="E9" s="432"/>
      <c r="F9" s="429"/>
      <c r="G9" s="82" t="s">
        <v>308</v>
      </c>
      <c r="H9" s="85" t="s">
        <v>100</v>
      </c>
      <c r="I9" s="85" t="s">
        <v>175</v>
      </c>
      <c r="J9" s="85" t="s">
        <v>176</v>
      </c>
      <c r="K9" s="193" t="s">
        <v>308</v>
      </c>
      <c r="L9" s="89">
        <v>200000</v>
      </c>
      <c r="M9" s="90">
        <f t="shared" ref="M9:M208" si="0">L9/100*70</f>
        <v>140000</v>
      </c>
      <c r="N9" s="91">
        <v>2024</v>
      </c>
      <c r="O9" s="92">
        <v>2027</v>
      </c>
      <c r="P9" s="97"/>
      <c r="Q9" s="185"/>
      <c r="R9" s="79" t="s">
        <v>268</v>
      </c>
      <c r="S9" s="79" t="s">
        <v>268</v>
      </c>
    </row>
    <row r="10" spans="1:19" ht="26.25" x14ac:dyDescent="0.25">
      <c r="A10" s="417"/>
      <c r="B10" s="426"/>
      <c r="C10" s="423"/>
      <c r="D10" s="420"/>
      <c r="E10" s="432"/>
      <c r="F10" s="429"/>
      <c r="G10" s="82" t="s">
        <v>186</v>
      </c>
      <c r="H10" s="85" t="s">
        <v>100</v>
      </c>
      <c r="I10" s="85" t="s">
        <v>175</v>
      </c>
      <c r="J10" s="85" t="s">
        <v>176</v>
      </c>
      <c r="K10" s="62" t="s">
        <v>186</v>
      </c>
      <c r="L10" s="89">
        <v>1000000</v>
      </c>
      <c r="M10" s="90">
        <f t="shared" si="0"/>
        <v>700000</v>
      </c>
      <c r="N10" s="91">
        <v>2024</v>
      </c>
      <c r="O10" s="92">
        <v>2027</v>
      </c>
      <c r="P10" s="97"/>
      <c r="Q10" s="185"/>
      <c r="R10" s="79"/>
      <c r="S10" s="79"/>
    </row>
    <row r="11" spans="1:19" ht="32.25" customHeight="1" thickBot="1" x14ac:dyDescent="0.3">
      <c r="A11" s="417"/>
      <c r="B11" s="426"/>
      <c r="C11" s="423"/>
      <c r="D11" s="420"/>
      <c r="E11" s="432"/>
      <c r="F11" s="429"/>
      <c r="G11" s="82" t="s">
        <v>302</v>
      </c>
      <c r="H11" s="85" t="s">
        <v>100</v>
      </c>
      <c r="I11" s="85" t="s">
        <v>175</v>
      </c>
      <c r="J11" s="85" t="s">
        <v>176</v>
      </c>
      <c r="K11" s="193" t="s">
        <v>302</v>
      </c>
      <c r="L11" s="89">
        <v>900000</v>
      </c>
      <c r="M11" s="90">
        <f t="shared" si="0"/>
        <v>630000</v>
      </c>
      <c r="N11" s="93" t="s">
        <v>303</v>
      </c>
      <c r="O11" s="94" t="s">
        <v>434</v>
      </c>
      <c r="P11" s="97"/>
      <c r="Q11" s="185"/>
      <c r="R11" s="79" t="s">
        <v>268</v>
      </c>
      <c r="S11" s="79" t="s">
        <v>268</v>
      </c>
    </row>
    <row r="12" spans="1:19" ht="15.75" customHeight="1" thickBot="1" x14ac:dyDescent="0.3">
      <c r="A12" s="417"/>
      <c r="B12" s="426"/>
      <c r="C12" s="423"/>
      <c r="D12" s="420"/>
      <c r="E12" s="432"/>
      <c r="F12" s="429"/>
      <c r="G12" s="82" t="s">
        <v>188</v>
      </c>
      <c r="H12" s="85" t="s">
        <v>100</v>
      </c>
      <c r="I12" s="85" t="s">
        <v>175</v>
      </c>
      <c r="J12" s="85" t="s">
        <v>176</v>
      </c>
      <c r="K12" s="62" t="s">
        <v>188</v>
      </c>
      <c r="L12" s="89">
        <v>2500000</v>
      </c>
      <c r="M12" s="90">
        <f t="shared" si="0"/>
        <v>1750000</v>
      </c>
      <c r="N12" s="95">
        <v>2023</v>
      </c>
      <c r="O12" s="96">
        <v>2027</v>
      </c>
      <c r="P12" s="97"/>
      <c r="Q12" s="185"/>
      <c r="R12" s="186" t="s">
        <v>626</v>
      </c>
      <c r="S12" s="79" t="s">
        <v>268</v>
      </c>
    </row>
    <row r="13" spans="1:19" ht="27" thickBot="1" x14ac:dyDescent="0.3">
      <c r="A13" s="417"/>
      <c r="B13" s="426"/>
      <c r="C13" s="423"/>
      <c r="D13" s="420"/>
      <c r="E13" s="432"/>
      <c r="F13" s="429"/>
      <c r="G13" s="82" t="s">
        <v>305</v>
      </c>
      <c r="H13" s="85" t="s">
        <v>100</v>
      </c>
      <c r="I13" s="85" t="s">
        <v>175</v>
      </c>
      <c r="J13" s="85" t="s">
        <v>176</v>
      </c>
      <c r="K13" s="62" t="s">
        <v>306</v>
      </c>
      <c r="L13" s="89">
        <v>1000000</v>
      </c>
      <c r="M13" s="90">
        <f t="shared" si="0"/>
        <v>700000</v>
      </c>
      <c r="N13" s="93" t="s">
        <v>304</v>
      </c>
      <c r="O13" s="94" t="s">
        <v>434</v>
      </c>
      <c r="P13" s="97"/>
      <c r="Q13" s="185"/>
      <c r="R13" s="79" t="s">
        <v>268</v>
      </c>
      <c r="S13" s="79" t="s">
        <v>268</v>
      </c>
    </row>
    <row r="14" spans="1:19" ht="30" x14ac:dyDescent="0.25">
      <c r="A14" s="417"/>
      <c r="B14" s="426"/>
      <c r="C14" s="423"/>
      <c r="D14" s="420"/>
      <c r="E14" s="432"/>
      <c r="F14" s="429"/>
      <c r="G14" s="82" t="s">
        <v>310</v>
      </c>
      <c r="H14" s="85" t="s">
        <v>100</v>
      </c>
      <c r="I14" s="85" t="s">
        <v>175</v>
      </c>
      <c r="J14" s="85" t="s">
        <v>176</v>
      </c>
      <c r="K14" s="193" t="s">
        <v>310</v>
      </c>
      <c r="L14" s="89">
        <v>400000</v>
      </c>
      <c r="M14" s="90">
        <f t="shared" si="0"/>
        <v>280000</v>
      </c>
      <c r="N14" s="93" t="s">
        <v>304</v>
      </c>
      <c r="O14" s="94" t="s">
        <v>434</v>
      </c>
      <c r="P14" s="97"/>
      <c r="Q14" s="185"/>
      <c r="R14" s="79" t="s">
        <v>268</v>
      </c>
      <c r="S14" s="79" t="s">
        <v>268</v>
      </c>
    </row>
    <row r="15" spans="1:19" ht="30" x14ac:dyDescent="0.25">
      <c r="A15" s="418"/>
      <c r="B15" s="427"/>
      <c r="C15" s="424"/>
      <c r="D15" s="421"/>
      <c r="E15" s="433"/>
      <c r="F15" s="430"/>
      <c r="G15" s="82" t="s">
        <v>649</v>
      </c>
      <c r="H15" s="85" t="s">
        <v>100</v>
      </c>
      <c r="I15" s="85" t="s">
        <v>175</v>
      </c>
      <c r="J15" s="85" t="s">
        <v>176</v>
      </c>
      <c r="K15" s="193" t="s">
        <v>309</v>
      </c>
      <c r="L15" s="89">
        <v>150000</v>
      </c>
      <c r="M15" s="90">
        <f t="shared" si="0"/>
        <v>105000</v>
      </c>
      <c r="N15" s="93" t="s">
        <v>304</v>
      </c>
      <c r="O15" s="94" t="s">
        <v>434</v>
      </c>
      <c r="P15" s="97"/>
      <c r="Q15" s="185"/>
      <c r="R15" s="79" t="s">
        <v>268</v>
      </c>
      <c r="S15" s="79" t="s">
        <v>268</v>
      </c>
    </row>
    <row r="16" spans="1:19" ht="30" x14ac:dyDescent="0.25">
      <c r="A16" s="416">
        <v>3</v>
      </c>
      <c r="B16" s="425" t="s">
        <v>156</v>
      </c>
      <c r="C16" s="422" t="s">
        <v>157</v>
      </c>
      <c r="D16" s="419">
        <v>70986797</v>
      </c>
      <c r="E16" s="431">
        <v>107514133</v>
      </c>
      <c r="F16" s="428">
        <v>600047601</v>
      </c>
      <c r="G16" s="81" t="s">
        <v>395</v>
      </c>
      <c r="H16" s="85" t="s">
        <v>100</v>
      </c>
      <c r="I16" s="85" t="s">
        <v>175</v>
      </c>
      <c r="J16" s="85" t="s">
        <v>383</v>
      </c>
      <c r="K16" s="62" t="s">
        <v>395</v>
      </c>
      <c r="L16" s="89">
        <v>1000000</v>
      </c>
      <c r="M16" s="90">
        <f t="shared" si="0"/>
        <v>700000</v>
      </c>
      <c r="N16" s="91">
        <v>2022</v>
      </c>
      <c r="O16" s="92">
        <v>2023</v>
      </c>
      <c r="P16" s="97"/>
      <c r="Q16" s="185"/>
      <c r="R16" s="186" t="s">
        <v>384</v>
      </c>
      <c r="S16" s="79" t="s">
        <v>268</v>
      </c>
    </row>
    <row r="17" spans="1:19" x14ac:dyDescent="0.25">
      <c r="A17" s="417"/>
      <c r="B17" s="426"/>
      <c r="C17" s="423"/>
      <c r="D17" s="420"/>
      <c r="E17" s="432"/>
      <c r="F17" s="429"/>
      <c r="G17" s="81" t="s">
        <v>385</v>
      </c>
      <c r="H17" s="85" t="s">
        <v>100</v>
      </c>
      <c r="I17" s="85" t="s">
        <v>175</v>
      </c>
      <c r="J17" s="85" t="s">
        <v>383</v>
      </c>
      <c r="K17" s="62" t="s">
        <v>385</v>
      </c>
      <c r="L17" s="285">
        <v>10000000</v>
      </c>
      <c r="M17" s="286">
        <f t="shared" si="0"/>
        <v>7000000</v>
      </c>
      <c r="N17" s="287">
        <v>2020</v>
      </c>
      <c r="O17" s="288">
        <v>2030</v>
      </c>
      <c r="P17" s="289"/>
      <c r="Q17" s="185"/>
      <c r="R17" s="79" t="s">
        <v>268</v>
      </c>
      <c r="S17" s="79" t="s">
        <v>268</v>
      </c>
    </row>
    <row r="18" spans="1:19" x14ac:dyDescent="0.25">
      <c r="A18" s="417"/>
      <c r="B18" s="426"/>
      <c r="C18" s="423"/>
      <c r="D18" s="420"/>
      <c r="E18" s="432"/>
      <c r="F18" s="429"/>
      <c r="G18" s="81" t="s">
        <v>386</v>
      </c>
      <c r="H18" s="85" t="s">
        <v>100</v>
      </c>
      <c r="I18" s="85" t="s">
        <v>175</v>
      </c>
      <c r="J18" s="85" t="s">
        <v>383</v>
      </c>
      <c r="K18" s="62" t="s">
        <v>386</v>
      </c>
      <c r="L18" s="285">
        <v>600000</v>
      </c>
      <c r="M18" s="286">
        <f t="shared" si="0"/>
        <v>420000</v>
      </c>
      <c r="N18" s="287">
        <v>2022</v>
      </c>
      <c r="O18" s="288">
        <v>2027</v>
      </c>
      <c r="P18" s="289"/>
      <c r="Q18" s="185"/>
      <c r="R18" s="79" t="s">
        <v>268</v>
      </c>
      <c r="S18" s="79" t="s">
        <v>268</v>
      </c>
    </row>
    <row r="19" spans="1:19" x14ac:dyDescent="0.25">
      <c r="A19" s="417"/>
      <c r="B19" s="426"/>
      <c r="C19" s="423"/>
      <c r="D19" s="420"/>
      <c r="E19" s="432"/>
      <c r="F19" s="429"/>
      <c r="G19" s="313" t="s">
        <v>551</v>
      </c>
      <c r="H19" s="85" t="s">
        <v>100</v>
      </c>
      <c r="I19" s="85" t="s">
        <v>175</v>
      </c>
      <c r="J19" s="85" t="s">
        <v>383</v>
      </c>
      <c r="K19" s="62" t="s">
        <v>551</v>
      </c>
      <c r="L19" s="285">
        <v>1500000</v>
      </c>
      <c r="M19" s="286">
        <f t="shared" si="0"/>
        <v>1050000</v>
      </c>
      <c r="N19" s="287">
        <v>2022</v>
      </c>
      <c r="O19" s="288">
        <v>2032</v>
      </c>
      <c r="P19" s="289"/>
      <c r="Q19" s="185"/>
      <c r="R19" s="79" t="s">
        <v>268</v>
      </c>
      <c r="S19" s="79" t="s">
        <v>268</v>
      </c>
    </row>
    <row r="20" spans="1:19" ht="39" x14ac:dyDescent="0.25">
      <c r="A20" s="417"/>
      <c r="B20" s="426"/>
      <c r="C20" s="423"/>
      <c r="D20" s="420"/>
      <c r="E20" s="432"/>
      <c r="F20" s="429"/>
      <c r="G20" s="314" t="s">
        <v>554</v>
      </c>
      <c r="H20" s="85" t="s">
        <v>100</v>
      </c>
      <c r="I20" s="85" t="s">
        <v>175</v>
      </c>
      <c r="J20" s="85" t="s">
        <v>383</v>
      </c>
      <c r="K20" s="193" t="s">
        <v>554</v>
      </c>
      <c r="L20" s="285">
        <v>300000000</v>
      </c>
      <c r="M20" s="286">
        <f t="shared" si="0"/>
        <v>210000000</v>
      </c>
      <c r="N20" s="287">
        <v>2024</v>
      </c>
      <c r="O20" s="288">
        <v>2030</v>
      </c>
      <c r="P20" s="289" t="s">
        <v>198</v>
      </c>
      <c r="Q20" s="185"/>
      <c r="R20" s="79" t="s">
        <v>268</v>
      </c>
      <c r="S20" s="79" t="s">
        <v>268</v>
      </c>
    </row>
    <row r="21" spans="1:19" ht="26.25" x14ac:dyDescent="0.25">
      <c r="A21" s="417"/>
      <c r="B21" s="426"/>
      <c r="C21" s="423"/>
      <c r="D21" s="420"/>
      <c r="E21" s="432"/>
      <c r="F21" s="429"/>
      <c r="G21" s="314" t="s">
        <v>393</v>
      </c>
      <c r="H21" s="85" t="s">
        <v>100</v>
      </c>
      <c r="I21" s="85" t="s">
        <v>175</v>
      </c>
      <c r="J21" s="85" t="s">
        <v>383</v>
      </c>
      <c r="K21" s="193" t="s">
        <v>393</v>
      </c>
      <c r="L21" s="285">
        <v>2500000</v>
      </c>
      <c r="M21" s="286">
        <f t="shared" si="0"/>
        <v>1750000</v>
      </c>
      <c r="N21" s="287">
        <v>2022</v>
      </c>
      <c r="O21" s="288">
        <v>2030</v>
      </c>
      <c r="P21" s="289"/>
      <c r="Q21" s="185"/>
      <c r="R21" s="79" t="s">
        <v>268</v>
      </c>
      <c r="S21" s="79" t="s">
        <v>268</v>
      </c>
    </row>
    <row r="22" spans="1:19" ht="26.25" x14ac:dyDescent="0.25">
      <c r="A22" s="417"/>
      <c r="B22" s="426"/>
      <c r="C22" s="423"/>
      <c r="D22" s="420"/>
      <c r="E22" s="432"/>
      <c r="F22" s="429"/>
      <c r="G22" s="314" t="s">
        <v>553</v>
      </c>
      <c r="H22" s="85" t="s">
        <v>100</v>
      </c>
      <c r="I22" s="85" t="s">
        <v>175</v>
      </c>
      <c r="J22" s="85" t="s">
        <v>383</v>
      </c>
      <c r="K22" s="193" t="s">
        <v>553</v>
      </c>
      <c r="L22" s="285">
        <v>2000000</v>
      </c>
      <c r="M22" s="286">
        <f t="shared" si="0"/>
        <v>1400000</v>
      </c>
      <c r="N22" s="287">
        <v>2023</v>
      </c>
      <c r="O22" s="288">
        <v>2030</v>
      </c>
      <c r="P22" s="289"/>
      <c r="Q22" s="185"/>
      <c r="R22" s="79" t="s">
        <v>268</v>
      </c>
      <c r="S22" s="79" t="s">
        <v>268</v>
      </c>
    </row>
    <row r="23" spans="1:19" ht="15.75" thickBot="1" x14ac:dyDescent="0.3">
      <c r="A23" s="417"/>
      <c r="B23" s="426"/>
      <c r="C23" s="423"/>
      <c r="D23" s="420"/>
      <c r="E23" s="432"/>
      <c r="F23" s="429"/>
      <c r="G23" s="313" t="s">
        <v>556</v>
      </c>
      <c r="H23" s="85" t="s">
        <v>100</v>
      </c>
      <c r="I23" s="85" t="s">
        <v>175</v>
      </c>
      <c r="J23" s="85" t="s">
        <v>383</v>
      </c>
      <c r="K23" s="62" t="s">
        <v>556</v>
      </c>
      <c r="L23" s="285">
        <v>2000000</v>
      </c>
      <c r="M23" s="286">
        <f t="shared" si="0"/>
        <v>1400000</v>
      </c>
      <c r="N23" s="287">
        <v>2023</v>
      </c>
      <c r="O23" s="288">
        <v>2026</v>
      </c>
      <c r="P23" s="289"/>
      <c r="Q23" s="185"/>
      <c r="R23" s="79" t="s">
        <v>268</v>
      </c>
      <c r="S23" s="79" t="s">
        <v>268</v>
      </c>
    </row>
    <row r="24" spans="1:19" ht="30.75" thickBot="1" x14ac:dyDescent="0.3">
      <c r="A24" s="417"/>
      <c r="B24" s="426"/>
      <c r="C24" s="423"/>
      <c r="D24" s="420"/>
      <c r="E24" s="432"/>
      <c r="F24" s="429"/>
      <c r="G24" s="382" t="s">
        <v>733</v>
      </c>
      <c r="H24" s="85" t="s">
        <v>100</v>
      </c>
      <c r="I24" s="85" t="s">
        <v>175</v>
      </c>
      <c r="J24" s="85" t="s">
        <v>383</v>
      </c>
      <c r="K24" s="193" t="s">
        <v>733</v>
      </c>
      <c r="L24" s="285">
        <v>400000</v>
      </c>
      <c r="M24" s="286">
        <f t="shared" si="0"/>
        <v>280000</v>
      </c>
      <c r="N24" s="287">
        <v>2028</v>
      </c>
      <c r="O24" s="288">
        <v>2025</v>
      </c>
      <c r="P24" s="289"/>
      <c r="Q24" s="185"/>
      <c r="R24" s="79" t="s">
        <v>268</v>
      </c>
      <c r="S24" s="79" t="s">
        <v>268</v>
      </c>
    </row>
    <row r="25" spans="1:19" ht="15.75" thickBot="1" x14ac:dyDescent="0.3">
      <c r="A25" s="417"/>
      <c r="B25" s="426"/>
      <c r="C25" s="423"/>
      <c r="D25" s="420"/>
      <c r="E25" s="432"/>
      <c r="F25" s="429"/>
      <c r="G25" s="383" t="s">
        <v>727</v>
      </c>
      <c r="H25" s="85" t="s">
        <v>100</v>
      </c>
      <c r="I25" s="85" t="s">
        <v>175</v>
      </c>
      <c r="J25" s="85" t="s">
        <v>383</v>
      </c>
      <c r="K25" s="62" t="s">
        <v>727</v>
      </c>
      <c r="L25" s="285">
        <v>600000</v>
      </c>
      <c r="M25" s="286">
        <v>420000</v>
      </c>
      <c r="N25" s="287">
        <v>2025</v>
      </c>
      <c r="O25" s="288">
        <v>2028</v>
      </c>
      <c r="P25" s="289"/>
      <c r="Q25" s="185"/>
      <c r="R25" s="79" t="s">
        <v>268</v>
      </c>
      <c r="S25" s="79" t="s">
        <v>268</v>
      </c>
    </row>
    <row r="26" spans="1:19" ht="30.75" thickBot="1" x14ac:dyDescent="0.3">
      <c r="A26" s="417"/>
      <c r="B26" s="426"/>
      <c r="C26" s="423"/>
      <c r="D26" s="420"/>
      <c r="E26" s="432"/>
      <c r="F26" s="429"/>
      <c r="G26" s="382" t="s">
        <v>732</v>
      </c>
      <c r="H26" s="85" t="s">
        <v>100</v>
      </c>
      <c r="I26" s="85" t="s">
        <v>175</v>
      </c>
      <c r="J26" s="85" t="s">
        <v>383</v>
      </c>
      <c r="K26" s="193" t="s">
        <v>732</v>
      </c>
      <c r="L26" s="285">
        <v>2000000</v>
      </c>
      <c r="M26" s="286">
        <v>1400000</v>
      </c>
      <c r="N26" s="287">
        <v>2025</v>
      </c>
      <c r="O26" s="288">
        <v>2025</v>
      </c>
      <c r="P26" s="289"/>
      <c r="Q26" s="185"/>
      <c r="R26" s="79" t="s">
        <v>268</v>
      </c>
      <c r="S26" s="79" t="s">
        <v>268</v>
      </c>
    </row>
    <row r="27" spans="1:19" ht="15.75" thickBot="1" x14ac:dyDescent="0.3">
      <c r="A27" s="417"/>
      <c r="B27" s="426"/>
      <c r="C27" s="423"/>
      <c r="D27" s="420"/>
      <c r="E27" s="432"/>
      <c r="F27" s="429"/>
      <c r="G27" s="383" t="s">
        <v>731</v>
      </c>
      <c r="H27" s="85" t="s">
        <v>100</v>
      </c>
      <c r="I27" s="85" t="s">
        <v>175</v>
      </c>
      <c r="J27" s="85" t="s">
        <v>383</v>
      </c>
      <c r="K27" s="62" t="s">
        <v>731</v>
      </c>
      <c r="L27" s="285">
        <v>200000</v>
      </c>
      <c r="M27" s="286">
        <v>140000</v>
      </c>
      <c r="N27" s="287">
        <v>2025</v>
      </c>
      <c r="O27" s="288">
        <v>2028</v>
      </c>
      <c r="P27" s="289"/>
      <c r="Q27" s="185"/>
      <c r="R27" s="79" t="s">
        <v>268</v>
      </c>
      <c r="S27" s="79" t="s">
        <v>268</v>
      </c>
    </row>
    <row r="28" spans="1:19" ht="27" thickBot="1" x14ac:dyDescent="0.3">
      <c r="A28" s="417"/>
      <c r="B28" s="426"/>
      <c r="C28" s="423"/>
      <c r="D28" s="420"/>
      <c r="E28" s="432"/>
      <c r="F28" s="429"/>
      <c r="G28" s="382" t="s">
        <v>725</v>
      </c>
      <c r="H28" s="85" t="s">
        <v>100</v>
      </c>
      <c r="I28" s="85" t="s">
        <v>175</v>
      </c>
      <c r="J28" s="85" t="s">
        <v>383</v>
      </c>
      <c r="K28" s="62" t="s">
        <v>725</v>
      </c>
      <c r="L28" s="285">
        <v>1200000</v>
      </c>
      <c r="M28" s="286">
        <v>840000</v>
      </c>
      <c r="N28" s="287">
        <v>2025</v>
      </c>
      <c r="O28" s="288">
        <v>2028</v>
      </c>
      <c r="P28" s="289"/>
      <c r="Q28" s="185"/>
      <c r="R28" s="79" t="s">
        <v>268</v>
      </c>
      <c r="S28" s="79" t="s">
        <v>268</v>
      </c>
    </row>
    <row r="29" spans="1:19" ht="30.75" thickBot="1" x14ac:dyDescent="0.3">
      <c r="A29" s="417"/>
      <c r="B29" s="426"/>
      <c r="C29" s="423"/>
      <c r="D29" s="420"/>
      <c r="E29" s="432"/>
      <c r="F29" s="429"/>
      <c r="G29" s="382" t="s">
        <v>723</v>
      </c>
      <c r="H29" s="85" t="s">
        <v>100</v>
      </c>
      <c r="I29" s="85" t="s">
        <v>175</v>
      </c>
      <c r="J29" s="85" t="s">
        <v>383</v>
      </c>
      <c r="K29" s="193" t="s">
        <v>723</v>
      </c>
      <c r="L29" s="285">
        <v>2000000</v>
      </c>
      <c r="M29" s="286">
        <v>1400000</v>
      </c>
      <c r="N29" s="287">
        <v>2025</v>
      </c>
      <c r="O29" s="288">
        <v>2028</v>
      </c>
      <c r="P29" s="289"/>
      <c r="Q29" s="185"/>
      <c r="R29" s="79" t="s">
        <v>268</v>
      </c>
      <c r="S29" s="79" t="s">
        <v>268</v>
      </c>
    </row>
    <row r="30" spans="1:19" ht="27" thickBot="1" x14ac:dyDescent="0.3">
      <c r="A30" s="417"/>
      <c r="B30" s="426"/>
      <c r="C30" s="423"/>
      <c r="D30" s="420"/>
      <c r="E30" s="432"/>
      <c r="F30" s="429"/>
      <c r="G30" s="382" t="s">
        <v>721</v>
      </c>
      <c r="H30" s="85" t="s">
        <v>100</v>
      </c>
      <c r="I30" s="85" t="s">
        <v>175</v>
      </c>
      <c r="J30" s="85" t="s">
        <v>383</v>
      </c>
      <c r="K30" s="62" t="s">
        <v>721</v>
      </c>
      <c r="L30" s="285">
        <v>2000000</v>
      </c>
      <c r="M30" s="286">
        <v>1400000</v>
      </c>
      <c r="N30" s="287">
        <v>2025</v>
      </c>
      <c r="O30" s="288">
        <v>2028</v>
      </c>
      <c r="P30" s="289"/>
      <c r="Q30" s="185"/>
      <c r="R30" s="79" t="s">
        <v>268</v>
      </c>
      <c r="S30" s="79" t="s">
        <v>268</v>
      </c>
    </row>
    <row r="31" spans="1:19" ht="27" thickBot="1" x14ac:dyDescent="0.3">
      <c r="A31" s="417"/>
      <c r="B31" s="426"/>
      <c r="C31" s="423"/>
      <c r="D31" s="420"/>
      <c r="E31" s="432"/>
      <c r="F31" s="429"/>
      <c r="G31" s="82" t="s">
        <v>396</v>
      </c>
      <c r="H31" s="85" t="s">
        <v>100</v>
      </c>
      <c r="I31" s="85" t="s">
        <v>175</v>
      </c>
      <c r="J31" s="85" t="s">
        <v>383</v>
      </c>
      <c r="K31" s="62" t="s">
        <v>396</v>
      </c>
      <c r="L31" s="285">
        <v>2000000</v>
      </c>
      <c r="M31" s="286">
        <f t="shared" si="0"/>
        <v>1400000</v>
      </c>
      <c r="N31" s="287">
        <v>2022</v>
      </c>
      <c r="O31" s="288">
        <v>2030</v>
      </c>
      <c r="P31" s="289"/>
      <c r="Q31" s="185"/>
      <c r="R31" s="79" t="s">
        <v>268</v>
      </c>
      <c r="S31" s="79" t="s">
        <v>268</v>
      </c>
    </row>
    <row r="32" spans="1:19" ht="90.75" thickBot="1" x14ac:dyDescent="0.3">
      <c r="A32" s="416">
        <v>4</v>
      </c>
      <c r="B32" s="425" t="s">
        <v>121</v>
      </c>
      <c r="C32" s="422" t="s">
        <v>122</v>
      </c>
      <c r="D32" s="419">
        <v>71001620</v>
      </c>
      <c r="E32" s="431">
        <v>107513960</v>
      </c>
      <c r="F32" s="428">
        <v>600047610</v>
      </c>
      <c r="G32" s="82" t="s">
        <v>380</v>
      </c>
      <c r="H32" s="85" t="s">
        <v>100</v>
      </c>
      <c r="I32" s="85" t="s">
        <v>175</v>
      </c>
      <c r="J32" s="85" t="s">
        <v>177</v>
      </c>
      <c r="K32" s="193" t="s">
        <v>380</v>
      </c>
      <c r="L32" s="89">
        <v>400000</v>
      </c>
      <c r="M32" s="90">
        <f t="shared" si="0"/>
        <v>280000</v>
      </c>
      <c r="N32" s="91">
        <v>2021</v>
      </c>
      <c r="O32" s="92">
        <v>2023</v>
      </c>
      <c r="P32" s="97"/>
      <c r="Q32" s="185"/>
      <c r="R32" s="186" t="s">
        <v>381</v>
      </c>
      <c r="S32" s="79" t="s">
        <v>268</v>
      </c>
    </row>
    <row r="33" spans="1:19" ht="15.75" thickBot="1" x14ac:dyDescent="0.3">
      <c r="A33" s="417"/>
      <c r="B33" s="426"/>
      <c r="C33" s="423"/>
      <c r="D33" s="420"/>
      <c r="E33" s="432"/>
      <c r="F33" s="429"/>
      <c r="G33" s="384" t="s">
        <v>600</v>
      </c>
      <c r="H33" s="85" t="s">
        <v>100</v>
      </c>
      <c r="I33" s="85" t="s">
        <v>175</v>
      </c>
      <c r="J33" s="85" t="s">
        <v>177</v>
      </c>
      <c r="K33" s="193" t="s">
        <v>600</v>
      </c>
      <c r="L33" s="89">
        <v>3000000</v>
      </c>
      <c r="M33" s="90">
        <f t="shared" si="0"/>
        <v>2100000</v>
      </c>
      <c r="N33" s="91">
        <v>2024</v>
      </c>
      <c r="O33" s="92">
        <v>2028</v>
      </c>
      <c r="P33" s="97"/>
      <c r="Q33" s="185"/>
      <c r="R33" s="186" t="s">
        <v>268</v>
      </c>
      <c r="S33" s="79" t="s">
        <v>268</v>
      </c>
    </row>
    <row r="34" spans="1:19" ht="30.75" thickBot="1" x14ac:dyDescent="0.3">
      <c r="A34" s="417"/>
      <c r="B34" s="426"/>
      <c r="C34" s="423"/>
      <c r="D34" s="420"/>
      <c r="E34" s="432"/>
      <c r="F34" s="429"/>
      <c r="G34" s="384" t="s">
        <v>715</v>
      </c>
      <c r="H34" s="85" t="s">
        <v>100</v>
      </c>
      <c r="I34" s="85" t="s">
        <v>175</v>
      </c>
      <c r="J34" s="85" t="s">
        <v>177</v>
      </c>
      <c r="K34" s="193" t="s">
        <v>716</v>
      </c>
      <c r="L34" s="89">
        <v>6000000</v>
      </c>
      <c r="M34" s="90">
        <f t="shared" si="0"/>
        <v>4200000</v>
      </c>
      <c r="N34" s="91">
        <v>2026</v>
      </c>
      <c r="O34" s="92">
        <v>2027</v>
      </c>
      <c r="P34" s="97"/>
      <c r="Q34" s="185"/>
      <c r="R34" s="186" t="s">
        <v>717</v>
      </c>
      <c r="S34" s="79"/>
    </row>
    <row r="35" spans="1:19" ht="30.75" thickBot="1" x14ac:dyDescent="0.3">
      <c r="A35" s="417"/>
      <c r="B35" s="426"/>
      <c r="C35" s="423"/>
      <c r="D35" s="420"/>
      <c r="E35" s="432"/>
      <c r="F35" s="429"/>
      <c r="G35" s="384" t="s">
        <v>615</v>
      </c>
      <c r="H35" s="85" t="s">
        <v>100</v>
      </c>
      <c r="I35" s="85" t="s">
        <v>175</v>
      </c>
      <c r="J35" s="85" t="s">
        <v>177</v>
      </c>
      <c r="K35" s="193" t="s">
        <v>615</v>
      </c>
      <c r="L35" s="89">
        <v>2000000</v>
      </c>
      <c r="M35" s="90">
        <f t="shared" si="0"/>
        <v>1400000</v>
      </c>
      <c r="N35" s="91">
        <v>2024</v>
      </c>
      <c r="O35" s="92">
        <v>2028</v>
      </c>
      <c r="P35" s="97"/>
      <c r="Q35" s="185"/>
      <c r="R35" s="186" t="s">
        <v>377</v>
      </c>
      <c r="S35" s="79" t="s">
        <v>283</v>
      </c>
    </row>
    <row r="36" spans="1:19" ht="27" thickBot="1" x14ac:dyDescent="0.3">
      <c r="A36" s="418"/>
      <c r="B36" s="427"/>
      <c r="C36" s="424"/>
      <c r="D36" s="421"/>
      <c r="E36" s="433"/>
      <c r="F36" s="430"/>
      <c r="G36" s="384" t="s">
        <v>382</v>
      </c>
      <c r="H36" s="85" t="s">
        <v>100</v>
      </c>
      <c r="I36" s="85" t="s">
        <v>175</v>
      </c>
      <c r="J36" s="85" t="s">
        <v>177</v>
      </c>
      <c r="K36" s="62" t="s">
        <v>382</v>
      </c>
      <c r="L36" s="89">
        <v>2000000</v>
      </c>
      <c r="M36" s="90">
        <f t="shared" si="0"/>
        <v>1400000</v>
      </c>
      <c r="N36" s="91">
        <v>2021</v>
      </c>
      <c r="O36" s="92">
        <v>2024</v>
      </c>
      <c r="P36" s="97"/>
      <c r="Q36" s="185"/>
      <c r="R36" s="79" t="s">
        <v>268</v>
      </c>
      <c r="S36" s="79" t="s">
        <v>268</v>
      </c>
    </row>
    <row r="37" spans="1:19" ht="26.25" x14ac:dyDescent="0.25">
      <c r="A37" s="416">
        <v>5</v>
      </c>
      <c r="B37" s="425" t="s">
        <v>138</v>
      </c>
      <c r="C37" s="422" t="s">
        <v>139</v>
      </c>
      <c r="D37" s="444">
        <v>71004505</v>
      </c>
      <c r="E37" s="439">
        <v>107513803</v>
      </c>
      <c r="F37" s="434">
        <v>600047431</v>
      </c>
      <c r="G37" s="384" t="s">
        <v>403</v>
      </c>
      <c r="H37" s="85" t="s">
        <v>100</v>
      </c>
      <c r="I37" s="85" t="s">
        <v>175</v>
      </c>
      <c r="J37" s="85" t="s">
        <v>402</v>
      </c>
      <c r="K37" s="62" t="s">
        <v>403</v>
      </c>
      <c r="L37" s="89">
        <v>3000000</v>
      </c>
      <c r="M37" s="90">
        <f t="shared" si="0"/>
        <v>2100000</v>
      </c>
      <c r="N37" s="91">
        <v>2022</v>
      </c>
      <c r="O37" s="92">
        <v>2023</v>
      </c>
      <c r="P37" s="97"/>
      <c r="Q37" s="185"/>
      <c r="R37" s="79" t="s">
        <v>268</v>
      </c>
      <c r="S37" s="79" t="s">
        <v>268</v>
      </c>
    </row>
    <row r="38" spans="1:19" ht="30" x14ac:dyDescent="0.25">
      <c r="A38" s="417"/>
      <c r="B38" s="426"/>
      <c r="C38" s="423"/>
      <c r="D38" s="445"/>
      <c r="E38" s="440"/>
      <c r="F38" s="435"/>
      <c r="G38" s="384" t="s">
        <v>404</v>
      </c>
      <c r="H38" s="85" t="s">
        <v>100</v>
      </c>
      <c r="I38" s="85" t="s">
        <v>175</v>
      </c>
      <c r="J38" s="85" t="s">
        <v>402</v>
      </c>
      <c r="K38" s="193" t="s">
        <v>404</v>
      </c>
      <c r="L38" s="89">
        <v>3000000</v>
      </c>
      <c r="M38" s="90">
        <f t="shared" si="0"/>
        <v>2100000</v>
      </c>
      <c r="N38" s="91">
        <v>2022</v>
      </c>
      <c r="O38" s="92">
        <v>2027</v>
      </c>
      <c r="P38" s="97"/>
      <c r="Q38" s="185"/>
      <c r="R38" s="79" t="s">
        <v>268</v>
      </c>
      <c r="S38" s="79" t="s">
        <v>268</v>
      </c>
    </row>
    <row r="39" spans="1:19" x14ac:dyDescent="0.25">
      <c r="A39" s="417"/>
      <c r="B39" s="426"/>
      <c r="C39" s="423"/>
      <c r="D39" s="445"/>
      <c r="E39" s="440"/>
      <c r="F39" s="435"/>
      <c r="G39" s="412" t="s">
        <v>406</v>
      </c>
      <c r="H39" s="85" t="s">
        <v>100</v>
      </c>
      <c r="I39" s="85" t="s">
        <v>175</v>
      </c>
      <c r="J39" s="85" t="s">
        <v>402</v>
      </c>
      <c r="K39" s="62" t="s">
        <v>407</v>
      </c>
      <c r="L39" s="89">
        <v>12000000</v>
      </c>
      <c r="M39" s="90">
        <f t="shared" si="0"/>
        <v>8400000</v>
      </c>
      <c r="N39" s="91">
        <v>2022</v>
      </c>
      <c r="O39" s="92">
        <v>2027</v>
      </c>
      <c r="P39" s="97"/>
      <c r="Q39" s="185"/>
      <c r="R39" s="79" t="s">
        <v>268</v>
      </c>
      <c r="S39" s="79" t="s">
        <v>268</v>
      </c>
    </row>
    <row r="40" spans="1:19" ht="15.75" thickBot="1" x14ac:dyDescent="0.3">
      <c r="A40" s="417"/>
      <c r="B40" s="426"/>
      <c r="C40" s="423"/>
      <c r="D40" s="445"/>
      <c r="E40" s="440"/>
      <c r="F40" s="435"/>
      <c r="G40" s="412" t="s">
        <v>405</v>
      </c>
      <c r="H40" s="85" t="s">
        <v>100</v>
      </c>
      <c r="I40" s="85" t="s">
        <v>175</v>
      </c>
      <c r="J40" s="85" t="s">
        <v>402</v>
      </c>
      <c r="K40" s="62" t="s">
        <v>405</v>
      </c>
      <c r="L40" s="89">
        <v>2000000</v>
      </c>
      <c r="M40" s="90">
        <f t="shared" si="0"/>
        <v>1400000</v>
      </c>
      <c r="N40" s="91">
        <v>2022</v>
      </c>
      <c r="O40" s="92">
        <v>2027</v>
      </c>
      <c r="P40" s="97"/>
      <c r="Q40" s="185"/>
      <c r="R40" s="79" t="s">
        <v>268</v>
      </c>
      <c r="S40" s="79" t="s">
        <v>268</v>
      </c>
    </row>
    <row r="41" spans="1:19" ht="15.75" thickBot="1" x14ac:dyDescent="0.3">
      <c r="A41" s="416">
        <v>6</v>
      </c>
      <c r="B41" s="450" t="s">
        <v>127</v>
      </c>
      <c r="C41" s="444" t="s">
        <v>128</v>
      </c>
      <c r="D41" s="444">
        <v>71009892</v>
      </c>
      <c r="E41" s="439">
        <v>107513421</v>
      </c>
      <c r="F41" s="434">
        <v>600047628</v>
      </c>
      <c r="G41" s="412" t="s">
        <v>244</v>
      </c>
      <c r="H41" s="85" t="s">
        <v>100</v>
      </c>
      <c r="I41" s="85" t="s">
        <v>175</v>
      </c>
      <c r="J41" s="85" t="s">
        <v>245</v>
      </c>
      <c r="K41" s="62" t="s">
        <v>244</v>
      </c>
      <c r="L41" s="89">
        <v>2000000</v>
      </c>
      <c r="M41" s="90">
        <f t="shared" si="0"/>
        <v>1400000</v>
      </c>
      <c r="N41" s="91">
        <v>2022</v>
      </c>
      <c r="O41" s="92">
        <v>2027</v>
      </c>
      <c r="P41" s="97"/>
      <c r="Q41" s="185"/>
      <c r="R41" s="79" t="s">
        <v>268</v>
      </c>
      <c r="S41" s="79" t="s">
        <v>268</v>
      </c>
    </row>
    <row r="42" spans="1:19" ht="78" thickBot="1" x14ac:dyDescent="0.3">
      <c r="A42" s="418"/>
      <c r="B42" s="451"/>
      <c r="C42" s="446"/>
      <c r="D42" s="446"/>
      <c r="E42" s="441"/>
      <c r="F42" s="470"/>
      <c r="G42" s="384" t="s">
        <v>647</v>
      </c>
      <c r="H42" s="85" t="s">
        <v>100</v>
      </c>
      <c r="I42" s="85" t="s">
        <v>175</v>
      </c>
      <c r="J42" s="85" t="s">
        <v>245</v>
      </c>
      <c r="K42" s="193" t="s">
        <v>647</v>
      </c>
      <c r="L42" s="89">
        <v>50000000</v>
      </c>
      <c r="M42" s="90">
        <f t="shared" si="0"/>
        <v>35000000</v>
      </c>
      <c r="N42" s="91">
        <v>2024</v>
      </c>
      <c r="O42" s="92">
        <v>2028</v>
      </c>
      <c r="P42" s="97" t="s">
        <v>198</v>
      </c>
      <c r="Q42" s="185"/>
      <c r="R42" s="186" t="s">
        <v>377</v>
      </c>
      <c r="S42" s="79" t="s">
        <v>283</v>
      </c>
    </row>
    <row r="43" spans="1:19" ht="27" thickBot="1" x14ac:dyDescent="0.3">
      <c r="A43" s="373"/>
      <c r="B43" s="408"/>
      <c r="C43" s="444" t="s">
        <v>124</v>
      </c>
      <c r="D43" s="444">
        <v>71009981</v>
      </c>
      <c r="E43" s="439">
        <v>150064403</v>
      </c>
      <c r="F43" s="434">
        <v>600047539</v>
      </c>
      <c r="G43" s="382" t="s">
        <v>704</v>
      </c>
      <c r="H43" s="85" t="s">
        <v>100</v>
      </c>
      <c r="I43" s="85" t="s">
        <v>175</v>
      </c>
      <c r="J43" s="85" t="s">
        <v>178</v>
      </c>
      <c r="K43" s="193" t="s">
        <v>704</v>
      </c>
      <c r="L43" s="89">
        <v>300000</v>
      </c>
      <c r="M43" s="90">
        <f t="shared" si="0"/>
        <v>210000</v>
      </c>
      <c r="N43" s="91">
        <v>2026</v>
      </c>
      <c r="O43" s="92">
        <v>2027</v>
      </c>
      <c r="P43" s="97"/>
      <c r="Q43" s="185"/>
      <c r="R43" s="186" t="s">
        <v>268</v>
      </c>
      <c r="S43" s="79" t="s">
        <v>268</v>
      </c>
    </row>
    <row r="44" spans="1:19" ht="15.75" thickBot="1" x14ac:dyDescent="0.3">
      <c r="A44" s="28">
        <v>7</v>
      </c>
      <c r="B44" s="78" t="s">
        <v>123</v>
      </c>
      <c r="C44" s="446"/>
      <c r="D44" s="446"/>
      <c r="E44" s="441"/>
      <c r="F44" s="470"/>
      <c r="G44" s="81" t="s">
        <v>192</v>
      </c>
      <c r="H44" s="85" t="s">
        <v>100</v>
      </c>
      <c r="I44" s="85" t="s">
        <v>175</v>
      </c>
      <c r="J44" s="85" t="s">
        <v>178</v>
      </c>
      <c r="K44" s="62" t="s">
        <v>192</v>
      </c>
      <c r="L44" s="406">
        <v>15000000</v>
      </c>
      <c r="M44" s="286">
        <f t="shared" si="0"/>
        <v>10500000</v>
      </c>
      <c r="N44" s="287">
        <v>2027</v>
      </c>
      <c r="O44" s="288">
        <v>2029</v>
      </c>
      <c r="P44" s="31"/>
      <c r="Q44" s="32"/>
      <c r="R44" s="79" t="s">
        <v>268</v>
      </c>
      <c r="S44" s="79" t="s">
        <v>268</v>
      </c>
    </row>
    <row r="45" spans="1:19" ht="30.75" thickBot="1" x14ac:dyDescent="0.3">
      <c r="A45" s="416">
        <v>8</v>
      </c>
      <c r="B45" s="425" t="s">
        <v>161</v>
      </c>
      <c r="C45" s="422" t="s">
        <v>137</v>
      </c>
      <c r="D45" s="419">
        <v>72568551</v>
      </c>
      <c r="E45" s="431">
        <v>181038676</v>
      </c>
      <c r="F45" s="428">
        <v>691004447</v>
      </c>
      <c r="G45" s="82" t="s">
        <v>193</v>
      </c>
      <c r="H45" s="85" t="s">
        <v>100</v>
      </c>
      <c r="I45" s="85" t="s">
        <v>175</v>
      </c>
      <c r="J45" s="103" t="s">
        <v>194</v>
      </c>
      <c r="K45" s="62" t="s">
        <v>193</v>
      </c>
      <c r="L45" s="89">
        <v>1500000</v>
      </c>
      <c r="M45" s="90">
        <f t="shared" si="0"/>
        <v>1050000</v>
      </c>
      <c r="N45" s="91">
        <v>2022</v>
      </c>
      <c r="O45" s="92">
        <v>2026</v>
      </c>
      <c r="P45" s="31"/>
      <c r="Q45" s="32"/>
      <c r="R45" s="79" t="s">
        <v>268</v>
      </c>
      <c r="S45" s="79" t="s">
        <v>268</v>
      </c>
    </row>
    <row r="46" spans="1:19" ht="30" x14ac:dyDescent="0.25">
      <c r="A46" s="417"/>
      <c r="B46" s="426"/>
      <c r="C46" s="423"/>
      <c r="D46" s="420"/>
      <c r="E46" s="432"/>
      <c r="F46" s="429"/>
      <c r="G46" s="339" t="s">
        <v>588</v>
      </c>
      <c r="H46" s="85" t="s">
        <v>100</v>
      </c>
      <c r="I46" s="85" t="s">
        <v>175</v>
      </c>
      <c r="J46" s="103" t="s">
        <v>194</v>
      </c>
      <c r="K46" s="193" t="s">
        <v>589</v>
      </c>
      <c r="L46" s="89">
        <v>3000000</v>
      </c>
      <c r="M46" s="90">
        <f t="shared" si="0"/>
        <v>2100000</v>
      </c>
      <c r="N46" s="91">
        <v>2024</v>
      </c>
      <c r="O46" s="92">
        <v>2027</v>
      </c>
      <c r="P46" s="31"/>
      <c r="Q46" s="32"/>
      <c r="R46" s="79" t="s">
        <v>268</v>
      </c>
      <c r="S46" s="79" t="s">
        <v>268</v>
      </c>
    </row>
    <row r="47" spans="1:19" ht="30" x14ac:dyDescent="0.25">
      <c r="A47" s="417"/>
      <c r="B47" s="426"/>
      <c r="C47" s="423"/>
      <c r="D47" s="420"/>
      <c r="E47" s="432"/>
      <c r="F47" s="429"/>
      <c r="G47" s="339" t="s">
        <v>590</v>
      </c>
      <c r="H47" s="85" t="s">
        <v>100</v>
      </c>
      <c r="I47" s="85" t="s">
        <v>175</v>
      </c>
      <c r="J47" s="103" t="s">
        <v>194</v>
      </c>
      <c r="K47" s="193" t="s">
        <v>590</v>
      </c>
      <c r="L47" s="89">
        <v>2000000</v>
      </c>
      <c r="M47" s="90">
        <f t="shared" si="0"/>
        <v>1400000</v>
      </c>
      <c r="N47" s="91">
        <v>2024</v>
      </c>
      <c r="O47" s="92">
        <v>2027</v>
      </c>
      <c r="P47" s="31"/>
      <c r="Q47" s="32"/>
      <c r="R47" s="79" t="s">
        <v>268</v>
      </c>
      <c r="S47" s="79" t="s">
        <v>268</v>
      </c>
    </row>
    <row r="48" spans="1:19" ht="30" x14ac:dyDescent="0.25">
      <c r="A48" s="417"/>
      <c r="B48" s="426"/>
      <c r="C48" s="423"/>
      <c r="D48" s="420"/>
      <c r="E48" s="432"/>
      <c r="F48" s="429"/>
      <c r="G48" s="339" t="s">
        <v>591</v>
      </c>
      <c r="H48" s="85" t="s">
        <v>100</v>
      </c>
      <c r="I48" s="85" t="s">
        <v>175</v>
      </c>
      <c r="J48" s="103" t="s">
        <v>194</v>
      </c>
      <c r="K48" s="62" t="s">
        <v>591</v>
      </c>
      <c r="L48" s="89">
        <v>600000</v>
      </c>
      <c r="M48" s="90">
        <f t="shared" si="0"/>
        <v>420000</v>
      </c>
      <c r="N48" s="91">
        <v>2024</v>
      </c>
      <c r="O48" s="92">
        <v>2027</v>
      </c>
      <c r="P48" s="31"/>
      <c r="Q48" s="32"/>
      <c r="R48" s="79" t="s">
        <v>268</v>
      </c>
      <c r="S48" s="79" t="s">
        <v>268</v>
      </c>
    </row>
    <row r="49" spans="1:19" ht="30" x14ac:dyDescent="0.25">
      <c r="A49" s="417"/>
      <c r="B49" s="426"/>
      <c r="C49" s="423"/>
      <c r="D49" s="420"/>
      <c r="E49" s="432"/>
      <c r="F49" s="429"/>
      <c r="G49" s="339" t="s">
        <v>592</v>
      </c>
      <c r="H49" s="85" t="s">
        <v>100</v>
      </c>
      <c r="I49" s="85" t="s">
        <v>175</v>
      </c>
      <c r="J49" s="103" t="s">
        <v>194</v>
      </c>
      <c r="K49" s="62" t="s">
        <v>592</v>
      </c>
      <c r="L49" s="89">
        <v>3500000</v>
      </c>
      <c r="M49" s="90">
        <f t="shared" si="0"/>
        <v>2450000</v>
      </c>
      <c r="N49" s="91">
        <v>2024</v>
      </c>
      <c r="O49" s="92">
        <v>2027</v>
      </c>
      <c r="P49" s="31"/>
      <c r="Q49" s="32"/>
      <c r="R49" s="79" t="s">
        <v>268</v>
      </c>
      <c r="S49" s="79" t="s">
        <v>268</v>
      </c>
    </row>
    <row r="50" spans="1:19" ht="39" x14ac:dyDescent="0.25">
      <c r="A50" s="417"/>
      <c r="B50" s="426"/>
      <c r="C50" s="423"/>
      <c r="D50" s="420"/>
      <c r="E50" s="432"/>
      <c r="F50" s="429"/>
      <c r="G50" s="82" t="s">
        <v>408</v>
      </c>
      <c r="H50" s="85" t="s">
        <v>100</v>
      </c>
      <c r="I50" s="85" t="s">
        <v>175</v>
      </c>
      <c r="J50" s="103" t="s">
        <v>194</v>
      </c>
      <c r="K50" s="193" t="s">
        <v>408</v>
      </c>
      <c r="L50" s="89">
        <v>1200000</v>
      </c>
      <c r="M50" s="90">
        <f t="shared" si="0"/>
        <v>840000</v>
      </c>
      <c r="N50" s="91">
        <v>2022</v>
      </c>
      <c r="O50" s="92">
        <v>2024</v>
      </c>
      <c r="P50" s="31"/>
      <c r="Q50" s="32"/>
      <c r="R50" s="79" t="s">
        <v>268</v>
      </c>
      <c r="S50" s="79" t="s">
        <v>268</v>
      </c>
    </row>
    <row r="51" spans="1:19" ht="39" x14ac:dyDescent="0.25">
      <c r="A51" s="417"/>
      <c r="B51" s="426"/>
      <c r="C51" s="423"/>
      <c r="D51" s="420"/>
      <c r="E51" s="432"/>
      <c r="F51" s="429"/>
      <c r="G51" s="82" t="s">
        <v>409</v>
      </c>
      <c r="H51" s="85" t="s">
        <v>100</v>
      </c>
      <c r="I51" s="85" t="s">
        <v>175</v>
      </c>
      <c r="J51" s="103" t="s">
        <v>194</v>
      </c>
      <c r="K51" s="193" t="s">
        <v>409</v>
      </c>
      <c r="L51" s="89">
        <v>1200000</v>
      </c>
      <c r="M51" s="90">
        <f t="shared" si="0"/>
        <v>840000</v>
      </c>
      <c r="N51" s="91">
        <v>2022</v>
      </c>
      <c r="O51" s="92">
        <v>2024</v>
      </c>
      <c r="P51" s="31"/>
      <c r="Q51" s="32"/>
      <c r="R51" s="79" t="s">
        <v>268</v>
      </c>
      <c r="S51" s="79" t="s">
        <v>268</v>
      </c>
    </row>
    <row r="52" spans="1:19" x14ac:dyDescent="0.25">
      <c r="A52" s="444">
        <v>9</v>
      </c>
      <c r="B52" s="422" t="s">
        <v>162</v>
      </c>
      <c r="C52" s="422" t="s">
        <v>174</v>
      </c>
      <c r="D52" s="444">
        <v>72567040</v>
      </c>
      <c r="E52" s="439">
        <v>181039125</v>
      </c>
      <c r="F52" s="434">
        <v>691004471</v>
      </c>
      <c r="G52" s="81" t="s">
        <v>196</v>
      </c>
      <c r="H52" s="85" t="s">
        <v>100</v>
      </c>
      <c r="I52" s="85" t="s">
        <v>175</v>
      </c>
      <c r="J52" s="85" t="s">
        <v>179</v>
      </c>
      <c r="K52" s="62" t="s">
        <v>196</v>
      </c>
      <c r="L52" s="89">
        <v>3500000</v>
      </c>
      <c r="M52" s="90">
        <f t="shared" si="0"/>
        <v>2450000</v>
      </c>
      <c r="N52" s="91">
        <v>2022</v>
      </c>
      <c r="O52" s="92">
        <v>2024</v>
      </c>
      <c r="P52" s="97" t="s">
        <v>198</v>
      </c>
      <c r="Q52" s="185"/>
      <c r="R52" s="79" t="s">
        <v>268</v>
      </c>
      <c r="S52" s="79" t="s">
        <v>268</v>
      </c>
    </row>
    <row r="53" spans="1:19" ht="26.25" x14ac:dyDescent="0.25">
      <c r="A53" s="445"/>
      <c r="B53" s="423"/>
      <c r="C53" s="423"/>
      <c r="D53" s="445"/>
      <c r="E53" s="440"/>
      <c r="F53" s="435"/>
      <c r="G53" s="82" t="s">
        <v>197</v>
      </c>
      <c r="H53" s="85" t="s">
        <v>100</v>
      </c>
      <c r="I53" s="85" t="s">
        <v>175</v>
      </c>
      <c r="J53" s="85" t="s">
        <v>179</v>
      </c>
      <c r="K53" s="62" t="s">
        <v>197</v>
      </c>
      <c r="L53" s="89">
        <v>800000</v>
      </c>
      <c r="M53" s="90">
        <f t="shared" si="0"/>
        <v>560000</v>
      </c>
      <c r="N53" s="91">
        <v>2022</v>
      </c>
      <c r="O53" s="92">
        <v>2026</v>
      </c>
      <c r="P53" s="97" t="s">
        <v>198</v>
      </c>
      <c r="Q53" s="185"/>
      <c r="R53" s="79" t="s">
        <v>268</v>
      </c>
      <c r="S53" s="79" t="s">
        <v>268</v>
      </c>
    </row>
    <row r="54" spans="1:19" ht="26.25" x14ac:dyDescent="0.25">
      <c r="A54" s="445"/>
      <c r="B54" s="423"/>
      <c r="C54" s="423"/>
      <c r="D54" s="445"/>
      <c r="E54" s="440"/>
      <c r="F54" s="435"/>
      <c r="G54" s="82" t="s">
        <v>318</v>
      </c>
      <c r="H54" s="85" t="s">
        <v>100</v>
      </c>
      <c r="I54" s="85" t="s">
        <v>175</v>
      </c>
      <c r="J54" s="85" t="s">
        <v>179</v>
      </c>
      <c r="K54" s="62" t="s">
        <v>318</v>
      </c>
      <c r="L54" s="89">
        <v>21000000</v>
      </c>
      <c r="M54" s="90">
        <f t="shared" si="0"/>
        <v>14700000</v>
      </c>
      <c r="N54" s="91">
        <v>2022</v>
      </c>
      <c r="O54" s="92">
        <v>2024</v>
      </c>
      <c r="P54" s="97" t="s">
        <v>198</v>
      </c>
      <c r="Q54" s="32"/>
      <c r="R54" s="79" t="s">
        <v>268</v>
      </c>
      <c r="S54" s="79" t="s">
        <v>283</v>
      </c>
    </row>
    <row r="55" spans="1:19" ht="30" x14ac:dyDescent="0.25">
      <c r="A55" s="445"/>
      <c r="B55" s="423"/>
      <c r="C55" s="423"/>
      <c r="D55" s="445"/>
      <c r="E55" s="440"/>
      <c r="F55" s="435"/>
      <c r="G55" s="82" t="s">
        <v>319</v>
      </c>
      <c r="H55" s="85" t="s">
        <v>100</v>
      </c>
      <c r="I55" s="85" t="s">
        <v>175</v>
      </c>
      <c r="J55" s="85" t="s">
        <v>179</v>
      </c>
      <c r="K55" s="193" t="s">
        <v>319</v>
      </c>
      <c r="L55" s="89">
        <v>6000000</v>
      </c>
      <c r="M55" s="90">
        <f t="shared" si="0"/>
        <v>4200000</v>
      </c>
      <c r="N55" s="91">
        <v>2022</v>
      </c>
      <c r="O55" s="92">
        <v>2024</v>
      </c>
      <c r="P55" s="97" t="s">
        <v>198</v>
      </c>
      <c r="Q55" s="185"/>
      <c r="R55" s="79" t="s">
        <v>268</v>
      </c>
      <c r="S55" s="79" t="s">
        <v>268</v>
      </c>
    </row>
    <row r="56" spans="1:19" ht="26.25" x14ac:dyDescent="0.25">
      <c r="A56" s="445"/>
      <c r="B56" s="423"/>
      <c r="C56" s="423"/>
      <c r="D56" s="445"/>
      <c r="E56" s="440"/>
      <c r="F56" s="435"/>
      <c r="G56" s="82" t="s">
        <v>320</v>
      </c>
      <c r="H56" s="85" t="s">
        <v>100</v>
      </c>
      <c r="I56" s="85" t="s">
        <v>175</v>
      </c>
      <c r="J56" s="85" t="s">
        <v>179</v>
      </c>
      <c r="K56" s="62" t="s">
        <v>320</v>
      </c>
      <c r="L56" s="89">
        <v>2500000</v>
      </c>
      <c r="M56" s="90">
        <f t="shared" si="0"/>
        <v>1750000</v>
      </c>
      <c r="N56" s="91">
        <v>2022</v>
      </c>
      <c r="O56" s="92">
        <v>2024</v>
      </c>
      <c r="P56" s="97" t="s">
        <v>198</v>
      </c>
      <c r="Q56" s="185"/>
      <c r="R56" s="79" t="s">
        <v>268</v>
      </c>
      <c r="S56" s="79" t="s">
        <v>283</v>
      </c>
    </row>
    <row r="57" spans="1:19" x14ac:dyDescent="0.25">
      <c r="A57" s="445"/>
      <c r="B57" s="423"/>
      <c r="C57" s="423"/>
      <c r="D57" s="445"/>
      <c r="E57" s="440"/>
      <c r="F57" s="435"/>
      <c r="G57" s="81" t="s">
        <v>199</v>
      </c>
      <c r="H57" s="85" t="s">
        <v>100</v>
      </c>
      <c r="I57" s="85" t="s">
        <v>175</v>
      </c>
      <c r="J57" s="85" t="s">
        <v>179</v>
      </c>
      <c r="K57" s="62" t="s">
        <v>199</v>
      </c>
      <c r="L57" s="89">
        <v>8000000</v>
      </c>
      <c r="M57" s="90">
        <f t="shared" si="0"/>
        <v>5600000</v>
      </c>
      <c r="N57" s="91">
        <v>2022</v>
      </c>
      <c r="O57" s="92">
        <v>2024</v>
      </c>
      <c r="P57" s="97" t="s">
        <v>198</v>
      </c>
      <c r="Q57" s="185"/>
      <c r="R57" s="79" t="s">
        <v>268</v>
      </c>
      <c r="S57" s="79" t="s">
        <v>283</v>
      </c>
    </row>
    <row r="58" spans="1:19" ht="217.5" x14ac:dyDescent="0.25">
      <c r="A58" s="445"/>
      <c r="B58" s="423"/>
      <c r="C58" s="423"/>
      <c r="D58" s="445"/>
      <c r="E58" s="440"/>
      <c r="F58" s="435"/>
      <c r="G58" s="82" t="s">
        <v>321</v>
      </c>
      <c r="H58" s="85" t="s">
        <v>100</v>
      </c>
      <c r="I58" s="85" t="s">
        <v>175</v>
      </c>
      <c r="J58" s="85" t="s">
        <v>179</v>
      </c>
      <c r="K58" s="193" t="s">
        <v>321</v>
      </c>
      <c r="L58" s="89">
        <v>30000000</v>
      </c>
      <c r="M58" s="90">
        <f t="shared" si="0"/>
        <v>21000000</v>
      </c>
      <c r="N58" s="91">
        <v>2024</v>
      </c>
      <c r="O58" s="92">
        <v>2028</v>
      </c>
      <c r="P58" s="97" t="s">
        <v>198</v>
      </c>
      <c r="Q58" s="212"/>
      <c r="R58" s="186" t="s">
        <v>322</v>
      </c>
      <c r="S58" s="79" t="s">
        <v>283</v>
      </c>
    </row>
    <row r="59" spans="1:19" ht="39" x14ac:dyDescent="0.25">
      <c r="A59" s="445"/>
      <c r="B59" s="423"/>
      <c r="C59" s="423"/>
      <c r="D59" s="445"/>
      <c r="E59" s="440"/>
      <c r="F59" s="435"/>
      <c r="G59" s="82" t="s">
        <v>323</v>
      </c>
      <c r="H59" s="85" t="s">
        <v>100</v>
      </c>
      <c r="I59" s="85" t="s">
        <v>175</v>
      </c>
      <c r="J59" s="85" t="s">
        <v>179</v>
      </c>
      <c r="K59" s="193" t="s">
        <v>325</v>
      </c>
      <c r="L59" s="89">
        <v>21000000</v>
      </c>
      <c r="M59" s="90">
        <f t="shared" si="0"/>
        <v>14700000</v>
      </c>
      <c r="N59" s="91">
        <v>2022</v>
      </c>
      <c r="O59" s="92">
        <v>2024</v>
      </c>
      <c r="P59" s="97" t="s">
        <v>198</v>
      </c>
      <c r="Q59" s="185"/>
      <c r="R59" s="186" t="s">
        <v>324</v>
      </c>
      <c r="S59" s="79" t="s">
        <v>283</v>
      </c>
    </row>
    <row r="60" spans="1:19" ht="39.75" thickBot="1" x14ac:dyDescent="0.3">
      <c r="A60" s="445"/>
      <c r="B60" s="423"/>
      <c r="C60" s="423"/>
      <c r="D60" s="445"/>
      <c r="E60" s="440"/>
      <c r="F60" s="435"/>
      <c r="G60" s="384" t="s">
        <v>586</v>
      </c>
      <c r="H60" s="85" t="s">
        <v>100</v>
      </c>
      <c r="I60" s="85" t="s">
        <v>175</v>
      </c>
      <c r="J60" s="85" t="s">
        <v>179</v>
      </c>
      <c r="K60" s="193" t="s">
        <v>586</v>
      </c>
      <c r="L60" s="89">
        <v>800000</v>
      </c>
      <c r="M60" s="90">
        <f t="shared" si="0"/>
        <v>560000</v>
      </c>
      <c r="N60" s="91">
        <v>2024</v>
      </c>
      <c r="O60" s="92">
        <v>2027</v>
      </c>
      <c r="P60" s="97" t="s">
        <v>198</v>
      </c>
      <c r="Q60" s="185"/>
      <c r="R60" s="186" t="s">
        <v>268</v>
      </c>
      <c r="S60" s="79" t="s">
        <v>287</v>
      </c>
    </row>
    <row r="61" spans="1:19" ht="39.75" thickBot="1" x14ac:dyDescent="0.3">
      <c r="A61" s="445"/>
      <c r="B61" s="423"/>
      <c r="C61" s="423"/>
      <c r="D61" s="445"/>
      <c r="E61" s="440"/>
      <c r="F61" s="435"/>
      <c r="G61" s="384" t="s">
        <v>633</v>
      </c>
      <c r="H61" s="85" t="s">
        <v>100</v>
      </c>
      <c r="I61" s="85" t="s">
        <v>175</v>
      </c>
      <c r="J61" s="85" t="s">
        <v>179</v>
      </c>
      <c r="K61" s="193" t="s">
        <v>633</v>
      </c>
      <c r="L61" s="89">
        <v>200000</v>
      </c>
      <c r="M61" s="90">
        <f t="shared" si="0"/>
        <v>140000</v>
      </c>
      <c r="N61" s="91"/>
      <c r="O61" s="92"/>
      <c r="P61" s="97" t="s">
        <v>198</v>
      </c>
      <c r="Q61" s="185"/>
      <c r="R61" s="186" t="s">
        <v>268</v>
      </c>
      <c r="S61" s="79" t="s">
        <v>287</v>
      </c>
    </row>
    <row r="62" spans="1:19" ht="39.75" thickBot="1" x14ac:dyDescent="0.3">
      <c r="A62" s="445"/>
      <c r="B62" s="423"/>
      <c r="C62" s="423"/>
      <c r="D62" s="445"/>
      <c r="E62" s="440"/>
      <c r="F62" s="435"/>
      <c r="G62" s="384" t="s">
        <v>634</v>
      </c>
      <c r="H62" s="85" t="s">
        <v>100</v>
      </c>
      <c r="I62" s="85" t="s">
        <v>175</v>
      </c>
      <c r="J62" s="85" t="s">
        <v>179</v>
      </c>
      <c r="K62" s="193" t="s">
        <v>634</v>
      </c>
      <c r="L62" s="89">
        <v>1500000</v>
      </c>
      <c r="M62" s="90">
        <f t="shared" si="0"/>
        <v>1050000</v>
      </c>
      <c r="N62" s="91">
        <v>2024</v>
      </c>
      <c r="O62" s="92">
        <v>2028</v>
      </c>
      <c r="P62" s="97" t="s">
        <v>198</v>
      </c>
      <c r="Q62" s="185"/>
      <c r="R62" s="186" t="s">
        <v>268</v>
      </c>
      <c r="S62" s="79" t="s">
        <v>287</v>
      </c>
    </row>
    <row r="63" spans="1:19" ht="30.75" thickBot="1" x14ac:dyDescent="0.3">
      <c r="A63" s="445"/>
      <c r="B63" s="423"/>
      <c r="C63" s="423"/>
      <c r="D63" s="445"/>
      <c r="E63" s="440"/>
      <c r="F63" s="435"/>
      <c r="G63" s="384" t="s">
        <v>587</v>
      </c>
      <c r="H63" s="85" t="s">
        <v>100</v>
      </c>
      <c r="I63" s="85" t="s">
        <v>175</v>
      </c>
      <c r="J63" s="85" t="s">
        <v>179</v>
      </c>
      <c r="K63" s="193" t="s">
        <v>587</v>
      </c>
      <c r="L63" s="89">
        <v>1500000</v>
      </c>
      <c r="M63" s="90">
        <f t="shared" si="0"/>
        <v>1050000</v>
      </c>
      <c r="N63" s="91">
        <v>2024</v>
      </c>
      <c r="O63" s="92">
        <v>2027</v>
      </c>
      <c r="P63" s="97" t="s">
        <v>198</v>
      </c>
      <c r="Q63" s="185"/>
      <c r="R63" s="186" t="s">
        <v>268</v>
      </c>
      <c r="S63" s="79" t="s">
        <v>287</v>
      </c>
    </row>
    <row r="64" spans="1:19" ht="30.75" thickBot="1" x14ac:dyDescent="0.3">
      <c r="A64" s="445"/>
      <c r="B64" s="423"/>
      <c r="C64" s="423"/>
      <c r="D64" s="445"/>
      <c r="E64" s="440"/>
      <c r="F64" s="435"/>
      <c r="G64" s="81" t="s">
        <v>326</v>
      </c>
      <c r="H64" s="85" t="s">
        <v>100</v>
      </c>
      <c r="I64" s="85" t="s">
        <v>175</v>
      </c>
      <c r="J64" s="85" t="s">
        <v>179</v>
      </c>
      <c r="K64" s="62" t="s">
        <v>326</v>
      </c>
      <c r="L64" s="89">
        <v>4000000</v>
      </c>
      <c r="M64" s="90">
        <f t="shared" si="0"/>
        <v>2800000</v>
      </c>
      <c r="N64" s="91">
        <v>2022</v>
      </c>
      <c r="O64" s="92">
        <v>2024</v>
      </c>
      <c r="P64" s="97" t="s">
        <v>198</v>
      </c>
      <c r="Q64" s="185"/>
      <c r="R64" s="186" t="s">
        <v>324</v>
      </c>
      <c r="S64" s="79" t="s">
        <v>287</v>
      </c>
    </row>
    <row r="65" spans="1:19" ht="52.5" thickBot="1" x14ac:dyDescent="0.3">
      <c r="A65" s="445"/>
      <c r="B65" s="423"/>
      <c r="C65" s="423"/>
      <c r="D65" s="445"/>
      <c r="E65" s="440"/>
      <c r="F65" s="435"/>
      <c r="G65" s="382" t="s">
        <v>671</v>
      </c>
      <c r="H65" s="85" t="s">
        <v>100</v>
      </c>
      <c r="I65" s="85" t="s">
        <v>175</v>
      </c>
      <c r="J65" s="85" t="s">
        <v>179</v>
      </c>
      <c r="K65" s="62" t="s">
        <v>672</v>
      </c>
      <c r="L65" s="89">
        <v>1500000</v>
      </c>
      <c r="M65" s="90">
        <f t="shared" si="0"/>
        <v>1050000</v>
      </c>
      <c r="N65" s="91">
        <v>2026</v>
      </c>
      <c r="O65" s="92">
        <v>2027</v>
      </c>
      <c r="P65" s="97"/>
      <c r="Q65" s="185"/>
      <c r="R65" s="186" t="s">
        <v>268</v>
      </c>
      <c r="S65" s="79" t="s">
        <v>268</v>
      </c>
    </row>
    <row r="66" spans="1:19" ht="52.5" thickBot="1" x14ac:dyDescent="0.3">
      <c r="A66" s="445"/>
      <c r="B66" s="423"/>
      <c r="C66" s="423"/>
      <c r="D66" s="445"/>
      <c r="E66" s="440"/>
      <c r="F66" s="435"/>
      <c r="G66" s="382" t="s">
        <v>673</v>
      </c>
      <c r="H66" s="85" t="s">
        <v>100</v>
      </c>
      <c r="I66" s="85" t="s">
        <v>175</v>
      </c>
      <c r="J66" s="85" t="s">
        <v>179</v>
      </c>
      <c r="K66" s="62" t="s">
        <v>674</v>
      </c>
      <c r="L66" s="89">
        <v>1500000</v>
      </c>
      <c r="M66" s="90">
        <f t="shared" si="0"/>
        <v>1050000</v>
      </c>
      <c r="N66" s="91">
        <v>2026</v>
      </c>
      <c r="O66" s="92">
        <v>2027</v>
      </c>
      <c r="P66" s="97"/>
      <c r="Q66" s="185"/>
      <c r="R66" s="186" t="s">
        <v>268</v>
      </c>
      <c r="S66" s="79" t="s">
        <v>268</v>
      </c>
    </row>
    <row r="67" spans="1:19" ht="27" thickBot="1" x14ac:dyDescent="0.3">
      <c r="A67" s="445"/>
      <c r="B67" s="423"/>
      <c r="C67" s="423"/>
      <c r="D67" s="445"/>
      <c r="E67" s="440"/>
      <c r="F67" s="435"/>
      <c r="G67" s="382" t="s">
        <v>675</v>
      </c>
      <c r="H67" s="85" t="s">
        <v>100</v>
      </c>
      <c r="I67" s="85" t="s">
        <v>175</v>
      </c>
      <c r="J67" s="85" t="s">
        <v>179</v>
      </c>
      <c r="K67" s="62" t="s">
        <v>676</v>
      </c>
      <c r="L67" s="89">
        <v>2000000</v>
      </c>
      <c r="M67" s="90">
        <f t="shared" si="0"/>
        <v>1400000</v>
      </c>
      <c r="N67" s="91">
        <v>2026</v>
      </c>
      <c r="O67" s="92">
        <v>2027</v>
      </c>
      <c r="P67" s="97"/>
      <c r="Q67" s="185"/>
      <c r="R67" s="186" t="s">
        <v>268</v>
      </c>
      <c r="S67" s="79" t="s">
        <v>268</v>
      </c>
    </row>
    <row r="68" spans="1:19" ht="39.75" thickBot="1" x14ac:dyDescent="0.3">
      <c r="A68" s="445"/>
      <c r="B68" s="423"/>
      <c r="C68" s="423"/>
      <c r="D68" s="445"/>
      <c r="E68" s="440"/>
      <c r="F68" s="435"/>
      <c r="G68" s="382" t="s">
        <v>678</v>
      </c>
      <c r="H68" s="85" t="s">
        <v>100</v>
      </c>
      <c r="I68" s="85" t="s">
        <v>175</v>
      </c>
      <c r="J68" s="85" t="s">
        <v>179</v>
      </c>
      <c r="K68" s="62" t="s">
        <v>677</v>
      </c>
      <c r="L68" s="89">
        <v>1000000</v>
      </c>
      <c r="M68" s="90">
        <f t="shared" si="0"/>
        <v>700000</v>
      </c>
      <c r="N68" s="91">
        <v>2026</v>
      </c>
      <c r="O68" s="92">
        <v>2027</v>
      </c>
      <c r="P68" s="97"/>
      <c r="Q68" s="185"/>
      <c r="R68" s="186" t="s">
        <v>268</v>
      </c>
      <c r="S68" s="79" t="s">
        <v>268</v>
      </c>
    </row>
    <row r="69" spans="1:19" ht="15.75" thickBot="1" x14ac:dyDescent="0.3">
      <c r="A69" s="445"/>
      <c r="B69" s="423"/>
      <c r="C69" s="423"/>
      <c r="D69" s="445"/>
      <c r="E69" s="440"/>
      <c r="F69" s="435"/>
      <c r="G69" s="383" t="s">
        <v>679</v>
      </c>
      <c r="H69" s="85" t="s">
        <v>100</v>
      </c>
      <c r="I69" s="85" t="s">
        <v>175</v>
      </c>
      <c r="J69" s="85" t="s">
        <v>179</v>
      </c>
      <c r="K69" s="62" t="s">
        <v>679</v>
      </c>
      <c r="L69" s="89">
        <v>100000</v>
      </c>
      <c r="M69" s="90">
        <f t="shared" si="0"/>
        <v>70000</v>
      </c>
      <c r="N69" s="91">
        <v>2026</v>
      </c>
      <c r="O69" s="92">
        <v>2027</v>
      </c>
      <c r="P69" s="97"/>
      <c r="Q69" s="185"/>
      <c r="R69" s="186" t="s">
        <v>268</v>
      </c>
      <c r="S69" s="79" t="s">
        <v>268</v>
      </c>
    </row>
    <row r="70" spans="1:19" ht="27" thickBot="1" x14ac:dyDescent="0.3">
      <c r="A70" s="445"/>
      <c r="B70" s="423"/>
      <c r="C70" s="423"/>
      <c r="D70" s="445"/>
      <c r="E70" s="440"/>
      <c r="F70" s="435"/>
      <c r="G70" s="382" t="s">
        <v>681</v>
      </c>
      <c r="H70" s="85" t="s">
        <v>100</v>
      </c>
      <c r="I70" s="85" t="s">
        <v>175</v>
      </c>
      <c r="J70" s="85" t="s">
        <v>179</v>
      </c>
      <c r="K70" s="62" t="s">
        <v>680</v>
      </c>
      <c r="L70" s="89">
        <v>8000000</v>
      </c>
      <c r="M70" s="90">
        <f t="shared" si="0"/>
        <v>5600000</v>
      </c>
      <c r="N70" s="91">
        <v>2026</v>
      </c>
      <c r="O70" s="92">
        <v>2027</v>
      </c>
      <c r="P70" s="97"/>
      <c r="Q70" s="185"/>
      <c r="R70" s="186" t="s">
        <v>268</v>
      </c>
      <c r="S70" s="79" t="s">
        <v>268</v>
      </c>
    </row>
    <row r="71" spans="1:19" ht="27" thickBot="1" x14ac:dyDescent="0.3">
      <c r="A71" s="445"/>
      <c r="B71" s="423"/>
      <c r="C71" s="423"/>
      <c r="D71" s="445"/>
      <c r="E71" s="440"/>
      <c r="F71" s="435"/>
      <c r="G71" s="382" t="s">
        <v>682</v>
      </c>
      <c r="H71" s="85" t="s">
        <v>100</v>
      </c>
      <c r="I71" s="85" t="s">
        <v>175</v>
      </c>
      <c r="J71" s="85" t="s">
        <v>179</v>
      </c>
      <c r="K71" s="62" t="s">
        <v>683</v>
      </c>
      <c r="L71" s="89">
        <v>600000</v>
      </c>
      <c r="M71" s="90">
        <f t="shared" si="0"/>
        <v>420000</v>
      </c>
      <c r="N71" s="91">
        <v>2026</v>
      </c>
      <c r="O71" s="92">
        <v>2027</v>
      </c>
      <c r="P71" s="97"/>
      <c r="Q71" s="185"/>
      <c r="R71" s="186" t="s">
        <v>268</v>
      </c>
      <c r="S71" s="79" t="s">
        <v>268</v>
      </c>
    </row>
    <row r="72" spans="1:19" ht="30.75" thickBot="1" x14ac:dyDescent="0.3">
      <c r="A72" s="445"/>
      <c r="B72" s="423"/>
      <c r="C72" s="423"/>
      <c r="D72" s="445"/>
      <c r="E72" s="440"/>
      <c r="F72" s="435"/>
      <c r="G72" s="382" t="s">
        <v>684</v>
      </c>
      <c r="H72" s="85" t="s">
        <v>100</v>
      </c>
      <c r="I72" s="85" t="s">
        <v>175</v>
      </c>
      <c r="J72" s="85" t="s">
        <v>179</v>
      </c>
      <c r="K72" s="193" t="s">
        <v>685</v>
      </c>
      <c r="L72" s="89">
        <v>250000</v>
      </c>
      <c r="M72" s="90">
        <f t="shared" si="0"/>
        <v>175000</v>
      </c>
      <c r="N72" s="91">
        <v>2026</v>
      </c>
      <c r="O72" s="92">
        <v>2027</v>
      </c>
      <c r="P72" s="97"/>
      <c r="Q72" s="185"/>
      <c r="R72" s="186" t="s">
        <v>268</v>
      </c>
      <c r="S72" s="79" t="s">
        <v>268</v>
      </c>
    </row>
    <row r="73" spans="1:19" ht="15.75" thickBot="1" x14ac:dyDescent="0.3">
      <c r="A73" s="445"/>
      <c r="B73" s="423"/>
      <c r="C73" s="423"/>
      <c r="D73" s="445"/>
      <c r="E73" s="440"/>
      <c r="F73" s="435"/>
      <c r="G73" s="383" t="s">
        <v>686</v>
      </c>
      <c r="H73" s="85" t="s">
        <v>100</v>
      </c>
      <c r="I73" s="85" t="s">
        <v>175</v>
      </c>
      <c r="J73" s="85" t="s">
        <v>179</v>
      </c>
      <c r="K73" s="62" t="s">
        <v>686</v>
      </c>
      <c r="L73" s="89">
        <v>1500000</v>
      </c>
      <c r="M73" s="90">
        <f t="shared" si="0"/>
        <v>1050000</v>
      </c>
      <c r="N73" s="91">
        <v>2026</v>
      </c>
      <c r="O73" s="92">
        <v>2027</v>
      </c>
      <c r="P73" s="97"/>
      <c r="Q73" s="185"/>
      <c r="R73" s="186" t="s">
        <v>268</v>
      </c>
      <c r="S73" s="79" t="s">
        <v>268</v>
      </c>
    </row>
    <row r="74" spans="1:19" ht="15.75" thickBot="1" x14ac:dyDescent="0.3">
      <c r="A74" s="445"/>
      <c r="B74" s="423"/>
      <c r="C74" s="423"/>
      <c r="D74" s="445"/>
      <c r="E74" s="440"/>
      <c r="F74" s="435"/>
      <c r="G74" s="383" t="s">
        <v>416</v>
      </c>
      <c r="H74" s="85" t="s">
        <v>100</v>
      </c>
      <c r="I74" s="85" t="s">
        <v>175</v>
      </c>
      <c r="J74" s="85" t="s">
        <v>179</v>
      </c>
      <c r="K74" s="62" t="s">
        <v>416</v>
      </c>
      <c r="L74" s="89">
        <v>150000</v>
      </c>
      <c r="M74" s="90">
        <f t="shared" si="0"/>
        <v>105000</v>
      </c>
      <c r="N74" s="91">
        <v>2026</v>
      </c>
      <c r="O74" s="92">
        <v>2027</v>
      </c>
      <c r="P74" s="97"/>
      <c r="Q74" s="185"/>
      <c r="R74" s="186" t="s">
        <v>268</v>
      </c>
      <c r="S74" s="79" t="s">
        <v>268</v>
      </c>
    </row>
    <row r="75" spans="1:19" ht="27" thickBot="1" x14ac:dyDescent="0.3">
      <c r="A75" s="445"/>
      <c r="B75" s="423"/>
      <c r="C75" s="423"/>
      <c r="D75" s="445"/>
      <c r="E75" s="440"/>
      <c r="F75" s="435"/>
      <c r="G75" s="382" t="s">
        <v>687</v>
      </c>
      <c r="H75" s="85" t="s">
        <v>100</v>
      </c>
      <c r="I75" s="85" t="s">
        <v>175</v>
      </c>
      <c r="J75" s="85" t="s">
        <v>179</v>
      </c>
      <c r="K75" s="62" t="s">
        <v>688</v>
      </c>
      <c r="L75" s="89">
        <v>120000</v>
      </c>
      <c r="M75" s="90">
        <f t="shared" si="0"/>
        <v>84000</v>
      </c>
      <c r="N75" s="91">
        <v>2026</v>
      </c>
      <c r="O75" s="92">
        <v>2027</v>
      </c>
      <c r="P75" s="97"/>
      <c r="Q75" s="185"/>
      <c r="R75" s="186" t="s">
        <v>268</v>
      </c>
      <c r="S75" s="79" t="s">
        <v>268</v>
      </c>
    </row>
    <row r="76" spans="1:19" ht="15.75" thickBot="1" x14ac:dyDescent="0.3">
      <c r="A76" s="445"/>
      <c r="B76" s="423"/>
      <c r="C76" s="423"/>
      <c r="D76" s="445"/>
      <c r="E76" s="440"/>
      <c r="F76" s="435"/>
      <c r="G76" s="383" t="s">
        <v>689</v>
      </c>
      <c r="H76" s="85" t="s">
        <v>100</v>
      </c>
      <c r="I76" s="85" t="s">
        <v>175</v>
      </c>
      <c r="J76" s="85" t="s">
        <v>179</v>
      </c>
      <c r="K76" s="62" t="s">
        <v>689</v>
      </c>
      <c r="L76" s="89">
        <v>2000000</v>
      </c>
      <c r="M76" s="90">
        <f t="shared" si="0"/>
        <v>1400000</v>
      </c>
      <c r="N76" s="91">
        <v>2026</v>
      </c>
      <c r="O76" s="92">
        <v>2027</v>
      </c>
      <c r="P76" s="97"/>
      <c r="Q76" s="185"/>
      <c r="R76" s="186" t="s">
        <v>268</v>
      </c>
      <c r="S76" s="79" t="s">
        <v>268</v>
      </c>
    </row>
    <row r="77" spans="1:19" ht="39.75" thickBot="1" x14ac:dyDescent="0.3">
      <c r="A77" s="446"/>
      <c r="B77" s="424"/>
      <c r="C77" s="424"/>
      <c r="D77" s="446"/>
      <c r="E77" s="441"/>
      <c r="F77" s="470"/>
      <c r="G77" s="382" t="s">
        <v>490</v>
      </c>
      <c r="H77" s="85" t="s">
        <v>100</v>
      </c>
      <c r="I77" s="85" t="s">
        <v>175</v>
      </c>
      <c r="J77" s="85" t="s">
        <v>179</v>
      </c>
      <c r="K77" s="193" t="s">
        <v>490</v>
      </c>
      <c r="L77" s="89">
        <v>30000000</v>
      </c>
      <c r="M77" s="90">
        <f t="shared" si="0"/>
        <v>21000000</v>
      </c>
      <c r="N77" s="91">
        <v>2023</v>
      </c>
      <c r="O77" s="92">
        <v>2024</v>
      </c>
      <c r="P77" s="97" t="s">
        <v>198</v>
      </c>
      <c r="Q77" s="185"/>
      <c r="R77" s="186" t="s">
        <v>491</v>
      </c>
      <c r="S77" s="79" t="s">
        <v>283</v>
      </c>
    </row>
    <row r="78" spans="1:19" ht="65.25" thickBot="1" x14ac:dyDescent="0.3">
      <c r="A78" s="416">
        <v>10</v>
      </c>
      <c r="B78" s="425" t="s">
        <v>163</v>
      </c>
      <c r="C78" s="422" t="s">
        <v>143</v>
      </c>
      <c r="D78" s="419">
        <v>75033496</v>
      </c>
      <c r="E78" s="431">
        <v>107513609</v>
      </c>
      <c r="F78" s="428">
        <v>600046893</v>
      </c>
      <c r="G78" s="82" t="s">
        <v>200</v>
      </c>
      <c r="H78" s="85" t="s">
        <v>100</v>
      </c>
      <c r="I78" s="85" t="s">
        <v>175</v>
      </c>
      <c r="J78" s="85" t="s">
        <v>175</v>
      </c>
      <c r="K78" s="193" t="s">
        <v>200</v>
      </c>
      <c r="L78" s="89">
        <v>1000000</v>
      </c>
      <c r="M78" s="90">
        <f t="shared" si="0"/>
        <v>700000</v>
      </c>
      <c r="N78" s="91">
        <v>2023</v>
      </c>
      <c r="O78" s="92">
        <v>2023</v>
      </c>
      <c r="P78" s="31"/>
      <c r="Q78" s="32"/>
      <c r="R78" s="79" t="s">
        <v>268</v>
      </c>
      <c r="S78" s="79" t="s">
        <v>268</v>
      </c>
    </row>
    <row r="79" spans="1:19" ht="15.75" thickBot="1" x14ac:dyDescent="0.3">
      <c r="A79" s="417"/>
      <c r="B79" s="426"/>
      <c r="C79" s="423"/>
      <c r="D79" s="420"/>
      <c r="E79" s="432"/>
      <c r="F79" s="429"/>
      <c r="G79" s="384" t="s">
        <v>614</v>
      </c>
      <c r="H79" s="85" t="s">
        <v>100</v>
      </c>
      <c r="I79" s="85" t="s">
        <v>175</v>
      </c>
      <c r="J79" s="85" t="s">
        <v>175</v>
      </c>
      <c r="K79" s="193" t="s">
        <v>614</v>
      </c>
      <c r="L79" s="89">
        <v>800000</v>
      </c>
      <c r="M79" s="90">
        <f t="shared" si="0"/>
        <v>560000</v>
      </c>
      <c r="N79" s="91">
        <v>2024</v>
      </c>
      <c r="O79" s="92">
        <v>2028</v>
      </c>
      <c r="P79" s="31"/>
      <c r="Q79" s="32"/>
      <c r="R79" s="79" t="s">
        <v>268</v>
      </c>
      <c r="S79" s="79" t="s">
        <v>268</v>
      </c>
    </row>
    <row r="80" spans="1:19" ht="15.75" thickBot="1" x14ac:dyDescent="0.3">
      <c r="A80" s="417"/>
      <c r="B80" s="426"/>
      <c r="C80" s="423"/>
      <c r="D80" s="420"/>
      <c r="E80" s="432"/>
      <c r="F80" s="429"/>
      <c r="G80" s="382" t="s">
        <v>551</v>
      </c>
      <c r="H80" s="85" t="s">
        <v>100</v>
      </c>
      <c r="I80" s="85" t="s">
        <v>175</v>
      </c>
      <c r="J80" s="85" t="s">
        <v>175</v>
      </c>
      <c r="K80" s="193" t="s">
        <v>551</v>
      </c>
      <c r="L80" s="89">
        <v>1000000</v>
      </c>
      <c r="M80" s="90">
        <f t="shared" si="0"/>
        <v>700000</v>
      </c>
      <c r="N80" s="91">
        <v>2026</v>
      </c>
      <c r="O80" s="92">
        <v>2027</v>
      </c>
      <c r="P80" s="31"/>
      <c r="Q80" s="32"/>
      <c r="R80" s="79" t="s">
        <v>268</v>
      </c>
      <c r="S80" s="79" t="s">
        <v>268</v>
      </c>
    </row>
    <row r="81" spans="1:19" ht="15.75" thickBot="1" x14ac:dyDescent="0.3">
      <c r="A81" s="417"/>
      <c r="B81" s="426"/>
      <c r="C81" s="423"/>
      <c r="D81" s="420"/>
      <c r="E81" s="432"/>
      <c r="F81" s="429"/>
      <c r="G81" s="382" t="s">
        <v>690</v>
      </c>
      <c r="H81" s="85" t="s">
        <v>100</v>
      </c>
      <c r="I81" s="85" t="s">
        <v>175</v>
      </c>
      <c r="J81" s="85" t="s">
        <v>175</v>
      </c>
      <c r="K81" s="193" t="s">
        <v>690</v>
      </c>
      <c r="L81" s="89">
        <v>1500000</v>
      </c>
      <c r="M81" s="90">
        <f t="shared" si="0"/>
        <v>1050000</v>
      </c>
      <c r="N81" s="91">
        <v>2026</v>
      </c>
      <c r="O81" s="92">
        <v>2027</v>
      </c>
      <c r="P81" s="31"/>
      <c r="Q81" s="32"/>
      <c r="R81" s="79" t="s">
        <v>658</v>
      </c>
      <c r="S81" s="79" t="s">
        <v>268</v>
      </c>
    </row>
    <row r="82" spans="1:19" ht="116.25" thickBot="1" x14ac:dyDescent="0.3">
      <c r="A82" s="418"/>
      <c r="B82" s="427"/>
      <c r="C82" s="424"/>
      <c r="D82" s="421"/>
      <c r="E82" s="433"/>
      <c r="F82" s="430"/>
      <c r="G82" s="82" t="s">
        <v>349</v>
      </c>
      <c r="H82" s="85" t="s">
        <v>100</v>
      </c>
      <c r="I82" s="85" t="s">
        <v>175</v>
      </c>
      <c r="J82" s="85" t="s">
        <v>175</v>
      </c>
      <c r="K82" s="193" t="s">
        <v>349</v>
      </c>
      <c r="L82" s="89">
        <v>3000000</v>
      </c>
      <c r="M82" s="90">
        <f t="shared" si="0"/>
        <v>2100000</v>
      </c>
      <c r="N82" s="91">
        <v>2023</v>
      </c>
      <c r="O82" s="92">
        <v>2023</v>
      </c>
      <c r="P82" s="31"/>
      <c r="Q82" s="32"/>
      <c r="R82" s="79" t="s">
        <v>268</v>
      </c>
      <c r="S82" s="79" t="s">
        <v>268</v>
      </c>
    </row>
    <row r="83" spans="1:19" ht="52.5" thickBot="1" x14ac:dyDescent="0.3">
      <c r="A83" s="416">
        <v>11</v>
      </c>
      <c r="B83" s="447" t="s">
        <v>125</v>
      </c>
      <c r="C83" s="444" t="s">
        <v>126</v>
      </c>
      <c r="D83" s="444">
        <v>71004441</v>
      </c>
      <c r="E83" s="439">
        <v>107513889</v>
      </c>
      <c r="F83" s="434">
        <v>600047750</v>
      </c>
      <c r="G83" s="384" t="s">
        <v>620</v>
      </c>
      <c r="H83" s="85" t="s">
        <v>100</v>
      </c>
      <c r="I83" s="85" t="s">
        <v>175</v>
      </c>
      <c r="J83" s="85" t="s">
        <v>180</v>
      </c>
      <c r="K83" s="349" t="s">
        <v>620</v>
      </c>
      <c r="L83" s="89">
        <v>5000000</v>
      </c>
      <c r="M83" s="90">
        <f t="shared" si="0"/>
        <v>3500000</v>
      </c>
      <c r="N83" s="91">
        <v>2024</v>
      </c>
      <c r="O83" s="92">
        <v>2025</v>
      </c>
      <c r="P83" s="97" t="s">
        <v>198</v>
      </c>
      <c r="Q83" s="185" t="s">
        <v>198</v>
      </c>
      <c r="R83" s="186" t="s">
        <v>626</v>
      </c>
      <c r="S83" s="79" t="s">
        <v>283</v>
      </c>
    </row>
    <row r="84" spans="1:19" ht="39.75" thickBot="1" x14ac:dyDescent="0.3">
      <c r="A84" s="417"/>
      <c r="B84" s="448"/>
      <c r="C84" s="445"/>
      <c r="D84" s="445"/>
      <c r="E84" s="440"/>
      <c r="F84" s="435"/>
      <c r="G84" s="384" t="s">
        <v>627</v>
      </c>
      <c r="H84" s="85" t="s">
        <v>100</v>
      </c>
      <c r="I84" s="85" t="s">
        <v>175</v>
      </c>
      <c r="J84" s="85" t="s">
        <v>180</v>
      </c>
      <c r="K84" s="193" t="s">
        <v>627</v>
      </c>
      <c r="L84" s="89">
        <v>25000000</v>
      </c>
      <c r="M84" s="90">
        <f t="shared" si="0"/>
        <v>17500000</v>
      </c>
      <c r="N84" s="91">
        <v>2026</v>
      </c>
      <c r="O84" s="92">
        <v>2028</v>
      </c>
      <c r="P84" s="97" t="s">
        <v>198</v>
      </c>
      <c r="Q84" s="185" t="s">
        <v>198</v>
      </c>
      <c r="R84" s="79" t="s">
        <v>268</v>
      </c>
      <c r="S84" s="79" t="s">
        <v>268</v>
      </c>
    </row>
    <row r="85" spans="1:19" ht="52.5" customHeight="1" thickBot="1" x14ac:dyDescent="0.3">
      <c r="A85" s="417"/>
      <c r="B85" s="448"/>
      <c r="C85" s="445"/>
      <c r="D85" s="445"/>
      <c r="E85" s="440"/>
      <c r="F85" s="435"/>
      <c r="G85" s="384" t="s">
        <v>492</v>
      </c>
      <c r="H85" s="85" t="s">
        <v>100</v>
      </c>
      <c r="I85" s="85" t="s">
        <v>175</v>
      </c>
      <c r="J85" s="85" t="s">
        <v>180</v>
      </c>
      <c r="K85" s="193" t="s">
        <v>492</v>
      </c>
      <c r="L85" s="285">
        <v>50000000</v>
      </c>
      <c r="M85" s="286">
        <f t="shared" si="0"/>
        <v>35000000</v>
      </c>
      <c r="N85" s="287">
        <v>2026</v>
      </c>
      <c r="O85" s="288">
        <v>2029</v>
      </c>
      <c r="P85" s="97" t="s">
        <v>198</v>
      </c>
      <c r="Q85" s="185" t="s">
        <v>198</v>
      </c>
      <c r="R85" s="186" t="s">
        <v>691</v>
      </c>
      <c r="S85" s="79" t="s">
        <v>283</v>
      </c>
    </row>
    <row r="86" spans="1:19" ht="47.25" customHeight="1" thickBot="1" x14ac:dyDescent="0.3">
      <c r="A86" s="417"/>
      <c r="B86" s="448"/>
      <c r="C86" s="445"/>
      <c r="D86" s="445"/>
      <c r="E86" s="440"/>
      <c r="F86" s="435"/>
      <c r="G86" s="384" t="s">
        <v>692</v>
      </c>
      <c r="H86" s="85" t="s">
        <v>100</v>
      </c>
      <c r="I86" s="85" t="s">
        <v>175</v>
      </c>
      <c r="J86" s="85" t="s">
        <v>180</v>
      </c>
      <c r="K86" s="62" t="s">
        <v>228</v>
      </c>
      <c r="L86" s="285">
        <v>100000000</v>
      </c>
      <c r="M86" s="286">
        <f t="shared" si="0"/>
        <v>70000000</v>
      </c>
      <c r="N86" s="390">
        <v>2025</v>
      </c>
      <c r="O86" s="391">
        <v>2028</v>
      </c>
      <c r="P86" s="97" t="s">
        <v>198</v>
      </c>
      <c r="Q86" s="185" t="s">
        <v>198</v>
      </c>
      <c r="R86" s="186" t="s">
        <v>268</v>
      </c>
      <c r="S86" s="79" t="s">
        <v>268</v>
      </c>
    </row>
    <row r="87" spans="1:19" ht="43.5" customHeight="1" thickBot="1" x14ac:dyDescent="0.3">
      <c r="A87" s="417"/>
      <c r="B87" s="448"/>
      <c r="C87" s="445"/>
      <c r="D87" s="445"/>
      <c r="E87" s="440"/>
      <c r="F87" s="435"/>
      <c r="G87" s="384" t="s">
        <v>628</v>
      </c>
      <c r="H87" s="85" t="s">
        <v>100</v>
      </c>
      <c r="I87" s="85" t="s">
        <v>175</v>
      </c>
      <c r="J87" s="85" t="s">
        <v>180</v>
      </c>
      <c r="K87" s="193" t="s">
        <v>629</v>
      </c>
      <c r="L87" s="285">
        <v>700000</v>
      </c>
      <c r="M87" s="286">
        <f t="shared" si="0"/>
        <v>490000</v>
      </c>
      <c r="N87" s="287">
        <v>2025</v>
      </c>
      <c r="O87" s="288">
        <v>2028</v>
      </c>
      <c r="P87" s="97" t="s">
        <v>198</v>
      </c>
      <c r="Q87" s="185" t="s">
        <v>198</v>
      </c>
      <c r="R87" s="186" t="s">
        <v>268</v>
      </c>
      <c r="S87" s="79" t="s">
        <v>268</v>
      </c>
    </row>
    <row r="88" spans="1:19" ht="54.75" customHeight="1" thickBot="1" x14ac:dyDescent="0.3">
      <c r="A88" s="417"/>
      <c r="B88" s="448"/>
      <c r="C88" s="445"/>
      <c r="D88" s="445"/>
      <c r="E88" s="440"/>
      <c r="F88" s="435"/>
      <c r="G88" s="384" t="s">
        <v>625</v>
      </c>
      <c r="H88" s="85" t="s">
        <v>100</v>
      </c>
      <c r="I88" s="85" t="s">
        <v>175</v>
      </c>
      <c r="J88" s="85" t="s">
        <v>180</v>
      </c>
      <c r="K88" s="193" t="s">
        <v>625</v>
      </c>
      <c r="L88" s="285">
        <v>2000000</v>
      </c>
      <c r="M88" s="286">
        <f t="shared" si="0"/>
        <v>1400000</v>
      </c>
      <c r="N88" s="287">
        <v>2026</v>
      </c>
      <c r="O88" s="288">
        <v>2028</v>
      </c>
      <c r="P88" s="97" t="s">
        <v>198</v>
      </c>
      <c r="Q88" s="185" t="s">
        <v>198</v>
      </c>
      <c r="R88" s="186" t="s">
        <v>268</v>
      </c>
      <c r="S88" s="79" t="s">
        <v>268</v>
      </c>
    </row>
    <row r="89" spans="1:19" ht="39.75" customHeight="1" thickBot="1" x14ac:dyDescent="0.3">
      <c r="A89" s="417"/>
      <c r="B89" s="448"/>
      <c r="C89" s="445"/>
      <c r="D89" s="445"/>
      <c r="E89" s="440"/>
      <c r="F89" s="435"/>
      <c r="G89" s="82" t="s">
        <v>557</v>
      </c>
      <c r="H89" s="85" t="s">
        <v>100</v>
      </c>
      <c r="I89" s="85" t="s">
        <v>175</v>
      </c>
      <c r="J89" s="85" t="s">
        <v>180</v>
      </c>
      <c r="K89" s="193" t="s">
        <v>493</v>
      </c>
      <c r="L89" s="285">
        <v>300000</v>
      </c>
      <c r="M89" s="286">
        <f t="shared" si="0"/>
        <v>210000</v>
      </c>
      <c r="N89" s="390">
        <v>2025</v>
      </c>
      <c r="O89" s="391">
        <v>2027</v>
      </c>
      <c r="P89" s="97" t="s">
        <v>198</v>
      </c>
      <c r="Q89" s="185" t="s">
        <v>198</v>
      </c>
      <c r="R89" s="186" t="s">
        <v>268</v>
      </c>
      <c r="S89" s="79" t="s">
        <v>268</v>
      </c>
    </row>
    <row r="90" spans="1:19" ht="39.75" customHeight="1" thickBot="1" x14ac:dyDescent="0.3">
      <c r="A90" s="417"/>
      <c r="B90" s="448"/>
      <c r="C90" s="445"/>
      <c r="D90" s="445"/>
      <c r="E90" s="440"/>
      <c r="F90" s="435"/>
      <c r="G90" s="382" t="s">
        <v>696</v>
      </c>
      <c r="H90" s="85" t="s">
        <v>100</v>
      </c>
      <c r="I90" s="85" t="s">
        <v>175</v>
      </c>
      <c r="J90" s="85" t="s">
        <v>180</v>
      </c>
      <c r="K90" s="193" t="s">
        <v>696</v>
      </c>
      <c r="L90" s="285">
        <v>2000000</v>
      </c>
      <c r="M90" s="286">
        <f t="shared" si="0"/>
        <v>1400000</v>
      </c>
      <c r="N90" s="390">
        <v>2026</v>
      </c>
      <c r="O90" s="391">
        <v>2029</v>
      </c>
      <c r="P90" s="97"/>
      <c r="Q90" s="185"/>
      <c r="R90" s="186" t="s">
        <v>268</v>
      </c>
      <c r="S90" s="79" t="s">
        <v>268</v>
      </c>
    </row>
    <row r="91" spans="1:19" ht="30.75" customHeight="1" thickBot="1" x14ac:dyDescent="0.3">
      <c r="A91" s="417"/>
      <c r="B91" s="448"/>
      <c r="C91" s="445"/>
      <c r="D91" s="445"/>
      <c r="E91" s="440"/>
      <c r="F91" s="435"/>
      <c r="G91" s="314" t="s">
        <v>494</v>
      </c>
      <c r="H91" s="85" t="s">
        <v>100</v>
      </c>
      <c r="I91" s="85" t="s">
        <v>175</v>
      </c>
      <c r="J91" s="85" t="s">
        <v>180</v>
      </c>
      <c r="K91" s="193" t="s">
        <v>495</v>
      </c>
      <c r="L91" s="285">
        <v>1000000</v>
      </c>
      <c r="M91" s="286">
        <f t="shared" si="0"/>
        <v>700000</v>
      </c>
      <c r="N91" s="390">
        <v>2026</v>
      </c>
      <c r="O91" s="391">
        <v>2028</v>
      </c>
      <c r="P91" s="97" t="s">
        <v>198</v>
      </c>
      <c r="Q91" s="185" t="s">
        <v>198</v>
      </c>
      <c r="R91" s="186" t="s">
        <v>313</v>
      </c>
      <c r="S91" s="79" t="s">
        <v>268</v>
      </c>
    </row>
    <row r="92" spans="1:19" ht="27" customHeight="1" thickBot="1" x14ac:dyDescent="0.3">
      <c r="A92" s="418"/>
      <c r="B92" s="449"/>
      <c r="C92" s="446"/>
      <c r="D92" s="446"/>
      <c r="E92" s="441"/>
      <c r="F92" s="470"/>
      <c r="G92" s="82" t="s">
        <v>201</v>
      </c>
      <c r="H92" s="85" t="s">
        <v>100</v>
      </c>
      <c r="I92" s="85" t="s">
        <v>175</v>
      </c>
      <c r="J92" s="85" t="s">
        <v>180</v>
      </c>
      <c r="K92" s="62" t="s">
        <v>201</v>
      </c>
      <c r="L92" s="285">
        <v>2000000</v>
      </c>
      <c r="M92" s="286">
        <f t="shared" si="0"/>
        <v>1400000</v>
      </c>
      <c r="N92" s="390">
        <v>2026</v>
      </c>
      <c r="O92" s="391">
        <v>2029</v>
      </c>
      <c r="P92" s="97" t="s">
        <v>198</v>
      </c>
      <c r="Q92" s="185" t="s">
        <v>198</v>
      </c>
      <c r="R92" s="79" t="s">
        <v>268</v>
      </c>
      <c r="S92" s="79" t="s">
        <v>268</v>
      </c>
    </row>
    <row r="93" spans="1:19" ht="30.75" thickBot="1" x14ac:dyDescent="0.3">
      <c r="A93" s="416">
        <v>12</v>
      </c>
      <c r="B93" s="425" t="s">
        <v>164</v>
      </c>
      <c r="C93" s="422" t="s">
        <v>132</v>
      </c>
      <c r="D93" s="419">
        <v>21551383</v>
      </c>
      <c r="E93" s="431">
        <v>181044374</v>
      </c>
      <c r="F93" s="428">
        <v>691004919</v>
      </c>
      <c r="G93" s="82" t="s">
        <v>423</v>
      </c>
      <c r="H93" s="85" t="s">
        <v>100</v>
      </c>
      <c r="I93" s="85" t="s">
        <v>175</v>
      </c>
      <c r="J93" s="85" t="s">
        <v>181</v>
      </c>
      <c r="K93" s="193" t="s">
        <v>423</v>
      </c>
      <c r="L93" s="285">
        <v>300000</v>
      </c>
      <c r="M93" s="286">
        <f t="shared" si="0"/>
        <v>210000</v>
      </c>
      <c r="N93" s="287">
        <v>2022</v>
      </c>
      <c r="O93" s="288">
        <v>2023</v>
      </c>
      <c r="P93" s="97" t="s">
        <v>198</v>
      </c>
      <c r="Q93" s="32"/>
      <c r="R93" s="79" t="s">
        <v>268</v>
      </c>
      <c r="S93" s="79" t="s">
        <v>268</v>
      </c>
    </row>
    <row r="94" spans="1:19" ht="26.25" x14ac:dyDescent="0.25">
      <c r="A94" s="417"/>
      <c r="B94" s="426"/>
      <c r="C94" s="423"/>
      <c r="D94" s="420"/>
      <c r="E94" s="432"/>
      <c r="F94" s="429"/>
      <c r="G94" s="82" t="s">
        <v>424</v>
      </c>
      <c r="H94" s="85" t="s">
        <v>100</v>
      </c>
      <c r="I94" s="85" t="s">
        <v>175</v>
      </c>
      <c r="J94" s="85" t="s">
        <v>181</v>
      </c>
      <c r="K94" s="62" t="s">
        <v>424</v>
      </c>
      <c r="L94" s="285">
        <v>800000</v>
      </c>
      <c r="M94" s="286">
        <f t="shared" si="0"/>
        <v>560000</v>
      </c>
      <c r="N94" s="287">
        <v>2022</v>
      </c>
      <c r="O94" s="288">
        <v>2024</v>
      </c>
      <c r="P94" s="97" t="s">
        <v>198</v>
      </c>
      <c r="Q94" s="32"/>
      <c r="R94" s="79" t="s">
        <v>268</v>
      </c>
      <c r="S94" s="79" t="s">
        <v>268</v>
      </c>
    </row>
    <row r="95" spans="1:19" ht="39" x14ac:dyDescent="0.25">
      <c r="A95" s="417"/>
      <c r="B95" s="426"/>
      <c r="C95" s="423"/>
      <c r="D95" s="420"/>
      <c r="E95" s="432"/>
      <c r="F95" s="429"/>
      <c r="G95" s="82" t="s">
        <v>558</v>
      </c>
      <c r="H95" s="85" t="s">
        <v>100</v>
      </c>
      <c r="I95" s="85" t="s">
        <v>175</v>
      </c>
      <c r="J95" s="85" t="s">
        <v>181</v>
      </c>
      <c r="K95" s="193" t="s">
        <v>496</v>
      </c>
      <c r="L95" s="285">
        <v>3000000</v>
      </c>
      <c r="M95" s="286">
        <f t="shared" si="0"/>
        <v>2100000</v>
      </c>
      <c r="N95" s="287">
        <v>2023</v>
      </c>
      <c r="O95" s="288">
        <v>2025</v>
      </c>
      <c r="P95" s="97" t="s">
        <v>198</v>
      </c>
      <c r="Q95" s="32"/>
      <c r="R95" s="79" t="s">
        <v>268</v>
      </c>
      <c r="S95" s="79" t="s">
        <v>268</v>
      </c>
    </row>
    <row r="96" spans="1:19" x14ac:dyDescent="0.25">
      <c r="A96" s="417"/>
      <c r="B96" s="426"/>
      <c r="C96" s="423"/>
      <c r="D96" s="420"/>
      <c r="E96" s="432"/>
      <c r="F96" s="429"/>
      <c r="G96" s="314" t="s">
        <v>497</v>
      </c>
      <c r="H96" s="85" t="s">
        <v>100</v>
      </c>
      <c r="I96" s="85" t="s">
        <v>175</v>
      </c>
      <c r="J96" s="85" t="s">
        <v>181</v>
      </c>
      <c r="K96" s="193" t="s">
        <v>497</v>
      </c>
      <c r="L96" s="285">
        <v>5000000</v>
      </c>
      <c r="M96" s="286">
        <f t="shared" si="0"/>
        <v>3500000</v>
      </c>
      <c r="N96" s="287">
        <v>2023</v>
      </c>
      <c r="O96" s="288">
        <v>2025</v>
      </c>
      <c r="P96" s="97" t="s">
        <v>198</v>
      </c>
      <c r="Q96" s="32"/>
      <c r="R96" s="79"/>
      <c r="S96" s="79"/>
    </row>
    <row r="97" spans="1:19" ht="51.75" x14ac:dyDescent="0.25">
      <c r="A97" s="418"/>
      <c r="B97" s="427"/>
      <c r="C97" s="424"/>
      <c r="D97" s="421"/>
      <c r="E97" s="433"/>
      <c r="F97" s="430"/>
      <c r="G97" s="82" t="s">
        <v>425</v>
      </c>
      <c r="H97" s="85" t="s">
        <v>100</v>
      </c>
      <c r="I97" s="85" t="s">
        <v>175</v>
      </c>
      <c r="J97" s="85" t="s">
        <v>181</v>
      </c>
      <c r="K97" s="193" t="s">
        <v>425</v>
      </c>
      <c r="L97" s="285">
        <v>600000</v>
      </c>
      <c r="M97" s="286">
        <f t="shared" si="0"/>
        <v>420000</v>
      </c>
      <c r="N97" s="287">
        <v>2023</v>
      </c>
      <c r="O97" s="288">
        <v>2024</v>
      </c>
      <c r="P97" s="97" t="s">
        <v>198</v>
      </c>
      <c r="Q97" s="32"/>
      <c r="R97" s="79" t="s">
        <v>268</v>
      </c>
      <c r="S97" s="79" t="s">
        <v>268</v>
      </c>
    </row>
    <row r="98" spans="1:19" ht="30" x14ac:dyDescent="0.25">
      <c r="A98" s="28">
        <v>13</v>
      </c>
      <c r="B98" s="100" t="s">
        <v>140</v>
      </c>
      <c r="C98" s="101" t="s">
        <v>141</v>
      </c>
      <c r="D98" s="101">
        <v>70992517</v>
      </c>
      <c r="E98" s="102">
        <v>107513587</v>
      </c>
      <c r="F98" s="92">
        <v>600047440</v>
      </c>
      <c r="G98" s="82" t="s">
        <v>203</v>
      </c>
      <c r="H98" s="85" t="s">
        <v>100</v>
      </c>
      <c r="I98" s="85" t="s">
        <v>175</v>
      </c>
      <c r="J98" s="103" t="s">
        <v>195</v>
      </c>
      <c r="K98" s="62" t="s">
        <v>203</v>
      </c>
      <c r="L98" s="285">
        <v>5000000</v>
      </c>
      <c r="M98" s="286">
        <f t="shared" si="0"/>
        <v>3500000</v>
      </c>
      <c r="N98" s="287">
        <v>2021</v>
      </c>
      <c r="O98" s="288">
        <v>2025</v>
      </c>
      <c r="P98" s="31"/>
      <c r="Q98" s="32"/>
      <c r="R98" s="79" t="s">
        <v>268</v>
      </c>
      <c r="S98" s="79" t="s">
        <v>268</v>
      </c>
    </row>
    <row r="99" spans="1:19" x14ac:dyDescent="0.25">
      <c r="A99" s="28">
        <v>14</v>
      </c>
      <c r="B99" s="252" t="s">
        <v>158</v>
      </c>
      <c r="C99" s="10" t="s">
        <v>159</v>
      </c>
      <c r="D99" s="10">
        <v>71000623</v>
      </c>
      <c r="E99" s="80">
        <v>107513552</v>
      </c>
      <c r="F99" s="32">
        <v>600047521</v>
      </c>
      <c r="G99" s="81"/>
      <c r="H99" s="85" t="s">
        <v>100</v>
      </c>
      <c r="I99" s="85" t="s">
        <v>175</v>
      </c>
      <c r="J99" s="85" t="s">
        <v>462</v>
      </c>
      <c r="K99" s="62"/>
      <c r="L99" s="285"/>
      <c r="M99" s="286">
        <f t="shared" si="0"/>
        <v>0</v>
      </c>
      <c r="N99" s="287"/>
      <c r="O99" s="288"/>
      <c r="P99" s="31"/>
      <c r="Q99" s="32"/>
      <c r="R99" s="36"/>
      <c r="S99" s="36"/>
    </row>
    <row r="100" spans="1:19" ht="40.5" customHeight="1" thickBot="1" x14ac:dyDescent="0.3">
      <c r="A100" s="416">
        <v>15</v>
      </c>
      <c r="B100" s="442" t="s">
        <v>479</v>
      </c>
      <c r="C100" s="422" t="s">
        <v>135</v>
      </c>
      <c r="D100" s="419">
        <v>49519026</v>
      </c>
      <c r="E100" s="431">
        <v>107513544</v>
      </c>
      <c r="F100" s="428">
        <v>600047679</v>
      </c>
      <c r="G100" s="82" t="s">
        <v>311</v>
      </c>
      <c r="H100" s="85" t="s">
        <v>100</v>
      </c>
      <c r="I100" s="85" t="s">
        <v>175</v>
      </c>
      <c r="J100" s="85" t="s">
        <v>182</v>
      </c>
      <c r="K100" s="193" t="s">
        <v>311</v>
      </c>
      <c r="L100" s="285">
        <v>10000000</v>
      </c>
      <c r="M100" s="286">
        <f t="shared" si="0"/>
        <v>7000000</v>
      </c>
      <c r="N100" s="287">
        <v>2027</v>
      </c>
      <c r="O100" s="288">
        <v>2028</v>
      </c>
      <c r="P100" s="97"/>
      <c r="Q100" s="32"/>
      <c r="R100" s="79" t="s">
        <v>313</v>
      </c>
      <c r="S100" s="79" t="s">
        <v>268</v>
      </c>
    </row>
    <row r="101" spans="1:19" ht="40.5" customHeight="1" thickBot="1" x14ac:dyDescent="0.3">
      <c r="A101" s="417"/>
      <c r="B101" s="443"/>
      <c r="C101" s="423"/>
      <c r="D101" s="420"/>
      <c r="E101" s="432"/>
      <c r="F101" s="429"/>
      <c r="G101" s="314" t="s">
        <v>482</v>
      </c>
      <c r="H101" s="85" t="s">
        <v>100</v>
      </c>
      <c r="I101" s="85" t="s">
        <v>175</v>
      </c>
      <c r="J101" s="85" t="s">
        <v>182</v>
      </c>
      <c r="K101" s="193" t="s">
        <v>482</v>
      </c>
      <c r="L101" s="285">
        <v>10000000</v>
      </c>
      <c r="M101" s="286">
        <f t="shared" si="0"/>
        <v>7000000</v>
      </c>
      <c r="N101" s="287">
        <v>2027</v>
      </c>
      <c r="O101" s="288">
        <v>2028</v>
      </c>
      <c r="P101" s="97"/>
      <c r="Q101" s="32"/>
      <c r="R101" s="79" t="s">
        <v>313</v>
      </c>
      <c r="S101" s="79" t="s">
        <v>268</v>
      </c>
    </row>
    <row r="102" spans="1:19" ht="40.5" customHeight="1" thickBot="1" x14ac:dyDescent="0.3">
      <c r="A102" s="417"/>
      <c r="B102" s="443"/>
      <c r="C102" s="423"/>
      <c r="D102" s="420"/>
      <c r="E102" s="432"/>
      <c r="F102" s="429"/>
      <c r="G102" s="314" t="s">
        <v>738</v>
      </c>
      <c r="H102" s="85" t="s">
        <v>100</v>
      </c>
      <c r="I102" s="85" t="s">
        <v>175</v>
      </c>
      <c r="J102" s="85" t="s">
        <v>182</v>
      </c>
      <c r="K102" s="193" t="s">
        <v>743</v>
      </c>
      <c r="L102" s="285">
        <v>3500000</v>
      </c>
      <c r="M102" s="286">
        <f t="shared" si="0"/>
        <v>2450000</v>
      </c>
      <c r="N102" s="287">
        <v>2027</v>
      </c>
      <c r="O102" s="288">
        <v>2028</v>
      </c>
      <c r="P102" s="97"/>
      <c r="Q102" s="32"/>
      <c r="R102" s="79" t="s">
        <v>268</v>
      </c>
      <c r="S102" s="79" t="s">
        <v>268</v>
      </c>
    </row>
    <row r="103" spans="1:19" ht="40.5" customHeight="1" thickBot="1" x14ac:dyDescent="0.3">
      <c r="A103" s="417"/>
      <c r="B103" s="443"/>
      <c r="C103" s="423"/>
      <c r="D103" s="420"/>
      <c r="E103" s="432"/>
      <c r="F103" s="429"/>
      <c r="G103" s="314" t="s">
        <v>739</v>
      </c>
      <c r="H103" s="85" t="s">
        <v>100</v>
      </c>
      <c r="I103" s="85" t="s">
        <v>175</v>
      </c>
      <c r="J103" s="85" t="s">
        <v>182</v>
      </c>
      <c r="K103" s="193" t="s">
        <v>739</v>
      </c>
      <c r="L103" s="285">
        <v>1000000</v>
      </c>
      <c r="M103" s="286">
        <f t="shared" si="0"/>
        <v>700000</v>
      </c>
      <c r="N103" s="287">
        <v>2026</v>
      </c>
      <c r="O103" s="288">
        <v>2027</v>
      </c>
      <c r="P103" s="97"/>
      <c r="Q103" s="32"/>
      <c r="R103" s="79" t="s">
        <v>268</v>
      </c>
      <c r="S103" s="79" t="s">
        <v>268</v>
      </c>
    </row>
    <row r="104" spans="1:19" ht="40.5" customHeight="1" thickBot="1" x14ac:dyDescent="0.3">
      <c r="A104" s="417"/>
      <c r="B104" s="443"/>
      <c r="C104" s="423"/>
      <c r="D104" s="420"/>
      <c r="E104" s="432"/>
      <c r="F104" s="429"/>
      <c r="G104" s="402" t="s">
        <v>740</v>
      </c>
      <c r="H104" s="85" t="s">
        <v>100</v>
      </c>
      <c r="I104" s="85" t="s">
        <v>175</v>
      </c>
      <c r="J104" s="85" t="s">
        <v>182</v>
      </c>
      <c r="K104" s="193" t="s">
        <v>740</v>
      </c>
      <c r="L104" s="285">
        <v>5000000</v>
      </c>
      <c r="M104" s="286">
        <f t="shared" si="0"/>
        <v>3500000</v>
      </c>
      <c r="N104" s="287">
        <v>2026</v>
      </c>
      <c r="O104" s="288">
        <v>2027</v>
      </c>
      <c r="P104" s="97"/>
      <c r="Q104" s="32"/>
      <c r="R104" s="79" t="s">
        <v>268</v>
      </c>
      <c r="S104" s="79" t="s">
        <v>268</v>
      </c>
    </row>
    <row r="105" spans="1:19" ht="40.5" customHeight="1" thickBot="1" x14ac:dyDescent="0.3">
      <c r="A105" s="417"/>
      <c r="B105" s="443"/>
      <c r="C105" s="423"/>
      <c r="D105" s="420"/>
      <c r="E105" s="432"/>
      <c r="F105" s="429"/>
      <c r="G105" s="382" t="s">
        <v>742</v>
      </c>
      <c r="H105" s="85" t="s">
        <v>100</v>
      </c>
      <c r="I105" s="85" t="s">
        <v>175</v>
      </c>
      <c r="J105" s="85" t="s">
        <v>182</v>
      </c>
      <c r="K105" s="193" t="s">
        <v>742</v>
      </c>
      <c r="L105" s="285">
        <v>800000</v>
      </c>
      <c r="M105" s="286">
        <v>560000</v>
      </c>
      <c r="N105" s="287">
        <v>2026</v>
      </c>
      <c r="O105" s="288">
        <v>2027</v>
      </c>
      <c r="P105" s="97"/>
      <c r="Q105" s="32"/>
      <c r="R105" s="79" t="s">
        <v>268</v>
      </c>
      <c r="S105" s="79" t="s">
        <v>268</v>
      </c>
    </row>
    <row r="106" spans="1:19" ht="40.5" customHeight="1" thickBot="1" x14ac:dyDescent="0.3">
      <c r="A106" s="417"/>
      <c r="B106" s="443"/>
      <c r="C106" s="423"/>
      <c r="D106" s="420"/>
      <c r="E106" s="432"/>
      <c r="F106" s="429"/>
      <c r="G106" s="382" t="s">
        <v>735</v>
      </c>
      <c r="H106" s="85" t="s">
        <v>100</v>
      </c>
      <c r="I106" s="85" t="s">
        <v>175</v>
      </c>
      <c r="J106" s="85" t="s">
        <v>182</v>
      </c>
      <c r="K106" s="193" t="s">
        <v>735</v>
      </c>
      <c r="L106" s="285">
        <v>250000</v>
      </c>
      <c r="M106" s="286">
        <v>175000</v>
      </c>
      <c r="N106" s="287">
        <v>2025</v>
      </c>
      <c r="O106" s="288">
        <v>2026</v>
      </c>
      <c r="P106" s="97"/>
      <c r="Q106" s="32"/>
      <c r="R106" s="79" t="s">
        <v>268</v>
      </c>
      <c r="S106" s="79" t="s">
        <v>268</v>
      </c>
    </row>
    <row r="107" spans="1:19" ht="40.5" customHeight="1" thickBot="1" x14ac:dyDescent="0.3">
      <c r="A107" s="417"/>
      <c r="B107" s="443"/>
      <c r="C107" s="423"/>
      <c r="D107" s="420"/>
      <c r="E107" s="432"/>
      <c r="F107" s="429"/>
      <c r="G107" s="382" t="s">
        <v>736</v>
      </c>
      <c r="H107" s="85" t="s">
        <v>100</v>
      </c>
      <c r="I107" s="85" t="s">
        <v>175</v>
      </c>
      <c r="J107" s="85" t="s">
        <v>182</v>
      </c>
      <c r="K107" s="193" t="s">
        <v>741</v>
      </c>
      <c r="L107" s="285">
        <v>1300000</v>
      </c>
      <c r="M107" s="286">
        <v>910000</v>
      </c>
      <c r="N107" s="287">
        <v>2026</v>
      </c>
      <c r="O107" s="288">
        <v>2027</v>
      </c>
      <c r="P107" s="97"/>
      <c r="Q107" s="32"/>
      <c r="R107" s="79" t="s">
        <v>268</v>
      </c>
      <c r="S107" s="79" t="s">
        <v>268</v>
      </c>
    </row>
    <row r="108" spans="1:19" ht="40.5" customHeight="1" thickBot="1" x14ac:dyDescent="0.3">
      <c r="A108" s="417"/>
      <c r="B108" s="443"/>
      <c r="C108" s="423"/>
      <c r="D108" s="420"/>
      <c r="E108" s="432"/>
      <c r="F108" s="429"/>
      <c r="G108" s="382" t="s">
        <v>734</v>
      </c>
      <c r="H108" s="85" t="s">
        <v>100</v>
      </c>
      <c r="I108" s="85" t="s">
        <v>175</v>
      </c>
      <c r="J108" s="85" t="s">
        <v>182</v>
      </c>
      <c r="K108" s="193" t="s">
        <v>734</v>
      </c>
      <c r="L108" s="285">
        <v>1500000</v>
      </c>
      <c r="M108" s="286">
        <v>1050000</v>
      </c>
      <c r="N108" s="287">
        <v>2026</v>
      </c>
      <c r="O108" s="288">
        <v>2027</v>
      </c>
      <c r="P108" s="97"/>
      <c r="Q108" s="32"/>
      <c r="R108" s="79" t="s">
        <v>268</v>
      </c>
      <c r="S108" s="79" t="s">
        <v>268</v>
      </c>
    </row>
    <row r="109" spans="1:19" ht="40.5" customHeight="1" thickBot="1" x14ac:dyDescent="0.3">
      <c r="A109" s="417"/>
      <c r="B109" s="443"/>
      <c r="C109" s="423"/>
      <c r="D109" s="420"/>
      <c r="E109" s="432"/>
      <c r="F109" s="429"/>
      <c r="G109" s="314" t="s">
        <v>480</v>
      </c>
      <c r="H109" s="85" t="s">
        <v>100</v>
      </c>
      <c r="I109" s="85" t="s">
        <v>175</v>
      </c>
      <c r="J109" s="85" t="s">
        <v>182</v>
      </c>
      <c r="K109" s="193" t="s">
        <v>480</v>
      </c>
      <c r="L109" s="285">
        <v>3500000</v>
      </c>
      <c r="M109" s="286">
        <f t="shared" si="0"/>
        <v>2450000</v>
      </c>
      <c r="N109" s="287">
        <v>2024</v>
      </c>
      <c r="O109" s="288">
        <v>2024</v>
      </c>
      <c r="P109" s="289"/>
      <c r="Q109" s="32"/>
      <c r="R109" s="79" t="s">
        <v>481</v>
      </c>
      <c r="S109" s="79" t="s">
        <v>268</v>
      </c>
    </row>
    <row r="110" spans="1:19" ht="20.25" customHeight="1" thickBot="1" x14ac:dyDescent="0.3">
      <c r="A110" s="417"/>
      <c r="B110" s="443"/>
      <c r="C110" s="423"/>
      <c r="D110" s="420"/>
      <c r="E110" s="432"/>
      <c r="F110" s="429"/>
      <c r="G110" s="82" t="s">
        <v>312</v>
      </c>
      <c r="H110" s="85" t="s">
        <v>100</v>
      </c>
      <c r="I110" s="85" t="s">
        <v>175</v>
      </c>
      <c r="J110" s="85" t="s">
        <v>182</v>
      </c>
      <c r="K110" s="193" t="s">
        <v>312</v>
      </c>
      <c r="L110" s="89">
        <v>1500000</v>
      </c>
      <c r="M110" s="90">
        <v>1050000</v>
      </c>
      <c r="N110" s="91">
        <v>2021</v>
      </c>
      <c r="O110" s="92">
        <v>2022</v>
      </c>
      <c r="P110" s="97"/>
      <c r="Q110" s="32"/>
      <c r="R110" s="79" t="s">
        <v>314</v>
      </c>
      <c r="S110" s="79" t="s">
        <v>287</v>
      </c>
    </row>
    <row r="111" spans="1:19" ht="39" x14ac:dyDescent="0.25">
      <c r="A111" s="416">
        <v>16</v>
      </c>
      <c r="B111" s="425" t="s">
        <v>165</v>
      </c>
      <c r="C111" s="422" t="s">
        <v>134</v>
      </c>
      <c r="D111" s="444">
        <v>71000267</v>
      </c>
      <c r="E111" s="439">
        <v>107513919</v>
      </c>
      <c r="F111" s="434">
        <v>600047172</v>
      </c>
      <c r="G111" s="82" t="s">
        <v>205</v>
      </c>
      <c r="H111" s="85" t="s">
        <v>100</v>
      </c>
      <c r="I111" s="85" t="s">
        <v>175</v>
      </c>
      <c r="J111" s="85" t="s">
        <v>183</v>
      </c>
      <c r="K111" s="193" t="s">
        <v>334</v>
      </c>
      <c r="L111" s="89">
        <v>30000000</v>
      </c>
      <c r="M111" s="90">
        <f t="shared" si="0"/>
        <v>21000000</v>
      </c>
      <c r="N111" s="91">
        <v>2022</v>
      </c>
      <c r="O111" s="92">
        <v>2027</v>
      </c>
      <c r="P111" s="97" t="s">
        <v>198</v>
      </c>
      <c r="Q111" s="32"/>
      <c r="R111" s="79" t="s">
        <v>268</v>
      </c>
      <c r="S111" s="79" t="s">
        <v>268</v>
      </c>
    </row>
    <row r="112" spans="1:19" ht="27" thickBot="1" x14ac:dyDescent="0.3">
      <c r="A112" s="417"/>
      <c r="B112" s="426"/>
      <c r="C112" s="423"/>
      <c r="D112" s="445"/>
      <c r="E112" s="440"/>
      <c r="F112" s="435"/>
      <c r="G112" s="82" t="s">
        <v>333</v>
      </c>
      <c r="H112" s="85" t="s">
        <v>100</v>
      </c>
      <c r="I112" s="85" t="s">
        <v>175</v>
      </c>
      <c r="J112" s="85" t="s">
        <v>183</v>
      </c>
      <c r="K112" s="62" t="s">
        <v>333</v>
      </c>
      <c r="L112" s="89">
        <v>90000000</v>
      </c>
      <c r="M112" s="90">
        <f t="shared" si="0"/>
        <v>63000000</v>
      </c>
      <c r="N112" s="91">
        <v>2022</v>
      </c>
      <c r="O112" s="92">
        <v>2027</v>
      </c>
      <c r="P112" s="97" t="s">
        <v>198</v>
      </c>
      <c r="Q112" s="32"/>
      <c r="R112" s="79" t="s">
        <v>283</v>
      </c>
      <c r="S112" s="79" t="s">
        <v>268</v>
      </c>
    </row>
    <row r="113" spans="1:19" ht="90.75" thickBot="1" x14ac:dyDescent="0.3">
      <c r="A113" s="416">
        <v>17</v>
      </c>
      <c r="B113" s="425" t="s">
        <v>166</v>
      </c>
      <c r="C113" s="422" t="s">
        <v>143</v>
      </c>
      <c r="D113" s="419">
        <v>75033500</v>
      </c>
      <c r="E113" s="431">
        <v>107514036</v>
      </c>
      <c r="F113" s="428">
        <v>600047237</v>
      </c>
      <c r="G113" s="402" t="s">
        <v>206</v>
      </c>
      <c r="H113" s="85" t="s">
        <v>100</v>
      </c>
      <c r="I113" s="85" t="s">
        <v>175</v>
      </c>
      <c r="J113" s="85" t="s">
        <v>175</v>
      </c>
      <c r="K113" s="193" t="s">
        <v>352</v>
      </c>
      <c r="L113" s="89">
        <v>6000000</v>
      </c>
      <c r="M113" s="90">
        <f t="shared" si="0"/>
        <v>4200000</v>
      </c>
      <c r="N113" s="91">
        <v>2022</v>
      </c>
      <c r="O113" s="92">
        <v>2027</v>
      </c>
      <c r="P113" s="31"/>
      <c r="Q113" s="32"/>
      <c r="R113" s="79" t="s">
        <v>268</v>
      </c>
      <c r="S113" s="79" t="s">
        <v>268</v>
      </c>
    </row>
    <row r="114" spans="1:19" ht="64.5" x14ac:dyDescent="0.25">
      <c r="A114" s="417"/>
      <c r="B114" s="426"/>
      <c r="C114" s="423"/>
      <c r="D114" s="420"/>
      <c r="E114" s="432"/>
      <c r="F114" s="429"/>
      <c r="G114" s="82" t="s">
        <v>207</v>
      </c>
      <c r="H114" s="85" t="s">
        <v>100</v>
      </c>
      <c r="I114" s="85" t="s">
        <v>175</v>
      </c>
      <c r="J114" s="85" t="s">
        <v>175</v>
      </c>
      <c r="K114" s="193" t="s">
        <v>353</v>
      </c>
      <c r="L114" s="89">
        <v>6000000</v>
      </c>
      <c r="M114" s="90"/>
      <c r="N114" s="91">
        <v>2022</v>
      </c>
      <c r="O114" s="92">
        <v>2027</v>
      </c>
      <c r="P114" s="31"/>
      <c r="Q114" s="32"/>
      <c r="R114" s="79" t="s">
        <v>354</v>
      </c>
      <c r="S114" s="79" t="s">
        <v>268</v>
      </c>
    </row>
    <row r="115" spans="1:19" ht="39" x14ac:dyDescent="0.25">
      <c r="A115" s="417"/>
      <c r="B115" s="426"/>
      <c r="C115" s="423"/>
      <c r="D115" s="420"/>
      <c r="E115" s="432"/>
      <c r="F115" s="429"/>
      <c r="G115" s="82" t="s">
        <v>208</v>
      </c>
      <c r="H115" s="85" t="s">
        <v>100</v>
      </c>
      <c r="I115" s="85" t="s">
        <v>175</v>
      </c>
      <c r="J115" s="85" t="s">
        <v>175</v>
      </c>
      <c r="K115" s="193" t="s">
        <v>208</v>
      </c>
      <c r="L115" s="89">
        <v>3000000</v>
      </c>
      <c r="M115" s="90">
        <f t="shared" si="0"/>
        <v>2100000</v>
      </c>
      <c r="N115" s="91">
        <v>2022</v>
      </c>
      <c r="O115" s="92">
        <v>2023</v>
      </c>
      <c r="P115" s="31"/>
      <c r="Q115" s="32"/>
      <c r="R115" s="79" t="s">
        <v>268</v>
      </c>
      <c r="S115" s="79" t="s">
        <v>268</v>
      </c>
    </row>
    <row r="116" spans="1:19" ht="39" x14ac:dyDescent="0.25">
      <c r="A116" s="417"/>
      <c r="B116" s="426"/>
      <c r="C116" s="423"/>
      <c r="D116" s="420"/>
      <c r="E116" s="432"/>
      <c r="F116" s="429"/>
      <c r="G116" s="82" t="s">
        <v>209</v>
      </c>
      <c r="H116" s="85" t="s">
        <v>100</v>
      </c>
      <c r="I116" s="85" t="s">
        <v>175</v>
      </c>
      <c r="J116" s="85" t="s">
        <v>175</v>
      </c>
      <c r="K116" s="193" t="s">
        <v>355</v>
      </c>
      <c r="L116" s="89">
        <v>1000000</v>
      </c>
      <c r="M116" s="90">
        <f t="shared" si="0"/>
        <v>700000</v>
      </c>
      <c r="N116" s="91">
        <v>2022</v>
      </c>
      <c r="O116" s="92">
        <v>2027</v>
      </c>
      <c r="P116" s="31"/>
      <c r="Q116" s="32"/>
      <c r="R116" s="79" t="s">
        <v>268</v>
      </c>
      <c r="S116" s="79" t="s">
        <v>268</v>
      </c>
    </row>
    <row r="117" spans="1:19" ht="26.25" x14ac:dyDescent="0.25">
      <c r="A117" s="417"/>
      <c r="B117" s="426"/>
      <c r="C117" s="423"/>
      <c r="D117" s="420"/>
      <c r="E117" s="432"/>
      <c r="F117" s="429"/>
      <c r="G117" s="82" t="s">
        <v>472</v>
      </c>
      <c r="H117" s="85" t="s">
        <v>100</v>
      </c>
      <c r="I117" s="85" t="s">
        <v>175</v>
      </c>
      <c r="J117" s="85" t="s">
        <v>175</v>
      </c>
      <c r="K117" s="193" t="s">
        <v>472</v>
      </c>
      <c r="L117" s="89">
        <v>500000</v>
      </c>
      <c r="M117" s="90">
        <f t="shared" si="0"/>
        <v>350000</v>
      </c>
      <c r="N117" s="91">
        <v>2022</v>
      </c>
      <c r="O117" s="92">
        <v>2023</v>
      </c>
      <c r="P117" s="31"/>
      <c r="Q117" s="32"/>
      <c r="R117" s="79" t="s">
        <v>268</v>
      </c>
      <c r="S117" s="79" t="s">
        <v>268</v>
      </c>
    </row>
    <row r="118" spans="1:19" x14ac:dyDescent="0.25">
      <c r="A118" s="417"/>
      <c r="B118" s="426"/>
      <c r="C118" s="423"/>
      <c r="D118" s="420"/>
      <c r="E118" s="432"/>
      <c r="F118" s="429"/>
      <c r="G118" s="82" t="s">
        <v>463</v>
      </c>
      <c r="H118" s="85" t="s">
        <v>100</v>
      </c>
      <c r="I118" s="85" t="s">
        <v>175</v>
      </c>
      <c r="J118" s="85" t="s">
        <v>175</v>
      </c>
      <c r="K118" s="193" t="s">
        <v>463</v>
      </c>
      <c r="L118" s="89">
        <v>800000</v>
      </c>
      <c r="M118" s="90">
        <f t="shared" si="0"/>
        <v>560000</v>
      </c>
      <c r="N118" s="91">
        <v>2022</v>
      </c>
      <c r="O118" s="92">
        <v>2027</v>
      </c>
      <c r="P118" s="31"/>
      <c r="Q118" s="32"/>
      <c r="R118" s="79" t="s">
        <v>268</v>
      </c>
      <c r="S118" s="79" t="s">
        <v>268</v>
      </c>
    </row>
    <row r="119" spans="1:19" ht="39" x14ac:dyDescent="0.25">
      <c r="A119" s="417"/>
      <c r="B119" s="426"/>
      <c r="C119" s="423"/>
      <c r="D119" s="420"/>
      <c r="E119" s="432"/>
      <c r="F119" s="429"/>
      <c r="G119" s="82" t="s">
        <v>356</v>
      </c>
      <c r="H119" s="85" t="s">
        <v>100</v>
      </c>
      <c r="I119" s="85" t="s">
        <v>175</v>
      </c>
      <c r="J119" s="85" t="s">
        <v>175</v>
      </c>
      <c r="K119" s="193" t="s">
        <v>356</v>
      </c>
      <c r="L119" s="89">
        <v>300000</v>
      </c>
      <c r="M119" s="90">
        <f t="shared" si="0"/>
        <v>210000</v>
      </c>
      <c r="N119" s="91">
        <v>2022</v>
      </c>
      <c r="O119" s="92">
        <v>2027</v>
      </c>
      <c r="P119" s="31"/>
      <c r="Q119" s="32"/>
      <c r="R119" s="79" t="s">
        <v>268</v>
      </c>
      <c r="S119" s="79" t="s">
        <v>268</v>
      </c>
    </row>
    <row r="120" spans="1:19" ht="39" x14ac:dyDescent="0.25">
      <c r="A120" s="417"/>
      <c r="B120" s="426"/>
      <c r="C120" s="423"/>
      <c r="D120" s="420"/>
      <c r="E120" s="432"/>
      <c r="F120" s="429"/>
      <c r="G120" s="82" t="s">
        <v>357</v>
      </c>
      <c r="H120" s="85" t="s">
        <v>100</v>
      </c>
      <c r="I120" s="85" t="s">
        <v>175</v>
      </c>
      <c r="J120" s="85" t="s">
        <v>175</v>
      </c>
      <c r="K120" s="193" t="s">
        <v>357</v>
      </c>
      <c r="L120" s="89">
        <v>2000000</v>
      </c>
      <c r="M120" s="90">
        <f t="shared" si="0"/>
        <v>1400000</v>
      </c>
      <c r="N120" s="91">
        <v>2022</v>
      </c>
      <c r="O120" s="92">
        <v>2027</v>
      </c>
      <c r="P120" s="31"/>
      <c r="Q120" s="32"/>
      <c r="R120" s="79" t="s">
        <v>268</v>
      </c>
      <c r="S120" s="79" t="s">
        <v>268</v>
      </c>
    </row>
    <row r="121" spans="1:19" ht="26.25" x14ac:dyDescent="0.25">
      <c r="A121" s="417"/>
      <c r="B121" s="426"/>
      <c r="C121" s="423"/>
      <c r="D121" s="420"/>
      <c r="E121" s="432"/>
      <c r="F121" s="429"/>
      <c r="G121" s="82" t="s">
        <v>358</v>
      </c>
      <c r="H121" s="85" t="s">
        <v>100</v>
      </c>
      <c r="I121" s="85" t="s">
        <v>175</v>
      </c>
      <c r="J121" s="85" t="s">
        <v>175</v>
      </c>
      <c r="K121" s="193" t="s">
        <v>358</v>
      </c>
      <c r="L121" s="89">
        <v>500000</v>
      </c>
      <c r="M121" s="90">
        <f t="shared" si="0"/>
        <v>350000</v>
      </c>
      <c r="N121" s="91">
        <v>2022</v>
      </c>
      <c r="O121" s="92">
        <v>2027</v>
      </c>
      <c r="P121" s="31"/>
      <c r="Q121" s="32"/>
      <c r="R121" s="79" t="s">
        <v>268</v>
      </c>
      <c r="S121" s="79" t="s">
        <v>268</v>
      </c>
    </row>
    <row r="122" spans="1:19" ht="51.75" x14ac:dyDescent="0.25">
      <c r="A122" s="417"/>
      <c r="B122" s="426"/>
      <c r="C122" s="423"/>
      <c r="D122" s="420"/>
      <c r="E122" s="432"/>
      <c r="F122" s="429"/>
      <c r="G122" s="82" t="s">
        <v>360</v>
      </c>
      <c r="H122" s="85" t="s">
        <v>100</v>
      </c>
      <c r="I122" s="85" t="s">
        <v>175</v>
      </c>
      <c r="J122" s="85" t="s">
        <v>175</v>
      </c>
      <c r="K122" s="193" t="s">
        <v>360</v>
      </c>
      <c r="L122" s="89">
        <v>6000000</v>
      </c>
      <c r="M122" s="90">
        <f t="shared" si="0"/>
        <v>4200000</v>
      </c>
      <c r="N122" s="91">
        <v>2022</v>
      </c>
      <c r="O122" s="92">
        <v>2022</v>
      </c>
      <c r="P122" s="31"/>
      <c r="Q122" s="32"/>
      <c r="R122" s="79" t="s">
        <v>268</v>
      </c>
      <c r="S122" s="79" t="s">
        <v>268</v>
      </c>
    </row>
    <row r="123" spans="1:19" ht="26.25" x14ac:dyDescent="0.25">
      <c r="A123" s="417"/>
      <c r="B123" s="426"/>
      <c r="C123" s="423"/>
      <c r="D123" s="420"/>
      <c r="E123" s="432"/>
      <c r="F123" s="429"/>
      <c r="G123" s="402" t="s">
        <v>746</v>
      </c>
      <c r="H123" s="85" t="s">
        <v>100</v>
      </c>
      <c r="I123" s="85" t="s">
        <v>175</v>
      </c>
      <c r="J123" s="85" t="s">
        <v>175</v>
      </c>
      <c r="K123" s="193" t="s">
        <v>361</v>
      </c>
      <c r="L123" s="89">
        <v>1500000</v>
      </c>
      <c r="M123" s="90">
        <f t="shared" si="0"/>
        <v>1050000</v>
      </c>
      <c r="N123" s="91">
        <v>2022</v>
      </c>
      <c r="O123" s="92">
        <v>2027</v>
      </c>
      <c r="P123" s="31"/>
      <c r="Q123" s="32"/>
      <c r="R123" s="79" t="s">
        <v>268</v>
      </c>
      <c r="S123" s="79" t="s">
        <v>268</v>
      </c>
    </row>
    <row r="124" spans="1:19" ht="51.75" x14ac:dyDescent="0.25">
      <c r="A124" s="417"/>
      <c r="B124" s="426"/>
      <c r="C124" s="423"/>
      <c r="D124" s="420"/>
      <c r="E124" s="432"/>
      <c r="F124" s="429"/>
      <c r="G124" s="82" t="s">
        <v>362</v>
      </c>
      <c r="H124" s="85" t="s">
        <v>100</v>
      </c>
      <c r="I124" s="85" t="s">
        <v>175</v>
      </c>
      <c r="J124" s="85" t="s">
        <v>175</v>
      </c>
      <c r="K124" s="193" t="s">
        <v>362</v>
      </c>
      <c r="L124" s="89">
        <v>4000000</v>
      </c>
      <c r="M124" s="90">
        <f t="shared" si="0"/>
        <v>2800000</v>
      </c>
      <c r="N124" s="91">
        <v>2022</v>
      </c>
      <c r="O124" s="92">
        <v>2027</v>
      </c>
      <c r="P124" s="31"/>
      <c r="Q124" s="32"/>
      <c r="R124" s="79" t="s">
        <v>268</v>
      </c>
      <c r="S124" s="79" t="s">
        <v>268</v>
      </c>
    </row>
    <row r="125" spans="1:19" ht="39" x14ac:dyDescent="0.25">
      <c r="A125" s="417"/>
      <c r="B125" s="426"/>
      <c r="C125" s="423"/>
      <c r="D125" s="420"/>
      <c r="E125" s="432"/>
      <c r="F125" s="429"/>
      <c r="G125" s="82" t="s">
        <v>363</v>
      </c>
      <c r="H125" s="85" t="s">
        <v>100</v>
      </c>
      <c r="I125" s="85" t="s">
        <v>175</v>
      </c>
      <c r="J125" s="85" t="s">
        <v>175</v>
      </c>
      <c r="K125" s="193" t="s">
        <v>363</v>
      </c>
      <c r="L125" s="89">
        <v>500000</v>
      </c>
      <c r="M125" s="90">
        <f t="shared" si="0"/>
        <v>350000</v>
      </c>
      <c r="N125" s="91">
        <v>2022</v>
      </c>
      <c r="O125" s="92">
        <v>2023</v>
      </c>
      <c r="P125" s="31"/>
      <c r="Q125" s="32"/>
      <c r="R125" s="79" t="s">
        <v>268</v>
      </c>
      <c r="S125" s="79" t="s">
        <v>268</v>
      </c>
    </row>
    <row r="126" spans="1:19" ht="51.75" x14ac:dyDescent="0.25">
      <c r="A126" s="417"/>
      <c r="B126" s="426"/>
      <c r="C126" s="423"/>
      <c r="D126" s="420"/>
      <c r="E126" s="432"/>
      <c r="F126" s="429"/>
      <c r="G126" s="82" t="s">
        <v>364</v>
      </c>
      <c r="H126" s="85" t="s">
        <v>100</v>
      </c>
      <c r="I126" s="85" t="s">
        <v>175</v>
      </c>
      <c r="J126" s="85" t="s">
        <v>175</v>
      </c>
      <c r="K126" s="193" t="s">
        <v>364</v>
      </c>
      <c r="L126" s="89">
        <v>1000000</v>
      </c>
      <c r="M126" s="90">
        <f t="shared" si="0"/>
        <v>700000</v>
      </c>
      <c r="N126" s="91">
        <v>2022</v>
      </c>
      <c r="O126" s="92">
        <v>2023</v>
      </c>
      <c r="P126" s="31"/>
      <c r="Q126" s="32"/>
      <c r="R126" s="79" t="s">
        <v>354</v>
      </c>
      <c r="S126" s="79" t="s">
        <v>268</v>
      </c>
    </row>
    <row r="127" spans="1:19" ht="90" x14ac:dyDescent="0.25">
      <c r="A127" s="417"/>
      <c r="B127" s="426"/>
      <c r="C127" s="423"/>
      <c r="D127" s="420"/>
      <c r="E127" s="432"/>
      <c r="F127" s="429"/>
      <c r="G127" s="82" t="s">
        <v>365</v>
      </c>
      <c r="H127" s="85" t="s">
        <v>100</v>
      </c>
      <c r="I127" s="85" t="s">
        <v>175</v>
      </c>
      <c r="J127" s="85" t="s">
        <v>175</v>
      </c>
      <c r="K127" s="193" t="s">
        <v>365</v>
      </c>
      <c r="L127" s="89">
        <v>1500000</v>
      </c>
      <c r="M127" s="90">
        <f t="shared" si="0"/>
        <v>1050000</v>
      </c>
      <c r="N127" s="91">
        <v>2022</v>
      </c>
      <c r="O127" s="92">
        <v>2023</v>
      </c>
      <c r="P127" s="31"/>
      <c r="Q127" s="32"/>
      <c r="R127" s="79" t="s">
        <v>354</v>
      </c>
      <c r="S127" s="79" t="s">
        <v>268</v>
      </c>
    </row>
    <row r="128" spans="1:19" ht="39" x14ac:dyDescent="0.25">
      <c r="A128" s="417"/>
      <c r="B128" s="426"/>
      <c r="C128" s="423"/>
      <c r="D128" s="420"/>
      <c r="E128" s="432"/>
      <c r="F128" s="429"/>
      <c r="G128" s="82" t="s">
        <v>366</v>
      </c>
      <c r="H128" s="85" t="s">
        <v>100</v>
      </c>
      <c r="I128" s="85" t="s">
        <v>175</v>
      </c>
      <c r="J128" s="85" t="s">
        <v>175</v>
      </c>
      <c r="K128" s="193" t="s">
        <v>366</v>
      </c>
      <c r="L128" s="89">
        <v>1000000</v>
      </c>
      <c r="M128" s="90">
        <f t="shared" si="0"/>
        <v>700000</v>
      </c>
      <c r="N128" s="91">
        <v>2022</v>
      </c>
      <c r="O128" s="92">
        <v>2023</v>
      </c>
      <c r="P128" s="31"/>
      <c r="Q128" s="32"/>
      <c r="R128" s="79" t="s">
        <v>268</v>
      </c>
      <c r="S128" s="79" t="s">
        <v>268</v>
      </c>
    </row>
    <row r="129" spans="1:19" ht="45" x14ac:dyDescent="0.25">
      <c r="A129" s="417"/>
      <c r="B129" s="426"/>
      <c r="C129" s="423"/>
      <c r="D129" s="420"/>
      <c r="E129" s="432"/>
      <c r="F129" s="429"/>
      <c r="G129" s="82" t="s">
        <v>210</v>
      </c>
      <c r="H129" s="85" t="s">
        <v>100</v>
      </c>
      <c r="I129" s="85" t="s">
        <v>175</v>
      </c>
      <c r="J129" s="85" t="s">
        <v>175</v>
      </c>
      <c r="K129" s="193" t="s">
        <v>210</v>
      </c>
      <c r="L129" s="89">
        <v>1500000</v>
      </c>
      <c r="M129" s="90">
        <f t="shared" si="0"/>
        <v>1050000</v>
      </c>
      <c r="N129" s="91">
        <v>2022</v>
      </c>
      <c r="O129" s="92">
        <v>2027</v>
      </c>
      <c r="P129" s="31"/>
      <c r="Q129" s="32"/>
      <c r="R129" s="79" t="s">
        <v>268</v>
      </c>
      <c r="S129" s="79" t="s">
        <v>268</v>
      </c>
    </row>
    <row r="130" spans="1:19" ht="30" x14ac:dyDescent="0.25">
      <c r="A130" s="418"/>
      <c r="B130" s="427"/>
      <c r="C130" s="424"/>
      <c r="D130" s="421"/>
      <c r="E130" s="433"/>
      <c r="F130" s="430"/>
      <c r="G130" s="82" t="s">
        <v>246</v>
      </c>
      <c r="H130" s="85" t="s">
        <v>100</v>
      </c>
      <c r="I130" s="85" t="s">
        <v>175</v>
      </c>
      <c r="J130" s="85" t="s">
        <v>175</v>
      </c>
      <c r="K130" s="184" t="s">
        <v>359</v>
      </c>
      <c r="L130" s="89">
        <v>1000000</v>
      </c>
      <c r="M130" s="90">
        <f t="shared" si="0"/>
        <v>700000</v>
      </c>
      <c r="N130" s="91">
        <v>2023</v>
      </c>
      <c r="O130" s="92">
        <v>2023</v>
      </c>
      <c r="P130" s="31"/>
      <c r="Q130" s="32"/>
      <c r="R130" s="79" t="s">
        <v>268</v>
      </c>
      <c r="S130" s="79" t="s">
        <v>268</v>
      </c>
    </row>
    <row r="131" spans="1:19" ht="30" x14ac:dyDescent="0.25">
      <c r="A131" s="416">
        <v>18</v>
      </c>
      <c r="B131" s="425" t="s">
        <v>167</v>
      </c>
      <c r="C131" s="422" t="s">
        <v>143</v>
      </c>
      <c r="D131" s="419">
        <v>75033518</v>
      </c>
      <c r="E131" s="431">
        <v>107514150</v>
      </c>
      <c r="F131" s="428">
        <v>600047300</v>
      </c>
      <c r="G131" s="82" t="s">
        <v>467</v>
      </c>
      <c r="H131" s="85" t="s">
        <v>100</v>
      </c>
      <c r="I131" s="85" t="s">
        <v>175</v>
      </c>
      <c r="J131" s="85" t="s">
        <v>175</v>
      </c>
      <c r="K131" s="184" t="s">
        <v>467</v>
      </c>
      <c r="L131" s="89">
        <v>1500000</v>
      </c>
      <c r="M131" s="90">
        <f t="shared" si="0"/>
        <v>1050000</v>
      </c>
      <c r="N131" s="91">
        <v>2023</v>
      </c>
      <c r="O131" s="92">
        <v>2023</v>
      </c>
      <c r="P131" s="31"/>
      <c r="Q131" s="32"/>
      <c r="R131" s="79" t="s">
        <v>354</v>
      </c>
      <c r="S131" s="79" t="s">
        <v>268</v>
      </c>
    </row>
    <row r="132" spans="1:19" ht="30" x14ac:dyDescent="0.25">
      <c r="A132" s="417"/>
      <c r="B132" s="426"/>
      <c r="C132" s="423"/>
      <c r="D132" s="420"/>
      <c r="E132" s="432"/>
      <c r="F132" s="429"/>
      <c r="G132" s="82" t="s">
        <v>464</v>
      </c>
      <c r="H132" s="85" t="s">
        <v>100</v>
      </c>
      <c r="I132" s="85" t="s">
        <v>175</v>
      </c>
      <c r="J132" s="85" t="s">
        <v>175</v>
      </c>
      <c r="K132" s="184" t="s">
        <v>464</v>
      </c>
      <c r="L132" s="89">
        <v>3000000</v>
      </c>
      <c r="M132" s="90">
        <f t="shared" si="0"/>
        <v>2100000</v>
      </c>
      <c r="N132" s="91">
        <v>2022</v>
      </c>
      <c r="O132" s="92">
        <v>2023</v>
      </c>
      <c r="P132" s="31"/>
      <c r="Q132" s="32"/>
      <c r="R132" s="79" t="s">
        <v>268</v>
      </c>
      <c r="S132" s="79" t="s">
        <v>268</v>
      </c>
    </row>
    <row r="133" spans="1:19" ht="51.75" x14ac:dyDescent="0.25">
      <c r="A133" s="417"/>
      <c r="B133" s="426"/>
      <c r="C133" s="423"/>
      <c r="D133" s="420"/>
      <c r="E133" s="432"/>
      <c r="F133" s="429"/>
      <c r="G133" s="384" t="s">
        <v>569</v>
      </c>
      <c r="H133" s="85" t="s">
        <v>100</v>
      </c>
      <c r="I133" s="85" t="s">
        <v>175</v>
      </c>
      <c r="J133" s="85" t="s">
        <v>175</v>
      </c>
      <c r="K133" s="184" t="s">
        <v>413</v>
      </c>
      <c r="L133" s="89">
        <v>5000000</v>
      </c>
      <c r="M133" s="90">
        <f t="shared" si="0"/>
        <v>3500000</v>
      </c>
      <c r="N133" s="91">
        <v>2024</v>
      </c>
      <c r="O133" s="92">
        <v>2027</v>
      </c>
      <c r="P133" s="31"/>
      <c r="Q133" s="32"/>
      <c r="R133" s="79" t="s">
        <v>268</v>
      </c>
      <c r="S133" s="79" t="s">
        <v>268</v>
      </c>
    </row>
    <row r="134" spans="1:19" ht="30" x14ac:dyDescent="0.25">
      <c r="A134" s="417"/>
      <c r="B134" s="426"/>
      <c r="C134" s="423"/>
      <c r="D134" s="420"/>
      <c r="E134" s="432"/>
      <c r="F134" s="429"/>
      <c r="G134" s="384" t="s">
        <v>570</v>
      </c>
      <c r="H134" s="85" t="s">
        <v>100</v>
      </c>
      <c r="I134" s="85" t="s">
        <v>175</v>
      </c>
      <c r="J134" s="85" t="s">
        <v>175</v>
      </c>
      <c r="K134" s="184" t="s">
        <v>570</v>
      </c>
      <c r="L134" s="89">
        <v>3000000</v>
      </c>
      <c r="M134" s="90">
        <f t="shared" si="0"/>
        <v>2100000</v>
      </c>
      <c r="N134" s="91">
        <v>2024</v>
      </c>
      <c r="O134" s="92">
        <v>2027</v>
      </c>
      <c r="P134" s="31"/>
      <c r="Q134" s="32"/>
      <c r="R134" s="79" t="s">
        <v>268</v>
      </c>
      <c r="S134" s="79" t="s">
        <v>268</v>
      </c>
    </row>
    <row r="135" spans="1:19" ht="30" x14ac:dyDescent="0.25">
      <c r="A135" s="417"/>
      <c r="B135" s="426"/>
      <c r="C135" s="423"/>
      <c r="D135" s="420"/>
      <c r="E135" s="432"/>
      <c r="F135" s="429"/>
      <c r="G135" s="384" t="s">
        <v>572</v>
      </c>
      <c r="H135" s="85" t="s">
        <v>100</v>
      </c>
      <c r="I135" s="85" t="s">
        <v>175</v>
      </c>
      <c r="J135" s="85" t="s">
        <v>175</v>
      </c>
      <c r="K135" s="184" t="s">
        <v>573</v>
      </c>
      <c r="L135" s="89">
        <v>2000000</v>
      </c>
      <c r="M135" s="90">
        <f t="shared" si="0"/>
        <v>1400000</v>
      </c>
      <c r="N135" s="91">
        <v>2024</v>
      </c>
      <c r="O135" s="92">
        <v>2027</v>
      </c>
      <c r="P135" s="31"/>
      <c r="Q135" s="32"/>
      <c r="R135" s="79" t="s">
        <v>268</v>
      </c>
      <c r="S135" s="79" t="s">
        <v>268</v>
      </c>
    </row>
    <row r="136" spans="1:19" ht="51.75" x14ac:dyDescent="0.25">
      <c r="A136" s="417"/>
      <c r="B136" s="426"/>
      <c r="C136" s="423"/>
      <c r="D136" s="420"/>
      <c r="E136" s="432"/>
      <c r="F136" s="429"/>
      <c r="G136" s="384" t="s">
        <v>574</v>
      </c>
      <c r="H136" s="85" t="s">
        <v>100</v>
      </c>
      <c r="I136" s="85" t="s">
        <v>175</v>
      </c>
      <c r="J136" s="85" t="s">
        <v>175</v>
      </c>
      <c r="K136" s="184" t="s">
        <v>574</v>
      </c>
      <c r="L136" s="89">
        <v>3000000</v>
      </c>
      <c r="M136" s="90">
        <f t="shared" si="0"/>
        <v>2100000</v>
      </c>
      <c r="N136" s="91">
        <v>2024</v>
      </c>
      <c r="O136" s="92">
        <v>2027</v>
      </c>
      <c r="P136" s="31"/>
      <c r="Q136" s="32"/>
      <c r="R136" s="79" t="s">
        <v>268</v>
      </c>
      <c r="S136" s="79" t="s">
        <v>268</v>
      </c>
    </row>
    <row r="137" spans="1:19" ht="26.25" x14ac:dyDescent="0.25">
      <c r="A137" s="417"/>
      <c r="B137" s="426"/>
      <c r="C137" s="423"/>
      <c r="D137" s="420"/>
      <c r="E137" s="432"/>
      <c r="F137" s="429"/>
      <c r="G137" s="384" t="s">
        <v>575</v>
      </c>
      <c r="H137" s="85" t="s">
        <v>100</v>
      </c>
      <c r="I137" s="85" t="s">
        <v>175</v>
      </c>
      <c r="J137" s="85" t="s">
        <v>175</v>
      </c>
      <c r="K137" s="184" t="s">
        <v>576</v>
      </c>
      <c r="L137" s="89">
        <v>800000</v>
      </c>
      <c r="M137" s="90">
        <f t="shared" si="0"/>
        <v>560000</v>
      </c>
      <c r="N137" s="91">
        <v>2024</v>
      </c>
      <c r="O137" s="92">
        <v>2027</v>
      </c>
      <c r="P137" s="31"/>
      <c r="Q137" s="32"/>
      <c r="R137" s="79" t="s">
        <v>268</v>
      </c>
      <c r="S137" s="79" t="s">
        <v>268</v>
      </c>
    </row>
    <row r="138" spans="1:19" ht="39" x14ac:dyDescent="0.25">
      <c r="A138" s="417"/>
      <c r="B138" s="426"/>
      <c r="C138" s="423"/>
      <c r="D138" s="420"/>
      <c r="E138" s="432"/>
      <c r="F138" s="429"/>
      <c r="G138" s="384" t="s">
        <v>571</v>
      </c>
      <c r="H138" s="85" t="s">
        <v>100</v>
      </c>
      <c r="I138" s="85" t="s">
        <v>175</v>
      </c>
      <c r="J138" s="85" t="s">
        <v>175</v>
      </c>
      <c r="K138" s="184" t="s">
        <v>465</v>
      </c>
      <c r="L138" s="89">
        <v>2000000</v>
      </c>
      <c r="M138" s="90">
        <f t="shared" si="0"/>
        <v>1400000</v>
      </c>
      <c r="N138" s="91">
        <v>2024</v>
      </c>
      <c r="O138" s="92">
        <v>2027</v>
      </c>
      <c r="P138" s="31"/>
      <c r="Q138" s="32"/>
      <c r="R138" s="79" t="s">
        <v>268</v>
      </c>
      <c r="S138" s="79" t="s">
        <v>268</v>
      </c>
    </row>
    <row r="139" spans="1:19" ht="26.25" x14ac:dyDescent="0.25">
      <c r="A139" s="418"/>
      <c r="B139" s="427"/>
      <c r="C139" s="424"/>
      <c r="D139" s="421"/>
      <c r="E139" s="433"/>
      <c r="F139" s="430"/>
      <c r="G139" s="384" t="s">
        <v>577</v>
      </c>
      <c r="H139" s="85" t="s">
        <v>100</v>
      </c>
      <c r="I139" s="85" t="s">
        <v>175</v>
      </c>
      <c r="J139" s="85" t="s">
        <v>175</v>
      </c>
      <c r="K139" s="184" t="s">
        <v>466</v>
      </c>
      <c r="L139" s="89">
        <v>7000000</v>
      </c>
      <c r="M139" s="90">
        <f t="shared" si="0"/>
        <v>4900000</v>
      </c>
      <c r="N139" s="91">
        <v>2024</v>
      </c>
      <c r="O139" s="92">
        <v>2027</v>
      </c>
      <c r="P139" s="31"/>
      <c r="Q139" s="32"/>
      <c r="R139" s="79" t="s">
        <v>268</v>
      </c>
      <c r="S139" s="79" t="s">
        <v>268</v>
      </c>
    </row>
    <row r="140" spans="1:19" ht="30" x14ac:dyDescent="0.25">
      <c r="A140" s="28">
        <v>19</v>
      </c>
      <c r="B140" s="78" t="s">
        <v>168</v>
      </c>
      <c r="C140" s="10" t="s">
        <v>151</v>
      </c>
      <c r="D140" s="10">
        <v>71006630</v>
      </c>
      <c r="E140" s="80">
        <v>107513935</v>
      </c>
      <c r="F140" s="32">
        <v>600047482</v>
      </c>
      <c r="G140" s="82" t="s">
        <v>400</v>
      </c>
      <c r="H140" s="85" t="s">
        <v>100</v>
      </c>
      <c r="I140" s="85" t="s">
        <v>175</v>
      </c>
      <c r="J140" s="85" t="s">
        <v>401</v>
      </c>
      <c r="K140" s="183" t="s">
        <v>400</v>
      </c>
      <c r="L140" s="89">
        <v>2000000</v>
      </c>
      <c r="M140" s="90">
        <f t="shared" si="0"/>
        <v>1400000</v>
      </c>
      <c r="N140" s="91">
        <v>2022</v>
      </c>
      <c r="O140" s="92">
        <v>2024</v>
      </c>
      <c r="P140" s="31"/>
      <c r="Q140" s="32"/>
      <c r="R140" s="79" t="s">
        <v>268</v>
      </c>
      <c r="S140" s="79" t="s">
        <v>268</v>
      </c>
    </row>
    <row r="141" spans="1:19" ht="26.25" x14ac:dyDescent="0.25">
      <c r="A141" s="416">
        <v>20</v>
      </c>
      <c r="B141" s="425" t="s">
        <v>169</v>
      </c>
      <c r="C141" s="422" t="s">
        <v>143</v>
      </c>
      <c r="D141" s="419">
        <v>75033470</v>
      </c>
      <c r="E141" s="431">
        <v>107514168</v>
      </c>
      <c r="F141" s="428">
        <v>600047318</v>
      </c>
      <c r="G141" s="82" t="s">
        <v>521</v>
      </c>
      <c r="H141" s="85" t="s">
        <v>100</v>
      </c>
      <c r="I141" s="85" t="s">
        <v>175</v>
      </c>
      <c r="J141" s="85" t="s">
        <v>175</v>
      </c>
      <c r="K141" s="63" t="s">
        <v>202</v>
      </c>
      <c r="L141" s="89">
        <v>1000000</v>
      </c>
      <c r="M141" s="90">
        <f t="shared" si="0"/>
        <v>700000</v>
      </c>
      <c r="N141" s="91">
        <v>2022</v>
      </c>
      <c r="O141" s="92">
        <v>2027</v>
      </c>
      <c r="P141" s="31"/>
      <c r="Q141" s="32"/>
      <c r="R141" s="79" t="s">
        <v>268</v>
      </c>
      <c r="S141" s="79" t="s">
        <v>268</v>
      </c>
    </row>
    <row r="142" spans="1:19" ht="26.25" x14ac:dyDescent="0.25">
      <c r="A142" s="417"/>
      <c r="B142" s="426"/>
      <c r="C142" s="423"/>
      <c r="D142" s="420"/>
      <c r="E142" s="432"/>
      <c r="F142" s="429"/>
      <c r="G142" s="82" t="s">
        <v>211</v>
      </c>
      <c r="H142" s="85" t="s">
        <v>100</v>
      </c>
      <c r="I142" s="85" t="s">
        <v>175</v>
      </c>
      <c r="J142" s="85" t="s">
        <v>175</v>
      </c>
      <c r="K142" s="63" t="s">
        <v>211</v>
      </c>
      <c r="L142" s="89">
        <v>1000000</v>
      </c>
      <c r="M142" s="90">
        <f t="shared" si="0"/>
        <v>700000</v>
      </c>
      <c r="N142" s="91">
        <v>2022</v>
      </c>
      <c r="O142" s="92">
        <v>2027</v>
      </c>
      <c r="P142" s="31"/>
      <c r="Q142" s="32"/>
      <c r="R142" s="79" t="s">
        <v>268</v>
      </c>
      <c r="S142" s="79" t="s">
        <v>268</v>
      </c>
    </row>
    <row r="143" spans="1:19" ht="26.25" x14ac:dyDescent="0.25">
      <c r="A143" s="417"/>
      <c r="B143" s="426"/>
      <c r="C143" s="423"/>
      <c r="D143" s="420"/>
      <c r="E143" s="432"/>
      <c r="F143" s="429"/>
      <c r="G143" s="82" t="s">
        <v>212</v>
      </c>
      <c r="H143" s="85" t="s">
        <v>100</v>
      </c>
      <c r="I143" s="85" t="s">
        <v>175</v>
      </c>
      <c r="J143" s="85" t="s">
        <v>175</v>
      </c>
      <c r="K143" s="63" t="s">
        <v>212</v>
      </c>
      <c r="L143" s="89">
        <v>2000000</v>
      </c>
      <c r="M143" s="90">
        <f t="shared" si="0"/>
        <v>1400000</v>
      </c>
      <c r="N143" s="91">
        <v>2022</v>
      </c>
      <c r="O143" s="92">
        <v>2027</v>
      </c>
      <c r="P143" s="31"/>
      <c r="Q143" s="32"/>
      <c r="R143" s="79" t="s">
        <v>268</v>
      </c>
      <c r="S143" s="79" t="s">
        <v>268</v>
      </c>
    </row>
    <row r="144" spans="1:19" ht="39" x14ac:dyDescent="0.25">
      <c r="A144" s="417"/>
      <c r="B144" s="426"/>
      <c r="C144" s="423"/>
      <c r="D144" s="420"/>
      <c r="E144" s="432"/>
      <c r="F144" s="429"/>
      <c r="G144" s="82" t="s">
        <v>315</v>
      </c>
      <c r="H144" s="85" t="s">
        <v>100</v>
      </c>
      <c r="I144" s="85" t="s">
        <v>175</v>
      </c>
      <c r="J144" s="85" t="s">
        <v>175</v>
      </c>
      <c r="K144" s="183" t="s">
        <v>315</v>
      </c>
      <c r="L144" s="89">
        <v>500000</v>
      </c>
      <c r="M144" s="90">
        <f t="shared" si="0"/>
        <v>350000</v>
      </c>
      <c r="N144" s="91">
        <v>2022</v>
      </c>
      <c r="O144" s="92">
        <v>2023</v>
      </c>
      <c r="P144" s="31"/>
      <c r="Q144" s="32"/>
      <c r="R144" s="79" t="s">
        <v>268</v>
      </c>
      <c r="S144" s="79" t="s">
        <v>268</v>
      </c>
    </row>
    <row r="145" spans="1:19" x14ac:dyDescent="0.25">
      <c r="A145" s="417"/>
      <c r="B145" s="426"/>
      <c r="C145" s="423"/>
      <c r="D145" s="420"/>
      <c r="E145" s="432"/>
      <c r="F145" s="429"/>
      <c r="G145" s="82" t="s">
        <v>316</v>
      </c>
      <c r="H145" s="85" t="s">
        <v>100</v>
      </c>
      <c r="I145" s="85" t="s">
        <v>175</v>
      </c>
      <c r="J145" s="85" t="s">
        <v>175</v>
      </c>
      <c r="K145" s="183" t="s">
        <v>316</v>
      </c>
      <c r="L145" s="89">
        <v>1000000</v>
      </c>
      <c r="M145" s="90">
        <f t="shared" si="0"/>
        <v>700000</v>
      </c>
      <c r="N145" s="91">
        <v>2022</v>
      </c>
      <c r="O145" s="92">
        <v>2023</v>
      </c>
      <c r="P145" s="31"/>
      <c r="Q145" s="32"/>
      <c r="R145" s="79" t="s">
        <v>268</v>
      </c>
      <c r="S145" s="79" t="s">
        <v>268</v>
      </c>
    </row>
    <row r="146" spans="1:19" ht="30" x14ac:dyDescent="0.25">
      <c r="A146" s="417"/>
      <c r="B146" s="426"/>
      <c r="C146" s="423"/>
      <c r="D146" s="420"/>
      <c r="E146" s="432"/>
      <c r="F146" s="429"/>
      <c r="G146" s="82" t="s">
        <v>317</v>
      </c>
      <c r="H146" s="85" t="s">
        <v>100</v>
      </c>
      <c r="I146" s="85" t="s">
        <v>175</v>
      </c>
      <c r="J146" s="85" t="s">
        <v>175</v>
      </c>
      <c r="K146" s="183" t="s">
        <v>317</v>
      </c>
      <c r="L146" s="89">
        <v>500000</v>
      </c>
      <c r="M146" s="90">
        <f t="shared" si="0"/>
        <v>350000</v>
      </c>
      <c r="N146" s="91">
        <v>2022</v>
      </c>
      <c r="O146" s="288">
        <v>2027</v>
      </c>
      <c r="P146" s="31"/>
      <c r="Q146" s="32"/>
      <c r="R146" s="79" t="s">
        <v>268</v>
      </c>
      <c r="S146" s="79" t="s">
        <v>268</v>
      </c>
    </row>
    <row r="147" spans="1:19" ht="26.25" x14ac:dyDescent="0.25">
      <c r="A147" s="417"/>
      <c r="B147" s="426"/>
      <c r="C147" s="423"/>
      <c r="D147" s="420"/>
      <c r="E147" s="432"/>
      <c r="F147" s="429"/>
      <c r="G147" s="314" t="s">
        <v>472</v>
      </c>
      <c r="H147" s="85" t="s">
        <v>100</v>
      </c>
      <c r="I147" s="85" t="s">
        <v>175</v>
      </c>
      <c r="J147" s="85" t="s">
        <v>175</v>
      </c>
      <c r="K147" s="183" t="s">
        <v>472</v>
      </c>
      <c r="L147" s="89">
        <v>500000</v>
      </c>
      <c r="M147" s="90">
        <f t="shared" si="0"/>
        <v>350000</v>
      </c>
      <c r="N147" s="91">
        <v>2022</v>
      </c>
      <c r="O147" s="288">
        <v>2027</v>
      </c>
      <c r="P147" s="31"/>
      <c r="Q147" s="32"/>
      <c r="R147" s="79" t="s">
        <v>268</v>
      </c>
      <c r="S147" s="79" t="s">
        <v>268</v>
      </c>
    </row>
    <row r="148" spans="1:19" ht="39" x14ac:dyDescent="0.25">
      <c r="A148" s="417"/>
      <c r="B148" s="426"/>
      <c r="C148" s="423"/>
      <c r="D148" s="420"/>
      <c r="E148" s="432"/>
      <c r="F148" s="429"/>
      <c r="G148" s="339" t="s">
        <v>601</v>
      </c>
      <c r="H148" s="85" t="s">
        <v>100</v>
      </c>
      <c r="I148" s="85" t="s">
        <v>175</v>
      </c>
      <c r="J148" s="85" t="s">
        <v>175</v>
      </c>
      <c r="K148" s="183" t="s">
        <v>601</v>
      </c>
      <c r="L148" s="89">
        <v>400000</v>
      </c>
      <c r="M148" s="90">
        <f t="shared" si="0"/>
        <v>280000</v>
      </c>
      <c r="N148" s="91">
        <v>2024</v>
      </c>
      <c r="O148" s="288">
        <v>2028</v>
      </c>
      <c r="P148" s="31"/>
      <c r="Q148" s="32"/>
      <c r="R148" s="79" t="s">
        <v>268</v>
      </c>
      <c r="S148" s="79" t="s">
        <v>268</v>
      </c>
    </row>
    <row r="149" spans="1:19" ht="90" x14ac:dyDescent="0.25">
      <c r="A149" s="417"/>
      <c r="B149" s="426"/>
      <c r="C149" s="423"/>
      <c r="D149" s="420"/>
      <c r="E149" s="432"/>
      <c r="F149" s="429"/>
      <c r="G149" s="314" t="s">
        <v>365</v>
      </c>
      <c r="H149" s="85" t="s">
        <v>100</v>
      </c>
      <c r="I149" s="85" t="s">
        <v>175</v>
      </c>
      <c r="J149" s="85" t="s">
        <v>175</v>
      </c>
      <c r="K149" s="183" t="s">
        <v>365</v>
      </c>
      <c r="L149" s="89">
        <v>2000000</v>
      </c>
      <c r="M149" s="90">
        <v>1400000</v>
      </c>
      <c r="N149" s="91">
        <v>2022</v>
      </c>
      <c r="O149" s="288">
        <v>2027</v>
      </c>
      <c r="P149" s="31"/>
      <c r="Q149" s="32"/>
      <c r="R149" s="79" t="s">
        <v>268</v>
      </c>
      <c r="S149" s="79" t="s">
        <v>268</v>
      </c>
    </row>
    <row r="150" spans="1:19" ht="30" x14ac:dyDescent="0.25">
      <c r="A150" s="417"/>
      <c r="B150" s="426"/>
      <c r="C150" s="423"/>
      <c r="D150" s="420"/>
      <c r="E150" s="432"/>
      <c r="F150" s="429"/>
      <c r="G150" s="314" t="s">
        <v>523</v>
      </c>
      <c r="H150" s="85" t="s">
        <v>100</v>
      </c>
      <c r="I150" s="85" t="s">
        <v>175</v>
      </c>
      <c r="J150" s="85" t="s">
        <v>175</v>
      </c>
      <c r="K150" s="183" t="s">
        <v>523</v>
      </c>
      <c r="L150" s="89">
        <v>800000</v>
      </c>
      <c r="M150" s="90">
        <f t="shared" si="0"/>
        <v>560000</v>
      </c>
      <c r="N150" s="91">
        <v>2022</v>
      </c>
      <c r="O150" s="288">
        <v>2027</v>
      </c>
      <c r="P150" s="31"/>
      <c r="Q150" s="32"/>
      <c r="R150" s="79" t="s">
        <v>268</v>
      </c>
      <c r="S150" s="79" t="s">
        <v>268</v>
      </c>
    </row>
    <row r="151" spans="1:19" ht="26.25" x14ac:dyDescent="0.25">
      <c r="A151" s="417"/>
      <c r="B151" s="426"/>
      <c r="C151" s="423"/>
      <c r="D151" s="420"/>
      <c r="E151" s="432"/>
      <c r="F151" s="429"/>
      <c r="G151" s="314" t="s">
        <v>522</v>
      </c>
      <c r="H151" s="85" t="s">
        <v>100</v>
      </c>
      <c r="I151" s="85" t="s">
        <v>175</v>
      </c>
      <c r="J151" s="85" t="s">
        <v>175</v>
      </c>
      <c r="K151" s="183" t="s">
        <v>522</v>
      </c>
      <c r="L151" s="89">
        <v>15000000</v>
      </c>
      <c r="M151" s="90">
        <f t="shared" si="0"/>
        <v>10500000</v>
      </c>
      <c r="N151" s="91">
        <v>2022</v>
      </c>
      <c r="O151" s="288">
        <v>2027</v>
      </c>
      <c r="P151" s="31"/>
      <c r="Q151" s="32"/>
      <c r="R151" s="79" t="s">
        <v>268</v>
      </c>
      <c r="S151" s="79" t="s">
        <v>268</v>
      </c>
    </row>
    <row r="152" spans="1:19" ht="39" x14ac:dyDescent="0.25">
      <c r="A152" s="417"/>
      <c r="B152" s="426"/>
      <c r="C152" s="423"/>
      <c r="D152" s="420"/>
      <c r="E152" s="432"/>
      <c r="F152" s="429"/>
      <c r="G152" s="314" t="s">
        <v>213</v>
      </c>
      <c r="H152" s="85" t="s">
        <v>100</v>
      </c>
      <c r="I152" s="85" t="s">
        <v>175</v>
      </c>
      <c r="J152" s="85" t="s">
        <v>175</v>
      </c>
      <c r="K152" s="183" t="s">
        <v>213</v>
      </c>
      <c r="L152" s="89">
        <v>3000000</v>
      </c>
      <c r="M152" s="90">
        <f t="shared" si="0"/>
        <v>2100000</v>
      </c>
      <c r="N152" s="91">
        <v>2022</v>
      </c>
      <c r="O152" s="92">
        <v>2023</v>
      </c>
      <c r="P152" s="31"/>
      <c r="Q152" s="32"/>
      <c r="R152" s="79" t="s">
        <v>268</v>
      </c>
      <c r="S152" s="79" t="s">
        <v>268</v>
      </c>
    </row>
    <row r="153" spans="1:19" x14ac:dyDescent="0.25">
      <c r="A153" s="418"/>
      <c r="B153" s="427"/>
      <c r="C153" s="424"/>
      <c r="D153" s="421"/>
      <c r="E153" s="433"/>
      <c r="F153" s="430"/>
      <c r="G153" s="82" t="s">
        <v>214</v>
      </c>
      <c r="H153" s="85" t="s">
        <v>100</v>
      </c>
      <c r="I153" s="85" t="s">
        <v>175</v>
      </c>
      <c r="J153" s="85" t="s">
        <v>175</v>
      </c>
      <c r="K153" s="63" t="s">
        <v>214</v>
      </c>
      <c r="L153" s="89">
        <v>1200000</v>
      </c>
      <c r="M153" s="90">
        <f t="shared" si="0"/>
        <v>840000</v>
      </c>
      <c r="N153" s="91">
        <v>2022</v>
      </c>
      <c r="O153" s="92">
        <v>2022</v>
      </c>
      <c r="P153" s="31"/>
      <c r="Q153" s="32"/>
      <c r="R153" s="79" t="s">
        <v>268</v>
      </c>
      <c r="S153" s="79" t="s">
        <v>268</v>
      </c>
    </row>
    <row r="154" spans="1:19" ht="51.75" x14ac:dyDescent="0.25">
      <c r="A154" s="416">
        <v>21</v>
      </c>
      <c r="B154" s="425" t="s">
        <v>412</v>
      </c>
      <c r="C154" s="422" t="s">
        <v>143</v>
      </c>
      <c r="D154" s="419">
        <v>75033488</v>
      </c>
      <c r="E154" s="431">
        <v>107513625</v>
      </c>
      <c r="F154" s="428">
        <v>600046907</v>
      </c>
      <c r="G154" s="402" t="s">
        <v>413</v>
      </c>
      <c r="H154" s="85" t="s">
        <v>100</v>
      </c>
      <c r="I154" s="85" t="s">
        <v>175</v>
      </c>
      <c r="J154" s="85" t="s">
        <v>175</v>
      </c>
      <c r="K154" s="183" t="s">
        <v>413</v>
      </c>
      <c r="L154" s="89">
        <v>6000000</v>
      </c>
      <c r="M154" s="90">
        <f t="shared" si="0"/>
        <v>4200000</v>
      </c>
      <c r="N154" s="91">
        <v>2025</v>
      </c>
      <c r="O154" s="92">
        <v>2027</v>
      </c>
      <c r="P154" s="31"/>
      <c r="Q154" s="32"/>
      <c r="R154" s="79" t="s">
        <v>268</v>
      </c>
      <c r="S154" s="79" t="s">
        <v>268</v>
      </c>
    </row>
    <row r="155" spans="1:19" ht="64.5" x14ac:dyDescent="0.25">
      <c r="A155" s="417"/>
      <c r="B155" s="426"/>
      <c r="C155" s="423"/>
      <c r="D155" s="420"/>
      <c r="E155" s="432"/>
      <c r="F155" s="429"/>
      <c r="G155" s="402" t="s">
        <v>414</v>
      </c>
      <c r="H155" s="85" t="s">
        <v>100</v>
      </c>
      <c r="I155" s="85" t="s">
        <v>175</v>
      </c>
      <c r="J155" s="85" t="s">
        <v>175</v>
      </c>
      <c r="K155" s="183" t="s">
        <v>414</v>
      </c>
      <c r="L155" s="413">
        <v>400000</v>
      </c>
      <c r="M155" s="90">
        <f t="shared" si="0"/>
        <v>280000</v>
      </c>
      <c r="N155" s="91">
        <v>2025</v>
      </c>
      <c r="O155" s="92">
        <v>2027</v>
      </c>
      <c r="P155" s="31"/>
      <c r="Q155" s="32"/>
      <c r="R155" s="79" t="s">
        <v>268</v>
      </c>
      <c r="S155" s="79" t="s">
        <v>268</v>
      </c>
    </row>
    <row r="156" spans="1:19" ht="128.25" x14ac:dyDescent="0.25">
      <c r="A156" s="417"/>
      <c r="B156" s="426"/>
      <c r="C156" s="423"/>
      <c r="D156" s="420"/>
      <c r="E156" s="432"/>
      <c r="F156" s="429"/>
      <c r="G156" s="384" t="s">
        <v>603</v>
      </c>
      <c r="H156" s="85" t="s">
        <v>100</v>
      </c>
      <c r="I156" s="85" t="s">
        <v>175</v>
      </c>
      <c r="J156" s="85" t="s">
        <v>175</v>
      </c>
      <c r="K156" s="183" t="s">
        <v>603</v>
      </c>
      <c r="L156" s="89">
        <v>6000000</v>
      </c>
      <c r="M156" s="90">
        <f t="shared" si="0"/>
        <v>4200000</v>
      </c>
      <c r="N156" s="91">
        <v>2025</v>
      </c>
      <c r="O156" s="92">
        <v>2027</v>
      </c>
      <c r="P156" s="31"/>
      <c r="Q156" s="32"/>
      <c r="R156" s="79" t="s">
        <v>268</v>
      </c>
      <c r="S156" s="79" t="s">
        <v>268</v>
      </c>
    </row>
    <row r="157" spans="1:19" ht="128.25" x14ac:dyDescent="0.25">
      <c r="A157" s="417"/>
      <c r="B157" s="426"/>
      <c r="C157" s="423"/>
      <c r="D157" s="420"/>
      <c r="E157" s="432"/>
      <c r="F157" s="429"/>
      <c r="G157" s="384" t="s">
        <v>604</v>
      </c>
      <c r="H157" s="85" t="s">
        <v>100</v>
      </c>
      <c r="I157" s="85" t="s">
        <v>175</v>
      </c>
      <c r="J157" s="85" t="s">
        <v>175</v>
      </c>
      <c r="K157" s="183" t="s">
        <v>415</v>
      </c>
      <c r="L157" s="89">
        <v>8500000</v>
      </c>
      <c r="M157" s="90">
        <f t="shared" si="0"/>
        <v>5950000</v>
      </c>
      <c r="N157" s="91">
        <v>2025</v>
      </c>
      <c r="O157" s="92">
        <v>2027</v>
      </c>
      <c r="P157" s="31"/>
      <c r="Q157" s="32"/>
      <c r="R157" s="79" t="s">
        <v>268</v>
      </c>
      <c r="S157" s="79" t="s">
        <v>268</v>
      </c>
    </row>
    <row r="158" spans="1:19" ht="26.25" x14ac:dyDescent="0.25">
      <c r="A158" s="417"/>
      <c r="B158" s="426"/>
      <c r="C158" s="423"/>
      <c r="D158" s="420"/>
      <c r="E158" s="432"/>
      <c r="F158" s="429"/>
      <c r="G158" s="402" t="s">
        <v>607</v>
      </c>
      <c r="H158" s="85" t="s">
        <v>100</v>
      </c>
      <c r="I158" s="85" t="s">
        <v>175</v>
      </c>
      <c r="J158" s="85" t="s">
        <v>175</v>
      </c>
      <c r="K158" s="183" t="s">
        <v>607</v>
      </c>
      <c r="L158" s="89">
        <v>6000000</v>
      </c>
      <c r="M158" s="90">
        <f t="shared" si="0"/>
        <v>4200000</v>
      </c>
      <c r="N158" s="91">
        <v>2025</v>
      </c>
      <c r="O158" s="92">
        <v>2027</v>
      </c>
      <c r="P158" s="31"/>
      <c r="Q158" s="32"/>
      <c r="R158" s="79" t="s">
        <v>268</v>
      </c>
      <c r="S158" s="79" t="s">
        <v>268</v>
      </c>
    </row>
    <row r="159" spans="1:19" x14ac:dyDescent="0.25">
      <c r="A159" s="417"/>
      <c r="B159" s="426"/>
      <c r="C159" s="423"/>
      <c r="D159" s="420"/>
      <c r="E159" s="432"/>
      <c r="F159" s="429"/>
      <c r="G159" s="82" t="s">
        <v>416</v>
      </c>
      <c r="H159" s="85" t="s">
        <v>100</v>
      </c>
      <c r="I159" s="85" t="s">
        <v>175</v>
      </c>
      <c r="J159" s="85" t="s">
        <v>175</v>
      </c>
      <c r="K159" s="63" t="s">
        <v>416</v>
      </c>
      <c r="L159" s="89">
        <v>300000</v>
      </c>
      <c r="M159" s="90">
        <f t="shared" si="0"/>
        <v>210000</v>
      </c>
      <c r="N159" s="91">
        <v>2025</v>
      </c>
      <c r="O159" s="92">
        <v>2027</v>
      </c>
      <c r="P159" s="31"/>
      <c r="Q159" s="32"/>
      <c r="R159" s="79" t="s">
        <v>268</v>
      </c>
      <c r="S159" s="79" t="s">
        <v>268</v>
      </c>
    </row>
    <row r="160" spans="1:19" x14ac:dyDescent="0.25">
      <c r="A160" s="417"/>
      <c r="B160" s="426"/>
      <c r="C160" s="423"/>
      <c r="D160" s="420"/>
      <c r="E160" s="432"/>
      <c r="F160" s="429"/>
      <c r="G160" s="82" t="s">
        <v>417</v>
      </c>
      <c r="H160" s="85" t="s">
        <v>100</v>
      </c>
      <c r="I160" s="85" t="s">
        <v>175</v>
      </c>
      <c r="J160" s="85" t="s">
        <v>175</v>
      </c>
      <c r="K160" s="63" t="s">
        <v>417</v>
      </c>
      <c r="L160" s="89">
        <v>1500000</v>
      </c>
      <c r="M160" s="90">
        <f t="shared" si="0"/>
        <v>1050000</v>
      </c>
      <c r="N160" s="91">
        <v>2025</v>
      </c>
      <c r="O160" s="92">
        <v>2027</v>
      </c>
      <c r="P160" s="31"/>
      <c r="Q160" s="32"/>
      <c r="R160" s="79" t="s">
        <v>268</v>
      </c>
      <c r="S160" s="79" t="s">
        <v>268</v>
      </c>
    </row>
    <row r="161" spans="1:19" x14ac:dyDescent="0.25">
      <c r="A161" s="417"/>
      <c r="B161" s="426"/>
      <c r="C161" s="423"/>
      <c r="D161" s="420"/>
      <c r="E161" s="432"/>
      <c r="F161" s="429"/>
      <c r="G161" s="82" t="s">
        <v>216</v>
      </c>
      <c r="H161" s="85" t="s">
        <v>100</v>
      </c>
      <c r="I161" s="85" t="s">
        <v>175</v>
      </c>
      <c r="J161" s="85" t="s">
        <v>175</v>
      </c>
      <c r="K161" s="63" t="s">
        <v>216</v>
      </c>
      <c r="L161" s="89">
        <v>600000</v>
      </c>
      <c r="M161" s="90">
        <f t="shared" si="0"/>
        <v>420000</v>
      </c>
      <c r="N161" s="91">
        <v>2025</v>
      </c>
      <c r="O161" s="92">
        <v>2027</v>
      </c>
      <c r="P161" s="31"/>
      <c r="Q161" s="32"/>
      <c r="R161" s="79" t="s">
        <v>268</v>
      </c>
      <c r="S161" s="79" t="s">
        <v>268</v>
      </c>
    </row>
    <row r="162" spans="1:19" ht="26.25" x14ac:dyDescent="0.25">
      <c r="A162" s="417"/>
      <c r="B162" s="426"/>
      <c r="C162" s="423"/>
      <c r="D162" s="420"/>
      <c r="E162" s="432"/>
      <c r="F162" s="429"/>
      <c r="G162" s="82" t="s">
        <v>418</v>
      </c>
      <c r="H162" s="85" t="s">
        <v>100</v>
      </c>
      <c r="I162" s="85" t="s">
        <v>175</v>
      </c>
      <c r="J162" s="85" t="s">
        <v>175</v>
      </c>
      <c r="K162" s="63" t="s">
        <v>418</v>
      </c>
      <c r="L162" s="89">
        <v>2000000</v>
      </c>
      <c r="M162" s="90">
        <f t="shared" si="0"/>
        <v>1400000</v>
      </c>
      <c r="N162" s="91">
        <v>2025</v>
      </c>
      <c r="O162" s="92">
        <v>2027</v>
      </c>
      <c r="P162" s="31"/>
      <c r="Q162" s="32"/>
      <c r="R162" s="79" t="s">
        <v>268</v>
      </c>
      <c r="S162" s="79" t="s">
        <v>268</v>
      </c>
    </row>
    <row r="163" spans="1:19" ht="39" x14ac:dyDescent="0.25">
      <c r="A163" s="417"/>
      <c r="B163" s="426"/>
      <c r="C163" s="423"/>
      <c r="D163" s="420"/>
      <c r="E163" s="432"/>
      <c r="F163" s="429"/>
      <c r="G163" s="384" t="s">
        <v>605</v>
      </c>
      <c r="H163" s="85" t="s">
        <v>100</v>
      </c>
      <c r="I163" s="85" t="s">
        <v>175</v>
      </c>
      <c r="J163" s="85" t="s">
        <v>175</v>
      </c>
      <c r="K163" s="183" t="s">
        <v>419</v>
      </c>
      <c r="L163" s="89">
        <v>150000</v>
      </c>
      <c r="M163" s="90">
        <f t="shared" si="0"/>
        <v>105000</v>
      </c>
      <c r="N163" s="91">
        <v>2025</v>
      </c>
      <c r="O163" s="92">
        <v>2027</v>
      </c>
      <c r="P163" s="31"/>
      <c r="Q163" s="32"/>
      <c r="R163" s="79" t="s">
        <v>268</v>
      </c>
      <c r="S163" s="79" t="s">
        <v>268</v>
      </c>
    </row>
    <row r="164" spans="1:19" x14ac:dyDescent="0.25">
      <c r="A164" s="417"/>
      <c r="B164" s="426"/>
      <c r="C164" s="423"/>
      <c r="D164" s="420"/>
      <c r="E164" s="432"/>
      <c r="F164" s="429"/>
      <c r="G164" s="384" t="s">
        <v>420</v>
      </c>
      <c r="H164" s="85" t="s">
        <v>100</v>
      </c>
      <c r="I164" s="85" t="s">
        <v>175</v>
      </c>
      <c r="J164" s="85" t="s">
        <v>175</v>
      </c>
      <c r="K164" s="63" t="s">
        <v>420</v>
      </c>
      <c r="L164" s="89">
        <v>10000</v>
      </c>
      <c r="M164" s="90">
        <f t="shared" si="0"/>
        <v>7000</v>
      </c>
      <c r="N164" s="91">
        <v>2025</v>
      </c>
      <c r="O164" s="92">
        <v>2027</v>
      </c>
      <c r="P164" s="31"/>
      <c r="Q164" s="32"/>
      <c r="R164" s="79" t="s">
        <v>268</v>
      </c>
      <c r="S164" s="79" t="s">
        <v>268</v>
      </c>
    </row>
    <row r="165" spans="1:19" ht="30" x14ac:dyDescent="0.25">
      <c r="A165" s="417"/>
      <c r="B165" s="426"/>
      <c r="C165" s="423"/>
      <c r="D165" s="420"/>
      <c r="E165" s="432"/>
      <c r="F165" s="429"/>
      <c r="G165" s="384" t="s">
        <v>421</v>
      </c>
      <c r="H165" s="85" t="s">
        <v>100</v>
      </c>
      <c r="I165" s="85" t="s">
        <v>175</v>
      </c>
      <c r="J165" s="85" t="s">
        <v>175</v>
      </c>
      <c r="K165" s="183" t="s">
        <v>421</v>
      </c>
      <c r="L165" s="89">
        <v>65000</v>
      </c>
      <c r="M165" s="90">
        <f t="shared" si="0"/>
        <v>45500</v>
      </c>
      <c r="N165" s="91">
        <v>2025</v>
      </c>
      <c r="O165" s="92">
        <v>2027</v>
      </c>
      <c r="P165" s="31"/>
      <c r="Q165" s="32"/>
      <c r="R165" s="79" t="s">
        <v>268</v>
      </c>
      <c r="S165" s="79" t="s">
        <v>268</v>
      </c>
    </row>
    <row r="166" spans="1:19" ht="30" x14ac:dyDescent="0.25">
      <c r="A166" s="417"/>
      <c r="B166" s="426"/>
      <c r="C166" s="423"/>
      <c r="D166" s="420"/>
      <c r="E166" s="432"/>
      <c r="F166" s="429"/>
      <c r="G166" s="384" t="s">
        <v>606</v>
      </c>
      <c r="H166" s="85" t="s">
        <v>100</v>
      </c>
      <c r="I166" s="85" t="s">
        <v>175</v>
      </c>
      <c r="J166" s="85" t="s">
        <v>175</v>
      </c>
      <c r="K166" s="183" t="s">
        <v>606</v>
      </c>
      <c r="L166" s="89">
        <v>1300000</v>
      </c>
      <c r="M166" s="90">
        <f t="shared" si="0"/>
        <v>910000</v>
      </c>
      <c r="N166" s="91">
        <v>2025</v>
      </c>
      <c r="O166" s="92">
        <v>2028</v>
      </c>
      <c r="P166" s="31"/>
      <c r="Q166" s="32"/>
      <c r="R166" s="79" t="s">
        <v>268</v>
      </c>
      <c r="S166" s="79" t="s">
        <v>268</v>
      </c>
    </row>
    <row r="167" spans="1:19" ht="26.25" x14ac:dyDescent="0.25">
      <c r="A167" s="417"/>
      <c r="B167" s="426"/>
      <c r="C167" s="423"/>
      <c r="D167" s="420"/>
      <c r="E167" s="432"/>
      <c r="F167" s="429"/>
      <c r="G167" s="384" t="s">
        <v>608</v>
      </c>
      <c r="H167" s="85" t="s">
        <v>100</v>
      </c>
      <c r="I167" s="85" t="s">
        <v>175</v>
      </c>
      <c r="J167" s="85" t="s">
        <v>175</v>
      </c>
      <c r="K167" s="183" t="s">
        <v>608</v>
      </c>
      <c r="L167" s="89">
        <v>500000</v>
      </c>
      <c r="M167" s="90">
        <f t="shared" si="0"/>
        <v>350000</v>
      </c>
      <c r="N167" s="91">
        <v>2025</v>
      </c>
      <c r="O167" s="92">
        <v>2028</v>
      </c>
      <c r="P167" s="31"/>
      <c r="Q167" s="32"/>
      <c r="R167" s="79" t="s">
        <v>268</v>
      </c>
      <c r="S167" s="79" t="s">
        <v>268</v>
      </c>
    </row>
    <row r="168" spans="1:19" ht="30" x14ac:dyDescent="0.25">
      <c r="A168" s="417"/>
      <c r="B168" s="426"/>
      <c r="C168" s="423"/>
      <c r="D168" s="420"/>
      <c r="E168" s="432"/>
      <c r="F168" s="429"/>
      <c r="G168" s="384" t="s">
        <v>609</v>
      </c>
      <c r="H168" s="85" t="s">
        <v>100</v>
      </c>
      <c r="I168" s="85" t="s">
        <v>175</v>
      </c>
      <c r="J168" s="85" t="s">
        <v>175</v>
      </c>
      <c r="K168" s="183" t="s">
        <v>609</v>
      </c>
      <c r="L168" s="89">
        <v>1000000</v>
      </c>
      <c r="M168" s="90">
        <f>L168/100*70</f>
        <v>700000</v>
      </c>
      <c r="N168" s="91">
        <v>2025</v>
      </c>
      <c r="O168" s="92">
        <v>2028</v>
      </c>
      <c r="P168" s="31"/>
      <c r="Q168" s="32"/>
      <c r="R168" s="79" t="s">
        <v>268</v>
      </c>
      <c r="S168" s="79" t="s">
        <v>268</v>
      </c>
    </row>
    <row r="169" spans="1:19" ht="26.25" x14ac:dyDescent="0.25">
      <c r="A169" s="417"/>
      <c r="B169" s="426"/>
      <c r="C169" s="423"/>
      <c r="D169" s="420"/>
      <c r="E169" s="432"/>
      <c r="F169" s="429"/>
      <c r="G169" s="384" t="s">
        <v>610</v>
      </c>
      <c r="H169" s="85" t="s">
        <v>100</v>
      </c>
      <c r="I169" s="85" t="s">
        <v>175</v>
      </c>
      <c r="J169" s="85" t="s">
        <v>175</v>
      </c>
      <c r="K169" s="183" t="s">
        <v>610</v>
      </c>
      <c r="L169" s="89">
        <v>250000</v>
      </c>
      <c r="M169" s="90">
        <f>L169/100*70</f>
        <v>175000</v>
      </c>
      <c r="N169" s="91">
        <v>2025</v>
      </c>
      <c r="O169" s="92">
        <v>2028</v>
      </c>
      <c r="P169" s="31"/>
      <c r="Q169" s="32"/>
      <c r="R169" s="79" t="s">
        <v>268</v>
      </c>
      <c r="S169" s="79" t="s">
        <v>268</v>
      </c>
    </row>
    <row r="170" spans="1:19" ht="30" x14ac:dyDescent="0.25">
      <c r="A170" s="417"/>
      <c r="B170" s="426"/>
      <c r="C170" s="423"/>
      <c r="D170" s="420"/>
      <c r="E170" s="432"/>
      <c r="F170" s="429"/>
      <c r="G170" s="384" t="s">
        <v>611</v>
      </c>
      <c r="H170" s="85" t="s">
        <v>100</v>
      </c>
      <c r="I170" s="85" t="s">
        <v>175</v>
      </c>
      <c r="J170" s="85" t="s">
        <v>175</v>
      </c>
      <c r="K170" s="183" t="s">
        <v>611</v>
      </c>
      <c r="L170" s="89">
        <v>300000</v>
      </c>
      <c r="M170" s="90">
        <f>L170/100*70</f>
        <v>210000</v>
      </c>
      <c r="N170" s="91">
        <v>2025</v>
      </c>
      <c r="O170" s="92">
        <v>2028</v>
      </c>
      <c r="P170" s="31"/>
      <c r="Q170" s="32"/>
      <c r="R170" s="79" t="s">
        <v>268</v>
      </c>
      <c r="S170" s="79" t="s">
        <v>268</v>
      </c>
    </row>
    <row r="171" spans="1:19" ht="30" x14ac:dyDescent="0.25">
      <c r="A171" s="417"/>
      <c r="B171" s="426"/>
      <c r="C171" s="423"/>
      <c r="D171" s="420"/>
      <c r="E171" s="432"/>
      <c r="F171" s="429"/>
      <c r="G171" s="384" t="s">
        <v>612</v>
      </c>
      <c r="H171" s="85" t="s">
        <v>100</v>
      </c>
      <c r="I171" s="85" t="s">
        <v>175</v>
      </c>
      <c r="J171" s="85" t="s">
        <v>175</v>
      </c>
      <c r="K171" s="183" t="s">
        <v>612</v>
      </c>
      <c r="L171" s="89">
        <v>5000000</v>
      </c>
      <c r="M171" s="90">
        <f t="shared" si="0"/>
        <v>3500000</v>
      </c>
      <c r="N171" s="91">
        <v>2025</v>
      </c>
      <c r="O171" s="92">
        <v>2028</v>
      </c>
      <c r="P171" s="31"/>
      <c r="Q171" s="32"/>
      <c r="R171" s="79" t="s">
        <v>354</v>
      </c>
      <c r="S171" s="79" t="s">
        <v>268</v>
      </c>
    </row>
    <row r="172" spans="1:19" x14ac:dyDescent="0.25">
      <c r="A172" s="417"/>
      <c r="B172" s="426"/>
      <c r="C172" s="423"/>
      <c r="D172" s="420"/>
      <c r="E172" s="432"/>
      <c r="F172" s="429"/>
      <c r="G172" s="384" t="s">
        <v>602</v>
      </c>
      <c r="H172" s="85" t="s">
        <v>100</v>
      </c>
      <c r="I172" s="85" t="s">
        <v>175</v>
      </c>
      <c r="J172" s="85" t="s">
        <v>175</v>
      </c>
      <c r="K172" s="183" t="s">
        <v>602</v>
      </c>
      <c r="L172" s="89">
        <v>1500000</v>
      </c>
      <c r="M172" s="90">
        <f t="shared" si="0"/>
        <v>1050000</v>
      </c>
      <c r="N172" s="91">
        <v>2025</v>
      </c>
      <c r="O172" s="92">
        <v>2028</v>
      </c>
      <c r="P172" s="31"/>
      <c r="Q172" s="32"/>
      <c r="R172" s="79" t="s">
        <v>268</v>
      </c>
      <c r="S172" s="79" t="s">
        <v>268</v>
      </c>
    </row>
    <row r="173" spans="1:19" ht="26.25" x14ac:dyDescent="0.25">
      <c r="A173" s="417"/>
      <c r="B173" s="426"/>
      <c r="C173" s="423"/>
      <c r="D173" s="420"/>
      <c r="E173" s="432"/>
      <c r="F173" s="429"/>
      <c r="G173" s="382" t="s">
        <v>744</v>
      </c>
      <c r="H173" s="85" t="s">
        <v>100</v>
      </c>
      <c r="I173" s="85" t="s">
        <v>175</v>
      </c>
      <c r="J173" s="85" t="s">
        <v>175</v>
      </c>
      <c r="K173" s="183" t="s">
        <v>745</v>
      </c>
      <c r="L173" s="89">
        <v>840000</v>
      </c>
      <c r="M173" s="90">
        <f t="shared" si="0"/>
        <v>588000</v>
      </c>
      <c r="N173" s="91">
        <v>2025</v>
      </c>
      <c r="O173" s="92">
        <v>2028</v>
      </c>
      <c r="P173" s="31"/>
      <c r="Q173" s="32"/>
      <c r="R173" s="79" t="s">
        <v>268</v>
      </c>
      <c r="S173" s="79" t="s">
        <v>268</v>
      </c>
    </row>
    <row r="174" spans="1:19" ht="26.25" x14ac:dyDescent="0.25">
      <c r="A174" s="417"/>
      <c r="B174" s="426"/>
      <c r="C174" s="423"/>
      <c r="D174" s="420"/>
      <c r="E174" s="432"/>
      <c r="F174" s="429"/>
      <c r="G174" s="82" t="s">
        <v>422</v>
      </c>
      <c r="H174" s="85" t="s">
        <v>100</v>
      </c>
      <c r="I174" s="85" t="s">
        <v>175</v>
      </c>
      <c r="J174" s="85" t="s">
        <v>175</v>
      </c>
      <c r="K174" s="63" t="s">
        <v>422</v>
      </c>
      <c r="L174" s="89">
        <v>50000</v>
      </c>
      <c r="M174" s="90">
        <f t="shared" si="0"/>
        <v>35000</v>
      </c>
      <c r="N174" s="91">
        <v>2025</v>
      </c>
      <c r="O174" s="92">
        <v>2027</v>
      </c>
      <c r="P174" s="31"/>
      <c r="Q174" s="32"/>
      <c r="R174" s="79" t="s">
        <v>354</v>
      </c>
      <c r="S174" s="79" t="s">
        <v>268</v>
      </c>
    </row>
    <row r="175" spans="1:19" ht="270" x14ac:dyDescent="0.25">
      <c r="A175" s="416">
        <v>22</v>
      </c>
      <c r="B175" s="436" t="s">
        <v>173</v>
      </c>
      <c r="C175" s="444" t="s">
        <v>264</v>
      </c>
      <c r="D175" s="444">
        <v>71009701</v>
      </c>
      <c r="E175" s="439">
        <v>107513871</v>
      </c>
      <c r="F175" s="474" t="s">
        <v>265</v>
      </c>
      <c r="G175" s="82" t="s">
        <v>266</v>
      </c>
      <c r="H175" s="85" t="s">
        <v>100</v>
      </c>
      <c r="I175" s="85" t="s">
        <v>175</v>
      </c>
      <c r="J175" s="85" t="s">
        <v>267</v>
      </c>
      <c r="K175" s="183" t="s">
        <v>289</v>
      </c>
      <c r="L175" s="89">
        <v>3000000</v>
      </c>
      <c r="M175" s="90">
        <f t="shared" si="0"/>
        <v>2100000</v>
      </c>
      <c r="N175" s="91">
        <v>2022</v>
      </c>
      <c r="O175" s="92">
        <v>2024</v>
      </c>
      <c r="P175" s="97" t="s">
        <v>198</v>
      </c>
      <c r="Q175" s="185"/>
      <c r="R175" s="186" t="s">
        <v>288</v>
      </c>
      <c r="S175" s="79" t="s">
        <v>268</v>
      </c>
    </row>
    <row r="176" spans="1:19" ht="26.25" x14ac:dyDescent="0.25">
      <c r="A176" s="417"/>
      <c r="B176" s="437"/>
      <c r="C176" s="445"/>
      <c r="D176" s="445"/>
      <c r="E176" s="440"/>
      <c r="F176" s="475"/>
      <c r="G176" s="314" t="s">
        <v>529</v>
      </c>
      <c r="H176" s="85" t="s">
        <v>100</v>
      </c>
      <c r="I176" s="85" t="s">
        <v>175</v>
      </c>
      <c r="J176" s="85" t="s">
        <v>267</v>
      </c>
      <c r="K176" s="183" t="s">
        <v>530</v>
      </c>
      <c r="L176" s="89">
        <v>50000</v>
      </c>
      <c r="M176" s="90">
        <f t="shared" si="0"/>
        <v>35000</v>
      </c>
      <c r="N176" s="91">
        <v>2023</v>
      </c>
      <c r="O176" s="92">
        <v>2027</v>
      </c>
      <c r="P176" s="97" t="s">
        <v>198</v>
      </c>
      <c r="Q176" s="185"/>
      <c r="R176" s="186" t="s">
        <v>268</v>
      </c>
      <c r="S176" s="79" t="s">
        <v>268</v>
      </c>
    </row>
    <row r="177" spans="1:19" ht="51.75" x14ac:dyDescent="0.25">
      <c r="A177" s="417"/>
      <c r="B177" s="437"/>
      <c r="C177" s="445"/>
      <c r="D177" s="445"/>
      <c r="E177" s="440"/>
      <c r="F177" s="475"/>
      <c r="G177" s="314" t="s">
        <v>532</v>
      </c>
      <c r="H177" s="85" t="s">
        <v>100</v>
      </c>
      <c r="I177" s="85" t="s">
        <v>175</v>
      </c>
      <c r="J177" s="85" t="s">
        <v>267</v>
      </c>
      <c r="K177" s="183" t="s">
        <v>532</v>
      </c>
      <c r="L177" s="89">
        <v>600000</v>
      </c>
      <c r="M177" s="90">
        <f t="shared" si="0"/>
        <v>420000</v>
      </c>
      <c r="N177" s="91">
        <v>2023</v>
      </c>
      <c r="O177" s="92">
        <v>2027</v>
      </c>
      <c r="P177" s="97" t="s">
        <v>198</v>
      </c>
      <c r="Q177" s="185"/>
      <c r="R177" s="186" t="s">
        <v>268</v>
      </c>
      <c r="S177" s="79" t="s">
        <v>268</v>
      </c>
    </row>
    <row r="178" spans="1:19" ht="51.75" x14ac:dyDescent="0.25">
      <c r="A178" s="417"/>
      <c r="B178" s="437"/>
      <c r="C178" s="445"/>
      <c r="D178" s="445"/>
      <c r="E178" s="440"/>
      <c r="F178" s="475"/>
      <c r="G178" s="314" t="s">
        <v>533</v>
      </c>
      <c r="H178" s="85" t="s">
        <v>100</v>
      </c>
      <c r="I178" s="85" t="s">
        <v>175</v>
      </c>
      <c r="J178" s="85" t="s">
        <v>267</v>
      </c>
      <c r="K178" s="183" t="s">
        <v>533</v>
      </c>
      <c r="L178" s="89">
        <v>600000</v>
      </c>
      <c r="M178" s="90">
        <f t="shared" si="0"/>
        <v>420000</v>
      </c>
      <c r="N178" s="91">
        <v>2023</v>
      </c>
      <c r="O178" s="92">
        <v>2027</v>
      </c>
      <c r="P178" s="97" t="s">
        <v>198</v>
      </c>
      <c r="Q178" s="185"/>
      <c r="R178" s="186" t="s">
        <v>354</v>
      </c>
      <c r="S178" s="79" t="s">
        <v>268</v>
      </c>
    </row>
    <row r="179" spans="1:19" ht="39" x14ac:dyDescent="0.25">
      <c r="A179" s="417"/>
      <c r="B179" s="437"/>
      <c r="C179" s="445"/>
      <c r="D179" s="445"/>
      <c r="E179" s="440"/>
      <c r="F179" s="475"/>
      <c r="G179" s="314" t="s">
        <v>531</v>
      </c>
      <c r="H179" s="85" t="s">
        <v>100</v>
      </c>
      <c r="I179" s="85" t="s">
        <v>175</v>
      </c>
      <c r="J179" s="85" t="s">
        <v>267</v>
      </c>
      <c r="K179" s="183" t="s">
        <v>531</v>
      </c>
      <c r="L179" s="89">
        <v>50000</v>
      </c>
      <c r="M179" s="90">
        <f t="shared" si="0"/>
        <v>35000</v>
      </c>
      <c r="N179" s="91">
        <v>2023</v>
      </c>
      <c r="O179" s="92">
        <v>2027</v>
      </c>
      <c r="P179" s="97" t="s">
        <v>198</v>
      </c>
      <c r="Q179" s="185"/>
      <c r="R179" s="186" t="s">
        <v>268</v>
      </c>
      <c r="S179" s="79" t="s">
        <v>268</v>
      </c>
    </row>
    <row r="180" spans="1:19" ht="64.5" x14ac:dyDescent="0.25">
      <c r="A180" s="417"/>
      <c r="B180" s="437"/>
      <c r="C180" s="445"/>
      <c r="D180" s="445"/>
      <c r="E180" s="440"/>
      <c r="F180" s="475"/>
      <c r="G180" s="314" t="s">
        <v>535</v>
      </c>
      <c r="H180" s="85" t="s">
        <v>100</v>
      </c>
      <c r="I180" s="85" t="s">
        <v>175</v>
      </c>
      <c r="J180" s="85" t="s">
        <v>267</v>
      </c>
      <c r="K180" s="183" t="s">
        <v>534</v>
      </c>
      <c r="L180" s="89">
        <v>800000</v>
      </c>
      <c r="M180" s="90">
        <f t="shared" si="0"/>
        <v>560000</v>
      </c>
      <c r="N180" s="91">
        <v>2023</v>
      </c>
      <c r="O180" s="92">
        <v>2027</v>
      </c>
      <c r="P180" s="97" t="s">
        <v>198</v>
      </c>
      <c r="Q180" s="185"/>
      <c r="R180" s="186" t="s">
        <v>268</v>
      </c>
      <c r="S180" s="79" t="s">
        <v>268</v>
      </c>
    </row>
    <row r="181" spans="1:19" ht="64.5" x14ac:dyDescent="0.25">
      <c r="A181" s="417"/>
      <c r="B181" s="437"/>
      <c r="C181" s="445"/>
      <c r="D181" s="445"/>
      <c r="E181" s="440"/>
      <c r="F181" s="475"/>
      <c r="G181" s="314" t="s">
        <v>536</v>
      </c>
      <c r="H181" s="85" t="s">
        <v>100</v>
      </c>
      <c r="I181" s="85" t="s">
        <v>175</v>
      </c>
      <c r="J181" s="85" t="s">
        <v>267</v>
      </c>
      <c r="K181" s="183" t="s">
        <v>536</v>
      </c>
      <c r="L181" s="89">
        <v>100000</v>
      </c>
      <c r="M181" s="90">
        <f t="shared" si="0"/>
        <v>70000</v>
      </c>
      <c r="N181" s="91">
        <v>2023</v>
      </c>
      <c r="O181" s="92">
        <v>2027</v>
      </c>
      <c r="P181" s="97" t="s">
        <v>198</v>
      </c>
      <c r="Q181" s="185"/>
      <c r="R181" s="186" t="s">
        <v>268</v>
      </c>
      <c r="S181" s="79" t="s">
        <v>268</v>
      </c>
    </row>
    <row r="182" spans="1:19" ht="26.25" x14ac:dyDescent="0.25">
      <c r="A182" s="417"/>
      <c r="B182" s="437"/>
      <c r="C182" s="445"/>
      <c r="D182" s="445"/>
      <c r="E182" s="440"/>
      <c r="F182" s="475"/>
      <c r="G182" s="314" t="s">
        <v>537</v>
      </c>
      <c r="H182" s="85" t="s">
        <v>100</v>
      </c>
      <c r="I182" s="85" t="s">
        <v>175</v>
      </c>
      <c r="J182" s="85" t="s">
        <v>267</v>
      </c>
      <c r="K182" s="183" t="s">
        <v>537</v>
      </c>
      <c r="L182" s="89">
        <v>100000</v>
      </c>
      <c r="M182" s="90">
        <f t="shared" si="0"/>
        <v>70000</v>
      </c>
      <c r="N182" s="91">
        <v>2023</v>
      </c>
      <c r="O182" s="92">
        <v>2027</v>
      </c>
      <c r="P182" s="97" t="s">
        <v>198</v>
      </c>
      <c r="Q182" s="185"/>
      <c r="R182" s="186" t="s">
        <v>268</v>
      </c>
      <c r="S182" s="79" t="s">
        <v>268</v>
      </c>
    </row>
    <row r="183" spans="1:19" ht="26.25" x14ac:dyDescent="0.25">
      <c r="A183" s="418"/>
      <c r="B183" s="438"/>
      <c r="C183" s="446"/>
      <c r="D183" s="446"/>
      <c r="E183" s="441"/>
      <c r="F183" s="476"/>
      <c r="G183" s="314" t="s">
        <v>538</v>
      </c>
      <c r="H183" s="85" t="s">
        <v>100</v>
      </c>
      <c r="I183" s="85" t="s">
        <v>175</v>
      </c>
      <c r="J183" s="85" t="s">
        <v>267</v>
      </c>
      <c r="K183" s="183" t="s">
        <v>538</v>
      </c>
      <c r="L183" s="89">
        <v>1800000</v>
      </c>
      <c r="M183" s="90">
        <f t="shared" si="0"/>
        <v>1260000</v>
      </c>
      <c r="N183" s="91">
        <v>2023</v>
      </c>
      <c r="O183" s="92">
        <v>2027</v>
      </c>
      <c r="P183" s="97" t="s">
        <v>198</v>
      </c>
      <c r="Q183" s="185"/>
      <c r="R183" s="186" t="s">
        <v>354</v>
      </c>
      <c r="S183" s="79" t="s">
        <v>268</v>
      </c>
    </row>
    <row r="184" spans="1:19" ht="39" x14ac:dyDescent="0.25">
      <c r="A184" s="416">
        <v>23</v>
      </c>
      <c r="B184" s="425" t="s">
        <v>171</v>
      </c>
      <c r="C184" s="422" t="s">
        <v>155</v>
      </c>
      <c r="D184" s="419">
        <v>70999309</v>
      </c>
      <c r="E184" s="431">
        <v>107513846</v>
      </c>
      <c r="F184" s="428">
        <v>600047105</v>
      </c>
      <c r="G184" s="82" t="s">
        <v>410</v>
      </c>
      <c r="H184" s="85" t="s">
        <v>100</v>
      </c>
      <c r="I184" s="85" t="s">
        <v>175</v>
      </c>
      <c r="J184" s="85" t="s">
        <v>184</v>
      </c>
      <c r="K184" s="183" t="s">
        <v>410</v>
      </c>
      <c r="L184" s="89">
        <v>7500000</v>
      </c>
      <c r="M184" s="90">
        <f t="shared" si="0"/>
        <v>5250000</v>
      </c>
      <c r="N184" s="91">
        <v>2022</v>
      </c>
      <c r="O184" s="92">
        <v>2023</v>
      </c>
      <c r="P184" s="97" t="s">
        <v>198</v>
      </c>
      <c r="Q184" s="32"/>
      <c r="R184" s="186" t="s">
        <v>411</v>
      </c>
      <c r="S184" s="79" t="s">
        <v>283</v>
      </c>
    </row>
    <row r="185" spans="1:19" ht="124.5" customHeight="1" x14ac:dyDescent="0.25">
      <c r="A185" s="417"/>
      <c r="B185" s="426"/>
      <c r="C185" s="423"/>
      <c r="D185" s="420"/>
      <c r="E185" s="432"/>
      <c r="F185" s="429"/>
      <c r="G185" s="104" t="s">
        <v>247</v>
      </c>
      <c r="H185" s="107" t="s">
        <v>100</v>
      </c>
      <c r="I185" s="107" t="s">
        <v>175</v>
      </c>
      <c r="J185" s="107" t="s">
        <v>184</v>
      </c>
      <c r="K185" s="183" t="s">
        <v>247</v>
      </c>
      <c r="L185" s="411">
        <v>8000000</v>
      </c>
      <c r="M185" s="90">
        <f t="shared" si="0"/>
        <v>5600000</v>
      </c>
      <c r="N185" s="110">
        <v>2024</v>
      </c>
      <c r="O185" s="106">
        <v>2025</v>
      </c>
      <c r="P185" s="111" t="s">
        <v>198</v>
      </c>
      <c r="Q185" s="76"/>
      <c r="R185" s="194" t="s">
        <v>631</v>
      </c>
      <c r="S185" s="217" t="s">
        <v>268</v>
      </c>
    </row>
    <row r="186" spans="1:19" ht="30" x14ac:dyDescent="0.25">
      <c r="A186" s="416">
        <v>24</v>
      </c>
      <c r="B186" s="425" t="s">
        <v>129</v>
      </c>
      <c r="C186" s="422" t="s">
        <v>130</v>
      </c>
      <c r="D186" s="419">
        <v>70997314</v>
      </c>
      <c r="E186" s="431">
        <v>107513978</v>
      </c>
      <c r="F186" s="428">
        <v>600047555</v>
      </c>
      <c r="G186" s="410" t="s">
        <v>616</v>
      </c>
      <c r="H186" s="107" t="s">
        <v>100</v>
      </c>
      <c r="I186" s="107" t="s">
        <v>175</v>
      </c>
      <c r="J186" s="107" t="s">
        <v>204</v>
      </c>
      <c r="K186" s="183" t="s">
        <v>616</v>
      </c>
      <c r="L186" s="108">
        <v>1500000</v>
      </c>
      <c r="M186" s="90">
        <f t="shared" si="0"/>
        <v>1050000</v>
      </c>
      <c r="N186" s="110">
        <v>2024</v>
      </c>
      <c r="O186" s="106">
        <v>2028</v>
      </c>
      <c r="P186" s="111"/>
      <c r="Q186" s="76"/>
      <c r="R186" s="264" t="s">
        <v>268</v>
      </c>
      <c r="S186" s="264" t="s">
        <v>268</v>
      </c>
    </row>
    <row r="187" spans="1:19" ht="26.25" x14ac:dyDescent="0.25">
      <c r="A187" s="417"/>
      <c r="B187" s="426"/>
      <c r="C187" s="423"/>
      <c r="D187" s="420"/>
      <c r="E187" s="432"/>
      <c r="F187" s="429"/>
      <c r="G187" s="410" t="s">
        <v>618</v>
      </c>
      <c r="H187" s="107" t="s">
        <v>100</v>
      </c>
      <c r="I187" s="107" t="s">
        <v>175</v>
      </c>
      <c r="J187" s="107" t="s">
        <v>204</v>
      </c>
      <c r="K187" s="183" t="s">
        <v>619</v>
      </c>
      <c r="L187" s="108">
        <v>350000</v>
      </c>
      <c r="M187" s="90">
        <f t="shared" si="0"/>
        <v>245000</v>
      </c>
      <c r="N187" s="110">
        <v>2024</v>
      </c>
      <c r="O187" s="106">
        <v>2028</v>
      </c>
      <c r="P187" s="337"/>
      <c r="Q187" s="76"/>
      <c r="R187" s="333" t="s">
        <v>268</v>
      </c>
      <c r="S187" s="333" t="s">
        <v>268</v>
      </c>
    </row>
    <row r="188" spans="1:19" x14ac:dyDescent="0.25">
      <c r="A188" s="417"/>
      <c r="B188" s="426"/>
      <c r="C188" s="423"/>
      <c r="D188" s="420"/>
      <c r="E188" s="432"/>
      <c r="F188" s="429"/>
      <c r="G188" s="410" t="s">
        <v>617</v>
      </c>
      <c r="H188" s="107" t="s">
        <v>100</v>
      </c>
      <c r="I188" s="107" t="s">
        <v>175</v>
      </c>
      <c r="J188" s="107" t="s">
        <v>204</v>
      </c>
      <c r="K188" s="183" t="s">
        <v>617</v>
      </c>
      <c r="L188" s="108">
        <v>1000000</v>
      </c>
      <c r="M188" s="90">
        <f t="shared" si="0"/>
        <v>700000</v>
      </c>
      <c r="N188" s="110">
        <v>2024</v>
      </c>
      <c r="O188" s="106">
        <v>2028</v>
      </c>
      <c r="P188" s="337"/>
      <c r="Q188" s="76"/>
      <c r="R188" s="333" t="s">
        <v>268</v>
      </c>
      <c r="S188" s="333" t="s">
        <v>268</v>
      </c>
    </row>
    <row r="189" spans="1:19" ht="39" x14ac:dyDescent="0.25">
      <c r="A189" s="417"/>
      <c r="B189" s="426"/>
      <c r="C189" s="423"/>
      <c r="D189" s="420"/>
      <c r="E189" s="432"/>
      <c r="F189" s="429"/>
      <c r="G189" s="409" t="s">
        <v>710</v>
      </c>
      <c r="H189" s="107" t="s">
        <v>100</v>
      </c>
      <c r="I189" s="107" t="s">
        <v>175</v>
      </c>
      <c r="J189" s="107" t="s">
        <v>204</v>
      </c>
      <c r="K189" s="183" t="s">
        <v>710</v>
      </c>
      <c r="L189" s="108">
        <v>1500000</v>
      </c>
      <c r="M189" s="90">
        <f t="shared" si="0"/>
        <v>1050000</v>
      </c>
      <c r="N189" s="110">
        <v>2025</v>
      </c>
      <c r="O189" s="106">
        <v>2028</v>
      </c>
      <c r="P189" s="376"/>
      <c r="Q189" s="76"/>
      <c r="R189" s="372" t="s">
        <v>268</v>
      </c>
      <c r="S189" s="372" t="s">
        <v>268</v>
      </c>
    </row>
    <row r="190" spans="1:19" x14ac:dyDescent="0.25">
      <c r="A190" s="417"/>
      <c r="B190" s="426"/>
      <c r="C190" s="423"/>
      <c r="D190" s="420"/>
      <c r="E190" s="432"/>
      <c r="F190" s="429"/>
      <c r="G190" s="104" t="s">
        <v>216</v>
      </c>
      <c r="H190" s="107" t="s">
        <v>100</v>
      </c>
      <c r="I190" s="107" t="s">
        <v>175</v>
      </c>
      <c r="J190" s="107" t="s">
        <v>204</v>
      </c>
      <c r="K190" s="183" t="s">
        <v>474</v>
      </c>
      <c r="L190" s="108">
        <v>500000</v>
      </c>
      <c r="M190" s="90">
        <f t="shared" si="0"/>
        <v>350000</v>
      </c>
      <c r="N190" s="110">
        <v>2025</v>
      </c>
      <c r="O190" s="106">
        <v>2028</v>
      </c>
      <c r="P190" s="111"/>
      <c r="Q190" s="76"/>
      <c r="R190" s="264" t="s">
        <v>268</v>
      </c>
      <c r="S190" s="264" t="s">
        <v>268</v>
      </c>
    </row>
    <row r="191" spans="1:19" x14ac:dyDescent="0.25">
      <c r="A191" s="418"/>
      <c r="B191" s="427"/>
      <c r="C191" s="424"/>
      <c r="D191" s="421"/>
      <c r="E191" s="433"/>
      <c r="F191" s="430"/>
      <c r="G191" s="104" t="s">
        <v>241</v>
      </c>
      <c r="H191" s="107" t="s">
        <v>100</v>
      </c>
      <c r="I191" s="107" t="s">
        <v>175</v>
      </c>
      <c r="J191" s="107" t="s">
        <v>204</v>
      </c>
      <c r="K191" s="183" t="s">
        <v>241</v>
      </c>
      <c r="L191" s="108">
        <v>150000</v>
      </c>
      <c r="M191" s="90">
        <f t="shared" si="0"/>
        <v>105000</v>
      </c>
      <c r="N191" s="110">
        <v>2025</v>
      </c>
      <c r="O191" s="106">
        <v>2028</v>
      </c>
      <c r="P191" s="111"/>
      <c r="Q191" s="76"/>
      <c r="R191" s="264" t="s">
        <v>268</v>
      </c>
      <c r="S191" s="264" t="s">
        <v>268</v>
      </c>
    </row>
    <row r="192" spans="1:19" ht="51.75" x14ac:dyDescent="0.25">
      <c r="A192" s="416">
        <v>25</v>
      </c>
      <c r="B192" s="425" t="s">
        <v>217</v>
      </c>
      <c r="C192" s="422" t="s">
        <v>217</v>
      </c>
      <c r="D192" s="419">
        <v>236748</v>
      </c>
      <c r="E192" s="431"/>
      <c r="F192" s="428"/>
      <c r="G192" s="104" t="s">
        <v>284</v>
      </c>
      <c r="H192" s="107" t="s">
        <v>100</v>
      </c>
      <c r="I192" s="107" t="s">
        <v>175</v>
      </c>
      <c r="J192" s="107" t="s">
        <v>219</v>
      </c>
      <c r="K192" s="184" t="s">
        <v>285</v>
      </c>
      <c r="L192" s="284">
        <v>3000000</v>
      </c>
      <c r="M192" s="90">
        <f t="shared" si="0"/>
        <v>2100000</v>
      </c>
      <c r="N192" s="110">
        <v>2022</v>
      </c>
      <c r="O192" s="106">
        <v>2023</v>
      </c>
      <c r="P192" s="111" t="s">
        <v>198</v>
      </c>
      <c r="Q192" s="76"/>
      <c r="R192" s="194" t="s">
        <v>286</v>
      </c>
      <c r="S192" s="188" t="s">
        <v>287</v>
      </c>
    </row>
    <row r="193" spans="1:19" ht="30" x14ac:dyDescent="0.25">
      <c r="A193" s="417"/>
      <c r="B193" s="426"/>
      <c r="C193" s="423"/>
      <c r="D193" s="420"/>
      <c r="E193" s="432"/>
      <c r="F193" s="429"/>
      <c r="G193" s="315" t="s">
        <v>477</v>
      </c>
      <c r="H193" s="107" t="s">
        <v>100</v>
      </c>
      <c r="I193" s="107" t="s">
        <v>175</v>
      </c>
      <c r="J193" s="107" t="s">
        <v>219</v>
      </c>
      <c r="K193" s="195" t="s">
        <v>477</v>
      </c>
      <c r="L193" s="284">
        <v>1000000</v>
      </c>
      <c r="M193" s="90">
        <f t="shared" si="0"/>
        <v>700000</v>
      </c>
      <c r="N193" s="110"/>
      <c r="O193" s="106"/>
      <c r="P193" s="269" t="s">
        <v>198</v>
      </c>
      <c r="Q193" s="76"/>
      <c r="R193" s="194" t="s">
        <v>268</v>
      </c>
      <c r="S193" s="268" t="s">
        <v>268</v>
      </c>
    </row>
    <row r="194" spans="1:19" x14ac:dyDescent="0.25">
      <c r="A194" s="417"/>
      <c r="B194" s="426"/>
      <c r="C194" s="423"/>
      <c r="D194" s="420"/>
      <c r="E194" s="432"/>
      <c r="F194" s="429"/>
      <c r="G194" s="315" t="s">
        <v>478</v>
      </c>
      <c r="H194" s="107" t="s">
        <v>100</v>
      </c>
      <c r="I194" s="107" t="s">
        <v>175</v>
      </c>
      <c r="J194" s="107" t="s">
        <v>219</v>
      </c>
      <c r="K194" s="195" t="s">
        <v>478</v>
      </c>
      <c r="L194" s="284">
        <v>1500000</v>
      </c>
      <c r="M194" s="90">
        <f t="shared" si="0"/>
        <v>1050000</v>
      </c>
      <c r="N194" s="110"/>
      <c r="O194" s="106"/>
      <c r="P194" s="269" t="s">
        <v>198</v>
      </c>
      <c r="Q194" s="76"/>
      <c r="R194" s="194" t="s">
        <v>268</v>
      </c>
      <c r="S194" s="268" t="s">
        <v>268</v>
      </c>
    </row>
    <row r="195" spans="1:19" ht="60" x14ac:dyDescent="0.25">
      <c r="A195" s="417">
        <v>26</v>
      </c>
      <c r="B195" s="426" t="s">
        <v>217</v>
      </c>
      <c r="C195" s="423" t="s">
        <v>217</v>
      </c>
      <c r="D195" s="420" t="s">
        <v>218</v>
      </c>
      <c r="E195" s="432"/>
      <c r="F195" s="429"/>
      <c r="G195" s="104" t="s">
        <v>281</v>
      </c>
      <c r="H195" s="107" t="s">
        <v>100</v>
      </c>
      <c r="I195" s="107" t="s">
        <v>175</v>
      </c>
      <c r="J195" s="107" t="s">
        <v>219</v>
      </c>
      <c r="K195" s="195" t="s">
        <v>281</v>
      </c>
      <c r="L195" s="108">
        <v>15000000</v>
      </c>
      <c r="M195" s="90">
        <f t="shared" si="0"/>
        <v>10500000</v>
      </c>
      <c r="N195" s="110">
        <v>2022</v>
      </c>
      <c r="O195" s="106">
        <v>2023</v>
      </c>
      <c r="P195" s="111" t="s">
        <v>198</v>
      </c>
      <c r="Q195" s="76"/>
      <c r="R195" s="194" t="s">
        <v>282</v>
      </c>
      <c r="S195" s="188" t="s">
        <v>283</v>
      </c>
    </row>
    <row r="196" spans="1:19" ht="135" x14ac:dyDescent="0.25">
      <c r="A196" s="230">
        <v>26</v>
      </c>
      <c r="B196" s="255" t="s">
        <v>459</v>
      </c>
      <c r="C196" s="250" t="s">
        <v>143</v>
      </c>
      <c r="D196" s="75"/>
      <c r="E196" s="236"/>
      <c r="F196" s="76"/>
      <c r="G196" s="256" t="s">
        <v>460</v>
      </c>
      <c r="H196" s="107" t="s">
        <v>100</v>
      </c>
      <c r="I196" s="107" t="s">
        <v>175</v>
      </c>
      <c r="J196" s="107" t="s">
        <v>175</v>
      </c>
      <c r="K196" s="238" t="s">
        <v>460</v>
      </c>
      <c r="L196" s="108">
        <v>35000000</v>
      </c>
      <c r="M196" s="109">
        <f t="shared" si="0"/>
        <v>24500000</v>
      </c>
      <c r="N196" s="126" t="s">
        <v>303</v>
      </c>
      <c r="O196" s="239" t="s">
        <v>461</v>
      </c>
      <c r="P196" s="249" t="s">
        <v>198</v>
      </c>
      <c r="Q196" s="76"/>
      <c r="R196" s="194" t="s">
        <v>473</v>
      </c>
      <c r="S196" s="264" t="s">
        <v>283</v>
      </c>
    </row>
    <row r="197" spans="1:19" x14ac:dyDescent="0.25">
      <c r="A197" s="416">
        <v>27</v>
      </c>
      <c r="B197" s="447" t="s">
        <v>430</v>
      </c>
      <c r="C197" s="444" t="s">
        <v>431</v>
      </c>
      <c r="D197" s="419">
        <v>75009081</v>
      </c>
      <c r="E197" s="477"/>
      <c r="F197" s="444">
        <v>600046796</v>
      </c>
      <c r="G197" s="240" t="s">
        <v>433</v>
      </c>
      <c r="H197" s="101" t="s">
        <v>100</v>
      </c>
      <c r="I197" s="101" t="s">
        <v>175</v>
      </c>
      <c r="J197" s="101" t="s">
        <v>432</v>
      </c>
      <c r="K197" s="241" t="s">
        <v>433</v>
      </c>
      <c r="L197" s="242">
        <v>45000</v>
      </c>
      <c r="M197" s="242">
        <f t="shared" si="0"/>
        <v>31500</v>
      </c>
      <c r="N197" s="244" t="s">
        <v>304</v>
      </c>
      <c r="O197" s="243" t="s">
        <v>434</v>
      </c>
      <c r="P197" s="10"/>
      <c r="Q197" s="10"/>
      <c r="R197" s="162" t="s">
        <v>268</v>
      </c>
      <c r="S197" s="162" t="s">
        <v>268</v>
      </c>
    </row>
    <row r="198" spans="1:19" x14ac:dyDescent="0.25">
      <c r="A198" s="417"/>
      <c r="B198" s="448"/>
      <c r="C198" s="445"/>
      <c r="D198" s="420"/>
      <c r="E198" s="478"/>
      <c r="F198" s="445"/>
      <c r="G198" s="350" t="s">
        <v>435</v>
      </c>
      <c r="H198" s="101" t="s">
        <v>100</v>
      </c>
      <c r="I198" s="101" t="s">
        <v>175</v>
      </c>
      <c r="J198" s="101" t="s">
        <v>432</v>
      </c>
      <c r="K198" s="241" t="s">
        <v>435</v>
      </c>
      <c r="L198" s="242">
        <v>50000</v>
      </c>
      <c r="M198" s="242">
        <f t="shared" si="0"/>
        <v>35000</v>
      </c>
      <c r="N198" s="244" t="s">
        <v>303</v>
      </c>
      <c r="O198" s="243" t="s">
        <v>434</v>
      </c>
      <c r="P198" s="10"/>
      <c r="Q198" s="10"/>
      <c r="R198" s="162" t="s">
        <v>268</v>
      </c>
      <c r="S198" s="162" t="s">
        <v>268</v>
      </c>
    </row>
    <row r="199" spans="1:19" ht="30" x14ac:dyDescent="0.25">
      <c r="A199" s="417"/>
      <c r="B199" s="448"/>
      <c r="C199" s="445"/>
      <c r="D199" s="420"/>
      <c r="E199" s="478"/>
      <c r="F199" s="445"/>
      <c r="G199" s="350" t="s">
        <v>436</v>
      </c>
      <c r="H199" s="101" t="s">
        <v>100</v>
      </c>
      <c r="I199" s="101" t="s">
        <v>175</v>
      </c>
      <c r="J199" s="101" t="s">
        <v>432</v>
      </c>
      <c r="K199" s="246" t="s">
        <v>436</v>
      </c>
      <c r="L199" s="242">
        <v>40000</v>
      </c>
      <c r="M199" s="242">
        <f t="shared" si="0"/>
        <v>28000</v>
      </c>
      <c r="N199" s="244" t="s">
        <v>303</v>
      </c>
      <c r="O199" s="243" t="s">
        <v>434</v>
      </c>
      <c r="P199" s="10"/>
      <c r="Q199" s="10"/>
      <c r="R199" s="162" t="s">
        <v>268</v>
      </c>
      <c r="S199" s="162" t="s">
        <v>268</v>
      </c>
    </row>
    <row r="200" spans="1:19" x14ac:dyDescent="0.25">
      <c r="A200" s="417"/>
      <c r="B200" s="448"/>
      <c r="C200" s="445"/>
      <c r="D200" s="420"/>
      <c r="E200" s="478"/>
      <c r="F200" s="445"/>
      <c r="G200" s="350" t="s">
        <v>435</v>
      </c>
      <c r="H200" s="101" t="s">
        <v>100</v>
      </c>
      <c r="I200" s="101" t="s">
        <v>175</v>
      </c>
      <c r="J200" s="101" t="s">
        <v>432</v>
      </c>
      <c r="K200" s="246" t="s">
        <v>435</v>
      </c>
      <c r="L200" s="242">
        <v>150000</v>
      </c>
      <c r="M200" s="242">
        <f t="shared" si="0"/>
        <v>105000</v>
      </c>
      <c r="N200" s="244" t="s">
        <v>304</v>
      </c>
      <c r="O200" s="243" t="s">
        <v>643</v>
      </c>
      <c r="P200" s="10"/>
      <c r="Q200" s="10"/>
      <c r="R200" s="162" t="s">
        <v>268</v>
      </c>
      <c r="S200" s="162" t="s">
        <v>268</v>
      </c>
    </row>
    <row r="201" spans="1:19" x14ac:dyDescent="0.25">
      <c r="A201" s="417"/>
      <c r="B201" s="448"/>
      <c r="C201" s="445"/>
      <c r="D201" s="420"/>
      <c r="E201" s="478"/>
      <c r="F201" s="445"/>
      <c r="G201" s="350" t="s">
        <v>644</v>
      </c>
      <c r="H201" s="101" t="s">
        <v>100</v>
      </c>
      <c r="I201" s="101" t="s">
        <v>175</v>
      </c>
      <c r="J201" s="101" t="s">
        <v>432</v>
      </c>
      <c r="K201" s="246" t="s">
        <v>644</v>
      </c>
      <c r="L201" s="242">
        <v>150000</v>
      </c>
      <c r="M201" s="242">
        <f t="shared" si="0"/>
        <v>105000</v>
      </c>
      <c r="N201" s="244" t="s">
        <v>304</v>
      </c>
      <c r="O201" s="243" t="s">
        <v>643</v>
      </c>
      <c r="P201" s="10"/>
      <c r="Q201" s="10"/>
      <c r="R201" s="162" t="s">
        <v>268</v>
      </c>
      <c r="S201" s="162" t="s">
        <v>268</v>
      </c>
    </row>
    <row r="202" spans="1:19" x14ac:dyDescent="0.25">
      <c r="A202" s="417"/>
      <c r="B202" s="448"/>
      <c r="C202" s="445"/>
      <c r="D202" s="420"/>
      <c r="E202" s="478"/>
      <c r="F202" s="445"/>
      <c r="G202" s="350" t="s">
        <v>564</v>
      </c>
      <c r="H202" s="101" t="s">
        <v>100</v>
      </c>
      <c r="I202" s="101" t="s">
        <v>175</v>
      </c>
      <c r="J202" s="101" t="s">
        <v>432</v>
      </c>
      <c r="K202" s="246" t="s">
        <v>564</v>
      </c>
      <c r="L202" s="242">
        <v>150000</v>
      </c>
      <c r="M202" s="242">
        <f t="shared" si="0"/>
        <v>105000</v>
      </c>
      <c r="N202" s="244" t="s">
        <v>304</v>
      </c>
      <c r="O202" s="243" t="s">
        <v>643</v>
      </c>
      <c r="P202" s="10"/>
      <c r="Q202" s="10"/>
      <c r="R202" s="162" t="s">
        <v>268</v>
      </c>
      <c r="S202" s="162" t="s">
        <v>268</v>
      </c>
    </row>
    <row r="203" spans="1:19" x14ac:dyDescent="0.25">
      <c r="A203" s="417"/>
      <c r="B203" s="448"/>
      <c r="C203" s="445"/>
      <c r="D203" s="420"/>
      <c r="E203" s="478"/>
      <c r="F203" s="445"/>
      <c r="G203" s="350" t="s">
        <v>565</v>
      </c>
      <c r="H203" s="101" t="s">
        <v>100</v>
      </c>
      <c r="I203" s="101" t="s">
        <v>175</v>
      </c>
      <c r="J203" s="101" t="s">
        <v>432</v>
      </c>
      <c r="K203" s="246" t="s">
        <v>565</v>
      </c>
      <c r="L203" s="242">
        <v>200000</v>
      </c>
      <c r="M203" s="242">
        <f t="shared" si="0"/>
        <v>140000</v>
      </c>
      <c r="N203" s="244" t="s">
        <v>304</v>
      </c>
      <c r="O203" s="243" t="s">
        <v>643</v>
      </c>
      <c r="P203" s="10"/>
      <c r="Q203" s="10"/>
      <c r="R203" s="162" t="s">
        <v>268</v>
      </c>
      <c r="S203" s="162" t="s">
        <v>268</v>
      </c>
    </row>
    <row r="204" spans="1:19" ht="26.25" x14ac:dyDescent="0.25">
      <c r="A204" s="417"/>
      <c r="B204" s="448"/>
      <c r="C204" s="445"/>
      <c r="D204" s="420"/>
      <c r="E204" s="478"/>
      <c r="F204" s="445"/>
      <c r="G204" s="350" t="s">
        <v>645</v>
      </c>
      <c r="H204" s="101" t="s">
        <v>100</v>
      </c>
      <c r="I204" s="101" t="s">
        <v>175</v>
      </c>
      <c r="J204" s="101" t="s">
        <v>432</v>
      </c>
      <c r="K204" s="246" t="s">
        <v>645</v>
      </c>
      <c r="L204" s="242">
        <v>200000</v>
      </c>
      <c r="M204" s="242">
        <f t="shared" si="0"/>
        <v>140000</v>
      </c>
      <c r="N204" s="244" t="s">
        <v>304</v>
      </c>
      <c r="O204" s="243" t="s">
        <v>643</v>
      </c>
      <c r="P204" s="10"/>
      <c r="Q204" s="10"/>
      <c r="R204" s="162" t="s">
        <v>268</v>
      </c>
      <c r="S204" s="162" t="s">
        <v>268</v>
      </c>
    </row>
    <row r="205" spans="1:19" x14ac:dyDescent="0.25">
      <c r="A205" s="417"/>
      <c r="B205" s="448"/>
      <c r="C205" s="445"/>
      <c r="D205" s="420"/>
      <c r="E205" s="478"/>
      <c r="F205" s="445"/>
      <c r="G205" s="350" t="s">
        <v>566</v>
      </c>
      <c r="H205" s="101" t="s">
        <v>100</v>
      </c>
      <c r="I205" s="101" t="s">
        <v>175</v>
      </c>
      <c r="J205" s="101" t="s">
        <v>432</v>
      </c>
      <c r="K205" s="246" t="s">
        <v>646</v>
      </c>
      <c r="L205" s="242">
        <v>100000</v>
      </c>
      <c r="M205" s="242">
        <f t="shared" si="0"/>
        <v>70000</v>
      </c>
      <c r="N205" s="244" t="s">
        <v>304</v>
      </c>
      <c r="O205" s="243" t="s">
        <v>643</v>
      </c>
      <c r="P205" s="10"/>
      <c r="Q205" s="10"/>
      <c r="R205" s="162" t="s">
        <v>268</v>
      </c>
      <c r="S205" s="162" t="s">
        <v>268</v>
      </c>
    </row>
    <row r="206" spans="1:19" ht="26.25" x14ac:dyDescent="0.25">
      <c r="A206" s="417"/>
      <c r="B206" s="448"/>
      <c r="C206" s="445"/>
      <c r="D206" s="420"/>
      <c r="E206" s="478"/>
      <c r="F206" s="445"/>
      <c r="G206" s="350" t="s">
        <v>563</v>
      </c>
      <c r="H206" s="101" t="s">
        <v>100</v>
      </c>
      <c r="I206" s="101" t="s">
        <v>175</v>
      </c>
      <c r="J206" s="101" t="s">
        <v>432</v>
      </c>
      <c r="K206" s="246" t="s">
        <v>563</v>
      </c>
      <c r="L206" s="242">
        <v>200000</v>
      </c>
      <c r="M206" s="242">
        <f t="shared" si="0"/>
        <v>140000</v>
      </c>
      <c r="N206" s="244" t="s">
        <v>304</v>
      </c>
      <c r="O206" s="243" t="s">
        <v>643</v>
      </c>
      <c r="P206" s="10"/>
      <c r="Q206" s="10"/>
      <c r="R206" s="162" t="s">
        <v>268</v>
      </c>
      <c r="S206" s="162" t="s">
        <v>268</v>
      </c>
    </row>
    <row r="207" spans="1:19" ht="26.25" x14ac:dyDescent="0.25">
      <c r="A207" s="417"/>
      <c r="B207" s="448"/>
      <c r="C207" s="445"/>
      <c r="D207" s="420"/>
      <c r="E207" s="478"/>
      <c r="F207" s="445"/>
      <c r="G207" s="240" t="s">
        <v>437</v>
      </c>
      <c r="H207" s="101" t="s">
        <v>100</v>
      </c>
      <c r="I207" s="101" t="s">
        <v>175</v>
      </c>
      <c r="J207" s="101" t="s">
        <v>432</v>
      </c>
      <c r="K207" s="241" t="s">
        <v>437</v>
      </c>
      <c r="L207" s="242">
        <v>20000</v>
      </c>
      <c r="M207" s="242">
        <f t="shared" si="0"/>
        <v>14000</v>
      </c>
      <c r="N207" s="244" t="s">
        <v>301</v>
      </c>
      <c r="O207" s="243" t="s">
        <v>434</v>
      </c>
      <c r="P207" s="10"/>
      <c r="Q207" s="10"/>
      <c r="R207" s="162" t="s">
        <v>268</v>
      </c>
      <c r="S207" s="162" t="s">
        <v>268</v>
      </c>
    </row>
    <row r="208" spans="1:19" ht="26.25" x14ac:dyDescent="0.25">
      <c r="A208" s="418"/>
      <c r="B208" s="449"/>
      <c r="C208" s="446"/>
      <c r="D208" s="421"/>
      <c r="E208" s="479"/>
      <c r="F208" s="446"/>
      <c r="G208" s="240" t="s">
        <v>438</v>
      </c>
      <c r="H208" s="101" t="s">
        <v>100</v>
      </c>
      <c r="I208" s="101" t="s">
        <v>175</v>
      </c>
      <c r="J208" s="101" t="s">
        <v>432</v>
      </c>
      <c r="K208" s="241" t="s">
        <v>438</v>
      </c>
      <c r="L208" s="242">
        <v>50000</v>
      </c>
      <c r="M208" s="242">
        <f t="shared" si="0"/>
        <v>35000</v>
      </c>
      <c r="N208" s="243" t="s">
        <v>301</v>
      </c>
      <c r="O208" s="243" t="s">
        <v>434</v>
      </c>
      <c r="P208" s="10"/>
      <c r="Q208" s="10"/>
      <c r="R208" s="162" t="s">
        <v>268</v>
      </c>
      <c r="S208" s="162" t="s">
        <v>268</v>
      </c>
    </row>
    <row r="210" spans="1:11" x14ac:dyDescent="0.25">
      <c r="C210" s="471" t="s">
        <v>751</v>
      </c>
      <c r="D210" s="472"/>
      <c r="E210" s="472"/>
      <c r="F210" s="472"/>
      <c r="G210" s="472"/>
      <c r="H210" s="472"/>
      <c r="I210" s="472"/>
      <c r="J210" s="472"/>
      <c r="K210" s="472"/>
    </row>
    <row r="211" spans="1:11" x14ac:dyDescent="0.25">
      <c r="A211" s="6"/>
      <c r="B211" s="6"/>
      <c r="C211" s="472"/>
      <c r="D211" s="472"/>
      <c r="E211" s="472"/>
      <c r="F211" s="472"/>
      <c r="G211" s="472"/>
      <c r="H211" s="472"/>
      <c r="I211" s="472"/>
      <c r="J211" s="472"/>
      <c r="K211" s="472"/>
    </row>
    <row r="212" spans="1:11" x14ac:dyDescent="0.25">
      <c r="C212" s="472"/>
      <c r="D212" s="472"/>
      <c r="E212" s="472"/>
      <c r="F212" s="472"/>
      <c r="G212" s="472"/>
      <c r="H212" s="472"/>
      <c r="I212" s="472"/>
      <c r="J212" s="472"/>
      <c r="K212" s="472"/>
    </row>
    <row r="214" spans="1:11" x14ac:dyDescent="0.25">
      <c r="A214" s="9" t="s">
        <v>34</v>
      </c>
      <c r="B214" s="9"/>
      <c r="C214" s="9"/>
    </row>
    <row r="219" spans="1:11" x14ac:dyDescent="0.25">
      <c r="A219" s="9" t="s">
        <v>35</v>
      </c>
      <c r="B219" s="9"/>
      <c r="C219" s="9"/>
    </row>
    <row r="220" spans="1:11" x14ac:dyDescent="0.25">
      <c r="A220" s="9" t="s">
        <v>36</v>
      </c>
      <c r="B220" s="9"/>
      <c r="C220" s="9"/>
    </row>
    <row r="221" spans="1:11" x14ac:dyDescent="0.25">
      <c r="A221" s="9" t="s">
        <v>119</v>
      </c>
      <c r="B221" s="9"/>
      <c r="C221" s="9"/>
    </row>
    <row r="223" spans="1:11" x14ac:dyDescent="0.25">
      <c r="A223" s="1" t="s">
        <v>37</v>
      </c>
    </row>
    <row r="225" spans="1:13" s="40" customFormat="1" x14ac:dyDescent="0.25">
      <c r="A225" s="23" t="s">
        <v>38</v>
      </c>
      <c r="B225" s="23"/>
      <c r="C225" s="23"/>
      <c r="L225" s="68"/>
      <c r="M225" s="68"/>
    </row>
    <row r="227" spans="1:13" x14ac:dyDescent="0.25">
      <c r="A227" s="23" t="s">
        <v>39</v>
      </c>
      <c r="B227" s="23"/>
      <c r="C227" s="23"/>
    </row>
    <row r="229" spans="1:13" x14ac:dyDescent="0.25">
      <c r="A229" s="23"/>
    </row>
    <row r="233" spans="1:13" x14ac:dyDescent="0.25">
      <c r="B233"/>
    </row>
    <row r="238" spans="1:13" x14ac:dyDescent="0.25">
      <c r="J238"/>
    </row>
    <row r="244" spans="10:10" x14ac:dyDescent="0.25">
      <c r="J244"/>
    </row>
  </sheetData>
  <mergeCells count="149">
    <mergeCell ref="C210:K212"/>
    <mergeCell ref="A111:A112"/>
    <mergeCell ref="A4:A7"/>
    <mergeCell ref="F175:F183"/>
    <mergeCell ref="E197:E208"/>
    <mergeCell ref="F197:F208"/>
    <mergeCell ref="A197:A208"/>
    <mergeCell ref="B197:B208"/>
    <mergeCell ref="C197:C208"/>
    <mergeCell ref="D197:D208"/>
    <mergeCell ref="B52:B77"/>
    <mergeCell ref="A52:A77"/>
    <mergeCell ref="B192:B195"/>
    <mergeCell ref="A192:A195"/>
    <mergeCell ref="B184:B185"/>
    <mergeCell ref="A184:A185"/>
    <mergeCell ref="C192:C195"/>
    <mergeCell ref="D192:D195"/>
    <mergeCell ref="E192:E195"/>
    <mergeCell ref="F192:F195"/>
    <mergeCell ref="F113:F130"/>
    <mergeCell ref="E113:E130"/>
    <mergeCell ref="E131:E139"/>
    <mergeCell ref="F184:F185"/>
    <mergeCell ref="C154:C174"/>
    <mergeCell ref="A16:A31"/>
    <mergeCell ref="A37:A40"/>
    <mergeCell ref="F4:F7"/>
    <mergeCell ref="E16:E31"/>
    <mergeCell ref="F16:F31"/>
    <mergeCell ref="E154:E174"/>
    <mergeCell ref="F8:F15"/>
    <mergeCell ref="E32:E36"/>
    <mergeCell ref="F32:F36"/>
    <mergeCell ref="E78:E82"/>
    <mergeCell ref="F78:F82"/>
    <mergeCell ref="E45:E51"/>
    <mergeCell ref="F45:F51"/>
    <mergeCell ref="E37:E40"/>
    <mergeCell ref="F37:F40"/>
    <mergeCell ref="E52:E77"/>
    <mergeCell ref="F52:F77"/>
    <mergeCell ref="E141:E153"/>
    <mergeCell ref="F131:F139"/>
    <mergeCell ref="F141:F153"/>
    <mergeCell ref="F154:F174"/>
    <mergeCell ref="E100:E110"/>
    <mergeCell ref="F93:F97"/>
    <mergeCell ref="F41:F42"/>
    <mergeCell ref="C45:C51"/>
    <mergeCell ref="C52:C77"/>
    <mergeCell ref="B16:B31"/>
    <mergeCell ref="D78:D82"/>
    <mergeCell ref="D52:D77"/>
    <mergeCell ref="D83:D92"/>
    <mergeCell ref="E83:E92"/>
    <mergeCell ref="F83:F92"/>
    <mergeCell ref="C43:C44"/>
    <mergeCell ref="D43:D44"/>
    <mergeCell ref="E43:E44"/>
    <mergeCell ref="F43:F44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N2:O2"/>
    <mergeCell ref="P2:Q2"/>
    <mergeCell ref="R2:S2"/>
    <mergeCell ref="E8:E15"/>
    <mergeCell ref="C16:C31"/>
    <mergeCell ref="D16:D31"/>
    <mergeCell ref="C37:C40"/>
    <mergeCell ref="D37:D40"/>
    <mergeCell ref="B37:B40"/>
    <mergeCell ref="B41:B42"/>
    <mergeCell ref="C41:C42"/>
    <mergeCell ref="D41:D42"/>
    <mergeCell ref="E41:E42"/>
    <mergeCell ref="A93:A97"/>
    <mergeCell ref="A8:A15"/>
    <mergeCell ref="B32:B36"/>
    <mergeCell ref="A32:A36"/>
    <mergeCell ref="C32:C36"/>
    <mergeCell ref="D32:D36"/>
    <mergeCell ref="B8:B15"/>
    <mergeCell ref="C8:C15"/>
    <mergeCell ref="B83:B92"/>
    <mergeCell ref="A83:A92"/>
    <mergeCell ref="C83:C92"/>
    <mergeCell ref="B78:B82"/>
    <mergeCell ref="C78:C82"/>
    <mergeCell ref="A78:A82"/>
    <mergeCell ref="A45:A51"/>
    <mergeCell ref="A41:A42"/>
    <mergeCell ref="B45:B51"/>
    <mergeCell ref="D8:D15"/>
    <mergeCell ref="E186:E191"/>
    <mergeCell ref="C184:C185"/>
    <mergeCell ref="D184:D185"/>
    <mergeCell ref="E184:E185"/>
    <mergeCell ref="B100:B110"/>
    <mergeCell ref="C4:C7"/>
    <mergeCell ref="D4:D7"/>
    <mergeCell ref="E4:E7"/>
    <mergeCell ref="B111:B112"/>
    <mergeCell ref="C111:C112"/>
    <mergeCell ref="D111:D112"/>
    <mergeCell ref="E111:E112"/>
    <mergeCell ref="C131:C139"/>
    <mergeCell ref="D131:D139"/>
    <mergeCell ref="B141:B153"/>
    <mergeCell ref="C141:C153"/>
    <mergeCell ref="D141:D153"/>
    <mergeCell ref="C175:C183"/>
    <mergeCell ref="D175:D183"/>
    <mergeCell ref="B186:B191"/>
    <mergeCell ref="C186:C191"/>
    <mergeCell ref="D186:D191"/>
    <mergeCell ref="B4:B7"/>
    <mergeCell ref="D45:D51"/>
    <mergeCell ref="A131:A139"/>
    <mergeCell ref="D113:D130"/>
    <mergeCell ref="C113:C130"/>
    <mergeCell ref="B113:B130"/>
    <mergeCell ref="A113:A130"/>
    <mergeCell ref="B131:B139"/>
    <mergeCell ref="F186:F191"/>
    <mergeCell ref="B93:B97"/>
    <mergeCell ref="C93:C97"/>
    <mergeCell ref="D93:D97"/>
    <mergeCell ref="E93:E97"/>
    <mergeCell ref="F111:F112"/>
    <mergeCell ref="A100:A110"/>
    <mergeCell ref="A186:A191"/>
    <mergeCell ref="A141:A153"/>
    <mergeCell ref="A175:A183"/>
    <mergeCell ref="B175:B183"/>
    <mergeCell ref="A154:A174"/>
    <mergeCell ref="B154:B174"/>
    <mergeCell ref="D154:D174"/>
    <mergeCell ref="E175:E183"/>
    <mergeCell ref="D100:D110"/>
    <mergeCell ref="F100:F110"/>
    <mergeCell ref="C100:C110"/>
  </mergeCells>
  <pageMargins left="0.7" right="0.7" top="0.78740157499999996" bottom="0.78740157499999996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Z262"/>
  <sheetViews>
    <sheetView topLeftCell="A214" workbookViewId="0">
      <selection sqref="A1:Z231"/>
    </sheetView>
  </sheetViews>
  <sheetFormatPr defaultColWidth="9.28515625" defaultRowHeight="15" x14ac:dyDescent="0.25"/>
  <cols>
    <col min="1" max="1" width="6.5703125" style="1" customWidth="1"/>
    <col min="2" max="2" width="24.85546875" style="1" customWidth="1"/>
    <col min="3" max="3" width="21.42578125" style="1" customWidth="1"/>
    <col min="4" max="4" width="9.28515625" style="1"/>
    <col min="5" max="5" width="11" style="1" bestFit="1" customWidth="1"/>
    <col min="6" max="6" width="10" style="1" bestFit="1" customWidth="1"/>
    <col min="7" max="7" width="28.140625" style="1" customWidth="1"/>
    <col min="8" max="8" width="12" style="1" customWidth="1"/>
    <col min="9" max="9" width="11" style="1" customWidth="1"/>
    <col min="10" max="10" width="15.7109375" style="1" bestFit="1" customWidth="1"/>
    <col min="11" max="11" width="39.42578125" style="1" customWidth="1"/>
    <col min="12" max="12" width="12.7109375" style="67" customWidth="1"/>
    <col min="13" max="13" width="13.5703125" style="67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502" t="s">
        <v>40</v>
      </c>
      <c r="B1" s="503"/>
      <c r="C1" s="503"/>
      <c r="D1" s="503"/>
      <c r="E1" s="503"/>
      <c r="F1" s="503"/>
      <c r="G1" s="503"/>
      <c r="H1" s="503"/>
      <c r="I1" s="503"/>
      <c r="J1" s="503"/>
      <c r="K1" s="503"/>
      <c r="L1" s="503"/>
      <c r="M1" s="503"/>
      <c r="N1" s="503"/>
      <c r="O1" s="503"/>
      <c r="P1" s="503"/>
      <c r="Q1" s="503"/>
      <c r="R1" s="503"/>
      <c r="S1" s="503"/>
      <c r="T1" s="503"/>
      <c r="U1" s="503"/>
      <c r="V1" s="503"/>
      <c r="W1" s="503"/>
      <c r="X1" s="503"/>
      <c r="Y1" s="503"/>
      <c r="Z1" s="504"/>
    </row>
    <row r="2" spans="1:26" s="3" customFormat="1" ht="29.1" customHeight="1" thickBot="1" x14ac:dyDescent="0.3">
      <c r="A2" s="505" t="s">
        <v>12</v>
      </c>
      <c r="B2" s="527" t="s">
        <v>13</v>
      </c>
      <c r="C2" s="528"/>
      <c r="D2" s="528"/>
      <c r="E2" s="528"/>
      <c r="F2" s="529"/>
      <c r="G2" s="512" t="s">
        <v>14</v>
      </c>
      <c r="H2" s="534" t="s">
        <v>41</v>
      </c>
      <c r="I2" s="537" t="s">
        <v>74</v>
      </c>
      <c r="J2" s="515" t="s">
        <v>16</v>
      </c>
      <c r="K2" s="501" t="s">
        <v>17</v>
      </c>
      <c r="L2" s="530" t="s">
        <v>42</v>
      </c>
      <c r="M2" s="531"/>
      <c r="N2" s="532" t="s">
        <v>19</v>
      </c>
      <c r="O2" s="533"/>
      <c r="P2" s="522" t="s">
        <v>43</v>
      </c>
      <c r="Q2" s="523"/>
      <c r="R2" s="523"/>
      <c r="S2" s="523"/>
      <c r="T2" s="523"/>
      <c r="U2" s="523"/>
      <c r="V2" s="523"/>
      <c r="W2" s="524"/>
      <c r="X2" s="524"/>
      <c r="Y2" s="466" t="s">
        <v>21</v>
      </c>
      <c r="Z2" s="467"/>
    </row>
    <row r="3" spans="1:26" ht="14.85" customHeight="1" x14ac:dyDescent="0.25">
      <c r="A3" s="506"/>
      <c r="B3" s="512" t="s">
        <v>22</v>
      </c>
      <c r="C3" s="508" t="s">
        <v>23</v>
      </c>
      <c r="D3" s="508" t="s">
        <v>24</v>
      </c>
      <c r="E3" s="508" t="s">
        <v>25</v>
      </c>
      <c r="F3" s="510" t="s">
        <v>26</v>
      </c>
      <c r="G3" s="513"/>
      <c r="H3" s="535"/>
      <c r="I3" s="538"/>
      <c r="J3" s="516"/>
      <c r="K3" s="525"/>
      <c r="L3" s="544" t="s">
        <v>27</v>
      </c>
      <c r="M3" s="491" t="s">
        <v>92</v>
      </c>
      <c r="N3" s="493" t="s">
        <v>28</v>
      </c>
      <c r="O3" s="495" t="s">
        <v>29</v>
      </c>
      <c r="P3" s="499" t="s">
        <v>44</v>
      </c>
      <c r="Q3" s="500"/>
      <c r="R3" s="500"/>
      <c r="S3" s="501"/>
      <c r="T3" s="497" t="s">
        <v>45</v>
      </c>
      <c r="U3" s="518" t="s">
        <v>89</v>
      </c>
      <c r="V3" s="518" t="s">
        <v>90</v>
      </c>
      <c r="W3" s="497" t="s">
        <v>46</v>
      </c>
      <c r="X3" s="520" t="s">
        <v>76</v>
      </c>
      <c r="Y3" s="542" t="s">
        <v>32</v>
      </c>
      <c r="Z3" s="540" t="s">
        <v>33</v>
      </c>
    </row>
    <row r="4" spans="1:26" ht="80.099999999999994" customHeight="1" thickBot="1" x14ac:dyDescent="0.3">
      <c r="A4" s="507"/>
      <c r="B4" s="514"/>
      <c r="C4" s="509"/>
      <c r="D4" s="509"/>
      <c r="E4" s="509"/>
      <c r="F4" s="511"/>
      <c r="G4" s="514"/>
      <c r="H4" s="536"/>
      <c r="I4" s="539"/>
      <c r="J4" s="517"/>
      <c r="K4" s="526"/>
      <c r="L4" s="545"/>
      <c r="M4" s="492"/>
      <c r="N4" s="494"/>
      <c r="O4" s="496"/>
      <c r="P4" s="14" t="s">
        <v>68</v>
      </c>
      <c r="Q4" s="15" t="s">
        <v>47</v>
      </c>
      <c r="R4" s="15" t="s">
        <v>48</v>
      </c>
      <c r="S4" s="18" t="s">
        <v>49</v>
      </c>
      <c r="T4" s="498"/>
      <c r="U4" s="519"/>
      <c r="V4" s="519"/>
      <c r="W4" s="498"/>
      <c r="X4" s="521"/>
      <c r="Y4" s="543"/>
      <c r="Z4" s="541"/>
    </row>
    <row r="5" spans="1:26" ht="15.75" thickBot="1" x14ac:dyDescent="0.3">
      <c r="A5" s="473">
        <v>1</v>
      </c>
      <c r="B5" s="486" t="s">
        <v>121</v>
      </c>
      <c r="C5" s="487" t="s">
        <v>122</v>
      </c>
      <c r="D5" s="488">
        <v>71001620</v>
      </c>
      <c r="E5" s="488">
        <v>102274843</v>
      </c>
      <c r="F5" s="490">
        <v>600047610</v>
      </c>
      <c r="G5" s="130" t="s">
        <v>224</v>
      </c>
      <c r="H5" s="132" t="s">
        <v>100</v>
      </c>
      <c r="I5" s="133" t="s">
        <v>175</v>
      </c>
      <c r="J5" s="155" t="s">
        <v>177</v>
      </c>
      <c r="K5" s="153" t="s">
        <v>224</v>
      </c>
      <c r="L5" s="157">
        <v>500000</v>
      </c>
      <c r="M5" s="134">
        <f t="shared" ref="M5:M34" si="0">L5/100*70</f>
        <v>350000</v>
      </c>
      <c r="N5" s="87">
        <v>2025</v>
      </c>
      <c r="O5" s="88">
        <v>2028</v>
      </c>
      <c r="P5" s="163" t="s">
        <v>198</v>
      </c>
      <c r="Q5" s="164"/>
      <c r="R5" s="164"/>
      <c r="S5" s="225"/>
      <c r="T5" s="165"/>
      <c r="U5" s="165"/>
      <c r="V5" s="165" t="s">
        <v>198</v>
      </c>
      <c r="W5" s="165" t="s">
        <v>198</v>
      </c>
      <c r="X5" s="165"/>
      <c r="Y5" s="163" t="s">
        <v>268</v>
      </c>
      <c r="Z5" s="225" t="s">
        <v>268</v>
      </c>
    </row>
    <row r="6" spans="1:26" ht="15.95" customHeight="1" thickBot="1" x14ac:dyDescent="0.3">
      <c r="A6" s="417"/>
      <c r="B6" s="426"/>
      <c r="C6" s="423"/>
      <c r="D6" s="420"/>
      <c r="E6" s="420"/>
      <c r="F6" s="429"/>
      <c r="G6" s="131" t="s">
        <v>221</v>
      </c>
      <c r="H6" s="107" t="s">
        <v>100</v>
      </c>
      <c r="I6" s="124" t="s">
        <v>175</v>
      </c>
      <c r="J6" s="142" t="s">
        <v>177</v>
      </c>
      <c r="K6" s="153" t="s">
        <v>221</v>
      </c>
      <c r="L6" s="147">
        <v>800000</v>
      </c>
      <c r="M6" s="109">
        <f t="shared" si="0"/>
        <v>560000</v>
      </c>
      <c r="N6" s="135">
        <v>2025</v>
      </c>
      <c r="O6" s="136">
        <v>2028</v>
      </c>
      <c r="P6" s="205"/>
      <c r="Q6" s="221"/>
      <c r="R6" s="221"/>
      <c r="S6" s="223"/>
      <c r="T6" s="219"/>
      <c r="U6" s="219"/>
      <c r="V6" s="219"/>
      <c r="W6" s="219"/>
      <c r="X6" s="219"/>
      <c r="Y6" s="205" t="s">
        <v>268</v>
      </c>
      <c r="Z6" s="223" t="s">
        <v>268</v>
      </c>
    </row>
    <row r="7" spans="1:26" ht="30.75" thickBot="1" x14ac:dyDescent="0.3">
      <c r="A7" s="417"/>
      <c r="B7" s="426"/>
      <c r="C7" s="423"/>
      <c r="D7" s="420"/>
      <c r="E7" s="420"/>
      <c r="F7" s="429"/>
      <c r="G7" s="131" t="s">
        <v>367</v>
      </c>
      <c r="H7" s="107" t="s">
        <v>100</v>
      </c>
      <c r="I7" s="124" t="s">
        <v>175</v>
      </c>
      <c r="J7" s="142" t="s">
        <v>177</v>
      </c>
      <c r="K7" s="187" t="s">
        <v>367</v>
      </c>
      <c r="L7" s="147">
        <v>2500000</v>
      </c>
      <c r="M7" s="109">
        <f t="shared" si="0"/>
        <v>1750000</v>
      </c>
      <c r="N7" s="135">
        <v>2025</v>
      </c>
      <c r="O7" s="136">
        <v>2028</v>
      </c>
      <c r="P7" s="205"/>
      <c r="Q7" s="221"/>
      <c r="R7" s="221"/>
      <c r="S7" s="223"/>
      <c r="T7" s="219"/>
      <c r="U7" s="219"/>
      <c r="V7" s="219"/>
      <c r="W7" s="219"/>
      <c r="X7" s="219"/>
      <c r="Y7" s="205" t="s">
        <v>268</v>
      </c>
      <c r="Z7" s="223" t="s">
        <v>268</v>
      </c>
    </row>
    <row r="8" spans="1:26" ht="26.25" thickBot="1" x14ac:dyDescent="0.3">
      <c r="A8" s="417"/>
      <c r="B8" s="426"/>
      <c r="C8" s="423"/>
      <c r="D8" s="420"/>
      <c r="E8" s="420"/>
      <c r="F8" s="429"/>
      <c r="G8" s="131" t="s">
        <v>369</v>
      </c>
      <c r="H8" s="107" t="s">
        <v>100</v>
      </c>
      <c r="I8" s="124" t="s">
        <v>175</v>
      </c>
      <c r="J8" s="142" t="s">
        <v>177</v>
      </c>
      <c r="K8" s="187" t="s">
        <v>369</v>
      </c>
      <c r="L8" s="147">
        <v>590000</v>
      </c>
      <c r="M8" s="109">
        <f t="shared" si="0"/>
        <v>413000</v>
      </c>
      <c r="N8" s="135">
        <v>2025</v>
      </c>
      <c r="O8" s="136">
        <v>2028</v>
      </c>
      <c r="P8" s="205"/>
      <c r="Q8" s="221" t="s">
        <v>198</v>
      </c>
      <c r="R8" s="221" t="s">
        <v>198</v>
      </c>
      <c r="S8" s="223"/>
      <c r="T8" s="219"/>
      <c r="U8" s="219"/>
      <c r="V8" s="219" t="s">
        <v>198</v>
      </c>
      <c r="W8" s="219" t="s">
        <v>198</v>
      </c>
      <c r="X8" s="219"/>
      <c r="Y8" s="205" t="s">
        <v>268</v>
      </c>
      <c r="Z8" s="223" t="s">
        <v>711</v>
      </c>
    </row>
    <row r="9" spans="1:26" ht="39" thickBot="1" x14ac:dyDescent="0.3">
      <c r="A9" s="417"/>
      <c r="B9" s="426"/>
      <c r="C9" s="423"/>
      <c r="D9" s="420"/>
      <c r="E9" s="420"/>
      <c r="F9" s="429"/>
      <c r="G9" s="131" t="s">
        <v>370</v>
      </c>
      <c r="H9" s="107" t="s">
        <v>100</v>
      </c>
      <c r="I9" s="124" t="s">
        <v>175</v>
      </c>
      <c r="J9" s="142" t="s">
        <v>177</v>
      </c>
      <c r="K9" s="187" t="s">
        <v>370</v>
      </c>
      <c r="L9" s="147">
        <v>400000</v>
      </c>
      <c r="M9" s="109">
        <f t="shared" si="0"/>
        <v>280000</v>
      </c>
      <c r="N9" s="135">
        <v>2025</v>
      </c>
      <c r="O9" s="136">
        <v>2028</v>
      </c>
      <c r="P9" s="205"/>
      <c r="Q9" s="221" t="s">
        <v>198</v>
      </c>
      <c r="R9" s="221"/>
      <c r="S9" s="223" t="s">
        <v>198</v>
      </c>
      <c r="T9" s="219"/>
      <c r="U9" s="219"/>
      <c r="V9" s="219" t="s">
        <v>198</v>
      </c>
      <c r="W9" s="219" t="s">
        <v>198</v>
      </c>
      <c r="X9" s="219"/>
      <c r="Y9" s="205" t="s">
        <v>268</v>
      </c>
      <c r="Z9" s="223" t="s">
        <v>268</v>
      </c>
    </row>
    <row r="10" spans="1:26" ht="30.75" thickBot="1" x14ac:dyDescent="0.3">
      <c r="A10" s="417"/>
      <c r="B10" s="426"/>
      <c r="C10" s="423"/>
      <c r="D10" s="420"/>
      <c r="E10" s="420"/>
      <c r="F10" s="429"/>
      <c r="G10" s="131" t="s">
        <v>371</v>
      </c>
      <c r="H10" s="107" t="s">
        <v>100</v>
      </c>
      <c r="I10" s="124" t="s">
        <v>175</v>
      </c>
      <c r="J10" s="142" t="s">
        <v>177</v>
      </c>
      <c r="K10" s="187" t="s">
        <v>371</v>
      </c>
      <c r="L10" s="147">
        <v>600000</v>
      </c>
      <c r="M10" s="109">
        <f t="shared" si="0"/>
        <v>420000</v>
      </c>
      <c r="N10" s="135">
        <v>2025</v>
      </c>
      <c r="O10" s="136">
        <v>2028</v>
      </c>
      <c r="P10" s="205" t="s">
        <v>198</v>
      </c>
      <c r="Q10" s="221" t="s">
        <v>198</v>
      </c>
      <c r="R10" s="221"/>
      <c r="S10" s="223" t="s">
        <v>198</v>
      </c>
      <c r="T10" s="219"/>
      <c r="U10" s="219"/>
      <c r="V10" s="219" t="s">
        <v>198</v>
      </c>
      <c r="W10" s="219" t="s">
        <v>198</v>
      </c>
      <c r="X10" s="219" t="s">
        <v>198</v>
      </c>
      <c r="Y10" s="205" t="s">
        <v>268</v>
      </c>
      <c r="Z10" s="223" t="s">
        <v>268</v>
      </c>
    </row>
    <row r="11" spans="1:26" ht="39" thickBot="1" x14ac:dyDescent="0.3">
      <c r="A11" s="417"/>
      <c r="B11" s="426"/>
      <c r="C11" s="423"/>
      <c r="D11" s="420"/>
      <c r="E11" s="420"/>
      <c r="F11" s="429"/>
      <c r="G11" s="366" t="s">
        <v>372</v>
      </c>
      <c r="H11" s="107" t="s">
        <v>100</v>
      </c>
      <c r="I11" s="124" t="s">
        <v>175</v>
      </c>
      <c r="J11" s="142" t="s">
        <v>177</v>
      </c>
      <c r="K11" s="187" t="s">
        <v>372</v>
      </c>
      <c r="L11" s="147">
        <v>2000000</v>
      </c>
      <c r="M11" s="109">
        <f t="shared" si="0"/>
        <v>1400000</v>
      </c>
      <c r="N11" s="135">
        <v>2020</v>
      </c>
      <c r="O11" s="136">
        <v>2028</v>
      </c>
      <c r="P11" s="205"/>
      <c r="Q11" s="221"/>
      <c r="R11" s="221"/>
      <c r="S11" s="223"/>
      <c r="T11" s="219"/>
      <c r="U11" s="219"/>
      <c r="V11" s="219" t="s">
        <v>198</v>
      </c>
      <c r="W11" s="219" t="s">
        <v>198</v>
      </c>
      <c r="X11" s="219"/>
      <c r="Y11" s="205" t="s">
        <v>268</v>
      </c>
      <c r="Z11" s="223" t="s">
        <v>712</v>
      </c>
    </row>
    <row r="12" spans="1:26" ht="26.25" thickBot="1" x14ac:dyDescent="0.3">
      <c r="A12" s="417"/>
      <c r="B12" s="426"/>
      <c r="C12" s="423"/>
      <c r="D12" s="420"/>
      <c r="E12" s="420"/>
      <c r="F12" s="429"/>
      <c r="G12" s="131" t="s">
        <v>373</v>
      </c>
      <c r="H12" s="107" t="s">
        <v>100</v>
      </c>
      <c r="I12" s="124" t="s">
        <v>175</v>
      </c>
      <c r="J12" s="142" t="s">
        <v>177</v>
      </c>
      <c r="K12" s="187" t="s">
        <v>373</v>
      </c>
      <c r="L12" s="147">
        <v>200000</v>
      </c>
      <c r="M12" s="109">
        <f t="shared" si="0"/>
        <v>140000</v>
      </c>
      <c r="N12" s="135">
        <v>2025</v>
      </c>
      <c r="O12" s="136">
        <v>2028</v>
      </c>
      <c r="P12" s="205"/>
      <c r="Q12" s="221"/>
      <c r="R12" s="221"/>
      <c r="S12" s="223"/>
      <c r="T12" s="219"/>
      <c r="U12" s="219"/>
      <c r="V12" s="219" t="s">
        <v>198</v>
      </c>
      <c r="W12" s="219" t="s">
        <v>198</v>
      </c>
      <c r="X12" s="219"/>
      <c r="Y12" s="205" t="s">
        <v>268</v>
      </c>
      <c r="Z12" s="223" t="s">
        <v>268</v>
      </c>
    </row>
    <row r="13" spans="1:26" ht="45.75" thickBot="1" x14ac:dyDescent="0.3">
      <c r="A13" s="417"/>
      <c r="B13" s="426"/>
      <c r="C13" s="423"/>
      <c r="D13" s="420"/>
      <c r="E13" s="420"/>
      <c r="F13" s="429"/>
      <c r="G13" s="131" t="s">
        <v>374</v>
      </c>
      <c r="H13" s="107" t="s">
        <v>100</v>
      </c>
      <c r="I13" s="124" t="s">
        <v>175</v>
      </c>
      <c r="J13" s="142" t="s">
        <v>177</v>
      </c>
      <c r="K13" s="187" t="s">
        <v>374</v>
      </c>
      <c r="L13" s="147">
        <v>500000</v>
      </c>
      <c r="M13" s="109">
        <f t="shared" si="0"/>
        <v>350000</v>
      </c>
      <c r="N13" s="135">
        <v>2025</v>
      </c>
      <c r="O13" s="136">
        <v>2028</v>
      </c>
      <c r="P13" s="205" t="s">
        <v>198</v>
      </c>
      <c r="Q13" s="221" t="s">
        <v>198</v>
      </c>
      <c r="R13" s="221" t="s">
        <v>198</v>
      </c>
      <c r="S13" s="223" t="s">
        <v>198</v>
      </c>
      <c r="T13" s="219"/>
      <c r="U13" s="219"/>
      <c r="V13" s="219"/>
      <c r="W13" s="219" t="s">
        <v>198</v>
      </c>
      <c r="X13" s="219" t="s">
        <v>198</v>
      </c>
      <c r="Y13" s="226" t="s">
        <v>375</v>
      </c>
      <c r="Z13" s="223"/>
    </row>
    <row r="14" spans="1:26" ht="30.75" thickBot="1" x14ac:dyDescent="0.3">
      <c r="A14" s="417"/>
      <c r="B14" s="426"/>
      <c r="C14" s="423"/>
      <c r="D14" s="420"/>
      <c r="E14" s="420"/>
      <c r="F14" s="429"/>
      <c r="G14" s="131" t="s">
        <v>376</v>
      </c>
      <c r="H14" s="107" t="s">
        <v>100</v>
      </c>
      <c r="I14" s="124" t="s">
        <v>175</v>
      </c>
      <c r="J14" s="142" t="s">
        <v>177</v>
      </c>
      <c r="K14" s="187" t="s">
        <v>376</v>
      </c>
      <c r="L14" s="147">
        <v>2000000</v>
      </c>
      <c r="M14" s="109">
        <f t="shared" si="0"/>
        <v>1400000</v>
      </c>
      <c r="N14" s="135">
        <v>2022</v>
      </c>
      <c r="O14" s="136">
        <v>2024</v>
      </c>
      <c r="P14" s="205"/>
      <c r="Q14" s="221"/>
      <c r="R14" s="221"/>
      <c r="S14" s="223"/>
      <c r="T14" s="219"/>
      <c r="U14" s="219"/>
      <c r="V14" s="219" t="s">
        <v>198</v>
      </c>
      <c r="W14" s="219" t="s">
        <v>198</v>
      </c>
      <c r="X14" s="219" t="s">
        <v>198</v>
      </c>
      <c r="Y14" s="226" t="s">
        <v>377</v>
      </c>
      <c r="Z14" s="223" t="s">
        <v>378</v>
      </c>
    </row>
    <row r="15" spans="1:26" ht="26.25" thickBot="1" x14ac:dyDescent="0.3">
      <c r="A15" s="417"/>
      <c r="B15" s="426"/>
      <c r="C15" s="423"/>
      <c r="D15" s="420"/>
      <c r="E15" s="420"/>
      <c r="F15" s="429"/>
      <c r="G15" s="131" t="s">
        <v>379</v>
      </c>
      <c r="H15" s="107" t="s">
        <v>100</v>
      </c>
      <c r="I15" s="124" t="s">
        <v>175</v>
      </c>
      <c r="J15" s="142" t="s">
        <v>177</v>
      </c>
      <c r="K15" s="187" t="s">
        <v>379</v>
      </c>
      <c r="L15" s="147">
        <v>600000</v>
      </c>
      <c r="M15" s="109">
        <f t="shared" si="0"/>
        <v>420000</v>
      </c>
      <c r="N15" s="135">
        <v>2025</v>
      </c>
      <c r="O15" s="136">
        <v>2028</v>
      </c>
      <c r="P15" s="205"/>
      <c r="Q15" s="221" t="s">
        <v>198</v>
      </c>
      <c r="R15" s="221"/>
      <c r="S15" s="223"/>
      <c r="T15" s="219"/>
      <c r="U15" s="219"/>
      <c r="V15" s="219"/>
      <c r="W15" s="219"/>
      <c r="X15" s="219"/>
      <c r="Y15" s="205" t="s">
        <v>268</v>
      </c>
      <c r="Z15" s="223" t="s">
        <v>268</v>
      </c>
    </row>
    <row r="16" spans="1:26" ht="60.75" thickBot="1" x14ac:dyDescent="0.3">
      <c r="A16" s="417"/>
      <c r="B16" s="426"/>
      <c r="C16" s="423"/>
      <c r="D16" s="420"/>
      <c r="E16" s="420"/>
      <c r="F16" s="429"/>
      <c r="G16" s="131" t="s">
        <v>468</v>
      </c>
      <c r="H16" s="107" t="s">
        <v>100</v>
      </c>
      <c r="I16" s="124" t="s">
        <v>175</v>
      </c>
      <c r="J16" s="142" t="s">
        <v>177</v>
      </c>
      <c r="K16" s="187" t="s">
        <v>468</v>
      </c>
      <c r="L16" s="147">
        <v>5000000</v>
      </c>
      <c r="M16" s="109">
        <f t="shared" si="0"/>
        <v>3500000</v>
      </c>
      <c r="N16" s="135">
        <v>2022</v>
      </c>
      <c r="O16" s="136">
        <v>2025</v>
      </c>
      <c r="P16" s="261"/>
      <c r="Q16" s="257"/>
      <c r="R16" s="257"/>
      <c r="S16" s="263"/>
      <c r="T16" s="259"/>
      <c r="U16" s="259"/>
      <c r="V16" s="259"/>
      <c r="W16" s="259"/>
      <c r="X16" s="259"/>
      <c r="Y16" s="261" t="s">
        <v>268</v>
      </c>
      <c r="Z16" s="263" t="s">
        <v>268</v>
      </c>
    </row>
    <row r="17" spans="1:26" ht="30.75" thickBot="1" x14ac:dyDescent="0.3">
      <c r="A17" s="417"/>
      <c r="B17" s="426"/>
      <c r="C17" s="423"/>
      <c r="D17" s="420"/>
      <c r="E17" s="420"/>
      <c r="F17" s="429"/>
      <c r="G17" s="131" t="s">
        <v>469</v>
      </c>
      <c r="H17" s="107" t="s">
        <v>100</v>
      </c>
      <c r="I17" s="124" t="s">
        <v>175</v>
      </c>
      <c r="J17" s="142" t="s">
        <v>177</v>
      </c>
      <c r="K17" s="187" t="s">
        <v>470</v>
      </c>
      <c r="L17" s="147">
        <v>500000</v>
      </c>
      <c r="M17" s="109">
        <f t="shared" si="0"/>
        <v>350000</v>
      </c>
      <c r="N17" s="135">
        <v>2025</v>
      </c>
      <c r="O17" s="136">
        <v>2028</v>
      </c>
      <c r="P17" s="261"/>
      <c r="Q17" s="257"/>
      <c r="R17" s="257"/>
      <c r="S17" s="263"/>
      <c r="T17" s="259"/>
      <c r="U17" s="259"/>
      <c r="V17" s="259" t="s">
        <v>198</v>
      </c>
      <c r="W17" s="259" t="s">
        <v>198</v>
      </c>
      <c r="X17" s="259"/>
      <c r="Y17" s="261" t="s">
        <v>268</v>
      </c>
      <c r="Z17" s="263" t="s">
        <v>268</v>
      </c>
    </row>
    <row r="18" spans="1:26" ht="15.75" thickBot="1" x14ac:dyDescent="0.3">
      <c r="A18" s="417"/>
      <c r="B18" s="426"/>
      <c r="C18" s="423"/>
      <c r="D18" s="420"/>
      <c r="E18" s="420"/>
      <c r="F18" s="429"/>
      <c r="G18" s="131" t="s">
        <v>344</v>
      </c>
      <c r="H18" s="107" t="s">
        <v>100</v>
      </c>
      <c r="I18" s="124" t="s">
        <v>175</v>
      </c>
      <c r="J18" s="142" t="s">
        <v>177</v>
      </c>
      <c r="K18" s="187" t="s">
        <v>344</v>
      </c>
      <c r="L18" s="147">
        <v>2000000</v>
      </c>
      <c r="M18" s="109">
        <f t="shared" si="0"/>
        <v>1400000</v>
      </c>
      <c r="N18" s="135">
        <v>2025</v>
      </c>
      <c r="O18" s="136">
        <v>2028</v>
      </c>
      <c r="P18" s="261"/>
      <c r="Q18" s="257"/>
      <c r="R18" s="257"/>
      <c r="S18" s="263"/>
      <c r="T18" s="259"/>
      <c r="U18" s="259"/>
      <c r="V18" s="259"/>
      <c r="W18" s="259"/>
      <c r="X18" s="259"/>
      <c r="Y18" s="261" t="s">
        <v>268</v>
      </c>
      <c r="Z18" s="263" t="s">
        <v>268</v>
      </c>
    </row>
    <row r="19" spans="1:26" ht="15.75" thickBot="1" x14ac:dyDescent="0.3">
      <c r="A19" s="417"/>
      <c r="B19" s="426"/>
      <c r="C19" s="423"/>
      <c r="D19" s="420"/>
      <c r="E19" s="420"/>
      <c r="F19" s="429"/>
      <c r="G19" s="131" t="s">
        <v>340</v>
      </c>
      <c r="H19" s="107" t="s">
        <v>100</v>
      </c>
      <c r="I19" s="124" t="s">
        <v>175</v>
      </c>
      <c r="J19" s="142" t="s">
        <v>177</v>
      </c>
      <c r="K19" s="187" t="s">
        <v>340</v>
      </c>
      <c r="L19" s="147">
        <v>230000</v>
      </c>
      <c r="M19" s="109">
        <f t="shared" si="0"/>
        <v>161000</v>
      </c>
      <c r="N19" s="135">
        <v>2025</v>
      </c>
      <c r="O19" s="136">
        <v>2028</v>
      </c>
      <c r="P19" s="261" t="s">
        <v>198</v>
      </c>
      <c r="Q19" s="257" t="s">
        <v>198</v>
      </c>
      <c r="R19" s="257" t="s">
        <v>198</v>
      </c>
      <c r="S19" s="263" t="s">
        <v>198</v>
      </c>
      <c r="T19" s="259"/>
      <c r="U19" s="259"/>
      <c r="V19" s="259"/>
      <c r="W19" s="259"/>
      <c r="X19" s="259"/>
      <c r="Y19" s="261" t="s">
        <v>287</v>
      </c>
      <c r="Z19" s="263" t="s">
        <v>287</v>
      </c>
    </row>
    <row r="20" spans="1:26" ht="51.75" thickBot="1" x14ac:dyDescent="0.3">
      <c r="A20" s="417"/>
      <c r="B20" s="426"/>
      <c r="C20" s="423"/>
      <c r="D20" s="420"/>
      <c r="E20" s="420"/>
      <c r="F20" s="429"/>
      <c r="G20" s="131" t="s">
        <v>341</v>
      </c>
      <c r="H20" s="107" t="s">
        <v>100</v>
      </c>
      <c r="I20" s="124" t="s">
        <v>175</v>
      </c>
      <c r="J20" s="142" t="s">
        <v>177</v>
      </c>
      <c r="K20" s="187" t="s">
        <v>341</v>
      </c>
      <c r="L20" s="147">
        <v>280000</v>
      </c>
      <c r="M20" s="109">
        <f t="shared" si="0"/>
        <v>196000</v>
      </c>
      <c r="N20" s="135">
        <v>2025</v>
      </c>
      <c r="O20" s="136">
        <v>2028</v>
      </c>
      <c r="P20" s="261"/>
      <c r="Q20" s="257" t="s">
        <v>198</v>
      </c>
      <c r="R20" s="257"/>
      <c r="S20" s="263"/>
      <c r="T20" s="259" t="s">
        <v>198</v>
      </c>
      <c r="U20" s="259"/>
      <c r="V20" s="259"/>
      <c r="W20" s="259"/>
      <c r="X20" s="259"/>
      <c r="Y20" s="261" t="s">
        <v>268</v>
      </c>
      <c r="Z20" s="263" t="s">
        <v>268</v>
      </c>
    </row>
    <row r="21" spans="1:26" ht="26.25" thickBot="1" x14ac:dyDescent="0.3">
      <c r="A21" s="417"/>
      <c r="B21" s="426"/>
      <c r="C21" s="423"/>
      <c r="D21" s="420"/>
      <c r="E21" s="420"/>
      <c r="F21" s="429"/>
      <c r="G21" s="131" t="s">
        <v>343</v>
      </c>
      <c r="H21" s="107" t="s">
        <v>100</v>
      </c>
      <c r="I21" s="124" t="s">
        <v>175</v>
      </c>
      <c r="J21" s="142" t="s">
        <v>177</v>
      </c>
      <c r="K21" s="187" t="s">
        <v>343</v>
      </c>
      <c r="L21" s="147">
        <v>240000</v>
      </c>
      <c r="M21" s="109">
        <f t="shared" si="0"/>
        <v>168000</v>
      </c>
      <c r="N21" s="135">
        <v>2025</v>
      </c>
      <c r="O21" s="136">
        <v>2028</v>
      </c>
      <c r="P21" s="261"/>
      <c r="Q21" s="257" t="s">
        <v>198</v>
      </c>
      <c r="R21" s="257" t="s">
        <v>198</v>
      </c>
      <c r="S21" s="263" t="s">
        <v>198</v>
      </c>
      <c r="T21" s="259"/>
      <c r="U21" s="259"/>
      <c r="V21" s="259"/>
      <c r="W21" s="259"/>
      <c r="X21" s="259"/>
      <c r="Y21" s="261" t="s">
        <v>268</v>
      </c>
      <c r="Z21" s="263" t="s">
        <v>268</v>
      </c>
    </row>
    <row r="22" spans="1:26" ht="15.75" thickBot="1" x14ac:dyDescent="0.3">
      <c r="A22" s="417"/>
      <c r="B22" s="426"/>
      <c r="C22" s="423"/>
      <c r="D22" s="420"/>
      <c r="E22" s="420"/>
      <c r="F22" s="429"/>
      <c r="G22" s="131" t="s">
        <v>345</v>
      </c>
      <c r="H22" s="107" t="s">
        <v>100</v>
      </c>
      <c r="I22" s="124" t="s">
        <v>175</v>
      </c>
      <c r="J22" s="142" t="s">
        <v>177</v>
      </c>
      <c r="K22" s="187" t="s">
        <v>345</v>
      </c>
      <c r="L22" s="147">
        <v>1500000</v>
      </c>
      <c r="M22" s="109">
        <f t="shared" si="0"/>
        <v>1050000</v>
      </c>
      <c r="N22" s="135">
        <v>2025</v>
      </c>
      <c r="O22" s="136">
        <v>2028</v>
      </c>
      <c r="P22" s="261"/>
      <c r="Q22" s="257"/>
      <c r="R22" s="257"/>
      <c r="S22" s="263"/>
      <c r="T22" s="259"/>
      <c r="U22" s="259"/>
      <c r="V22" s="259"/>
      <c r="W22" s="259"/>
      <c r="X22" s="259"/>
      <c r="Y22" s="261" t="s">
        <v>268</v>
      </c>
      <c r="Z22" s="263" t="s">
        <v>268</v>
      </c>
    </row>
    <row r="23" spans="1:26" ht="39" thickBot="1" x14ac:dyDescent="0.3">
      <c r="A23" s="417"/>
      <c r="B23" s="426"/>
      <c r="C23" s="423"/>
      <c r="D23" s="420"/>
      <c r="E23" s="420"/>
      <c r="F23" s="429"/>
      <c r="G23" s="131" t="s">
        <v>346</v>
      </c>
      <c r="H23" s="107" t="s">
        <v>100</v>
      </c>
      <c r="I23" s="124" t="s">
        <v>175</v>
      </c>
      <c r="J23" s="142" t="s">
        <v>177</v>
      </c>
      <c r="K23" s="187" t="s">
        <v>346</v>
      </c>
      <c r="L23" s="147">
        <v>2500000</v>
      </c>
      <c r="M23" s="109">
        <f t="shared" si="0"/>
        <v>1750000</v>
      </c>
      <c r="N23" s="135">
        <v>2025</v>
      </c>
      <c r="O23" s="136">
        <v>2027</v>
      </c>
      <c r="P23" s="261"/>
      <c r="Q23" s="257"/>
      <c r="R23" s="257"/>
      <c r="S23" s="263"/>
      <c r="T23" s="259"/>
      <c r="U23" s="259"/>
      <c r="V23" s="259"/>
      <c r="W23" s="259"/>
      <c r="X23" s="259"/>
      <c r="Y23" s="261" t="s">
        <v>268</v>
      </c>
      <c r="Z23" s="263" t="s">
        <v>268</v>
      </c>
    </row>
    <row r="24" spans="1:26" ht="15.75" thickBot="1" x14ac:dyDescent="0.3">
      <c r="A24" s="417"/>
      <c r="B24" s="426"/>
      <c r="C24" s="423"/>
      <c r="D24" s="420"/>
      <c r="E24" s="420"/>
      <c r="F24" s="429"/>
      <c r="G24" s="131" t="s">
        <v>347</v>
      </c>
      <c r="H24" s="107" t="s">
        <v>100</v>
      </c>
      <c r="I24" s="124" t="s">
        <v>175</v>
      </c>
      <c r="J24" s="142" t="s">
        <v>177</v>
      </c>
      <c r="K24" s="187" t="s">
        <v>347</v>
      </c>
      <c r="L24" s="147">
        <v>500000</v>
      </c>
      <c r="M24" s="109">
        <f t="shared" si="0"/>
        <v>350000</v>
      </c>
      <c r="N24" s="135">
        <v>2025</v>
      </c>
      <c r="O24" s="136">
        <v>2027</v>
      </c>
      <c r="P24" s="261" t="s">
        <v>198</v>
      </c>
      <c r="Q24" s="257"/>
      <c r="R24" s="257"/>
      <c r="S24" s="263" t="s">
        <v>198</v>
      </c>
      <c r="T24" s="259"/>
      <c r="U24" s="259"/>
      <c r="V24" s="259"/>
      <c r="W24" s="259"/>
      <c r="X24" s="259"/>
      <c r="Y24" s="261" t="s">
        <v>268</v>
      </c>
      <c r="Z24" s="263" t="s">
        <v>268</v>
      </c>
    </row>
    <row r="25" spans="1:26" ht="30.75" thickBot="1" x14ac:dyDescent="0.3">
      <c r="A25" s="417"/>
      <c r="B25" s="426"/>
      <c r="C25" s="423"/>
      <c r="D25" s="420"/>
      <c r="E25" s="420"/>
      <c r="F25" s="429"/>
      <c r="G25" s="131" t="s">
        <v>471</v>
      </c>
      <c r="H25" s="107" t="s">
        <v>100</v>
      </c>
      <c r="I25" s="124" t="s">
        <v>175</v>
      </c>
      <c r="J25" s="142" t="s">
        <v>177</v>
      </c>
      <c r="K25" s="187" t="s">
        <v>471</v>
      </c>
      <c r="L25" s="147">
        <v>1680000</v>
      </c>
      <c r="M25" s="109">
        <f t="shared" si="0"/>
        <v>1176000</v>
      </c>
      <c r="N25" s="135">
        <v>2025</v>
      </c>
      <c r="O25" s="136">
        <v>2027</v>
      </c>
      <c r="P25" s="261"/>
      <c r="Q25" s="257"/>
      <c r="R25" s="257"/>
      <c r="S25" s="263"/>
      <c r="T25" s="259"/>
      <c r="U25" s="259"/>
      <c r="V25" s="259"/>
      <c r="W25" s="259"/>
      <c r="X25" s="259"/>
      <c r="Y25" s="261" t="s">
        <v>268</v>
      </c>
      <c r="Z25" s="263" t="s">
        <v>268</v>
      </c>
    </row>
    <row r="26" spans="1:26" ht="60.75" thickBot="1" x14ac:dyDescent="0.3">
      <c r="A26" s="417"/>
      <c r="B26" s="426"/>
      <c r="C26" s="423"/>
      <c r="D26" s="420"/>
      <c r="E26" s="420"/>
      <c r="F26" s="429"/>
      <c r="G26" s="131" t="s">
        <v>236</v>
      </c>
      <c r="H26" s="107" t="s">
        <v>100</v>
      </c>
      <c r="I26" s="124" t="s">
        <v>175</v>
      </c>
      <c r="J26" s="142" t="s">
        <v>177</v>
      </c>
      <c r="K26" s="187" t="s">
        <v>236</v>
      </c>
      <c r="L26" s="147">
        <v>10000000</v>
      </c>
      <c r="M26" s="109">
        <f t="shared" si="0"/>
        <v>7000000</v>
      </c>
      <c r="N26" s="135">
        <v>2025</v>
      </c>
      <c r="O26" s="136">
        <v>2028</v>
      </c>
      <c r="P26" s="261" t="s">
        <v>198</v>
      </c>
      <c r="Q26" s="257" t="s">
        <v>198</v>
      </c>
      <c r="R26" s="257" t="s">
        <v>198</v>
      </c>
      <c r="S26" s="263" t="s">
        <v>198</v>
      </c>
      <c r="T26" s="259"/>
      <c r="U26" s="259"/>
      <c r="V26" s="259"/>
      <c r="W26" s="259"/>
      <c r="X26" s="259"/>
      <c r="Y26" s="261" t="s">
        <v>268</v>
      </c>
      <c r="Z26" s="263" t="s">
        <v>268</v>
      </c>
    </row>
    <row r="27" spans="1:26" ht="30.75" thickBot="1" x14ac:dyDescent="0.3">
      <c r="A27" s="417"/>
      <c r="B27" s="426"/>
      <c r="C27" s="423"/>
      <c r="D27" s="420"/>
      <c r="E27" s="420"/>
      <c r="F27" s="429"/>
      <c r="G27" s="367" t="s">
        <v>597</v>
      </c>
      <c r="H27" s="107" t="s">
        <v>100</v>
      </c>
      <c r="I27" s="124" t="s">
        <v>175</v>
      </c>
      <c r="J27" s="142" t="s">
        <v>177</v>
      </c>
      <c r="K27" s="187" t="s">
        <v>597</v>
      </c>
      <c r="L27" s="147">
        <v>2000000</v>
      </c>
      <c r="M27" s="109">
        <f t="shared" si="0"/>
        <v>1400000</v>
      </c>
      <c r="N27" s="135">
        <v>2024</v>
      </c>
      <c r="O27" s="136">
        <v>2028</v>
      </c>
      <c r="P27" s="338"/>
      <c r="Q27" s="332"/>
      <c r="R27" s="332"/>
      <c r="S27" s="336"/>
      <c r="T27" s="334"/>
      <c r="U27" s="334"/>
      <c r="V27" s="334" t="s">
        <v>198</v>
      </c>
      <c r="W27" s="334"/>
      <c r="X27" s="334"/>
      <c r="Y27" s="226" t="s">
        <v>377</v>
      </c>
      <c r="Z27" s="336" t="s">
        <v>283</v>
      </c>
    </row>
    <row r="28" spans="1:26" ht="45.75" thickBot="1" x14ac:dyDescent="0.3">
      <c r="A28" s="417"/>
      <c r="B28" s="426"/>
      <c r="C28" s="423"/>
      <c r="D28" s="420"/>
      <c r="E28" s="420"/>
      <c r="F28" s="429"/>
      <c r="G28" s="367" t="s">
        <v>598</v>
      </c>
      <c r="H28" s="107" t="s">
        <v>100</v>
      </c>
      <c r="I28" s="124" t="s">
        <v>175</v>
      </c>
      <c r="J28" s="142" t="s">
        <v>177</v>
      </c>
      <c r="K28" s="187" t="s">
        <v>598</v>
      </c>
      <c r="L28" s="147">
        <v>44000000</v>
      </c>
      <c r="M28" s="109">
        <f t="shared" si="0"/>
        <v>30800000</v>
      </c>
      <c r="N28" s="135">
        <v>2024</v>
      </c>
      <c r="O28" s="136">
        <v>2028</v>
      </c>
      <c r="P28" s="338" t="s">
        <v>198</v>
      </c>
      <c r="Q28" s="332" t="s">
        <v>198</v>
      </c>
      <c r="R28" s="332" t="s">
        <v>198</v>
      </c>
      <c r="S28" s="336" t="s">
        <v>198</v>
      </c>
      <c r="T28" s="334"/>
      <c r="U28" s="334"/>
      <c r="V28" s="334" t="s">
        <v>198</v>
      </c>
      <c r="W28" s="334"/>
      <c r="X28" s="334"/>
      <c r="Y28" s="226" t="s">
        <v>377</v>
      </c>
      <c r="Z28" s="336" t="s">
        <v>268</v>
      </c>
    </row>
    <row r="29" spans="1:26" ht="45.75" thickBot="1" x14ac:dyDescent="0.3">
      <c r="A29" s="417"/>
      <c r="B29" s="426"/>
      <c r="C29" s="423"/>
      <c r="D29" s="420"/>
      <c r="E29" s="420"/>
      <c r="F29" s="429"/>
      <c r="G29" s="367" t="s">
        <v>599</v>
      </c>
      <c r="H29" s="107" t="s">
        <v>100</v>
      </c>
      <c r="I29" s="124" t="s">
        <v>175</v>
      </c>
      <c r="J29" s="142" t="s">
        <v>177</v>
      </c>
      <c r="K29" s="187" t="s">
        <v>599</v>
      </c>
      <c r="L29" s="147">
        <v>2500000</v>
      </c>
      <c r="M29" s="109">
        <f t="shared" si="0"/>
        <v>1750000</v>
      </c>
      <c r="N29" s="135">
        <v>2024</v>
      </c>
      <c r="O29" s="136">
        <v>2028</v>
      </c>
      <c r="P29" s="338"/>
      <c r="Q29" s="332"/>
      <c r="R29" s="332"/>
      <c r="S29" s="336"/>
      <c r="T29" s="334"/>
      <c r="U29" s="334"/>
      <c r="V29" s="334"/>
      <c r="W29" s="334"/>
      <c r="X29" s="334"/>
      <c r="Y29" s="226" t="s">
        <v>377</v>
      </c>
      <c r="Z29" s="336" t="s">
        <v>268</v>
      </c>
    </row>
    <row r="30" spans="1:26" ht="15.75" thickBot="1" x14ac:dyDescent="0.3">
      <c r="A30" s="417"/>
      <c r="B30" s="426"/>
      <c r="C30" s="423"/>
      <c r="D30" s="420"/>
      <c r="E30" s="420"/>
      <c r="F30" s="429"/>
      <c r="G30" s="367" t="s">
        <v>600</v>
      </c>
      <c r="H30" s="107" t="s">
        <v>100</v>
      </c>
      <c r="I30" s="124" t="s">
        <v>175</v>
      </c>
      <c r="J30" s="142" t="s">
        <v>177</v>
      </c>
      <c r="K30" s="187" t="s">
        <v>600</v>
      </c>
      <c r="L30" s="147">
        <v>3000000</v>
      </c>
      <c r="M30" s="109">
        <f t="shared" si="0"/>
        <v>2100000</v>
      </c>
      <c r="N30" s="135">
        <v>2024</v>
      </c>
      <c r="O30" s="136">
        <v>2028</v>
      </c>
      <c r="P30" s="338"/>
      <c r="Q30" s="332"/>
      <c r="R30" s="332"/>
      <c r="S30" s="336"/>
      <c r="T30" s="334"/>
      <c r="U30" s="334"/>
      <c r="V30" s="334" t="s">
        <v>198</v>
      </c>
      <c r="W30" s="334"/>
      <c r="X30" s="334"/>
      <c r="Y30" s="338" t="s">
        <v>268</v>
      </c>
      <c r="Z30" s="336" t="s">
        <v>268</v>
      </c>
    </row>
    <row r="31" spans="1:26" ht="30.75" thickBot="1" x14ac:dyDescent="0.3">
      <c r="A31" s="417"/>
      <c r="B31" s="426"/>
      <c r="C31" s="423"/>
      <c r="D31" s="420"/>
      <c r="E31" s="420"/>
      <c r="F31" s="429"/>
      <c r="G31" s="367" t="s">
        <v>348</v>
      </c>
      <c r="H31" s="107" t="s">
        <v>100</v>
      </c>
      <c r="I31" s="124" t="s">
        <v>175</v>
      </c>
      <c r="J31" s="142" t="s">
        <v>177</v>
      </c>
      <c r="K31" s="187" t="s">
        <v>348</v>
      </c>
      <c r="L31" s="147">
        <v>400000</v>
      </c>
      <c r="M31" s="109">
        <f t="shared" si="0"/>
        <v>280000</v>
      </c>
      <c r="N31" s="135">
        <v>2022</v>
      </c>
      <c r="O31" s="136">
        <v>2027</v>
      </c>
      <c r="P31" s="261"/>
      <c r="Q31" s="257"/>
      <c r="R31" s="257"/>
      <c r="S31" s="263"/>
      <c r="T31" s="259"/>
      <c r="U31" s="259"/>
      <c r="V31" s="259" t="s">
        <v>198</v>
      </c>
      <c r="W31" s="259"/>
      <c r="X31" s="259"/>
      <c r="Y31" s="261" t="s">
        <v>268</v>
      </c>
      <c r="Z31" s="263" t="s">
        <v>268</v>
      </c>
    </row>
    <row r="32" spans="1:26" ht="30.75" thickBot="1" x14ac:dyDescent="0.3">
      <c r="A32" s="417"/>
      <c r="B32" s="426"/>
      <c r="C32" s="423"/>
      <c r="D32" s="420"/>
      <c r="E32" s="420"/>
      <c r="F32" s="429"/>
      <c r="G32" s="366" t="s">
        <v>714</v>
      </c>
      <c r="H32" s="107" t="s">
        <v>100</v>
      </c>
      <c r="I32" s="124" t="s">
        <v>175</v>
      </c>
      <c r="J32" s="142" t="s">
        <v>177</v>
      </c>
      <c r="K32" s="187" t="s">
        <v>714</v>
      </c>
      <c r="L32" s="147">
        <v>800000</v>
      </c>
      <c r="M32" s="109">
        <f t="shared" si="0"/>
        <v>560000</v>
      </c>
      <c r="N32" s="135">
        <v>2026</v>
      </c>
      <c r="O32" s="136">
        <v>2028</v>
      </c>
      <c r="P32" s="377"/>
      <c r="Q32" s="375"/>
      <c r="R32" s="375"/>
      <c r="S32" s="379"/>
      <c r="T32" s="373"/>
      <c r="U32" s="373"/>
      <c r="V32" s="373" t="s">
        <v>198</v>
      </c>
      <c r="W32" s="373" t="s">
        <v>198</v>
      </c>
      <c r="X32" s="373" t="s">
        <v>198</v>
      </c>
      <c r="Y32" s="377" t="s">
        <v>268</v>
      </c>
      <c r="Z32" s="379" t="s">
        <v>268</v>
      </c>
    </row>
    <row r="33" spans="1:26" ht="15.75" thickBot="1" x14ac:dyDescent="0.3">
      <c r="A33" s="417"/>
      <c r="B33" s="426"/>
      <c r="C33" s="423"/>
      <c r="D33" s="420"/>
      <c r="E33" s="420"/>
      <c r="F33" s="429"/>
      <c r="G33" s="407" t="s">
        <v>713</v>
      </c>
      <c r="H33" s="107" t="s">
        <v>100</v>
      </c>
      <c r="I33" s="124" t="s">
        <v>175</v>
      </c>
      <c r="J33" s="142" t="s">
        <v>177</v>
      </c>
      <c r="K33" s="187" t="s">
        <v>713</v>
      </c>
      <c r="L33" s="147">
        <v>300000</v>
      </c>
      <c r="M33" s="109">
        <f t="shared" si="0"/>
        <v>210000</v>
      </c>
      <c r="N33" s="135">
        <v>2026</v>
      </c>
      <c r="O33" s="136">
        <v>2029</v>
      </c>
      <c r="P33" s="377"/>
      <c r="Q33" s="375"/>
      <c r="R33" s="375"/>
      <c r="S33" s="379"/>
      <c r="T33" s="373"/>
      <c r="U33" s="373"/>
      <c r="V33" s="373"/>
      <c r="W33" s="373"/>
      <c r="X33" s="373"/>
      <c r="Y33" s="377"/>
      <c r="Z33" s="379"/>
    </row>
    <row r="34" spans="1:26" ht="15.75" thickBot="1" x14ac:dyDescent="0.3">
      <c r="A34" s="418"/>
      <c r="B34" s="427"/>
      <c r="C34" s="424"/>
      <c r="D34" s="421"/>
      <c r="E34" s="421"/>
      <c r="F34" s="430"/>
      <c r="G34" s="367" t="s">
        <v>222</v>
      </c>
      <c r="H34" s="85" t="s">
        <v>100</v>
      </c>
      <c r="I34" s="123" t="s">
        <v>175</v>
      </c>
      <c r="J34" s="142" t="s">
        <v>177</v>
      </c>
      <c r="K34" s="153" t="s">
        <v>368</v>
      </c>
      <c r="L34" s="147">
        <v>1300000</v>
      </c>
      <c r="M34" s="90">
        <f t="shared" si="0"/>
        <v>910000</v>
      </c>
      <c r="N34" s="135">
        <v>2021</v>
      </c>
      <c r="O34" s="136">
        <v>2024</v>
      </c>
      <c r="P34" s="205"/>
      <c r="Q34" s="221"/>
      <c r="R34" s="221"/>
      <c r="S34" s="223"/>
      <c r="T34" s="219"/>
      <c r="U34" s="219"/>
      <c r="V34" s="219"/>
      <c r="W34" s="219"/>
      <c r="X34" s="219"/>
      <c r="Y34" s="205" t="s">
        <v>268</v>
      </c>
      <c r="Z34" s="223" t="s">
        <v>268</v>
      </c>
    </row>
    <row r="35" spans="1:26" ht="15.75" thickBot="1" x14ac:dyDescent="0.3">
      <c r="A35" s="416">
        <v>2</v>
      </c>
      <c r="B35" s="486" t="s">
        <v>123</v>
      </c>
      <c r="C35" s="487" t="s">
        <v>124</v>
      </c>
      <c r="D35" s="488">
        <v>71009981</v>
      </c>
      <c r="E35" s="488">
        <v>102274711</v>
      </c>
      <c r="F35" s="490">
        <v>600047539</v>
      </c>
      <c r="G35" s="367" t="s">
        <v>192</v>
      </c>
      <c r="H35" s="36" t="s">
        <v>100</v>
      </c>
      <c r="I35" s="116" t="s">
        <v>175</v>
      </c>
      <c r="J35" s="143" t="s">
        <v>178</v>
      </c>
      <c r="K35" s="153" t="s">
        <v>192</v>
      </c>
      <c r="L35" s="405">
        <v>15000000</v>
      </c>
      <c r="M35" s="120">
        <f t="shared" ref="M35:M226" si="1">L35/100*70</f>
        <v>10500000</v>
      </c>
      <c r="N35" s="329">
        <v>2027</v>
      </c>
      <c r="O35" s="330">
        <v>2029</v>
      </c>
      <c r="P35" s="97"/>
      <c r="Q35" s="162"/>
      <c r="R35" s="162"/>
      <c r="S35" s="185"/>
      <c r="T35" s="79"/>
      <c r="U35" s="79"/>
      <c r="V35" s="79"/>
      <c r="W35" s="79"/>
      <c r="X35" s="79"/>
      <c r="Y35" s="97" t="s">
        <v>268</v>
      </c>
      <c r="Z35" s="185" t="s">
        <v>268</v>
      </c>
    </row>
    <row r="36" spans="1:26" ht="15.75" thickBot="1" x14ac:dyDescent="0.3">
      <c r="A36" s="417"/>
      <c r="B36" s="426"/>
      <c r="C36" s="423"/>
      <c r="D36" s="420"/>
      <c r="E36" s="420"/>
      <c r="F36" s="429"/>
      <c r="G36" s="367" t="s">
        <v>578</v>
      </c>
      <c r="H36" s="36" t="s">
        <v>100</v>
      </c>
      <c r="I36" s="116" t="s">
        <v>175</v>
      </c>
      <c r="J36" s="143" t="s">
        <v>178</v>
      </c>
      <c r="K36" s="153" t="s">
        <v>579</v>
      </c>
      <c r="L36" s="328">
        <v>200000</v>
      </c>
      <c r="M36" s="120">
        <f t="shared" si="1"/>
        <v>140000</v>
      </c>
      <c r="N36" s="329">
        <v>2024</v>
      </c>
      <c r="O36" s="330">
        <v>2024</v>
      </c>
      <c r="P36" s="97"/>
      <c r="Q36" s="162"/>
      <c r="R36" s="162"/>
      <c r="S36" s="185"/>
      <c r="T36" s="79"/>
      <c r="U36" s="79"/>
      <c r="V36" s="79"/>
      <c r="W36" s="79" t="s">
        <v>198</v>
      </c>
      <c r="X36" s="79"/>
      <c r="Y36" s="97" t="s">
        <v>268</v>
      </c>
      <c r="Z36" s="185" t="s">
        <v>268</v>
      </c>
    </row>
    <row r="37" spans="1:26" ht="15.75" thickBot="1" x14ac:dyDescent="0.3">
      <c r="A37" s="417"/>
      <c r="B37" s="426"/>
      <c r="C37" s="423"/>
      <c r="D37" s="420"/>
      <c r="E37" s="420"/>
      <c r="F37" s="429"/>
      <c r="G37" s="367" t="s">
        <v>580</v>
      </c>
      <c r="H37" s="36" t="s">
        <v>100</v>
      </c>
      <c r="I37" s="116" t="s">
        <v>175</v>
      </c>
      <c r="J37" s="143" t="s">
        <v>178</v>
      </c>
      <c r="K37" s="153" t="s">
        <v>580</v>
      </c>
      <c r="L37" s="328">
        <v>600000</v>
      </c>
      <c r="M37" s="120">
        <f t="shared" si="1"/>
        <v>420000</v>
      </c>
      <c r="N37" s="329">
        <v>2024</v>
      </c>
      <c r="O37" s="330">
        <v>2025</v>
      </c>
      <c r="P37" s="97" t="s">
        <v>198</v>
      </c>
      <c r="Q37" s="162" t="s">
        <v>198</v>
      </c>
      <c r="R37" s="162" t="s">
        <v>198</v>
      </c>
      <c r="S37" s="185" t="s">
        <v>198</v>
      </c>
      <c r="T37" s="79"/>
      <c r="U37" s="79"/>
      <c r="V37" s="79" t="s">
        <v>198</v>
      </c>
      <c r="W37" s="79"/>
      <c r="X37" s="79"/>
      <c r="Y37" s="97" t="s">
        <v>268</v>
      </c>
      <c r="Z37" s="185" t="s">
        <v>287</v>
      </c>
    </row>
    <row r="38" spans="1:26" ht="26.25" thickBot="1" x14ac:dyDescent="0.3">
      <c r="A38" s="417"/>
      <c r="B38" s="426"/>
      <c r="C38" s="423"/>
      <c r="D38" s="420"/>
      <c r="E38" s="420"/>
      <c r="F38" s="429"/>
      <c r="G38" s="407" t="s">
        <v>703</v>
      </c>
      <c r="H38" s="36" t="s">
        <v>100</v>
      </c>
      <c r="I38" s="116" t="s">
        <v>175</v>
      </c>
      <c r="J38" s="143" t="s">
        <v>178</v>
      </c>
      <c r="K38" s="153" t="s">
        <v>703</v>
      </c>
      <c r="L38" s="328">
        <v>1500000</v>
      </c>
      <c r="M38" s="120">
        <v>1050000</v>
      </c>
      <c r="N38" s="329">
        <v>2026</v>
      </c>
      <c r="O38" s="330">
        <v>2027</v>
      </c>
      <c r="P38" s="97" t="s">
        <v>198</v>
      </c>
      <c r="Q38" s="162" t="s">
        <v>198</v>
      </c>
      <c r="R38" s="162" t="s">
        <v>198</v>
      </c>
      <c r="S38" s="185" t="s">
        <v>198</v>
      </c>
      <c r="T38" s="79"/>
      <c r="U38" s="79"/>
      <c r="V38" s="79" t="s">
        <v>198</v>
      </c>
      <c r="W38" s="79"/>
      <c r="X38" s="79"/>
      <c r="Y38" s="97" t="s">
        <v>268</v>
      </c>
      <c r="Z38" s="185" t="s">
        <v>268</v>
      </c>
    </row>
    <row r="39" spans="1:26" ht="30.75" thickBot="1" x14ac:dyDescent="0.3">
      <c r="A39" s="417"/>
      <c r="B39" s="426"/>
      <c r="C39" s="423"/>
      <c r="D39" s="420"/>
      <c r="E39" s="420"/>
      <c r="F39" s="429"/>
      <c r="G39" s="407" t="s">
        <v>704</v>
      </c>
      <c r="H39" s="36" t="s">
        <v>100</v>
      </c>
      <c r="I39" s="116" t="s">
        <v>175</v>
      </c>
      <c r="J39" s="143" t="s">
        <v>178</v>
      </c>
      <c r="K39" s="187" t="s">
        <v>704</v>
      </c>
      <c r="L39" s="328">
        <v>300000</v>
      </c>
      <c r="M39" s="120">
        <v>210000</v>
      </c>
      <c r="N39" s="329">
        <v>2026</v>
      </c>
      <c r="O39" s="330">
        <v>2027</v>
      </c>
      <c r="P39" s="97"/>
      <c r="Q39" s="162"/>
      <c r="R39" s="162"/>
      <c r="S39" s="185"/>
      <c r="T39" s="79"/>
      <c r="U39" s="79"/>
      <c r="V39" s="79"/>
      <c r="W39" s="79"/>
      <c r="X39" s="79"/>
      <c r="Y39" s="97" t="s">
        <v>268</v>
      </c>
      <c r="Z39" s="185" t="s">
        <v>268</v>
      </c>
    </row>
    <row r="40" spans="1:26" ht="15.75" thickBot="1" x14ac:dyDescent="0.3">
      <c r="A40" s="417"/>
      <c r="B40" s="426"/>
      <c r="C40" s="423"/>
      <c r="D40" s="420"/>
      <c r="E40" s="420"/>
      <c r="F40" s="429"/>
      <c r="G40" s="131" t="s">
        <v>426</v>
      </c>
      <c r="H40" s="36" t="s">
        <v>100</v>
      </c>
      <c r="I40" s="116" t="s">
        <v>175</v>
      </c>
      <c r="J40" s="143" t="s">
        <v>178</v>
      </c>
      <c r="K40" s="153" t="s">
        <v>426</v>
      </c>
      <c r="L40" s="148">
        <v>200000</v>
      </c>
      <c r="M40" s="120">
        <f t="shared" si="1"/>
        <v>140000</v>
      </c>
      <c r="N40" s="31">
        <v>2022</v>
      </c>
      <c r="O40" s="32">
        <v>2022</v>
      </c>
      <c r="P40" s="97"/>
      <c r="Q40" s="162"/>
      <c r="R40" s="162"/>
      <c r="S40" s="185"/>
      <c r="T40" s="79"/>
      <c r="U40" s="79"/>
      <c r="V40" s="79"/>
      <c r="W40" s="79"/>
      <c r="X40" s="79"/>
      <c r="Y40" s="97" t="s">
        <v>268</v>
      </c>
      <c r="Z40" s="185" t="s">
        <v>268</v>
      </c>
    </row>
    <row r="41" spans="1:26" ht="64.5" customHeight="1" thickBot="1" x14ac:dyDescent="0.3">
      <c r="A41" s="416">
        <v>3</v>
      </c>
      <c r="B41" s="425" t="s">
        <v>125</v>
      </c>
      <c r="C41" s="422" t="s">
        <v>126</v>
      </c>
      <c r="D41" s="419">
        <v>71004441</v>
      </c>
      <c r="E41" s="419">
        <v>108029646</v>
      </c>
      <c r="F41" s="428">
        <v>600047750</v>
      </c>
      <c r="G41" s="367" t="s">
        <v>620</v>
      </c>
      <c r="H41" s="85" t="s">
        <v>100</v>
      </c>
      <c r="I41" s="123" t="s">
        <v>175</v>
      </c>
      <c r="J41" s="144" t="s">
        <v>180</v>
      </c>
      <c r="K41" s="187" t="s">
        <v>620</v>
      </c>
      <c r="L41" s="388">
        <v>5000000</v>
      </c>
      <c r="M41" s="389">
        <f t="shared" si="1"/>
        <v>3500000</v>
      </c>
      <c r="N41" s="390">
        <v>2024</v>
      </c>
      <c r="O41" s="391">
        <v>2025</v>
      </c>
      <c r="P41" s="392" t="s">
        <v>198</v>
      </c>
      <c r="Q41" s="162" t="s">
        <v>198</v>
      </c>
      <c r="R41" s="162" t="s">
        <v>198</v>
      </c>
      <c r="S41" s="185" t="s">
        <v>198</v>
      </c>
      <c r="T41" s="79" t="s">
        <v>198</v>
      </c>
      <c r="U41" s="79" t="s">
        <v>198</v>
      </c>
      <c r="V41" s="79" t="s">
        <v>198</v>
      </c>
      <c r="W41" s="79" t="s">
        <v>198</v>
      </c>
      <c r="X41" s="79" t="s">
        <v>198</v>
      </c>
      <c r="Y41" s="348" t="s">
        <v>377</v>
      </c>
      <c r="Z41" s="185" t="s">
        <v>283</v>
      </c>
    </row>
    <row r="42" spans="1:26" ht="48.75" customHeight="1" thickBot="1" x14ac:dyDescent="0.3">
      <c r="A42" s="417"/>
      <c r="B42" s="426"/>
      <c r="C42" s="423"/>
      <c r="D42" s="420"/>
      <c r="E42" s="420"/>
      <c r="F42" s="489"/>
      <c r="G42" s="385" t="s">
        <v>651</v>
      </c>
      <c r="H42" s="123" t="s">
        <v>100</v>
      </c>
      <c r="I42" s="123" t="s">
        <v>175</v>
      </c>
      <c r="J42" s="145" t="s">
        <v>180</v>
      </c>
      <c r="K42" s="187" t="s">
        <v>656</v>
      </c>
      <c r="L42" s="387">
        <v>2700000</v>
      </c>
      <c r="M42" s="389">
        <f t="shared" si="1"/>
        <v>1890000</v>
      </c>
      <c r="N42" s="393">
        <v>2025</v>
      </c>
      <c r="O42" s="394">
        <v>2026</v>
      </c>
      <c r="P42" s="380" t="s">
        <v>198</v>
      </c>
      <c r="Q42" s="361" t="s">
        <v>198</v>
      </c>
      <c r="R42" s="361" t="s">
        <v>198</v>
      </c>
      <c r="S42" s="362" t="s">
        <v>198</v>
      </c>
      <c r="T42" s="360" t="s">
        <v>198</v>
      </c>
      <c r="U42" s="360" t="s">
        <v>198</v>
      </c>
      <c r="V42" s="360" t="s">
        <v>198</v>
      </c>
      <c r="W42" s="360" t="s">
        <v>198</v>
      </c>
      <c r="X42" s="360"/>
      <c r="Y42" s="224" t="s">
        <v>268</v>
      </c>
      <c r="Z42" s="362" t="s">
        <v>268</v>
      </c>
    </row>
    <row r="43" spans="1:26" ht="48.75" customHeight="1" thickBot="1" x14ac:dyDescent="0.3">
      <c r="A43" s="417"/>
      <c r="B43" s="426"/>
      <c r="C43" s="423"/>
      <c r="D43" s="420"/>
      <c r="E43" s="420"/>
      <c r="F43" s="489"/>
      <c r="G43" s="385" t="s">
        <v>652</v>
      </c>
      <c r="H43" s="123" t="s">
        <v>100</v>
      </c>
      <c r="I43" s="123" t="s">
        <v>175</v>
      </c>
      <c r="J43" s="145" t="s">
        <v>180</v>
      </c>
      <c r="K43" s="187" t="s">
        <v>655</v>
      </c>
      <c r="L43" s="387">
        <v>2700000</v>
      </c>
      <c r="M43" s="389">
        <f t="shared" si="1"/>
        <v>1890000</v>
      </c>
      <c r="N43" s="393">
        <v>2024</v>
      </c>
      <c r="O43" s="394">
        <v>2025</v>
      </c>
      <c r="P43" s="380" t="s">
        <v>198</v>
      </c>
      <c r="Q43" s="361" t="s">
        <v>198</v>
      </c>
      <c r="R43" s="361" t="s">
        <v>198</v>
      </c>
      <c r="S43" s="362" t="s">
        <v>198</v>
      </c>
      <c r="T43" s="360" t="s">
        <v>198</v>
      </c>
      <c r="U43" s="360" t="s">
        <v>198</v>
      </c>
      <c r="V43" s="360" t="s">
        <v>198</v>
      </c>
      <c r="W43" s="360" t="s">
        <v>198</v>
      </c>
      <c r="X43" s="360"/>
      <c r="Y43" s="224" t="s">
        <v>657</v>
      </c>
      <c r="Z43" s="362" t="s">
        <v>268</v>
      </c>
    </row>
    <row r="44" spans="1:26" ht="48.75" customHeight="1" thickBot="1" x14ac:dyDescent="0.3">
      <c r="A44" s="417"/>
      <c r="B44" s="426"/>
      <c r="C44" s="423"/>
      <c r="D44" s="420"/>
      <c r="E44" s="420"/>
      <c r="F44" s="489"/>
      <c r="G44" s="385" t="s">
        <v>653</v>
      </c>
      <c r="H44" s="123" t="s">
        <v>100</v>
      </c>
      <c r="I44" s="123" t="s">
        <v>175</v>
      </c>
      <c r="J44" s="145" t="s">
        <v>180</v>
      </c>
      <c r="K44" s="187" t="s">
        <v>654</v>
      </c>
      <c r="L44" s="387">
        <v>2700000</v>
      </c>
      <c r="M44" s="389">
        <f t="shared" si="1"/>
        <v>1890000</v>
      </c>
      <c r="N44" s="393">
        <v>2025</v>
      </c>
      <c r="O44" s="394">
        <v>2026</v>
      </c>
      <c r="P44" s="380"/>
      <c r="Q44" s="361"/>
      <c r="R44" s="361"/>
      <c r="S44" s="362"/>
      <c r="T44" s="360"/>
      <c r="U44" s="360"/>
      <c r="V44" s="360"/>
      <c r="W44" s="360" t="s">
        <v>659</v>
      </c>
      <c r="X44" s="360"/>
      <c r="Y44" s="224" t="s">
        <v>658</v>
      </c>
      <c r="Z44" s="362" t="s">
        <v>268</v>
      </c>
    </row>
    <row r="45" spans="1:26" ht="78.75" customHeight="1" thickBot="1" x14ac:dyDescent="0.3">
      <c r="A45" s="417"/>
      <c r="B45" s="426"/>
      <c r="C45" s="423"/>
      <c r="D45" s="420"/>
      <c r="E45" s="420"/>
      <c r="F45" s="489"/>
      <c r="G45" s="385" t="s">
        <v>621</v>
      </c>
      <c r="H45" s="123" t="s">
        <v>100</v>
      </c>
      <c r="I45" s="123" t="s">
        <v>175</v>
      </c>
      <c r="J45" s="145" t="s">
        <v>180</v>
      </c>
      <c r="K45" s="187" t="s">
        <v>621</v>
      </c>
      <c r="L45" s="387">
        <v>25000000</v>
      </c>
      <c r="M45" s="389">
        <f t="shared" si="1"/>
        <v>17500000</v>
      </c>
      <c r="N45" s="393">
        <v>2026</v>
      </c>
      <c r="O45" s="394">
        <v>2028</v>
      </c>
      <c r="P45" s="380" t="s">
        <v>198</v>
      </c>
      <c r="Q45" s="112" t="s">
        <v>198</v>
      </c>
      <c r="R45" s="112" t="s">
        <v>198</v>
      </c>
      <c r="S45" s="113" t="s">
        <v>198</v>
      </c>
      <c r="T45" s="181" t="s">
        <v>198</v>
      </c>
      <c r="U45" s="181" t="s">
        <v>198</v>
      </c>
      <c r="V45" s="181" t="s">
        <v>198</v>
      </c>
      <c r="W45" s="181" t="s">
        <v>198</v>
      </c>
      <c r="X45" s="181" t="s">
        <v>198</v>
      </c>
      <c r="Y45" s="111" t="s">
        <v>268</v>
      </c>
      <c r="Z45" s="182" t="s">
        <v>268</v>
      </c>
    </row>
    <row r="46" spans="1:26" ht="26.25" thickBot="1" x14ac:dyDescent="0.3">
      <c r="A46" s="417"/>
      <c r="B46" s="426"/>
      <c r="C46" s="423"/>
      <c r="D46" s="420"/>
      <c r="E46" s="420"/>
      <c r="F46" s="429"/>
      <c r="G46" s="386" t="s">
        <v>692</v>
      </c>
      <c r="H46" s="85" t="s">
        <v>100</v>
      </c>
      <c r="I46" s="123" t="s">
        <v>175</v>
      </c>
      <c r="J46" s="145" t="s">
        <v>180</v>
      </c>
      <c r="K46" s="153" t="s">
        <v>228</v>
      </c>
      <c r="L46" s="387">
        <v>100000000</v>
      </c>
      <c r="M46" s="389">
        <f t="shared" si="1"/>
        <v>70000000</v>
      </c>
      <c r="N46" s="393">
        <v>2026</v>
      </c>
      <c r="O46" s="394">
        <v>2029</v>
      </c>
      <c r="P46" s="160"/>
      <c r="Q46" s="75"/>
      <c r="R46" s="75"/>
      <c r="S46" s="76"/>
      <c r="T46" s="77"/>
      <c r="U46" s="77"/>
      <c r="V46" s="77"/>
      <c r="W46" s="77"/>
      <c r="X46" s="188" t="s">
        <v>198</v>
      </c>
      <c r="Y46" s="111" t="s">
        <v>268</v>
      </c>
      <c r="Z46" s="190" t="s">
        <v>268</v>
      </c>
    </row>
    <row r="47" spans="1:26" ht="15.75" thickBot="1" x14ac:dyDescent="0.3">
      <c r="A47" s="417"/>
      <c r="B47" s="426"/>
      <c r="C47" s="423"/>
      <c r="D47" s="420"/>
      <c r="E47" s="420"/>
      <c r="F47" s="429"/>
      <c r="G47" s="122" t="s">
        <v>280</v>
      </c>
      <c r="H47" s="85" t="s">
        <v>100</v>
      </c>
      <c r="I47" s="123" t="s">
        <v>175</v>
      </c>
      <c r="J47" s="145" t="s">
        <v>180</v>
      </c>
      <c r="K47" s="153" t="s">
        <v>280</v>
      </c>
      <c r="L47" s="387">
        <v>300000</v>
      </c>
      <c r="M47" s="389">
        <f t="shared" si="1"/>
        <v>210000</v>
      </c>
      <c r="N47" s="393">
        <v>2022</v>
      </c>
      <c r="O47" s="394">
        <v>2024</v>
      </c>
      <c r="P47" s="380"/>
      <c r="Q47" s="112"/>
      <c r="R47" s="112"/>
      <c r="S47" s="190" t="s">
        <v>198</v>
      </c>
      <c r="T47" s="188"/>
      <c r="U47" s="188"/>
      <c r="V47" s="188"/>
      <c r="W47" s="188"/>
      <c r="X47" s="188"/>
      <c r="Y47" s="111" t="s">
        <v>268</v>
      </c>
      <c r="Z47" s="190" t="s">
        <v>268</v>
      </c>
    </row>
    <row r="48" spans="1:26" ht="26.25" thickBot="1" x14ac:dyDescent="0.3">
      <c r="A48" s="417"/>
      <c r="B48" s="426"/>
      <c r="C48" s="423"/>
      <c r="D48" s="420"/>
      <c r="E48" s="420"/>
      <c r="F48" s="429"/>
      <c r="G48" s="122" t="s">
        <v>693</v>
      </c>
      <c r="H48" s="85" t="s">
        <v>100</v>
      </c>
      <c r="I48" s="123" t="s">
        <v>175</v>
      </c>
      <c r="J48" s="145" t="s">
        <v>180</v>
      </c>
      <c r="K48" s="153" t="s">
        <v>279</v>
      </c>
      <c r="L48" s="387">
        <v>700000</v>
      </c>
      <c r="M48" s="389">
        <f t="shared" si="1"/>
        <v>490000</v>
      </c>
      <c r="N48" s="393">
        <v>2025</v>
      </c>
      <c r="O48" s="394">
        <v>2028</v>
      </c>
      <c r="P48" s="380" t="s">
        <v>198</v>
      </c>
      <c r="Q48" s="112" t="s">
        <v>198</v>
      </c>
      <c r="R48" s="112" t="s">
        <v>198</v>
      </c>
      <c r="S48" s="182" t="s">
        <v>198</v>
      </c>
      <c r="T48" s="181"/>
      <c r="U48" s="181"/>
      <c r="V48" s="77"/>
      <c r="W48" s="77"/>
      <c r="X48" s="77"/>
      <c r="Y48" s="266" t="s">
        <v>268</v>
      </c>
      <c r="Z48" s="265" t="s">
        <v>268</v>
      </c>
    </row>
    <row r="49" spans="1:26" ht="26.25" thickBot="1" x14ac:dyDescent="0.3">
      <c r="A49" s="417"/>
      <c r="B49" s="426"/>
      <c r="C49" s="423"/>
      <c r="D49" s="420"/>
      <c r="E49" s="420"/>
      <c r="F49" s="429"/>
      <c r="G49" s="395" t="s">
        <v>624</v>
      </c>
      <c r="H49" s="396" t="s">
        <v>100</v>
      </c>
      <c r="I49" s="397" t="s">
        <v>175</v>
      </c>
      <c r="J49" s="398" t="s">
        <v>180</v>
      </c>
      <c r="K49" s="399" t="s">
        <v>624</v>
      </c>
      <c r="L49" s="387">
        <v>2000000</v>
      </c>
      <c r="M49" s="389">
        <f t="shared" si="1"/>
        <v>1400000</v>
      </c>
      <c r="N49" s="393">
        <v>2025</v>
      </c>
      <c r="O49" s="394">
        <v>2028</v>
      </c>
      <c r="P49" s="380"/>
      <c r="Q49" s="331"/>
      <c r="R49" s="331"/>
      <c r="S49" s="335"/>
      <c r="T49" s="333"/>
      <c r="U49" s="333"/>
      <c r="V49" s="333" t="s">
        <v>198</v>
      </c>
      <c r="W49" s="77"/>
      <c r="X49" s="77"/>
      <c r="Y49" s="337" t="s">
        <v>268</v>
      </c>
      <c r="Z49" s="335" t="s">
        <v>268</v>
      </c>
    </row>
    <row r="50" spans="1:26" ht="75.75" thickBot="1" x14ac:dyDescent="0.3">
      <c r="A50" s="417"/>
      <c r="B50" s="426"/>
      <c r="C50" s="423"/>
      <c r="D50" s="420"/>
      <c r="E50" s="420"/>
      <c r="F50" s="429"/>
      <c r="G50" s="395" t="s">
        <v>625</v>
      </c>
      <c r="H50" s="396" t="s">
        <v>100</v>
      </c>
      <c r="I50" s="397" t="s">
        <v>175</v>
      </c>
      <c r="J50" s="398" t="s">
        <v>180</v>
      </c>
      <c r="K50" s="400" t="s">
        <v>694</v>
      </c>
      <c r="L50" s="290">
        <v>2000000</v>
      </c>
      <c r="M50" s="291">
        <f t="shared" si="1"/>
        <v>1400000</v>
      </c>
      <c r="N50" s="292">
        <v>2026</v>
      </c>
      <c r="O50" s="293">
        <v>2028</v>
      </c>
      <c r="P50" s="337"/>
      <c r="Q50" s="331"/>
      <c r="R50" s="331"/>
      <c r="S50" s="335"/>
      <c r="T50" s="333"/>
      <c r="U50" s="333"/>
      <c r="V50" s="333" t="s">
        <v>198</v>
      </c>
      <c r="W50" s="77"/>
      <c r="X50" s="77"/>
      <c r="Y50" s="337" t="s">
        <v>268</v>
      </c>
      <c r="Z50" s="335" t="s">
        <v>268</v>
      </c>
    </row>
    <row r="51" spans="1:26" ht="30.75" thickBot="1" x14ac:dyDescent="0.3">
      <c r="A51" s="417"/>
      <c r="B51" s="426"/>
      <c r="C51" s="423"/>
      <c r="D51" s="420"/>
      <c r="E51" s="420"/>
      <c r="F51" s="429"/>
      <c r="G51" s="395" t="s">
        <v>623</v>
      </c>
      <c r="H51" s="396" t="s">
        <v>100</v>
      </c>
      <c r="I51" s="397" t="s">
        <v>175</v>
      </c>
      <c r="J51" s="398" t="s">
        <v>180</v>
      </c>
      <c r="K51" s="400" t="s">
        <v>623</v>
      </c>
      <c r="L51" s="290">
        <v>1000000</v>
      </c>
      <c r="M51" s="291">
        <f t="shared" si="1"/>
        <v>700000</v>
      </c>
      <c r="N51" s="292">
        <v>2026</v>
      </c>
      <c r="O51" s="293">
        <v>2028</v>
      </c>
      <c r="P51" s="337"/>
      <c r="Q51" s="331"/>
      <c r="R51" s="331"/>
      <c r="S51" s="335"/>
      <c r="T51" s="333"/>
      <c r="U51" s="333"/>
      <c r="V51" s="77"/>
      <c r="W51" s="77"/>
      <c r="X51" s="77"/>
      <c r="Y51" s="337" t="s">
        <v>268</v>
      </c>
      <c r="Z51" s="335" t="s">
        <v>268</v>
      </c>
    </row>
    <row r="52" spans="1:26" ht="30.75" thickBot="1" x14ac:dyDescent="0.3">
      <c r="A52" s="417"/>
      <c r="B52" s="426"/>
      <c r="C52" s="423"/>
      <c r="D52" s="420"/>
      <c r="E52" s="420"/>
      <c r="F52" s="429"/>
      <c r="G52" s="401" t="s">
        <v>696</v>
      </c>
      <c r="H52" s="396" t="s">
        <v>100</v>
      </c>
      <c r="I52" s="397" t="s">
        <v>175</v>
      </c>
      <c r="J52" s="398" t="s">
        <v>180</v>
      </c>
      <c r="K52" s="400" t="s">
        <v>696</v>
      </c>
      <c r="L52" s="290">
        <v>2000000</v>
      </c>
      <c r="M52" s="291">
        <f t="shared" si="1"/>
        <v>1400000</v>
      </c>
      <c r="N52" s="292">
        <v>2026</v>
      </c>
      <c r="O52" s="293">
        <v>2028</v>
      </c>
      <c r="P52" s="376"/>
      <c r="Q52" s="374"/>
      <c r="R52" s="374"/>
      <c r="S52" s="378"/>
      <c r="T52" s="372"/>
      <c r="U52" s="372"/>
      <c r="V52" s="77"/>
      <c r="W52" s="77"/>
      <c r="X52" s="77"/>
      <c r="Y52" s="376" t="s">
        <v>354</v>
      </c>
      <c r="Z52" s="378" t="s">
        <v>268</v>
      </c>
    </row>
    <row r="53" spans="1:26" ht="39" thickBot="1" x14ac:dyDescent="0.3">
      <c r="A53" s="417"/>
      <c r="B53" s="426"/>
      <c r="C53" s="423"/>
      <c r="D53" s="420"/>
      <c r="E53" s="420"/>
      <c r="F53" s="429"/>
      <c r="G53" s="395" t="s">
        <v>695</v>
      </c>
      <c r="H53" s="396" t="s">
        <v>100</v>
      </c>
      <c r="I53" s="397" t="s">
        <v>175</v>
      </c>
      <c r="J53" s="398" t="s">
        <v>180</v>
      </c>
      <c r="K53" s="399" t="s">
        <v>622</v>
      </c>
      <c r="L53" s="290">
        <v>300000</v>
      </c>
      <c r="M53" s="291">
        <f t="shared" si="1"/>
        <v>210000</v>
      </c>
      <c r="N53" s="292">
        <v>2026</v>
      </c>
      <c r="O53" s="293">
        <v>2028</v>
      </c>
      <c r="P53" s="337"/>
      <c r="Q53" s="331"/>
      <c r="R53" s="331" t="s">
        <v>198</v>
      </c>
      <c r="S53" s="335" t="s">
        <v>198</v>
      </c>
      <c r="T53" s="333"/>
      <c r="U53" s="333"/>
      <c r="V53" s="77"/>
      <c r="W53" s="77"/>
      <c r="X53" s="77"/>
      <c r="Y53" s="337" t="s">
        <v>268</v>
      </c>
      <c r="Z53" s="335" t="s">
        <v>268</v>
      </c>
    </row>
    <row r="54" spans="1:26" ht="25.5" x14ac:dyDescent="0.25">
      <c r="A54" s="417"/>
      <c r="B54" s="426"/>
      <c r="C54" s="423"/>
      <c r="D54" s="420"/>
      <c r="E54" s="420"/>
      <c r="F54" s="429"/>
      <c r="G54" s="122" t="s">
        <v>229</v>
      </c>
      <c r="H54" s="85" t="s">
        <v>100</v>
      </c>
      <c r="I54" s="123" t="s">
        <v>175</v>
      </c>
      <c r="J54" s="145" t="s">
        <v>180</v>
      </c>
      <c r="K54" s="153" t="s">
        <v>229</v>
      </c>
      <c r="L54" s="150">
        <v>2000000</v>
      </c>
      <c r="M54" s="125">
        <f t="shared" si="1"/>
        <v>1400000</v>
      </c>
      <c r="N54" s="110">
        <v>2026</v>
      </c>
      <c r="O54" s="106">
        <v>2029</v>
      </c>
      <c r="P54" s="74"/>
      <c r="Q54" s="112"/>
      <c r="R54" s="112"/>
      <c r="S54" s="113"/>
      <c r="T54" s="77"/>
      <c r="U54" s="181" t="s">
        <v>198</v>
      </c>
      <c r="V54" s="181"/>
      <c r="W54" s="181"/>
      <c r="X54" s="181"/>
      <c r="Y54" s="111" t="s">
        <v>268</v>
      </c>
      <c r="Z54" s="182" t="s">
        <v>268</v>
      </c>
    </row>
    <row r="55" spans="1:26" x14ac:dyDescent="0.25">
      <c r="A55" s="73">
        <v>4</v>
      </c>
      <c r="B55" s="160" t="s">
        <v>127</v>
      </c>
      <c r="C55" s="75" t="s">
        <v>128</v>
      </c>
      <c r="D55" s="75">
        <v>71009892</v>
      </c>
      <c r="E55" s="75">
        <v>102274851</v>
      </c>
      <c r="F55" s="76">
        <v>600047628</v>
      </c>
      <c r="G55" s="122" t="s">
        <v>244</v>
      </c>
      <c r="H55" s="36" t="s">
        <v>100</v>
      </c>
      <c r="I55" s="116" t="s">
        <v>175</v>
      </c>
      <c r="J55" s="146" t="s">
        <v>245</v>
      </c>
      <c r="K55" s="63" t="s">
        <v>244</v>
      </c>
      <c r="L55" s="151">
        <v>8000000</v>
      </c>
      <c r="M55" s="120">
        <f t="shared" si="1"/>
        <v>5600000</v>
      </c>
      <c r="N55" s="74">
        <v>2022</v>
      </c>
      <c r="O55" s="76">
        <v>2027</v>
      </c>
      <c r="P55" s="74"/>
      <c r="Q55" s="75"/>
      <c r="R55" s="75"/>
      <c r="S55" s="76"/>
      <c r="T55" s="77"/>
      <c r="U55" s="77"/>
      <c r="V55" s="77"/>
      <c r="W55" s="77"/>
      <c r="X55" s="77"/>
      <c r="Y55" s="74"/>
      <c r="Z55" s="76"/>
    </row>
    <row r="56" spans="1:26" x14ac:dyDescent="0.25">
      <c r="A56" s="416">
        <v>5</v>
      </c>
      <c r="B56" s="425" t="s">
        <v>129</v>
      </c>
      <c r="C56" s="422" t="s">
        <v>130</v>
      </c>
      <c r="D56" s="419">
        <v>70997314</v>
      </c>
      <c r="E56" s="419">
        <v>102274738</v>
      </c>
      <c r="F56" s="434">
        <v>600047555</v>
      </c>
      <c r="G56" s="122" t="s">
        <v>215</v>
      </c>
      <c r="H56" s="85" t="s">
        <v>100</v>
      </c>
      <c r="I56" s="123" t="s">
        <v>175</v>
      </c>
      <c r="J56" s="145" t="s">
        <v>204</v>
      </c>
      <c r="K56" s="99" t="s">
        <v>215</v>
      </c>
      <c r="L56" s="347">
        <v>1500000</v>
      </c>
      <c r="M56" s="125">
        <f t="shared" si="1"/>
        <v>1050000</v>
      </c>
      <c r="N56" s="110">
        <v>2025</v>
      </c>
      <c r="O56" s="106">
        <v>2028</v>
      </c>
      <c r="P56" s="74"/>
      <c r="Q56" s="75"/>
      <c r="R56" s="75"/>
      <c r="S56" s="76"/>
      <c r="T56" s="77"/>
      <c r="U56" s="77"/>
      <c r="V56" s="234" t="s">
        <v>198</v>
      </c>
      <c r="W56" s="234" t="s">
        <v>198</v>
      </c>
      <c r="X56" s="77"/>
      <c r="Y56" s="260" t="s">
        <v>268</v>
      </c>
      <c r="Z56" s="262" t="s">
        <v>268</v>
      </c>
    </row>
    <row r="57" spans="1:26" x14ac:dyDescent="0.25">
      <c r="A57" s="417"/>
      <c r="B57" s="426"/>
      <c r="C57" s="423"/>
      <c r="D57" s="420"/>
      <c r="E57" s="420"/>
      <c r="F57" s="435"/>
      <c r="G57" s="395" t="s">
        <v>617</v>
      </c>
      <c r="H57" s="85" t="s">
        <v>100</v>
      </c>
      <c r="I57" s="123" t="s">
        <v>175</v>
      </c>
      <c r="J57" s="145" t="s">
        <v>204</v>
      </c>
      <c r="K57" s="99" t="s">
        <v>617</v>
      </c>
      <c r="L57" s="150">
        <v>1000000</v>
      </c>
      <c r="M57" s="125">
        <f t="shared" si="1"/>
        <v>700000</v>
      </c>
      <c r="N57" s="110">
        <v>2025</v>
      </c>
      <c r="O57" s="106">
        <v>2028</v>
      </c>
      <c r="P57" s="74"/>
      <c r="Q57" s="75"/>
      <c r="R57" s="75"/>
      <c r="S57" s="76"/>
      <c r="T57" s="77"/>
      <c r="U57" s="77"/>
      <c r="V57" s="333" t="s">
        <v>198</v>
      </c>
      <c r="W57" s="333"/>
      <c r="X57" s="77"/>
      <c r="Y57" s="337" t="s">
        <v>268</v>
      </c>
      <c r="Z57" s="335" t="s">
        <v>268</v>
      </c>
    </row>
    <row r="58" spans="1:26" ht="25.5" x14ac:dyDescent="0.25">
      <c r="A58" s="417"/>
      <c r="B58" s="426"/>
      <c r="C58" s="423"/>
      <c r="D58" s="420"/>
      <c r="E58" s="420"/>
      <c r="F58" s="435"/>
      <c r="G58" s="395" t="s">
        <v>619</v>
      </c>
      <c r="H58" s="85" t="s">
        <v>100</v>
      </c>
      <c r="I58" s="123" t="s">
        <v>175</v>
      </c>
      <c r="J58" s="145" t="s">
        <v>204</v>
      </c>
      <c r="K58" s="99" t="s">
        <v>619</v>
      </c>
      <c r="L58" s="150">
        <v>350000</v>
      </c>
      <c r="M58" s="125">
        <f t="shared" si="1"/>
        <v>245000</v>
      </c>
      <c r="N58" s="110">
        <v>2024</v>
      </c>
      <c r="O58" s="106">
        <v>2028</v>
      </c>
      <c r="P58" s="337" t="s">
        <v>198</v>
      </c>
      <c r="Q58" s="331" t="s">
        <v>198</v>
      </c>
      <c r="R58" s="331" t="s">
        <v>198</v>
      </c>
      <c r="S58" s="335" t="s">
        <v>198</v>
      </c>
      <c r="T58" s="333" t="s">
        <v>198</v>
      </c>
      <c r="U58" s="77"/>
      <c r="V58" s="333"/>
      <c r="W58" s="333"/>
      <c r="X58" s="77"/>
      <c r="Y58" s="337" t="s">
        <v>268</v>
      </c>
      <c r="Z58" s="335" t="s">
        <v>268</v>
      </c>
    </row>
    <row r="59" spans="1:26" ht="38.25" x14ac:dyDescent="0.25">
      <c r="A59" s="417"/>
      <c r="B59" s="426"/>
      <c r="C59" s="423"/>
      <c r="D59" s="420"/>
      <c r="E59" s="420"/>
      <c r="F59" s="435"/>
      <c r="G59" s="401" t="s">
        <v>708</v>
      </c>
      <c r="H59" s="85" t="s">
        <v>100</v>
      </c>
      <c r="I59" s="123" t="s">
        <v>175</v>
      </c>
      <c r="J59" s="145" t="s">
        <v>204</v>
      </c>
      <c r="K59" s="184" t="s">
        <v>709</v>
      </c>
      <c r="L59" s="150">
        <v>1500000</v>
      </c>
      <c r="M59" s="125">
        <f t="shared" si="1"/>
        <v>1050000</v>
      </c>
      <c r="N59" s="110">
        <v>2025</v>
      </c>
      <c r="O59" s="106">
        <v>2028</v>
      </c>
      <c r="P59" s="376"/>
      <c r="Q59" s="374"/>
      <c r="R59" s="374"/>
      <c r="S59" s="378"/>
      <c r="T59" s="372"/>
      <c r="U59" s="77"/>
      <c r="V59" s="372"/>
      <c r="W59" s="372"/>
      <c r="X59" s="77"/>
      <c r="Y59" s="376" t="s">
        <v>268</v>
      </c>
      <c r="Z59" s="378" t="s">
        <v>268</v>
      </c>
    </row>
    <row r="60" spans="1:26" x14ac:dyDescent="0.25">
      <c r="A60" s="417"/>
      <c r="B60" s="426"/>
      <c r="C60" s="423"/>
      <c r="D60" s="420"/>
      <c r="E60" s="420"/>
      <c r="F60" s="435"/>
      <c r="G60" s="122" t="s">
        <v>241</v>
      </c>
      <c r="H60" s="85" t="s">
        <v>100</v>
      </c>
      <c r="I60" s="123" t="s">
        <v>175</v>
      </c>
      <c r="J60" s="145" t="s">
        <v>204</v>
      </c>
      <c r="K60" s="99" t="s">
        <v>427</v>
      </c>
      <c r="L60" s="150">
        <v>150000</v>
      </c>
      <c r="M60" s="125">
        <f t="shared" si="1"/>
        <v>105000</v>
      </c>
      <c r="N60" s="110">
        <v>2022</v>
      </c>
      <c r="O60" s="106">
        <v>2022</v>
      </c>
      <c r="P60" s="111" t="s">
        <v>198</v>
      </c>
      <c r="Q60" s="112" t="s">
        <v>198</v>
      </c>
      <c r="R60" s="112" t="s">
        <v>198</v>
      </c>
      <c r="S60" s="113" t="s">
        <v>198</v>
      </c>
      <c r="T60" s="77"/>
      <c r="U60" s="77"/>
      <c r="V60" s="234"/>
      <c r="W60" s="234"/>
      <c r="X60" s="77"/>
      <c r="Y60" s="111" t="s">
        <v>268</v>
      </c>
      <c r="Z60" s="232" t="s">
        <v>268</v>
      </c>
    </row>
    <row r="61" spans="1:26" x14ac:dyDescent="0.25">
      <c r="A61" s="417"/>
      <c r="B61" s="426"/>
      <c r="C61" s="423"/>
      <c r="D61" s="420"/>
      <c r="E61" s="420"/>
      <c r="F61" s="435"/>
      <c r="G61" s="122" t="s">
        <v>216</v>
      </c>
      <c r="H61" s="85" t="s">
        <v>100</v>
      </c>
      <c r="I61" s="123" t="s">
        <v>175</v>
      </c>
      <c r="J61" s="145" t="s">
        <v>204</v>
      </c>
      <c r="K61" s="99" t="s">
        <v>216</v>
      </c>
      <c r="L61" s="150">
        <v>500000</v>
      </c>
      <c r="M61" s="125">
        <f t="shared" si="1"/>
        <v>350000</v>
      </c>
      <c r="N61" s="110">
        <v>2021</v>
      </c>
      <c r="O61" s="106">
        <v>2022</v>
      </c>
      <c r="P61" s="111" t="s">
        <v>198</v>
      </c>
      <c r="Q61" s="112" t="s">
        <v>198</v>
      </c>
      <c r="R61" s="112" t="s">
        <v>198</v>
      </c>
      <c r="S61" s="113" t="s">
        <v>198</v>
      </c>
      <c r="T61" s="77"/>
      <c r="U61" s="77"/>
      <c r="V61" s="77"/>
      <c r="W61" s="77"/>
      <c r="X61" s="77"/>
      <c r="Y61" s="111" t="s">
        <v>268</v>
      </c>
      <c r="Z61" s="232" t="s">
        <v>268</v>
      </c>
    </row>
    <row r="62" spans="1:26" ht="30" x14ac:dyDescent="0.25">
      <c r="A62" s="416">
        <v>6</v>
      </c>
      <c r="B62" s="425" t="s">
        <v>131</v>
      </c>
      <c r="C62" s="422" t="s">
        <v>132</v>
      </c>
      <c r="D62" s="419">
        <v>75002884</v>
      </c>
      <c r="E62" s="419">
        <v>102274746</v>
      </c>
      <c r="F62" s="428">
        <v>600047563</v>
      </c>
      <c r="G62" s="206" t="s">
        <v>447</v>
      </c>
      <c r="H62" s="36" t="s">
        <v>100</v>
      </c>
      <c r="I62" s="116" t="s">
        <v>175</v>
      </c>
      <c r="J62" s="146" t="s">
        <v>181</v>
      </c>
      <c r="K62" s="183" t="s">
        <v>447</v>
      </c>
      <c r="L62" s="151">
        <v>6000000</v>
      </c>
      <c r="M62" s="120">
        <f t="shared" si="1"/>
        <v>4200000</v>
      </c>
      <c r="N62" s="74">
        <v>2022</v>
      </c>
      <c r="O62" s="76">
        <v>2025</v>
      </c>
      <c r="P62" s="74"/>
      <c r="Q62" s="75"/>
      <c r="R62" s="75"/>
      <c r="S62" s="76"/>
      <c r="T62" s="234" t="s">
        <v>198</v>
      </c>
      <c r="U62" s="77"/>
      <c r="V62" s="77"/>
      <c r="W62" s="77"/>
      <c r="X62" s="77"/>
      <c r="Y62" s="224" t="s">
        <v>377</v>
      </c>
      <c r="Z62" s="235" t="s">
        <v>268</v>
      </c>
    </row>
    <row r="63" spans="1:26" ht="90" x14ac:dyDescent="0.25">
      <c r="A63" s="417"/>
      <c r="B63" s="426"/>
      <c r="C63" s="423"/>
      <c r="D63" s="420"/>
      <c r="E63" s="420"/>
      <c r="F63" s="429"/>
      <c r="G63" s="206" t="s">
        <v>448</v>
      </c>
      <c r="H63" s="36" t="s">
        <v>100</v>
      </c>
      <c r="I63" s="116" t="s">
        <v>175</v>
      </c>
      <c r="J63" s="146" t="s">
        <v>181</v>
      </c>
      <c r="K63" s="183" t="s">
        <v>448</v>
      </c>
      <c r="L63" s="151">
        <v>1000000</v>
      </c>
      <c r="M63" s="120">
        <f t="shared" si="1"/>
        <v>700000</v>
      </c>
      <c r="N63" s="74">
        <v>2022</v>
      </c>
      <c r="O63" s="76">
        <v>2025</v>
      </c>
      <c r="P63" s="74"/>
      <c r="Q63" s="233" t="s">
        <v>198</v>
      </c>
      <c r="R63" s="233" t="s">
        <v>198</v>
      </c>
      <c r="S63" s="235"/>
      <c r="T63" s="234"/>
      <c r="U63" s="234"/>
      <c r="V63" s="234" t="s">
        <v>198</v>
      </c>
      <c r="W63" s="234" t="s">
        <v>198</v>
      </c>
      <c r="X63" s="234"/>
      <c r="Y63" s="245" t="s">
        <v>268</v>
      </c>
      <c r="Z63" s="235" t="s">
        <v>268</v>
      </c>
    </row>
    <row r="64" spans="1:26" ht="30" x14ac:dyDescent="0.25">
      <c r="A64" s="417"/>
      <c r="B64" s="426"/>
      <c r="C64" s="423"/>
      <c r="D64" s="420"/>
      <c r="E64" s="420"/>
      <c r="F64" s="429"/>
      <c r="G64" s="206" t="s">
        <v>449</v>
      </c>
      <c r="H64" s="36" t="s">
        <v>100</v>
      </c>
      <c r="I64" s="116" t="s">
        <v>175</v>
      </c>
      <c r="J64" s="146" t="s">
        <v>181</v>
      </c>
      <c r="K64" s="183" t="s">
        <v>449</v>
      </c>
      <c r="L64" s="151">
        <v>10000000</v>
      </c>
      <c r="M64" s="120">
        <f t="shared" si="1"/>
        <v>7000000</v>
      </c>
      <c r="N64" s="74">
        <v>2022</v>
      </c>
      <c r="O64" s="76">
        <v>2025</v>
      </c>
      <c r="P64" s="74"/>
      <c r="Q64" s="75"/>
      <c r="R64" s="75"/>
      <c r="S64" s="76"/>
      <c r="T64" s="77"/>
      <c r="U64" s="77"/>
      <c r="V64" s="77"/>
      <c r="W64" s="77"/>
      <c r="X64" s="77"/>
      <c r="Y64" s="224" t="s">
        <v>377</v>
      </c>
      <c r="Z64" s="235" t="s">
        <v>268</v>
      </c>
    </row>
    <row r="65" spans="1:26" ht="30" x14ac:dyDescent="0.25">
      <c r="A65" s="417"/>
      <c r="B65" s="426"/>
      <c r="C65" s="423"/>
      <c r="D65" s="420"/>
      <c r="E65" s="420"/>
      <c r="F65" s="429"/>
      <c r="G65" s="206" t="s">
        <v>450</v>
      </c>
      <c r="H65" s="36" t="s">
        <v>100</v>
      </c>
      <c r="I65" s="116" t="s">
        <v>175</v>
      </c>
      <c r="J65" s="146" t="s">
        <v>181</v>
      </c>
      <c r="K65" s="63" t="s">
        <v>450</v>
      </c>
      <c r="L65" s="151">
        <v>1500000</v>
      </c>
      <c r="M65" s="120">
        <f t="shared" si="1"/>
        <v>1050000</v>
      </c>
      <c r="N65" s="74">
        <v>2022</v>
      </c>
      <c r="O65" s="76">
        <v>2025</v>
      </c>
      <c r="P65" s="74"/>
      <c r="Q65" s="75"/>
      <c r="R65" s="75"/>
      <c r="S65" s="76"/>
      <c r="T65" s="77"/>
      <c r="U65" s="77"/>
      <c r="V65" s="77"/>
      <c r="W65" s="77"/>
      <c r="X65" s="77"/>
      <c r="Y65" s="224" t="s">
        <v>377</v>
      </c>
      <c r="Z65" s="235" t="s">
        <v>268</v>
      </c>
    </row>
    <row r="66" spans="1:26" ht="60" x14ac:dyDescent="0.25">
      <c r="A66" s="417"/>
      <c r="B66" s="426"/>
      <c r="C66" s="423"/>
      <c r="D66" s="420"/>
      <c r="E66" s="420"/>
      <c r="F66" s="429"/>
      <c r="G66" s="340" t="s">
        <v>567</v>
      </c>
      <c r="H66" s="341" t="s">
        <v>100</v>
      </c>
      <c r="I66" s="116" t="s">
        <v>175</v>
      </c>
      <c r="J66" s="146" t="s">
        <v>568</v>
      </c>
      <c r="K66" s="183" t="s">
        <v>567</v>
      </c>
      <c r="L66" s="151">
        <v>2000000</v>
      </c>
      <c r="M66" s="120">
        <f t="shared" si="1"/>
        <v>1400000</v>
      </c>
      <c r="N66" s="74">
        <v>2025</v>
      </c>
      <c r="O66" s="76">
        <v>2025</v>
      </c>
      <c r="P66" s="74"/>
      <c r="Q66" s="75"/>
      <c r="R66" s="75"/>
      <c r="S66" s="76"/>
      <c r="T66" s="77"/>
      <c r="U66" s="77"/>
      <c r="V66" s="77"/>
      <c r="W66" s="77"/>
      <c r="X66" s="77"/>
      <c r="Y66" s="224" t="s">
        <v>268</v>
      </c>
      <c r="Z66" s="309" t="s">
        <v>268</v>
      </c>
    </row>
    <row r="67" spans="1:26" ht="64.5" x14ac:dyDescent="0.25">
      <c r="A67" s="417"/>
      <c r="B67" s="426"/>
      <c r="C67" s="423"/>
      <c r="D67" s="420"/>
      <c r="E67" s="420"/>
      <c r="F67" s="429"/>
      <c r="G67" s="206" t="s">
        <v>451</v>
      </c>
      <c r="H67" s="36" t="s">
        <v>100</v>
      </c>
      <c r="I67" s="116" t="s">
        <v>175</v>
      </c>
      <c r="J67" s="146" t="s">
        <v>181</v>
      </c>
      <c r="K67" s="183" t="s">
        <v>451</v>
      </c>
      <c r="L67" s="151">
        <v>2500000</v>
      </c>
      <c r="M67" s="120">
        <f t="shared" si="1"/>
        <v>1750000</v>
      </c>
      <c r="N67" s="74">
        <v>2022</v>
      </c>
      <c r="O67" s="76">
        <v>2025</v>
      </c>
      <c r="P67" s="74"/>
      <c r="Q67" s="75"/>
      <c r="R67" s="75"/>
      <c r="S67" s="235" t="s">
        <v>198</v>
      </c>
      <c r="T67" s="77"/>
      <c r="U67" s="77"/>
      <c r="V67" s="77"/>
      <c r="W67" s="77"/>
      <c r="X67" s="234" t="s">
        <v>198</v>
      </c>
      <c r="Y67" s="224" t="s">
        <v>377</v>
      </c>
      <c r="Z67" s="235" t="s">
        <v>268</v>
      </c>
    </row>
    <row r="68" spans="1:26" x14ac:dyDescent="0.25">
      <c r="A68" s="416">
        <v>7</v>
      </c>
      <c r="B68" s="425" t="s">
        <v>133</v>
      </c>
      <c r="C68" s="422" t="s">
        <v>134</v>
      </c>
      <c r="D68" s="419">
        <v>71000241</v>
      </c>
      <c r="E68" s="419">
        <v>102274789</v>
      </c>
      <c r="F68" s="428">
        <v>600047784</v>
      </c>
      <c r="G68" s="122" t="s">
        <v>237</v>
      </c>
      <c r="H68" s="85" t="s">
        <v>100</v>
      </c>
      <c r="I68" s="123" t="s">
        <v>175</v>
      </c>
      <c r="J68" s="145" t="s">
        <v>183</v>
      </c>
      <c r="K68" s="99" t="s">
        <v>237</v>
      </c>
      <c r="L68" s="404">
        <v>4840000</v>
      </c>
      <c r="M68" s="125">
        <f t="shared" si="1"/>
        <v>3388000</v>
      </c>
      <c r="N68" s="110">
        <v>2025</v>
      </c>
      <c r="O68" s="106">
        <v>2027</v>
      </c>
      <c r="P68" s="111"/>
      <c r="Q68" s="112" t="s">
        <v>198</v>
      </c>
      <c r="R68" s="112" t="s">
        <v>198</v>
      </c>
      <c r="S68" s="113"/>
      <c r="T68" s="83"/>
      <c r="U68" s="83"/>
      <c r="V68" s="83" t="s">
        <v>198</v>
      </c>
      <c r="W68" s="209" t="s">
        <v>198</v>
      </c>
      <c r="X68" s="209"/>
      <c r="Y68" s="111" t="s">
        <v>268</v>
      </c>
      <c r="Z68" s="210" t="s">
        <v>268</v>
      </c>
    </row>
    <row r="69" spans="1:26" ht="25.5" x14ac:dyDescent="0.25">
      <c r="A69" s="417"/>
      <c r="B69" s="426"/>
      <c r="C69" s="423"/>
      <c r="D69" s="420"/>
      <c r="E69" s="420"/>
      <c r="F69" s="429"/>
      <c r="G69" s="122" t="s">
        <v>238</v>
      </c>
      <c r="H69" s="85" t="s">
        <v>100</v>
      </c>
      <c r="I69" s="123" t="s">
        <v>175</v>
      </c>
      <c r="J69" s="145" t="s">
        <v>183</v>
      </c>
      <c r="K69" s="99" t="s">
        <v>238</v>
      </c>
      <c r="L69" s="404">
        <v>3630000</v>
      </c>
      <c r="M69" s="125">
        <f t="shared" si="1"/>
        <v>2541000</v>
      </c>
      <c r="N69" s="110">
        <v>2025</v>
      </c>
      <c r="O69" s="106">
        <v>2027</v>
      </c>
      <c r="P69" s="111"/>
      <c r="Q69" s="112" t="s">
        <v>198</v>
      </c>
      <c r="R69" s="112" t="s">
        <v>198</v>
      </c>
      <c r="S69" s="113"/>
      <c r="T69" s="83"/>
      <c r="U69" s="83"/>
      <c r="V69" s="216"/>
      <c r="W69" s="209" t="s">
        <v>198</v>
      </c>
      <c r="X69" s="216"/>
      <c r="Y69" s="111" t="s">
        <v>268</v>
      </c>
      <c r="Z69" s="210" t="s">
        <v>268</v>
      </c>
    </row>
    <row r="70" spans="1:26" ht="29.25" customHeight="1" x14ac:dyDescent="0.25">
      <c r="A70" s="417"/>
      <c r="B70" s="426"/>
      <c r="C70" s="423"/>
      <c r="D70" s="420"/>
      <c r="E70" s="420"/>
      <c r="F70" s="429"/>
      <c r="G70" s="122" t="s">
        <v>327</v>
      </c>
      <c r="H70" s="85" t="s">
        <v>100</v>
      </c>
      <c r="I70" s="123" t="s">
        <v>175</v>
      </c>
      <c r="J70" s="145" t="s">
        <v>183</v>
      </c>
      <c r="K70" s="184" t="s">
        <v>328</v>
      </c>
      <c r="L70" s="404">
        <v>3630000</v>
      </c>
      <c r="M70" s="125">
        <f t="shared" si="1"/>
        <v>2541000</v>
      </c>
      <c r="N70" s="110">
        <v>2025</v>
      </c>
      <c r="O70" s="106">
        <v>2027</v>
      </c>
      <c r="P70" s="111"/>
      <c r="Q70" s="112"/>
      <c r="R70" s="112"/>
      <c r="S70" s="113"/>
      <c r="T70" s="83"/>
      <c r="U70" s="83"/>
      <c r="V70" s="216"/>
      <c r="W70" s="216"/>
      <c r="X70" s="216"/>
      <c r="Y70" s="111" t="s">
        <v>268</v>
      </c>
      <c r="Z70" s="210" t="s">
        <v>268</v>
      </c>
    </row>
    <row r="71" spans="1:26" ht="30" x14ac:dyDescent="0.25">
      <c r="A71" s="417"/>
      <c r="B71" s="426"/>
      <c r="C71" s="423"/>
      <c r="D71" s="420"/>
      <c r="E71" s="420"/>
      <c r="F71" s="429"/>
      <c r="G71" s="122" t="s">
        <v>452</v>
      </c>
      <c r="H71" s="85" t="s">
        <v>100</v>
      </c>
      <c r="I71" s="123" t="s">
        <v>175</v>
      </c>
      <c r="J71" s="145" t="s">
        <v>183</v>
      </c>
      <c r="K71" s="184" t="s">
        <v>452</v>
      </c>
      <c r="L71" s="290">
        <v>9350000</v>
      </c>
      <c r="M71" s="125">
        <f t="shared" si="1"/>
        <v>6545000</v>
      </c>
      <c r="N71" s="292">
        <v>2023</v>
      </c>
      <c r="O71" s="293">
        <v>2027</v>
      </c>
      <c r="P71" s="111" t="s">
        <v>198</v>
      </c>
      <c r="Q71" s="112" t="s">
        <v>198</v>
      </c>
      <c r="R71" s="112" t="s">
        <v>198</v>
      </c>
      <c r="S71" s="113" t="s">
        <v>198</v>
      </c>
      <c r="T71" s="83"/>
      <c r="U71" s="83"/>
      <c r="V71" s="83"/>
      <c r="W71" s="77"/>
      <c r="X71" s="77"/>
      <c r="Y71" s="111" t="s">
        <v>283</v>
      </c>
      <c r="Z71" s="210" t="s">
        <v>283</v>
      </c>
    </row>
    <row r="72" spans="1:26" ht="63.75" x14ac:dyDescent="0.25">
      <c r="A72" s="417"/>
      <c r="B72" s="426"/>
      <c r="C72" s="423"/>
      <c r="D72" s="420"/>
      <c r="E72" s="420"/>
      <c r="F72" s="429"/>
      <c r="G72" s="122" t="s">
        <v>332</v>
      </c>
      <c r="H72" s="85" t="s">
        <v>100</v>
      </c>
      <c r="I72" s="123" t="s">
        <v>175</v>
      </c>
      <c r="J72" s="145" t="s">
        <v>183</v>
      </c>
      <c r="K72" s="184" t="s">
        <v>332</v>
      </c>
      <c r="L72" s="404">
        <v>108900000</v>
      </c>
      <c r="M72" s="125">
        <f t="shared" si="1"/>
        <v>76230000</v>
      </c>
      <c r="N72" s="110">
        <v>2025</v>
      </c>
      <c r="O72" s="106">
        <v>2027</v>
      </c>
      <c r="P72" s="111" t="s">
        <v>198</v>
      </c>
      <c r="Q72" s="112" t="s">
        <v>198</v>
      </c>
      <c r="R72" s="112" t="s">
        <v>198</v>
      </c>
      <c r="S72" s="113" t="s">
        <v>198</v>
      </c>
      <c r="T72" s="83"/>
      <c r="U72" s="83" t="s">
        <v>198</v>
      </c>
      <c r="V72" s="83" t="s">
        <v>198</v>
      </c>
      <c r="W72" s="209" t="s">
        <v>198</v>
      </c>
      <c r="X72" s="209" t="s">
        <v>198</v>
      </c>
      <c r="Y72" s="111" t="s">
        <v>283</v>
      </c>
      <c r="Z72" s="210" t="s">
        <v>268</v>
      </c>
    </row>
    <row r="73" spans="1:26" ht="78.75" customHeight="1" x14ac:dyDescent="0.25">
      <c r="A73" s="417"/>
      <c r="B73" s="426"/>
      <c r="C73" s="423"/>
      <c r="D73" s="420"/>
      <c r="E73" s="420"/>
      <c r="F73" s="429"/>
      <c r="G73" s="122" t="s">
        <v>329</v>
      </c>
      <c r="H73" s="85" t="s">
        <v>100</v>
      </c>
      <c r="I73" s="123" t="s">
        <v>175</v>
      </c>
      <c r="J73" s="145" t="s">
        <v>183</v>
      </c>
      <c r="K73" s="184" t="s">
        <v>329</v>
      </c>
      <c r="L73" s="404">
        <v>4840000</v>
      </c>
      <c r="M73" s="125">
        <f t="shared" si="1"/>
        <v>3388000</v>
      </c>
      <c r="N73" s="110">
        <v>2025</v>
      </c>
      <c r="O73" s="106">
        <v>2027</v>
      </c>
      <c r="P73" s="111" t="s">
        <v>198</v>
      </c>
      <c r="Q73" s="112" t="s">
        <v>198</v>
      </c>
      <c r="R73" s="112" t="s">
        <v>198</v>
      </c>
      <c r="S73" s="113" t="s">
        <v>198</v>
      </c>
      <c r="T73" s="83"/>
      <c r="U73" s="83"/>
      <c r="V73" s="83"/>
      <c r="W73" s="271"/>
      <c r="X73" s="234" t="s">
        <v>198</v>
      </c>
      <c r="Y73" s="111" t="s">
        <v>268</v>
      </c>
      <c r="Z73" s="210" t="s">
        <v>268</v>
      </c>
    </row>
    <row r="74" spans="1:26" ht="50.25" customHeight="1" x14ac:dyDescent="0.25">
      <c r="A74" s="417"/>
      <c r="B74" s="426"/>
      <c r="C74" s="423"/>
      <c r="D74" s="420"/>
      <c r="E74" s="420"/>
      <c r="F74" s="429"/>
      <c r="G74" s="401" t="s">
        <v>702</v>
      </c>
      <c r="H74" s="85" t="s">
        <v>100</v>
      </c>
      <c r="I74" s="123" t="s">
        <v>175</v>
      </c>
      <c r="J74" s="145" t="s">
        <v>183</v>
      </c>
      <c r="K74" s="184" t="s">
        <v>582</v>
      </c>
      <c r="L74" s="404">
        <v>2000000</v>
      </c>
      <c r="M74" s="125">
        <f t="shared" si="1"/>
        <v>1400000</v>
      </c>
      <c r="N74" s="110">
        <v>2026</v>
      </c>
      <c r="O74" s="106">
        <v>2027</v>
      </c>
      <c r="P74" s="376"/>
      <c r="Q74" s="374"/>
      <c r="R74" s="374"/>
      <c r="S74" s="378"/>
      <c r="T74" s="372"/>
      <c r="U74" s="372"/>
      <c r="V74" s="372"/>
      <c r="W74" s="271"/>
      <c r="X74" s="372"/>
      <c r="Y74" s="376" t="s">
        <v>268</v>
      </c>
      <c r="Z74" s="378" t="s">
        <v>283</v>
      </c>
    </row>
    <row r="75" spans="1:26" ht="27.75" customHeight="1" x14ac:dyDescent="0.25">
      <c r="A75" s="417"/>
      <c r="B75" s="426"/>
      <c r="C75" s="423"/>
      <c r="D75" s="420"/>
      <c r="E75" s="420"/>
      <c r="F75" s="429"/>
      <c r="G75" s="122" t="s">
        <v>453</v>
      </c>
      <c r="H75" s="85" t="s">
        <v>100</v>
      </c>
      <c r="I75" s="123" t="s">
        <v>175</v>
      </c>
      <c r="J75" s="145" t="s">
        <v>183</v>
      </c>
      <c r="K75" s="184" t="s">
        <v>453</v>
      </c>
      <c r="L75" s="290">
        <v>24200000</v>
      </c>
      <c r="M75" s="125">
        <f t="shared" si="1"/>
        <v>16940000</v>
      </c>
      <c r="N75" s="110">
        <v>2022</v>
      </c>
      <c r="O75" s="106">
        <v>2027</v>
      </c>
      <c r="P75" s="111"/>
      <c r="Q75" s="112"/>
      <c r="R75" s="112"/>
      <c r="S75" s="113"/>
      <c r="T75" s="83"/>
      <c r="U75" s="83"/>
      <c r="V75" s="83" t="s">
        <v>198</v>
      </c>
      <c r="W75" s="77"/>
      <c r="X75" s="77"/>
      <c r="Y75" s="111" t="s">
        <v>283</v>
      </c>
      <c r="Z75" s="210" t="s">
        <v>283</v>
      </c>
    </row>
    <row r="76" spans="1:26" ht="30" x14ac:dyDescent="0.25">
      <c r="A76" s="417"/>
      <c r="B76" s="426"/>
      <c r="C76" s="423"/>
      <c r="D76" s="420"/>
      <c r="E76" s="420"/>
      <c r="F76" s="429"/>
      <c r="G76" s="122" t="s">
        <v>330</v>
      </c>
      <c r="H76" s="85" t="s">
        <v>100</v>
      </c>
      <c r="I76" s="123" t="s">
        <v>175</v>
      </c>
      <c r="J76" s="145" t="s">
        <v>183</v>
      </c>
      <c r="K76" s="184" t="s">
        <v>330</v>
      </c>
      <c r="L76" s="290">
        <v>8250000</v>
      </c>
      <c r="M76" s="125">
        <f t="shared" si="1"/>
        <v>5775000</v>
      </c>
      <c r="N76" s="110">
        <v>2022</v>
      </c>
      <c r="O76" s="106">
        <v>2027</v>
      </c>
      <c r="P76" s="111"/>
      <c r="Q76" s="112"/>
      <c r="R76" s="112"/>
      <c r="S76" s="113"/>
      <c r="T76" s="83"/>
      <c r="U76" s="83"/>
      <c r="V76" s="83" t="s">
        <v>198</v>
      </c>
      <c r="W76" s="77"/>
      <c r="X76" s="209"/>
      <c r="Y76" s="111" t="s">
        <v>283</v>
      </c>
      <c r="Z76" s="210" t="s">
        <v>268</v>
      </c>
    </row>
    <row r="77" spans="1:26" ht="30" x14ac:dyDescent="0.25">
      <c r="A77" s="417"/>
      <c r="B77" s="426"/>
      <c r="C77" s="423"/>
      <c r="D77" s="420"/>
      <c r="E77" s="420"/>
      <c r="F77" s="429"/>
      <c r="G77" s="122" t="s">
        <v>331</v>
      </c>
      <c r="H77" s="85" t="s">
        <v>100</v>
      </c>
      <c r="I77" s="123" t="s">
        <v>175</v>
      </c>
      <c r="J77" s="145" t="s">
        <v>183</v>
      </c>
      <c r="K77" s="184" t="s">
        <v>331</v>
      </c>
      <c r="L77" s="404">
        <v>20570000</v>
      </c>
      <c r="M77" s="125">
        <f t="shared" si="1"/>
        <v>14399000</v>
      </c>
      <c r="N77" s="111">
        <v>2025</v>
      </c>
      <c r="O77" s="210">
        <v>2027</v>
      </c>
      <c r="P77" s="111"/>
      <c r="Q77" s="211" t="s">
        <v>198</v>
      </c>
      <c r="R77" s="211" t="s">
        <v>198</v>
      </c>
      <c r="S77" s="210" t="s">
        <v>198</v>
      </c>
      <c r="T77" s="209" t="s">
        <v>198</v>
      </c>
      <c r="U77" s="209" t="s">
        <v>198</v>
      </c>
      <c r="V77" s="209" t="s">
        <v>198</v>
      </c>
      <c r="W77" s="209"/>
      <c r="X77" s="209" t="s">
        <v>198</v>
      </c>
      <c r="Y77" s="111" t="s">
        <v>283</v>
      </c>
      <c r="Z77" s="210" t="s">
        <v>283</v>
      </c>
    </row>
    <row r="78" spans="1:26" ht="51" x14ac:dyDescent="0.25">
      <c r="A78" s="417"/>
      <c r="B78" s="426"/>
      <c r="C78" s="423"/>
      <c r="D78" s="420"/>
      <c r="E78" s="420"/>
      <c r="F78" s="429"/>
      <c r="G78" s="395" t="s">
        <v>613</v>
      </c>
      <c r="H78" s="85" t="s">
        <v>100</v>
      </c>
      <c r="I78" s="123" t="s">
        <v>175</v>
      </c>
      <c r="J78" s="145" t="s">
        <v>183</v>
      </c>
      <c r="K78" s="184" t="s">
        <v>613</v>
      </c>
      <c r="L78" s="404">
        <v>108900000</v>
      </c>
      <c r="M78" s="125">
        <f t="shared" si="1"/>
        <v>76230000</v>
      </c>
      <c r="N78" s="337">
        <v>2025</v>
      </c>
      <c r="O78" s="335">
        <v>2028</v>
      </c>
      <c r="P78" s="337" t="s">
        <v>198</v>
      </c>
      <c r="Q78" s="331" t="s">
        <v>198</v>
      </c>
      <c r="R78" s="331" t="s">
        <v>198</v>
      </c>
      <c r="S78" s="335" t="s">
        <v>198</v>
      </c>
      <c r="T78" s="333" t="s">
        <v>198</v>
      </c>
      <c r="U78" s="333" t="s">
        <v>198</v>
      </c>
      <c r="V78" s="333" t="s">
        <v>198</v>
      </c>
      <c r="W78" s="333" t="s">
        <v>198</v>
      </c>
      <c r="X78" s="333"/>
      <c r="Y78" s="337" t="s">
        <v>268</v>
      </c>
      <c r="Z78" s="335" t="s">
        <v>268</v>
      </c>
    </row>
    <row r="79" spans="1:26" ht="25.5" x14ac:dyDescent="0.25">
      <c r="A79" s="417"/>
      <c r="B79" s="426"/>
      <c r="C79" s="423"/>
      <c r="D79" s="420"/>
      <c r="E79" s="420"/>
      <c r="F79" s="429"/>
      <c r="G79" s="122" t="s">
        <v>239</v>
      </c>
      <c r="H79" s="85" t="s">
        <v>100</v>
      </c>
      <c r="I79" s="123" t="s">
        <v>175</v>
      </c>
      <c r="J79" s="145" t="s">
        <v>183</v>
      </c>
      <c r="K79" s="99" t="s">
        <v>239</v>
      </c>
      <c r="L79" s="404">
        <v>1210000</v>
      </c>
      <c r="M79" s="125">
        <f t="shared" si="1"/>
        <v>847000</v>
      </c>
      <c r="N79" s="110">
        <v>2022</v>
      </c>
      <c r="O79" s="106">
        <v>2027</v>
      </c>
      <c r="P79" s="111"/>
      <c r="Q79" s="112"/>
      <c r="R79" s="112"/>
      <c r="S79" s="113"/>
      <c r="T79" s="83"/>
      <c r="U79" s="83"/>
      <c r="V79" s="83"/>
      <c r="W79" s="77"/>
      <c r="X79" s="77"/>
      <c r="Y79" s="111" t="s">
        <v>283</v>
      </c>
      <c r="Z79" s="210" t="s">
        <v>283</v>
      </c>
    </row>
    <row r="80" spans="1:26" ht="32.25" customHeight="1" x14ac:dyDescent="0.25">
      <c r="A80" s="416">
        <v>8</v>
      </c>
      <c r="B80" s="442" t="s">
        <v>479</v>
      </c>
      <c r="C80" s="422" t="s">
        <v>135</v>
      </c>
      <c r="D80" s="419">
        <v>49519026</v>
      </c>
      <c r="E80" s="419">
        <v>102274967</v>
      </c>
      <c r="F80" s="428">
        <v>600047679</v>
      </c>
      <c r="G80" s="122" t="s">
        <v>311</v>
      </c>
      <c r="H80" s="85" t="s">
        <v>100</v>
      </c>
      <c r="I80" s="123" t="s">
        <v>175</v>
      </c>
      <c r="J80" s="145" t="s">
        <v>182</v>
      </c>
      <c r="K80" s="184" t="s">
        <v>311</v>
      </c>
      <c r="L80" s="290">
        <v>10000000</v>
      </c>
      <c r="M80" s="125">
        <f t="shared" si="1"/>
        <v>7000000</v>
      </c>
      <c r="N80" s="292">
        <v>2027</v>
      </c>
      <c r="O80" s="293">
        <v>2028</v>
      </c>
      <c r="P80" s="111"/>
      <c r="Q80" s="112"/>
      <c r="R80" s="112"/>
      <c r="S80" s="113"/>
      <c r="T80" s="77"/>
      <c r="U80" s="77"/>
      <c r="V80" s="83"/>
      <c r="W80" s="83"/>
      <c r="X80" s="83"/>
      <c r="Y80" s="111" t="s">
        <v>313</v>
      </c>
      <c r="Z80" s="222" t="s">
        <v>268</v>
      </c>
    </row>
    <row r="81" spans="1:26" ht="45" customHeight="1" x14ac:dyDescent="0.25">
      <c r="A81" s="417"/>
      <c r="B81" s="443"/>
      <c r="C81" s="423"/>
      <c r="D81" s="420"/>
      <c r="E81" s="420"/>
      <c r="F81" s="429"/>
      <c r="G81" s="327" t="s">
        <v>482</v>
      </c>
      <c r="H81" s="85" t="s">
        <v>100</v>
      </c>
      <c r="I81" s="123" t="s">
        <v>175</v>
      </c>
      <c r="J81" s="145" t="s">
        <v>182</v>
      </c>
      <c r="K81" s="184" t="s">
        <v>483</v>
      </c>
      <c r="L81" s="290">
        <v>10000000</v>
      </c>
      <c r="M81" s="291">
        <f t="shared" si="1"/>
        <v>7000000</v>
      </c>
      <c r="N81" s="292">
        <v>2027</v>
      </c>
      <c r="O81" s="293">
        <v>2028</v>
      </c>
      <c r="P81" s="276"/>
      <c r="Q81" s="273" t="s">
        <v>198</v>
      </c>
      <c r="R81" s="273" t="s">
        <v>198</v>
      </c>
      <c r="S81" s="275"/>
      <c r="T81" s="77"/>
      <c r="U81" s="77"/>
      <c r="V81" s="274" t="s">
        <v>198</v>
      </c>
      <c r="W81" s="274" t="s">
        <v>198</v>
      </c>
      <c r="X81" s="274"/>
      <c r="Y81" s="276" t="s">
        <v>313</v>
      </c>
      <c r="Z81" s="275" t="s">
        <v>268</v>
      </c>
    </row>
    <row r="82" spans="1:26" ht="32.25" customHeight="1" x14ac:dyDescent="0.25">
      <c r="A82" s="417"/>
      <c r="B82" s="443"/>
      <c r="C82" s="423"/>
      <c r="D82" s="420"/>
      <c r="E82" s="420"/>
      <c r="F82" s="429"/>
      <c r="G82" s="327" t="s">
        <v>480</v>
      </c>
      <c r="H82" s="85" t="s">
        <v>100</v>
      </c>
      <c r="I82" s="123" t="s">
        <v>175</v>
      </c>
      <c r="J82" s="145" t="s">
        <v>182</v>
      </c>
      <c r="K82" s="184" t="s">
        <v>480</v>
      </c>
      <c r="L82" s="290">
        <v>3500000</v>
      </c>
      <c r="M82" s="291">
        <f t="shared" si="1"/>
        <v>2450000</v>
      </c>
      <c r="N82" s="292">
        <v>2025</v>
      </c>
      <c r="O82" s="293"/>
      <c r="P82" s="276"/>
      <c r="Q82" s="273"/>
      <c r="R82" s="273"/>
      <c r="S82" s="275"/>
      <c r="T82" s="77"/>
      <c r="U82" s="77"/>
      <c r="V82" s="274"/>
      <c r="W82" s="274"/>
      <c r="X82" s="274"/>
      <c r="Y82" s="276" t="s">
        <v>481</v>
      </c>
      <c r="Z82" s="275" t="s">
        <v>268</v>
      </c>
    </row>
    <row r="83" spans="1:26" ht="32.25" customHeight="1" x14ac:dyDescent="0.25">
      <c r="A83" s="417"/>
      <c r="B83" s="443"/>
      <c r="C83" s="423"/>
      <c r="D83" s="420"/>
      <c r="E83" s="420"/>
      <c r="F83" s="429"/>
      <c r="G83" s="395" t="s">
        <v>650</v>
      </c>
      <c r="H83" s="85" t="s">
        <v>100</v>
      </c>
      <c r="I83" s="123" t="s">
        <v>175</v>
      </c>
      <c r="J83" s="145" t="s">
        <v>182</v>
      </c>
      <c r="K83" s="184" t="s">
        <v>650</v>
      </c>
      <c r="L83" s="290">
        <v>2000000</v>
      </c>
      <c r="M83" s="291">
        <f t="shared" si="1"/>
        <v>1400000</v>
      </c>
      <c r="N83" s="292">
        <v>2025</v>
      </c>
      <c r="O83" s="293">
        <v>2028</v>
      </c>
      <c r="P83" s="357"/>
      <c r="Q83" s="356"/>
      <c r="R83" s="356"/>
      <c r="S83" s="358"/>
      <c r="T83" s="77"/>
      <c r="U83" s="77"/>
      <c r="V83" s="355" t="s">
        <v>198</v>
      </c>
      <c r="W83" s="355"/>
      <c r="X83" s="355"/>
      <c r="Y83" s="357" t="s">
        <v>268</v>
      </c>
      <c r="Z83" s="358" t="s">
        <v>268</v>
      </c>
    </row>
    <row r="84" spans="1:26" ht="32.25" customHeight="1" x14ac:dyDescent="0.25">
      <c r="A84" s="417"/>
      <c r="B84" s="443"/>
      <c r="C84" s="423"/>
      <c r="D84" s="420"/>
      <c r="E84" s="420"/>
      <c r="F84" s="429"/>
      <c r="G84" s="401" t="s">
        <v>739</v>
      </c>
      <c r="H84" s="85" t="s">
        <v>100</v>
      </c>
      <c r="I84" s="123" t="s">
        <v>175</v>
      </c>
      <c r="J84" s="145" t="s">
        <v>182</v>
      </c>
      <c r="K84" s="184" t="s">
        <v>739</v>
      </c>
      <c r="L84" s="290">
        <v>1000000</v>
      </c>
      <c r="M84" s="291">
        <f t="shared" si="1"/>
        <v>700000</v>
      </c>
      <c r="N84" s="292">
        <v>2026</v>
      </c>
      <c r="O84" s="293">
        <v>2027</v>
      </c>
      <c r="P84" s="376"/>
      <c r="Q84" s="374"/>
      <c r="R84" s="374"/>
      <c r="S84" s="378"/>
      <c r="T84" s="77"/>
      <c r="U84" s="77"/>
      <c r="V84" s="372"/>
      <c r="W84" s="372"/>
      <c r="X84" s="372"/>
      <c r="Y84" s="376" t="s">
        <v>268</v>
      </c>
      <c r="Z84" s="378" t="s">
        <v>268</v>
      </c>
    </row>
    <row r="85" spans="1:26" ht="32.25" customHeight="1" x14ac:dyDescent="0.25">
      <c r="A85" s="417"/>
      <c r="B85" s="443"/>
      <c r="C85" s="423"/>
      <c r="D85" s="420"/>
      <c r="E85" s="420"/>
      <c r="F85" s="429"/>
      <c r="G85" s="403" t="s">
        <v>740</v>
      </c>
      <c r="H85" s="85" t="s">
        <v>100</v>
      </c>
      <c r="I85" s="123" t="s">
        <v>175</v>
      </c>
      <c r="J85" s="145" t="s">
        <v>182</v>
      </c>
      <c r="K85" s="184" t="s">
        <v>740</v>
      </c>
      <c r="L85" s="290">
        <v>5000000</v>
      </c>
      <c r="M85" s="291">
        <f t="shared" si="1"/>
        <v>3500000</v>
      </c>
      <c r="N85" s="292">
        <v>2026</v>
      </c>
      <c r="O85" s="293">
        <v>2027</v>
      </c>
      <c r="P85" s="376" t="s">
        <v>198</v>
      </c>
      <c r="Q85" s="374" t="s">
        <v>198</v>
      </c>
      <c r="R85" s="374" t="s">
        <v>198</v>
      </c>
      <c r="S85" s="378" t="s">
        <v>198</v>
      </c>
      <c r="T85" s="77"/>
      <c r="U85" s="77"/>
      <c r="V85" s="372"/>
      <c r="W85" s="372"/>
      <c r="X85" s="372"/>
      <c r="Y85" s="376" t="s">
        <v>268</v>
      </c>
      <c r="Z85" s="378" t="s">
        <v>268</v>
      </c>
    </row>
    <row r="86" spans="1:26" ht="32.25" customHeight="1" x14ac:dyDescent="0.25">
      <c r="A86" s="417"/>
      <c r="B86" s="443"/>
      <c r="C86" s="423"/>
      <c r="D86" s="420"/>
      <c r="E86" s="420"/>
      <c r="F86" s="429"/>
      <c r="G86" s="401" t="s">
        <v>738</v>
      </c>
      <c r="H86" s="85" t="s">
        <v>100</v>
      </c>
      <c r="I86" s="123" t="s">
        <v>175</v>
      </c>
      <c r="J86" s="145" t="s">
        <v>182</v>
      </c>
      <c r="K86" s="184" t="s">
        <v>738</v>
      </c>
      <c r="L86" s="290">
        <v>3500000</v>
      </c>
      <c r="M86" s="291">
        <v>2450000</v>
      </c>
      <c r="N86" s="292">
        <v>2027</v>
      </c>
      <c r="O86" s="293">
        <v>2028</v>
      </c>
      <c r="P86" s="376"/>
      <c r="Q86" s="374"/>
      <c r="R86" s="374"/>
      <c r="S86" s="378"/>
      <c r="T86" s="77"/>
      <c r="U86" s="77"/>
      <c r="V86" s="372"/>
      <c r="W86" s="372"/>
      <c r="X86" s="372"/>
      <c r="Y86" s="376" t="s">
        <v>268</v>
      </c>
      <c r="Z86" s="378" t="s">
        <v>268</v>
      </c>
    </row>
    <row r="87" spans="1:26" ht="32.25" customHeight="1" x14ac:dyDescent="0.25">
      <c r="A87" s="417"/>
      <c r="B87" s="443"/>
      <c r="C87" s="423"/>
      <c r="D87" s="420"/>
      <c r="E87" s="420"/>
      <c r="F87" s="429"/>
      <c r="G87" s="403" t="s">
        <v>736</v>
      </c>
      <c r="H87" s="85" t="s">
        <v>100</v>
      </c>
      <c r="I87" s="123" t="s">
        <v>175</v>
      </c>
      <c r="J87" s="145" t="s">
        <v>182</v>
      </c>
      <c r="K87" s="184" t="s">
        <v>737</v>
      </c>
      <c r="L87" s="290">
        <v>1300000</v>
      </c>
      <c r="M87" s="291">
        <v>910000</v>
      </c>
      <c r="N87" s="292">
        <v>2026</v>
      </c>
      <c r="O87" s="293">
        <v>2027</v>
      </c>
      <c r="P87" s="376"/>
      <c r="Q87" s="374"/>
      <c r="R87" s="374"/>
      <c r="S87" s="378"/>
      <c r="T87" s="77"/>
      <c r="U87" s="77"/>
      <c r="V87" s="372"/>
      <c r="W87" s="372"/>
      <c r="X87" s="372"/>
      <c r="Y87" s="376" t="s">
        <v>268</v>
      </c>
      <c r="Z87" s="378" t="s">
        <v>268</v>
      </c>
    </row>
    <row r="88" spans="1:26" ht="32.25" customHeight="1" x14ac:dyDescent="0.25">
      <c r="A88" s="417"/>
      <c r="B88" s="443"/>
      <c r="C88" s="423"/>
      <c r="D88" s="420"/>
      <c r="E88" s="420"/>
      <c r="F88" s="429"/>
      <c r="G88" s="403" t="s">
        <v>735</v>
      </c>
      <c r="H88" s="85" t="s">
        <v>100</v>
      </c>
      <c r="I88" s="123" t="s">
        <v>175</v>
      </c>
      <c r="J88" s="145" t="s">
        <v>182</v>
      </c>
      <c r="K88" s="184" t="s">
        <v>735</v>
      </c>
      <c r="L88" s="290">
        <v>250000</v>
      </c>
      <c r="M88" s="291">
        <v>175000</v>
      </c>
      <c r="N88" s="292">
        <v>2025</v>
      </c>
      <c r="O88" s="293">
        <v>2026</v>
      </c>
      <c r="P88" s="376"/>
      <c r="Q88" s="374"/>
      <c r="R88" s="374"/>
      <c r="S88" s="378"/>
      <c r="T88" s="77"/>
      <c r="U88" s="77"/>
      <c r="V88" s="372"/>
      <c r="W88" s="372"/>
      <c r="X88" s="372"/>
      <c r="Y88" s="376" t="s">
        <v>268</v>
      </c>
      <c r="Z88" s="378" t="s">
        <v>268</v>
      </c>
    </row>
    <row r="89" spans="1:26" ht="42.75" customHeight="1" x14ac:dyDescent="0.25">
      <c r="A89" s="417"/>
      <c r="B89" s="443"/>
      <c r="C89" s="423"/>
      <c r="D89" s="420"/>
      <c r="E89" s="420"/>
      <c r="F89" s="429"/>
      <c r="G89" s="401" t="s">
        <v>734</v>
      </c>
      <c r="H89" s="85" t="s">
        <v>100</v>
      </c>
      <c r="I89" s="123" t="s">
        <v>175</v>
      </c>
      <c r="J89" s="145" t="s">
        <v>182</v>
      </c>
      <c r="K89" s="184" t="s">
        <v>734</v>
      </c>
      <c r="L89" s="290">
        <v>1500000</v>
      </c>
      <c r="M89" s="291">
        <v>1050000</v>
      </c>
      <c r="N89" s="292">
        <v>2026</v>
      </c>
      <c r="O89" s="293">
        <v>2027</v>
      </c>
      <c r="P89" s="376"/>
      <c r="Q89" s="374"/>
      <c r="R89" s="374"/>
      <c r="S89" s="378"/>
      <c r="T89" s="77"/>
      <c r="U89" s="77"/>
      <c r="V89" s="372"/>
      <c r="W89" s="372"/>
      <c r="X89" s="372"/>
      <c r="Y89" s="376" t="s">
        <v>268</v>
      </c>
      <c r="Z89" s="378" t="s">
        <v>268</v>
      </c>
    </row>
    <row r="90" spans="1:26" ht="32.25" customHeight="1" x14ac:dyDescent="0.25">
      <c r="A90" s="417"/>
      <c r="B90" s="443"/>
      <c r="C90" s="423"/>
      <c r="D90" s="420"/>
      <c r="E90" s="420"/>
      <c r="F90" s="429"/>
      <c r="G90" s="122" t="s">
        <v>312</v>
      </c>
      <c r="H90" s="85" t="s">
        <v>100</v>
      </c>
      <c r="I90" s="123" t="s">
        <v>175</v>
      </c>
      <c r="J90" s="145" t="s">
        <v>182</v>
      </c>
      <c r="K90" s="184" t="s">
        <v>312</v>
      </c>
      <c r="L90" s="150">
        <v>1500000</v>
      </c>
      <c r="M90" s="125">
        <f t="shared" si="1"/>
        <v>1050000</v>
      </c>
      <c r="N90" s="110">
        <v>2021</v>
      </c>
      <c r="O90" s="106">
        <v>2022</v>
      </c>
      <c r="P90" s="111"/>
      <c r="Q90" s="112"/>
      <c r="R90" s="112"/>
      <c r="S90" s="208"/>
      <c r="T90" s="77"/>
      <c r="U90" s="77"/>
      <c r="V90" s="207" t="s">
        <v>198</v>
      </c>
      <c r="W90" s="207"/>
      <c r="X90" s="207"/>
      <c r="Y90" s="111" t="s">
        <v>283</v>
      </c>
      <c r="Z90" s="222" t="s">
        <v>287</v>
      </c>
    </row>
    <row r="91" spans="1:26" ht="30.75" customHeight="1" x14ac:dyDescent="0.25">
      <c r="A91" s="416">
        <v>9</v>
      </c>
      <c r="B91" s="425" t="s">
        <v>136</v>
      </c>
      <c r="C91" s="422" t="s">
        <v>137</v>
      </c>
      <c r="D91" s="419">
        <v>70989044</v>
      </c>
      <c r="E91" s="483">
        <v>102274975</v>
      </c>
      <c r="F91" s="434">
        <v>600047687</v>
      </c>
      <c r="G91" s="227" t="s">
        <v>417</v>
      </c>
      <c r="H91" s="36" t="s">
        <v>100</v>
      </c>
      <c r="I91" s="116" t="s">
        <v>175</v>
      </c>
      <c r="J91" s="229" t="s">
        <v>194</v>
      </c>
      <c r="K91" s="63" t="s">
        <v>417</v>
      </c>
      <c r="L91" s="151">
        <v>2700000</v>
      </c>
      <c r="M91" s="120">
        <f t="shared" si="1"/>
        <v>1890000</v>
      </c>
      <c r="N91" s="74">
        <v>2025</v>
      </c>
      <c r="O91" s="76">
        <v>2028</v>
      </c>
      <c r="P91" s="74"/>
      <c r="Q91" s="233" t="s">
        <v>198</v>
      </c>
      <c r="R91" s="233" t="s">
        <v>198</v>
      </c>
      <c r="S91" s="76"/>
      <c r="T91" s="77"/>
      <c r="U91" s="77"/>
      <c r="V91" s="77"/>
      <c r="W91" s="77"/>
      <c r="X91" s="77"/>
      <c r="Y91" s="111" t="s">
        <v>268</v>
      </c>
      <c r="Z91" s="222" t="s">
        <v>268</v>
      </c>
    </row>
    <row r="92" spans="1:26" ht="39" x14ac:dyDescent="0.25">
      <c r="A92" s="417"/>
      <c r="B92" s="426"/>
      <c r="C92" s="423"/>
      <c r="D92" s="420"/>
      <c r="E92" s="484"/>
      <c r="F92" s="435"/>
      <c r="G92" s="369" t="s">
        <v>581</v>
      </c>
      <c r="H92" s="36" t="s">
        <v>100</v>
      </c>
      <c r="I92" s="116" t="s">
        <v>175</v>
      </c>
      <c r="J92" s="229" t="s">
        <v>194</v>
      </c>
      <c r="K92" s="183" t="s">
        <v>581</v>
      </c>
      <c r="L92" s="151">
        <v>8000000</v>
      </c>
      <c r="M92" s="120">
        <f t="shared" si="1"/>
        <v>5600000</v>
      </c>
      <c r="N92" s="74">
        <v>2025</v>
      </c>
      <c r="O92" s="76">
        <v>2028</v>
      </c>
      <c r="P92" s="308"/>
      <c r="Q92" s="307"/>
      <c r="R92" s="307"/>
      <c r="S92" s="309"/>
      <c r="T92" s="77"/>
      <c r="U92" s="77"/>
      <c r="V92" s="77"/>
      <c r="W92" s="77"/>
      <c r="X92" s="77"/>
      <c r="Y92" s="308" t="s">
        <v>268</v>
      </c>
      <c r="Z92" s="309" t="s">
        <v>268</v>
      </c>
    </row>
    <row r="93" spans="1:26" ht="30" x14ac:dyDescent="0.25">
      <c r="A93" s="417"/>
      <c r="B93" s="426"/>
      <c r="C93" s="423"/>
      <c r="D93" s="420"/>
      <c r="E93" s="484"/>
      <c r="F93" s="435"/>
      <c r="G93" s="369" t="s">
        <v>582</v>
      </c>
      <c r="H93" s="36" t="s">
        <v>100</v>
      </c>
      <c r="I93" s="116" t="s">
        <v>175</v>
      </c>
      <c r="J93" s="229" t="s">
        <v>194</v>
      </c>
      <c r="K93" s="63" t="s">
        <v>582</v>
      </c>
      <c r="L93" s="151">
        <v>4000000</v>
      </c>
      <c r="M93" s="120">
        <f t="shared" si="1"/>
        <v>2800000</v>
      </c>
      <c r="N93" s="74">
        <v>2025</v>
      </c>
      <c r="O93" s="76">
        <v>2028</v>
      </c>
      <c r="P93" s="308"/>
      <c r="Q93" s="307"/>
      <c r="R93" s="307"/>
      <c r="S93" s="309"/>
      <c r="T93" s="77"/>
      <c r="U93" s="77"/>
      <c r="V93" s="77"/>
      <c r="W93" s="77"/>
      <c r="X93" s="77"/>
      <c r="Y93" s="308" t="s">
        <v>268</v>
      </c>
      <c r="Z93" s="309" t="s">
        <v>268</v>
      </c>
    </row>
    <row r="94" spans="1:26" ht="30" x14ac:dyDescent="0.25">
      <c r="A94" s="417"/>
      <c r="B94" s="426"/>
      <c r="C94" s="423"/>
      <c r="D94" s="420"/>
      <c r="E94" s="484"/>
      <c r="F94" s="435"/>
      <c r="G94" s="369" t="s">
        <v>583</v>
      </c>
      <c r="H94" s="36" t="s">
        <v>100</v>
      </c>
      <c r="I94" s="116" t="s">
        <v>175</v>
      </c>
      <c r="J94" s="229" t="s">
        <v>194</v>
      </c>
      <c r="K94" s="63" t="s">
        <v>583</v>
      </c>
      <c r="L94" s="151">
        <v>2000000</v>
      </c>
      <c r="M94" s="120">
        <f t="shared" si="1"/>
        <v>1400000</v>
      </c>
      <c r="N94" s="74">
        <v>2025</v>
      </c>
      <c r="O94" s="76">
        <v>2028</v>
      </c>
      <c r="P94" s="308"/>
      <c r="Q94" s="307"/>
      <c r="R94" s="307"/>
      <c r="S94" s="309"/>
      <c r="T94" s="77"/>
      <c r="U94" s="77"/>
      <c r="V94" s="77"/>
      <c r="W94" s="77"/>
      <c r="X94" s="77"/>
      <c r="Y94" s="308" t="s">
        <v>268</v>
      </c>
      <c r="Z94" s="309" t="s">
        <v>268</v>
      </c>
    </row>
    <row r="95" spans="1:26" ht="30" x14ac:dyDescent="0.25">
      <c r="A95" s="417"/>
      <c r="B95" s="426"/>
      <c r="C95" s="423"/>
      <c r="D95" s="420"/>
      <c r="E95" s="484"/>
      <c r="F95" s="435"/>
      <c r="G95" s="369" t="s">
        <v>584</v>
      </c>
      <c r="H95" s="36" t="s">
        <v>100</v>
      </c>
      <c r="I95" s="116" t="s">
        <v>175</v>
      </c>
      <c r="J95" s="229" t="s">
        <v>194</v>
      </c>
      <c r="K95" s="183" t="s">
        <v>584</v>
      </c>
      <c r="L95" s="151">
        <v>8000000</v>
      </c>
      <c r="M95" s="120">
        <f t="shared" si="1"/>
        <v>5600000</v>
      </c>
      <c r="N95" s="74">
        <v>2025</v>
      </c>
      <c r="O95" s="76">
        <v>2028</v>
      </c>
      <c r="P95" s="308"/>
      <c r="Q95" s="307"/>
      <c r="R95" s="307"/>
      <c r="S95" s="309"/>
      <c r="T95" s="77"/>
      <c r="U95" s="77"/>
      <c r="V95" s="77"/>
      <c r="W95" s="77"/>
      <c r="X95" s="77"/>
      <c r="Y95" s="308" t="s">
        <v>268</v>
      </c>
      <c r="Z95" s="309" t="s">
        <v>268</v>
      </c>
    </row>
    <row r="96" spans="1:26" ht="30" x14ac:dyDescent="0.25">
      <c r="A96" s="417"/>
      <c r="B96" s="426"/>
      <c r="C96" s="423"/>
      <c r="D96" s="420"/>
      <c r="E96" s="484"/>
      <c r="F96" s="435"/>
      <c r="G96" s="369" t="s">
        <v>585</v>
      </c>
      <c r="H96" s="36" t="s">
        <v>100</v>
      </c>
      <c r="I96" s="116" t="s">
        <v>175</v>
      </c>
      <c r="J96" s="229" t="s">
        <v>194</v>
      </c>
      <c r="K96" s="63" t="s">
        <v>585</v>
      </c>
      <c r="L96" s="151">
        <v>3500000</v>
      </c>
      <c r="M96" s="120">
        <f t="shared" si="1"/>
        <v>2450000</v>
      </c>
      <c r="N96" s="74">
        <v>2025</v>
      </c>
      <c r="O96" s="76">
        <v>2028</v>
      </c>
      <c r="P96" s="308"/>
      <c r="Q96" s="307"/>
      <c r="R96" s="307"/>
      <c r="S96" s="309"/>
      <c r="T96" s="77"/>
      <c r="U96" s="77"/>
      <c r="V96" s="77"/>
      <c r="W96" s="77"/>
      <c r="X96" s="77"/>
      <c r="Y96" s="308" t="s">
        <v>268</v>
      </c>
      <c r="Z96" s="309" t="s">
        <v>268</v>
      </c>
    </row>
    <row r="97" spans="1:26" ht="51.75" x14ac:dyDescent="0.25">
      <c r="A97" s="417"/>
      <c r="B97" s="426"/>
      <c r="C97" s="423"/>
      <c r="D97" s="420"/>
      <c r="E97" s="484"/>
      <c r="F97" s="435"/>
      <c r="G97" s="371" t="s">
        <v>706</v>
      </c>
      <c r="H97" s="36" t="s">
        <v>100</v>
      </c>
      <c r="I97" s="116" t="s">
        <v>175</v>
      </c>
      <c r="J97" s="229" t="s">
        <v>194</v>
      </c>
      <c r="K97" s="63" t="s">
        <v>707</v>
      </c>
      <c r="L97" s="151">
        <v>15000000</v>
      </c>
      <c r="M97" s="120">
        <f t="shared" si="1"/>
        <v>10500000</v>
      </c>
      <c r="N97" s="74">
        <v>2026</v>
      </c>
      <c r="O97" s="76">
        <v>2028</v>
      </c>
      <c r="P97" s="364" t="s">
        <v>198</v>
      </c>
      <c r="Q97" s="363" t="s">
        <v>198</v>
      </c>
      <c r="R97" s="363" t="s">
        <v>198</v>
      </c>
      <c r="S97" s="365" t="s">
        <v>198</v>
      </c>
      <c r="T97" s="77"/>
      <c r="U97" s="77"/>
      <c r="V97" s="372" t="s">
        <v>198</v>
      </c>
      <c r="W97" s="77"/>
      <c r="X97" s="77"/>
      <c r="Y97" s="364" t="s">
        <v>268</v>
      </c>
      <c r="Z97" s="365" t="s">
        <v>268</v>
      </c>
    </row>
    <row r="98" spans="1:26" ht="51.75" x14ac:dyDescent="0.25">
      <c r="A98" s="417"/>
      <c r="B98" s="426"/>
      <c r="C98" s="423"/>
      <c r="D98" s="420"/>
      <c r="E98" s="484"/>
      <c r="F98" s="435"/>
      <c r="G98" s="371" t="s">
        <v>705</v>
      </c>
      <c r="H98" s="36" t="s">
        <v>100</v>
      </c>
      <c r="I98" s="116" t="s">
        <v>175</v>
      </c>
      <c r="J98" s="229" t="s">
        <v>194</v>
      </c>
      <c r="K98" s="63" t="s">
        <v>666</v>
      </c>
      <c r="L98" s="151">
        <v>8000000</v>
      </c>
      <c r="M98" s="120">
        <f t="shared" si="1"/>
        <v>5600000</v>
      </c>
      <c r="N98" s="74">
        <v>2026</v>
      </c>
      <c r="O98" s="76">
        <v>2028</v>
      </c>
      <c r="P98" s="364"/>
      <c r="Q98" s="363"/>
      <c r="R98" s="363"/>
      <c r="S98" s="365"/>
      <c r="T98" s="77"/>
      <c r="U98" s="77"/>
      <c r="V98" s="77"/>
      <c r="W98" s="77"/>
      <c r="X98" s="77"/>
      <c r="Y98" s="364" t="s">
        <v>268</v>
      </c>
      <c r="Z98" s="365" t="s">
        <v>268</v>
      </c>
    </row>
    <row r="99" spans="1:26" ht="30" x14ac:dyDescent="0.25">
      <c r="A99" s="417"/>
      <c r="B99" s="426"/>
      <c r="C99" s="423"/>
      <c r="D99" s="420"/>
      <c r="E99" s="484"/>
      <c r="F99" s="435"/>
      <c r="G99" s="371" t="s">
        <v>258</v>
      </c>
      <c r="H99" s="36" t="s">
        <v>100</v>
      </c>
      <c r="I99" s="116" t="s">
        <v>175</v>
      </c>
      <c r="J99" s="229" t="s">
        <v>194</v>
      </c>
      <c r="K99" s="63" t="s">
        <v>258</v>
      </c>
      <c r="L99" s="151">
        <v>8000000</v>
      </c>
      <c r="M99" s="120">
        <f t="shared" si="1"/>
        <v>5600000</v>
      </c>
      <c r="N99" s="74">
        <v>2026</v>
      </c>
      <c r="O99" s="76">
        <v>2028</v>
      </c>
      <c r="P99" s="364" t="s">
        <v>198</v>
      </c>
      <c r="Q99" s="363" t="s">
        <v>198</v>
      </c>
      <c r="R99" s="363" t="s">
        <v>198</v>
      </c>
      <c r="S99" s="365" t="s">
        <v>198</v>
      </c>
      <c r="T99" s="77"/>
      <c r="U99" s="77"/>
      <c r="V99" s="77"/>
      <c r="W99" s="77"/>
      <c r="X99" s="77"/>
      <c r="Y99" s="364" t="s">
        <v>268</v>
      </c>
      <c r="Z99" s="365" t="s">
        <v>268</v>
      </c>
    </row>
    <row r="100" spans="1:26" ht="30" x14ac:dyDescent="0.25">
      <c r="A100" s="417"/>
      <c r="B100" s="426"/>
      <c r="C100" s="423"/>
      <c r="D100" s="420"/>
      <c r="E100" s="484"/>
      <c r="F100" s="435"/>
      <c r="G100" s="371" t="s">
        <v>667</v>
      </c>
      <c r="H100" s="36" t="s">
        <v>100</v>
      </c>
      <c r="I100" s="116" t="s">
        <v>175</v>
      </c>
      <c r="J100" s="229" t="s">
        <v>194</v>
      </c>
      <c r="K100" s="63" t="s">
        <v>390</v>
      </c>
      <c r="L100" s="151">
        <v>7000000</v>
      </c>
      <c r="M100" s="120">
        <f t="shared" si="1"/>
        <v>4900000</v>
      </c>
      <c r="N100" s="74">
        <v>2026</v>
      </c>
      <c r="O100" s="76">
        <v>2028</v>
      </c>
      <c r="P100" s="364" t="s">
        <v>198</v>
      </c>
      <c r="Q100" s="363" t="s">
        <v>198</v>
      </c>
      <c r="R100" s="363" t="s">
        <v>198</v>
      </c>
      <c r="S100" s="365" t="s">
        <v>198</v>
      </c>
      <c r="T100" s="77"/>
      <c r="U100" s="77"/>
      <c r="V100" s="77"/>
      <c r="W100" s="77"/>
      <c r="X100" s="77"/>
      <c r="Y100" s="364" t="s">
        <v>268</v>
      </c>
      <c r="Z100" s="365" t="s">
        <v>268</v>
      </c>
    </row>
    <row r="101" spans="1:26" ht="30" x14ac:dyDescent="0.25">
      <c r="A101" s="417"/>
      <c r="B101" s="426"/>
      <c r="C101" s="423"/>
      <c r="D101" s="420"/>
      <c r="E101" s="484"/>
      <c r="F101" s="435"/>
      <c r="G101" s="371" t="s">
        <v>668</v>
      </c>
      <c r="H101" s="36" t="s">
        <v>100</v>
      </c>
      <c r="I101" s="116" t="s">
        <v>175</v>
      </c>
      <c r="J101" s="229" t="s">
        <v>194</v>
      </c>
      <c r="K101" s="63" t="s">
        <v>668</v>
      </c>
      <c r="L101" s="151">
        <v>2000000</v>
      </c>
      <c r="M101" s="120">
        <f t="shared" si="1"/>
        <v>1400000</v>
      </c>
      <c r="N101" s="74">
        <v>2026</v>
      </c>
      <c r="O101" s="76">
        <v>2028</v>
      </c>
      <c r="P101" s="364"/>
      <c r="Q101" s="363"/>
      <c r="R101" s="363"/>
      <c r="S101" s="365"/>
      <c r="T101" s="77"/>
      <c r="U101" s="77"/>
      <c r="V101" s="77"/>
      <c r="W101" s="77"/>
      <c r="X101" s="77"/>
      <c r="Y101" s="364" t="s">
        <v>354</v>
      </c>
      <c r="Z101" s="365" t="s">
        <v>268</v>
      </c>
    </row>
    <row r="102" spans="1:26" ht="30" x14ac:dyDescent="0.25">
      <c r="A102" s="417"/>
      <c r="B102" s="426"/>
      <c r="C102" s="423"/>
      <c r="D102" s="420"/>
      <c r="E102" s="484"/>
      <c r="F102" s="435"/>
      <c r="G102" s="381" t="s">
        <v>669</v>
      </c>
      <c r="H102" s="36" t="s">
        <v>100</v>
      </c>
      <c r="I102" s="116" t="s">
        <v>175</v>
      </c>
      <c r="J102" s="229" t="s">
        <v>194</v>
      </c>
      <c r="K102" s="63" t="s">
        <v>670</v>
      </c>
      <c r="L102" s="151">
        <v>1500000</v>
      </c>
      <c r="M102" s="120">
        <f t="shared" si="1"/>
        <v>1050000</v>
      </c>
      <c r="N102" s="74">
        <v>2026</v>
      </c>
      <c r="O102" s="76">
        <v>2028</v>
      </c>
      <c r="P102" s="364"/>
      <c r="Q102" s="363"/>
      <c r="R102" s="363"/>
      <c r="S102" s="365"/>
      <c r="T102" s="77"/>
      <c r="U102" s="77"/>
      <c r="V102" s="77"/>
      <c r="W102" s="77"/>
      <c r="X102" s="77"/>
      <c r="Y102" s="364" t="s">
        <v>268</v>
      </c>
      <c r="Z102" s="365" t="s">
        <v>268</v>
      </c>
    </row>
    <row r="103" spans="1:26" ht="30" x14ac:dyDescent="0.25">
      <c r="A103" s="417"/>
      <c r="B103" s="426"/>
      <c r="C103" s="423"/>
      <c r="D103" s="420"/>
      <c r="E103" s="484"/>
      <c r="F103" s="435"/>
      <c r="G103" s="370" t="s">
        <v>446</v>
      </c>
      <c r="H103" s="36" t="s">
        <v>100</v>
      </c>
      <c r="I103" s="116" t="s">
        <v>175</v>
      </c>
      <c r="J103" s="229" t="s">
        <v>194</v>
      </c>
      <c r="K103" s="63" t="s">
        <v>446</v>
      </c>
      <c r="L103" s="151">
        <v>1200000</v>
      </c>
      <c r="M103" s="120">
        <f t="shared" si="1"/>
        <v>840000</v>
      </c>
      <c r="N103" s="74">
        <v>2025</v>
      </c>
      <c r="O103" s="76">
        <v>2028</v>
      </c>
      <c r="P103" s="74"/>
      <c r="Q103" s="75"/>
      <c r="R103" s="75"/>
      <c r="S103" s="76"/>
      <c r="T103" s="77"/>
      <c r="U103" s="77"/>
      <c r="V103" s="77"/>
      <c r="W103" s="77"/>
      <c r="X103" s="77"/>
      <c r="Y103" s="245" t="s">
        <v>268</v>
      </c>
      <c r="Z103" s="235" t="s">
        <v>268</v>
      </c>
    </row>
    <row r="104" spans="1:26" ht="30" x14ac:dyDescent="0.25">
      <c r="A104" s="416">
        <v>10</v>
      </c>
      <c r="B104" s="425" t="s">
        <v>138</v>
      </c>
      <c r="C104" s="422" t="s">
        <v>139</v>
      </c>
      <c r="D104" s="419">
        <v>71004505</v>
      </c>
      <c r="E104" s="419">
        <v>102274550</v>
      </c>
      <c r="F104" s="419">
        <v>600047431</v>
      </c>
      <c r="G104" s="206" t="s">
        <v>403</v>
      </c>
      <c r="H104" s="36" t="s">
        <v>100</v>
      </c>
      <c r="I104" s="116" t="s">
        <v>175</v>
      </c>
      <c r="J104" s="146" t="s">
        <v>402</v>
      </c>
      <c r="K104" s="183" t="s">
        <v>403</v>
      </c>
      <c r="L104" s="151">
        <v>4000000</v>
      </c>
      <c r="M104" s="120">
        <f t="shared" si="1"/>
        <v>2800000</v>
      </c>
      <c r="N104" s="74">
        <v>2025</v>
      </c>
      <c r="O104" s="76">
        <v>2027</v>
      </c>
      <c r="P104" s="74"/>
      <c r="Q104" s="75"/>
      <c r="R104" s="75"/>
      <c r="S104" s="76"/>
      <c r="T104" s="77"/>
      <c r="U104" s="77"/>
      <c r="V104" s="77"/>
      <c r="W104" s="77"/>
      <c r="X104" s="77"/>
      <c r="Y104" s="111" t="s">
        <v>268</v>
      </c>
      <c r="Z104" s="222" t="s">
        <v>268</v>
      </c>
    </row>
    <row r="105" spans="1:26" ht="30" x14ac:dyDescent="0.25">
      <c r="A105" s="417"/>
      <c r="B105" s="426"/>
      <c r="C105" s="423"/>
      <c r="D105" s="420"/>
      <c r="E105" s="420"/>
      <c r="F105" s="420"/>
      <c r="G105" s="206" t="s">
        <v>404</v>
      </c>
      <c r="H105" s="36" t="s">
        <v>100</v>
      </c>
      <c r="I105" s="116" t="s">
        <v>175</v>
      </c>
      <c r="J105" s="146" t="s">
        <v>402</v>
      </c>
      <c r="K105" s="183" t="s">
        <v>404</v>
      </c>
      <c r="L105" s="151">
        <v>5000000</v>
      </c>
      <c r="M105" s="120">
        <f t="shared" si="1"/>
        <v>3500000</v>
      </c>
      <c r="N105" s="74">
        <v>2025</v>
      </c>
      <c r="O105" s="76">
        <v>2027</v>
      </c>
      <c r="P105" s="74"/>
      <c r="Q105" s="75"/>
      <c r="R105" s="75"/>
      <c r="S105" s="76"/>
      <c r="T105" s="77"/>
      <c r="U105" s="77"/>
      <c r="V105" s="77"/>
      <c r="W105" s="77"/>
      <c r="X105" s="77"/>
      <c r="Y105" s="111" t="s">
        <v>268</v>
      </c>
      <c r="Z105" s="222" t="s">
        <v>268</v>
      </c>
    </row>
    <row r="106" spans="1:26" ht="26.25" x14ac:dyDescent="0.25">
      <c r="A106" s="417"/>
      <c r="B106" s="426"/>
      <c r="C106" s="423"/>
      <c r="D106" s="420"/>
      <c r="E106" s="420"/>
      <c r="F106" s="420"/>
      <c r="G106" s="381" t="s">
        <v>700</v>
      </c>
      <c r="H106" s="36" t="s">
        <v>100</v>
      </c>
      <c r="I106" s="116" t="s">
        <v>175</v>
      </c>
      <c r="J106" s="146" t="s">
        <v>402</v>
      </c>
      <c r="K106" s="183" t="s">
        <v>701</v>
      </c>
      <c r="L106" s="151">
        <v>1000000</v>
      </c>
      <c r="M106" s="120">
        <f t="shared" si="1"/>
        <v>700000</v>
      </c>
      <c r="N106" s="74">
        <v>2025</v>
      </c>
      <c r="O106" s="76">
        <v>2027</v>
      </c>
      <c r="P106" s="74"/>
      <c r="Q106" s="75"/>
      <c r="R106" s="75"/>
      <c r="S106" s="76"/>
      <c r="T106" s="77"/>
      <c r="U106" s="77"/>
      <c r="V106" s="77"/>
      <c r="W106" s="77"/>
      <c r="X106" s="77"/>
      <c r="Y106" s="376" t="s">
        <v>268</v>
      </c>
      <c r="Z106" s="378" t="s">
        <v>268</v>
      </c>
    </row>
    <row r="107" spans="1:26" x14ac:dyDescent="0.25">
      <c r="A107" s="417"/>
      <c r="B107" s="426"/>
      <c r="C107" s="423"/>
      <c r="D107" s="420"/>
      <c r="E107" s="420"/>
      <c r="F107" s="420"/>
      <c r="G107" s="227" t="s">
        <v>405</v>
      </c>
      <c r="H107" s="36" t="s">
        <v>100</v>
      </c>
      <c r="I107" s="116" t="s">
        <v>175</v>
      </c>
      <c r="J107" s="146" t="s">
        <v>402</v>
      </c>
      <c r="K107" s="63" t="s">
        <v>405</v>
      </c>
      <c r="L107" s="151">
        <v>2000000</v>
      </c>
      <c r="M107" s="120">
        <f t="shared" si="1"/>
        <v>1400000</v>
      </c>
      <c r="N107" s="74">
        <v>2022</v>
      </c>
      <c r="O107" s="76">
        <v>2027</v>
      </c>
      <c r="P107" s="74"/>
      <c r="Q107" s="220" t="s">
        <v>198</v>
      </c>
      <c r="R107" s="220" t="s">
        <v>198</v>
      </c>
      <c r="S107" s="76"/>
      <c r="T107" s="77"/>
      <c r="U107" s="77"/>
      <c r="V107" s="77"/>
      <c r="W107" s="77"/>
      <c r="X107" s="77"/>
      <c r="Y107" s="111" t="s">
        <v>268</v>
      </c>
      <c r="Z107" s="222" t="s">
        <v>268</v>
      </c>
    </row>
    <row r="108" spans="1:26" ht="25.5" x14ac:dyDescent="0.25">
      <c r="A108" s="416">
        <v>11</v>
      </c>
      <c r="B108" s="447" t="s">
        <v>140</v>
      </c>
      <c r="C108" s="444" t="s">
        <v>141</v>
      </c>
      <c r="D108" s="444">
        <v>70992517</v>
      </c>
      <c r="E108" s="444">
        <v>102274568</v>
      </c>
      <c r="F108" s="434">
        <v>600047440</v>
      </c>
      <c r="G108" s="122" t="s">
        <v>203</v>
      </c>
      <c r="H108" s="85" t="s">
        <v>100</v>
      </c>
      <c r="I108" s="123" t="s">
        <v>175</v>
      </c>
      <c r="J108" s="145" t="s">
        <v>195</v>
      </c>
      <c r="K108" s="99" t="s">
        <v>203</v>
      </c>
      <c r="L108" s="150">
        <v>5000000</v>
      </c>
      <c r="M108" s="125">
        <f t="shared" si="1"/>
        <v>3500000</v>
      </c>
      <c r="N108" s="110">
        <v>2021</v>
      </c>
      <c r="O108" s="106">
        <v>2025</v>
      </c>
      <c r="P108" s="74"/>
      <c r="Q108" s="75"/>
      <c r="R108" s="75"/>
      <c r="S108" s="76"/>
      <c r="T108" s="77"/>
      <c r="U108" s="77"/>
      <c r="V108" s="77"/>
      <c r="W108" s="77"/>
      <c r="X108" s="77"/>
      <c r="Y108" s="111" t="s">
        <v>268</v>
      </c>
      <c r="Z108" s="222" t="s">
        <v>268</v>
      </c>
    </row>
    <row r="109" spans="1:26" ht="25.5" x14ac:dyDescent="0.25">
      <c r="A109" s="417"/>
      <c r="B109" s="448"/>
      <c r="C109" s="445"/>
      <c r="D109" s="445"/>
      <c r="E109" s="445"/>
      <c r="F109" s="435"/>
      <c r="G109" s="401" t="s">
        <v>698</v>
      </c>
      <c r="H109" s="85" t="s">
        <v>100</v>
      </c>
      <c r="I109" s="123" t="s">
        <v>175</v>
      </c>
      <c r="J109" s="145" t="s">
        <v>195</v>
      </c>
      <c r="K109" s="99" t="s">
        <v>699</v>
      </c>
      <c r="L109" s="150">
        <v>20000000</v>
      </c>
      <c r="M109" s="125">
        <f t="shared" si="1"/>
        <v>14000000</v>
      </c>
      <c r="N109" s="110">
        <v>2026</v>
      </c>
      <c r="O109" s="106">
        <v>2027</v>
      </c>
      <c r="P109" s="376" t="s">
        <v>198</v>
      </c>
      <c r="Q109" s="374" t="s">
        <v>198</v>
      </c>
      <c r="R109" s="374" t="s">
        <v>198</v>
      </c>
      <c r="S109" s="378" t="s">
        <v>198</v>
      </c>
      <c r="T109" s="372" t="s">
        <v>198</v>
      </c>
      <c r="U109" s="372" t="s">
        <v>198</v>
      </c>
      <c r="V109" s="77"/>
      <c r="W109" s="77"/>
      <c r="X109" s="77"/>
      <c r="Y109" s="376" t="s">
        <v>268</v>
      </c>
      <c r="Z109" s="378" t="s">
        <v>268</v>
      </c>
    </row>
    <row r="110" spans="1:26" ht="30" x14ac:dyDescent="0.25">
      <c r="A110" s="418"/>
      <c r="B110" s="449"/>
      <c r="C110" s="446"/>
      <c r="D110" s="446"/>
      <c r="E110" s="446"/>
      <c r="F110" s="470"/>
      <c r="G110" s="395" t="s">
        <v>630</v>
      </c>
      <c r="H110" s="85" t="s">
        <v>100</v>
      </c>
      <c r="I110" s="123" t="s">
        <v>175</v>
      </c>
      <c r="J110" s="145" t="s">
        <v>195</v>
      </c>
      <c r="K110" s="184" t="s">
        <v>630</v>
      </c>
      <c r="L110" s="150">
        <v>15000000</v>
      </c>
      <c r="M110" s="125">
        <f t="shared" si="1"/>
        <v>10500000</v>
      </c>
      <c r="N110" s="110">
        <v>2025</v>
      </c>
      <c r="O110" s="106">
        <v>2026</v>
      </c>
      <c r="P110" s="337" t="s">
        <v>198</v>
      </c>
      <c r="Q110" s="331" t="s">
        <v>198</v>
      </c>
      <c r="R110" s="331" t="s">
        <v>198</v>
      </c>
      <c r="S110" s="335" t="s">
        <v>198</v>
      </c>
      <c r="T110" s="333" t="s">
        <v>198</v>
      </c>
      <c r="U110" s="333" t="s">
        <v>198</v>
      </c>
      <c r="V110" s="333" t="s">
        <v>198</v>
      </c>
      <c r="W110" s="333" t="s">
        <v>198</v>
      </c>
      <c r="X110" s="77"/>
      <c r="Y110" s="224" t="s">
        <v>377</v>
      </c>
      <c r="Z110" s="335" t="s">
        <v>268</v>
      </c>
    </row>
    <row r="111" spans="1:26" ht="60" x14ac:dyDescent="0.25">
      <c r="A111" s="416">
        <v>12</v>
      </c>
      <c r="B111" s="425" t="s">
        <v>142</v>
      </c>
      <c r="C111" s="422" t="s">
        <v>143</v>
      </c>
      <c r="D111" s="419">
        <v>47011327</v>
      </c>
      <c r="E111" s="483" t="s">
        <v>234</v>
      </c>
      <c r="F111" s="434">
        <v>600047369</v>
      </c>
      <c r="G111" s="403" t="s">
        <v>350</v>
      </c>
      <c r="H111" s="85" t="s">
        <v>100</v>
      </c>
      <c r="I111" s="123" t="s">
        <v>175</v>
      </c>
      <c r="J111" s="145" t="s">
        <v>175</v>
      </c>
      <c r="K111" s="184" t="s">
        <v>350</v>
      </c>
      <c r="L111" s="290">
        <v>2500000</v>
      </c>
      <c r="M111" s="125">
        <f t="shared" si="1"/>
        <v>1750000</v>
      </c>
      <c r="N111" s="110">
        <v>2021</v>
      </c>
      <c r="O111" s="84">
        <v>2027</v>
      </c>
      <c r="P111" s="111" t="s">
        <v>198</v>
      </c>
      <c r="Q111" s="112"/>
      <c r="R111" s="112"/>
      <c r="S111" s="113" t="s">
        <v>198</v>
      </c>
      <c r="T111" s="181"/>
      <c r="U111" s="181"/>
      <c r="V111" s="77"/>
      <c r="W111" s="77"/>
      <c r="X111" s="77"/>
      <c r="Y111" s="111" t="s">
        <v>268</v>
      </c>
      <c r="Z111" s="182" t="s">
        <v>268</v>
      </c>
    </row>
    <row r="112" spans="1:26" ht="38.25" x14ac:dyDescent="0.25">
      <c r="A112" s="417"/>
      <c r="B112" s="426"/>
      <c r="C112" s="423"/>
      <c r="D112" s="420"/>
      <c r="E112" s="484"/>
      <c r="F112" s="435"/>
      <c r="G112" s="122" t="s">
        <v>269</v>
      </c>
      <c r="H112" s="85" t="s">
        <v>100</v>
      </c>
      <c r="I112" s="123" t="s">
        <v>175</v>
      </c>
      <c r="J112" s="145" t="s">
        <v>175</v>
      </c>
      <c r="K112" s="184" t="s">
        <v>270</v>
      </c>
      <c r="L112" s="150">
        <v>5000000</v>
      </c>
      <c r="M112" s="125">
        <v>3500000</v>
      </c>
      <c r="N112" s="110">
        <v>2021</v>
      </c>
      <c r="O112" s="84">
        <v>2027</v>
      </c>
      <c r="P112" s="111" t="s">
        <v>198</v>
      </c>
      <c r="Q112" s="112" t="s">
        <v>198</v>
      </c>
      <c r="R112" s="112" t="s">
        <v>198</v>
      </c>
      <c r="S112" s="113" t="s">
        <v>198</v>
      </c>
      <c r="T112" s="77"/>
      <c r="U112" s="77"/>
      <c r="V112" s="77"/>
      <c r="W112" s="77"/>
      <c r="X112" s="77"/>
      <c r="Y112" s="111" t="s">
        <v>268</v>
      </c>
      <c r="Z112" s="182" t="s">
        <v>268</v>
      </c>
    </row>
    <row r="113" spans="1:26" x14ac:dyDescent="0.25">
      <c r="A113" s="417"/>
      <c r="B113" s="426"/>
      <c r="C113" s="423"/>
      <c r="D113" s="420"/>
      <c r="E113" s="484"/>
      <c r="F113" s="435"/>
      <c r="G113" s="122" t="s">
        <v>271</v>
      </c>
      <c r="H113" s="85" t="s">
        <v>100</v>
      </c>
      <c r="I113" s="123" t="s">
        <v>175</v>
      </c>
      <c r="J113" s="145" t="s">
        <v>175</v>
      </c>
      <c r="K113" s="99" t="s">
        <v>271</v>
      </c>
      <c r="L113" s="150">
        <v>800000</v>
      </c>
      <c r="M113" s="125">
        <f t="shared" si="1"/>
        <v>560000</v>
      </c>
      <c r="N113" s="110">
        <v>2021</v>
      </c>
      <c r="O113" s="106">
        <v>2027</v>
      </c>
      <c r="P113" s="111"/>
      <c r="Q113" s="112"/>
      <c r="R113" s="112"/>
      <c r="S113" s="113" t="s">
        <v>198</v>
      </c>
      <c r="T113" s="77"/>
      <c r="U113" s="77"/>
      <c r="V113" s="77"/>
      <c r="W113" s="77"/>
      <c r="X113" s="77"/>
      <c r="Y113" s="111" t="s">
        <v>268</v>
      </c>
      <c r="Z113" s="182" t="s">
        <v>268</v>
      </c>
    </row>
    <row r="114" spans="1:26" ht="30" x14ac:dyDescent="0.25">
      <c r="A114" s="417"/>
      <c r="B114" s="426"/>
      <c r="C114" s="423"/>
      <c r="D114" s="420"/>
      <c r="E114" s="484"/>
      <c r="F114" s="435"/>
      <c r="G114" s="122" t="s">
        <v>230</v>
      </c>
      <c r="H114" s="85" t="s">
        <v>100</v>
      </c>
      <c r="I114" s="123" t="s">
        <v>175</v>
      </c>
      <c r="J114" s="145" t="s">
        <v>175</v>
      </c>
      <c r="K114" s="184" t="s">
        <v>230</v>
      </c>
      <c r="L114" s="150">
        <v>700000</v>
      </c>
      <c r="M114" s="125">
        <f t="shared" si="1"/>
        <v>490000</v>
      </c>
      <c r="N114" s="110">
        <v>2022</v>
      </c>
      <c r="O114" s="106">
        <v>2027</v>
      </c>
      <c r="P114" s="111"/>
      <c r="Q114" s="112"/>
      <c r="R114" s="112"/>
      <c r="S114" s="113"/>
      <c r="T114" s="77"/>
      <c r="U114" s="77"/>
      <c r="V114" s="77"/>
      <c r="W114" s="77"/>
      <c r="X114" s="77"/>
      <c r="Y114" s="111" t="s">
        <v>268</v>
      </c>
      <c r="Z114" s="182" t="s">
        <v>268</v>
      </c>
    </row>
    <row r="115" spans="1:26" ht="30" x14ac:dyDescent="0.25">
      <c r="A115" s="417"/>
      <c r="B115" s="426"/>
      <c r="C115" s="423"/>
      <c r="D115" s="420"/>
      <c r="E115" s="484"/>
      <c r="F115" s="435"/>
      <c r="G115" s="122" t="s">
        <v>231</v>
      </c>
      <c r="H115" s="85" t="s">
        <v>100</v>
      </c>
      <c r="I115" s="123" t="s">
        <v>175</v>
      </c>
      <c r="J115" s="145" t="s">
        <v>175</v>
      </c>
      <c r="K115" s="184" t="s">
        <v>231</v>
      </c>
      <c r="L115" s="150">
        <v>650000</v>
      </c>
      <c r="M115" s="125">
        <f t="shared" si="1"/>
        <v>455000</v>
      </c>
      <c r="N115" s="110">
        <v>2022</v>
      </c>
      <c r="O115" s="106">
        <v>2027</v>
      </c>
      <c r="P115" s="111"/>
      <c r="Q115" s="112"/>
      <c r="R115" s="112"/>
      <c r="S115" s="113"/>
      <c r="T115" s="77"/>
      <c r="U115" s="77"/>
      <c r="V115" s="77"/>
      <c r="W115" s="77"/>
      <c r="X115" s="77"/>
      <c r="Y115" s="111" t="s">
        <v>268</v>
      </c>
      <c r="Z115" s="214" t="s">
        <v>268</v>
      </c>
    </row>
    <row r="116" spans="1:26" ht="25.5" x14ac:dyDescent="0.25">
      <c r="A116" s="417"/>
      <c r="B116" s="426"/>
      <c r="C116" s="423"/>
      <c r="D116" s="420"/>
      <c r="E116" s="484"/>
      <c r="F116" s="435"/>
      <c r="G116" s="122" t="s">
        <v>232</v>
      </c>
      <c r="H116" s="85" t="s">
        <v>100</v>
      </c>
      <c r="I116" s="123" t="s">
        <v>175</v>
      </c>
      <c r="J116" s="145" t="s">
        <v>175</v>
      </c>
      <c r="K116" s="99" t="s">
        <v>351</v>
      </c>
      <c r="L116" s="150">
        <v>4000000</v>
      </c>
      <c r="M116" s="125">
        <f t="shared" si="1"/>
        <v>2800000</v>
      </c>
      <c r="N116" s="110">
        <v>2022</v>
      </c>
      <c r="O116" s="106">
        <v>2027</v>
      </c>
      <c r="P116" s="111"/>
      <c r="Q116" s="112"/>
      <c r="R116" s="112"/>
      <c r="S116" s="113"/>
      <c r="T116" s="77"/>
      <c r="U116" s="77"/>
      <c r="V116" s="77"/>
      <c r="W116" s="77"/>
      <c r="X116" s="77"/>
      <c r="Y116" s="111" t="s">
        <v>268</v>
      </c>
      <c r="Z116" s="182" t="s">
        <v>268</v>
      </c>
    </row>
    <row r="117" spans="1:26" ht="63.75" x14ac:dyDescent="0.25">
      <c r="A117" s="417"/>
      <c r="B117" s="426"/>
      <c r="C117" s="423"/>
      <c r="D117" s="420"/>
      <c r="E117" s="484"/>
      <c r="F117" s="435"/>
      <c r="G117" s="122" t="s">
        <v>275</v>
      </c>
      <c r="H117" s="85" t="s">
        <v>100</v>
      </c>
      <c r="I117" s="123" t="s">
        <v>175</v>
      </c>
      <c r="J117" s="145" t="s">
        <v>175</v>
      </c>
      <c r="K117" s="184" t="s">
        <v>275</v>
      </c>
      <c r="L117" s="150">
        <v>1300000</v>
      </c>
      <c r="M117" s="125">
        <f t="shared" si="1"/>
        <v>910000</v>
      </c>
      <c r="N117" s="110">
        <v>2022</v>
      </c>
      <c r="O117" s="106">
        <v>2027</v>
      </c>
      <c r="P117" s="111" t="s">
        <v>198</v>
      </c>
      <c r="Q117" s="112"/>
      <c r="R117" s="112"/>
      <c r="S117" s="182" t="s">
        <v>198</v>
      </c>
      <c r="T117" s="77"/>
      <c r="U117" s="77"/>
      <c r="V117" s="77"/>
      <c r="W117" s="77"/>
      <c r="X117" s="77"/>
      <c r="Y117" s="111" t="s">
        <v>268</v>
      </c>
      <c r="Z117" s="182" t="s">
        <v>268</v>
      </c>
    </row>
    <row r="118" spans="1:26" ht="38.25" x14ac:dyDescent="0.25">
      <c r="A118" s="417"/>
      <c r="B118" s="426"/>
      <c r="C118" s="423"/>
      <c r="D118" s="420"/>
      <c r="E118" s="484"/>
      <c r="F118" s="435"/>
      <c r="G118" s="122" t="s">
        <v>276</v>
      </c>
      <c r="H118" s="85" t="s">
        <v>100</v>
      </c>
      <c r="I118" s="123" t="s">
        <v>175</v>
      </c>
      <c r="J118" s="145" t="s">
        <v>175</v>
      </c>
      <c r="K118" s="184" t="s">
        <v>276</v>
      </c>
      <c r="L118" s="150">
        <v>1400000</v>
      </c>
      <c r="M118" s="125">
        <f t="shared" si="1"/>
        <v>980000</v>
      </c>
      <c r="N118" s="110">
        <v>2025</v>
      </c>
      <c r="O118" s="106">
        <v>2027</v>
      </c>
      <c r="P118" s="111" t="s">
        <v>198</v>
      </c>
      <c r="Q118" s="112" t="s">
        <v>198</v>
      </c>
      <c r="R118" s="112" t="s">
        <v>198</v>
      </c>
      <c r="S118" s="182" t="s">
        <v>198</v>
      </c>
      <c r="T118" s="77"/>
      <c r="U118" s="77"/>
      <c r="V118" s="77"/>
      <c r="W118" s="77"/>
      <c r="X118" s="77"/>
      <c r="Y118" s="111" t="s">
        <v>268</v>
      </c>
      <c r="Z118" s="182" t="s">
        <v>268</v>
      </c>
    </row>
    <row r="119" spans="1:26" ht="30" x14ac:dyDescent="0.25">
      <c r="A119" s="417"/>
      <c r="B119" s="426"/>
      <c r="C119" s="423"/>
      <c r="D119" s="420"/>
      <c r="E119" s="484"/>
      <c r="F119" s="435"/>
      <c r="G119" s="122" t="s">
        <v>277</v>
      </c>
      <c r="H119" s="85" t="s">
        <v>100</v>
      </c>
      <c r="I119" s="123" t="s">
        <v>175</v>
      </c>
      <c r="J119" s="145" t="s">
        <v>175</v>
      </c>
      <c r="K119" s="184" t="s">
        <v>277</v>
      </c>
      <c r="L119" s="150">
        <v>850000</v>
      </c>
      <c r="M119" s="125">
        <f t="shared" si="1"/>
        <v>595000</v>
      </c>
      <c r="N119" s="110">
        <v>2025</v>
      </c>
      <c r="O119" s="106">
        <v>2027</v>
      </c>
      <c r="P119" s="111"/>
      <c r="Q119" s="112"/>
      <c r="R119" s="112"/>
      <c r="S119" s="182"/>
      <c r="T119" s="77"/>
      <c r="U119" s="217" t="s">
        <v>198</v>
      </c>
      <c r="V119" s="217" t="s">
        <v>198</v>
      </c>
      <c r="W119" s="77"/>
      <c r="X119" s="77"/>
      <c r="Y119" s="111" t="s">
        <v>268</v>
      </c>
      <c r="Z119" s="182" t="s">
        <v>268</v>
      </c>
    </row>
    <row r="120" spans="1:26" ht="30" x14ac:dyDescent="0.25">
      <c r="A120" s="417"/>
      <c r="B120" s="426"/>
      <c r="C120" s="423"/>
      <c r="D120" s="420"/>
      <c r="E120" s="484"/>
      <c r="F120" s="435"/>
      <c r="G120" s="122" t="s">
        <v>272</v>
      </c>
      <c r="H120" s="85" t="s">
        <v>100</v>
      </c>
      <c r="I120" s="123" t="s">
        <v>175</v>
      </c>
      <c r="J120" s="145" t="s">
        <v>175</v>
      </c>
      <c r="K120" s="184" t="s">
        <v>272</v>
      </c>
      <c r="L120" s="150">
        <v>1800000</v>
      </c>
      <c r="M120" s="125">
        <f t="shared" si="1"/>
        <v>1260000</v>
      </c>
      <c r="N120" s="110">
        <v>2025</v>
      </c>
      <c r="O120" s="106">
        <v>2027</v>
      </c>
      <c r="P120" s="111"/>
      <c r="Q120" s="112" t="s">
        <v>198</v>
      </c>
      <c r="R120" s="112" t="s">
        <v>198</v>
      </c>
      <c r="S120" s="113" t="s">
        <v>198</v>
      </c>
      <c r="T120" s="77"/>
      <c r="U120" s="77"/>
      <c r="V120" s="77"/>
      <c r="W120" s="77"/>
      <c r="X120" s="77"/>
      <c r="Y120" s="111" t="s">
        <v>268</v>
      </c>
      <c r="Z120" s="182" t="s">
        <v>268</v>
      </c>
    </row>
    <row r="121" spans="1:26" ht="75" x14ac:dyDescent="0.25">
      <c r="A121" s="417"/>
      <c r="B121" s="426"/>
      <c r="C121" s="423"/>
      <c r="D121" s="420"/>
      <c r="E121" s="484"/>
      <c r="F121" s="435"/>
      <c r="G121" s="403" t="s">
        <v>697</v>
      </c>
      <c r="H121" s="85" t="s">
        <v>100</v>
      </c>
      <c r="I121" s="123" t="s">
        <v>175</v>
      </c>
      <c r="J121" s="145" t="s">
        <v>175</v>
      </c>
      <c r="K121" s="184" t="s">
        <v>697</v>
      </c>
      <c r="L121" s="150">
        <v>20000000</v>
      </c>
      <c r="M121" s="125">
        <f t="shared" si="1"/>
        <v>14000000</v>
      </c>
      <c r="N121" s="110">
        <v>2026</v>
      </c>
      <c r="O121" s="106">
        <v>2028</v>
      </c>
      <c r="P121" s="376" t="s">
        <v>198</v>
      </c>
      <c r="Q121" s="374" t="s">
        <v>198</v>
      </c>
      <c r="R121" s="374" t="s">
        <v>198</v>
      </c>
      <c r="S121" s="378" t="s">
        <v>198</v>
      </c>
      <c r="T121" s="77"/>
      <c r="U121" s="77"/>
      <c r="V121" s="372" t="s">
        <v>198</v>
      </c>
      <c r="W121" s="77"/>
      <c r="X121" s="77"/>
      <c r="Y121" s="376" t="s">
        <v>268</v>
      </c>
      <c r="Z121" s="378" t="s">
        <v>268</v>
      </c>
    </row>
    <row r="122" spans="1:26" ht="45" x14ac:dyDescent="0.25">
      <c r="A122" s="417"/>
      <c r="B122" s="426"/>
      <c r="C122" s="423"/>
      <c r="D122" s="420"/>
      <c r="E122" s="484"/>
      <c r="F122" s="435"/>
      <c r="G122" s="327" t="s">
        <v>519</v>
      </c>
      <c r="H122" s="85" t="s">
        <v>100</v>
      </c>
      <c r="I122" s="123" t="s">
        <v>175</v>
      </c>
      <c r="J122" s="145" t="s">
        <v>175</v>
      </c>
      <c r="K122" s="184" t="s">
        <v>519</v>
      </c>
      <c r="L122" s="150">
        <v>2500000</v>
      </c>
      <c r="M122" s="125">
        <f t="shared" si="1"/>
        <v>1750000</v>
      </c>
      <c r="N122" s="110">
        <v>2025</v>
      </c>
      <c r="O122" s="106">
        <v>2027</v>
      </c>
      <c r="P122" s="297"/>
      <c r="Q122" s="294" t="s">
        <v>198</v>
      </c>
      <c r="R122" s="294" t="s">
        <v>198</v>
      </c>
      <c r="S122" s="296" t="s">
        <v>198</v>
      </c>
      <c r="T122" s="77"/>
      <c r="U122" s="77"/>
      <c r="V122" s="77"/>
      <c r="W122" s="77"/>
      <c r="X122" s="77"/>
      <c r="Y122" s="297" t="s">
        <v>268</v>
      </c>
      <c r="Z122" s="296" t="s">
        <v>268</v>
      </c>
    </row>
    <row r="123" spans="1:26" ht="30" x14ac:dyDescent="0.25">
      <c r="A123" s="417"/>
      <c r="B123" s="426"/>
      <c r="C123" s="423"/>
      <c r="D123" s="420"/>
      <c r="E123" s="484"/>
      <c r="F123" s="435"/>
      <c r="G123" s="327" t="s">
        <v>520</v>
      </c>
      <c r="H123" s="85" t="s">
        <v>100</v>
      </c>
      <c r="I123" s="123" t="s">
        <v>175</v>
      </c>
      <c r="J123" s="145" t="s">
        <v>175</v>
      </c>
      <c r="K123" s="184" t="s">
        <v>520</v>
      </c>
      <c r="L123" s="150">
        <v>2500000</v>
      </c>
      <c r="M123" s="125">
        <f t="shared" si="1"/>
        <v>1750000</v>
      </c>
      <c r="N123" s="110">
        <v>2025</v>
      </c>
      <c r="O123" s="106">
        <v>2027</v>
      </c>
      <c r="P123" s="297"/>
      <c r="Q123" s="294" t="s">
        <v>198</v>
      </c>
      <c r="R123" s="294" t="s">
        <v>198</v>
      </c>
      <c r="S123" s="296" t="s">
        <v>198</v>
      </c>
      <c r="T123" s="77"/>
      <c r="U123" s="77"/>
      <c r="V123" s="77"/>
      <c r="W123" s="77"/>
      <c r="X123" s="77"/>
      <c r="Y123" s="297" t="s">
        <v>268</v>
      </c>
      <c r="Z123" s="296" t="s">
        <v>268</v>
      </c>
    </row>
    <row r="124" spans="1:26" ht="45" x14ac:dyDescent="0.25">
      <c r="A124" s="417"/>
      <c r="B124" s="426"/>
      <c r="C124" s="423"/>
      <c r="D124" s="420"/>
      <c r="E124" s="484"/>
      <c r="F124" s="435"/>
      <c r="G124" s="403" t="s">
        <v>518</v>
      </c>
      <c r="H124" s="85" t="s">
        <v>100</v>
      </c>
      <c r="I124" s="123" t="s">
        <v>175</v>
      </c>
      <c r="J124" s="145" t="s">
        <v>175</v>
      </c>
      <c r="K124" s="184" t="s">
        <v>518</v>
      </c>
      <c r="L124" s="387">
        <v>8000000</v>
      </c>
      <c r="M124" s="389">
        <f t="shared" si="1"/>
        <v>5600000</v>
      </c>
      <c r="N124" s="110">
        <v>2025</v>
      </c>
      <c r="O124" s="106">
        <v>2027</v>
      </c>
      <c r="P124" s="297"/>
      <c r="Q124" s="294" t="s">
        <v>198</v>
      </c>
      <c r="R124" s="294" t="s">
        <v>198</v>
      </c>
      <c r="S124" s="296"/>
      <c r="T124" s="77"/>
      <c r="U124" s="77"/>
      <c r="V124" s="295" t="s">
        <v>198</v>
      </c>
      <c r="W124" s="77"/>
      <c r="X124" s="77"/>
      <c r="Y124" s="297" t="s">
        <v>268</v>
      </c>
      <c r="Z124" s="296" t="s">
        <v>268</v>
      </c>
    </row>
    <row r="125" spans="1:26" ht="30" x14ac:dyDescent="0.25">
      <c r="A125" s="417"/>
      <c r="B125" s="426"/>
      <c r="C125" s="423"/>
      <c r="D125" s="420"/>
      <c r="E125" s="484"/>
      <c r="F125" s="435"/>
      <c r="G125" s="327" t="s">
        <v>516</v>
      </c>
      <c r="H125" s="85" t="s">
        <v>100</v>
      </c>
      <c r="I125" s="123" t="s">
        <v>175</v>
      </c>
      <c r="J125" s="145" t="s">
        <v>175</v>
      </c>
      <c r="K125" s="184" t="s">
        <v>517</v>
      </c>
      <c r="L125" s="150">
        <v>2500000</v>
      </c>
      <c r="M125" s="125">
        <f t="shared" si="1"/>
        <v>1750000</v>
      </c>
      <c r="N125" s="110">
        <v>2025</v>
      </c>
      <c r="O125" s="106">
        <v>2027</v>
      </c>
      <c r="P125" s="297"/>
      <c r="Q125" s="294"/>
      <c r="R125" s="294"/>
      <c r="S125" s="296"/>
      <c r="T125" s="77"/>
      <c r="U125" s="77"/>
      <c r="V125" s="77"/>
      <c r="W125" s="77"/>
      <c r="X125" s="77"/>
      <c r="Y125" s="297" t="s">
        <v>268</v>
      </c>
      <c r="Z125" s="296" t="s">
        <v>268</v>
      </c>
    </row>
    <row r="126" spans="1:26" ht="30" x14ac:dyDescent="0.25">
      <c r="A126" s="417"/>
      <c r="B126" s="426"/>
      <c r="C126" s="423"/>
      <c r="D126" s="420"/>
      <c r="E126" s="484"/>
      <c r="F126" s="435"/>
      <c r="G126" s="327" t="s">
        <v>515</v>
      </c>
      <c r="H126" s="85" t="s">
        <v>100</v>
      </c>
      <c r="I126" s="123" t="s">
        <v>175</v>
      </c>
      <c r="J126" s="145" t="s">
        <v>175</v>
      </c>
      <c r="K126" s="184" t="s">
        <v>515</v>
      </c>
      <c r="L126" s="150">
        <v>20000000</v>
      </c>
      <c r="M126" s="125">
        <f t="shared" si="1"/>
        <v>14000000</v>
      </c>
      <c r="N126" s="110">
        <v>2025</v>
      </c>
      <c r="O126" s="106">
        <v>2027</v>
      </c>
      <c r="P126" s="111" t="s">
        <v>198</v>
      </c>
      <c r="Q126" s="112" t="s">
        <v>198</v>
      </c>
      <c r="R126" s="112" t="s">
        <v>198</v>
      </c>
      <c r="S126" s="182" t="s">
        <v>198</v>
      </c>
      <c r="T126" s="77"/>
      <c r="U126" s="77"/>
      <c r="V126" s="77"/>
      <c r="W126" s="77"/>
      <c r="X126" s="77"/>
      <c r="Y126" s="111" t="s">
        <v>268</v>
      </c>
      <c r="Z126" s="214" t="s">
        <v>268</v>
      </c>
    </row>
    <row r="127" spans="1:26" ht="38.25" x14ac:dyDescent="0.25">
      <c r="A127" s="417"/>
      <c r="B127" s="426"/>
      <c r="C127" s="423"/>
      <c r="D127" s="420"/>
      <c r="E127" s="484"/>
      <c r="F127" s="435"/>
      <c r="G127" s="327" t="s">
        <v>274</v>
      </c>
      <c r="H127" s="85" t="s">
        <v>100</v>
      </c>
      <c r="I127" s="123" t="s">
        <v>175</v>
      </c>
      <c r="J127" s="145" t="s">
        <v>175</v>
      </c>
      <c r="K127" s="184" t="s">
        <v>274</v>
      </c>
      <c r="L127" s="290">
        <v>3000000</v>
      </c>
      <c r="M127" s="125">
        <f t="shared" si="1"/>
        <v>2100000</v>
      </c>
      <c r="N127" s="110">
        <v>2025</v>
      </c>
      <c r="O127" s="106">
        <v>2027</v>
      </c>
      <c r="P127" s="111" t="s">
        <v>198</v>
      </c>
      <c r="Q127" s="112"/>
      <c r="R127" s="112" t="s">
        <v>198</v>
      </c>
      <c r="S127" s="182" t="s">
        <v>198</v>
      </c>
      <c r="T127" s="77"/>
      <c r="U127" s="77"/>
      <c r="V127" s="77"/>
      <c r="W127" s="77"/>
      <c r="X127" s="295" t="s">
        <v>198</v>
      </c>
      <c r="Y127" s="111" t="s">
        <v>268</v>
      </c>
      <c r="Z127" s="222" t="s">
        <v>268</v>
      </c>
    </row>
    <row r="128" spans="1:26" ht="71.25" customHeight="1" x14ac:dyDescent="0.25">
      <c r="A128" s="417"/>
      <c r="B128" s="426"/>
      <c r="C128" s="423"/>
      <c r="D128" s="420"/>
      <c r="E128" s="484"/>
      <c r="F128" s="435"/>
      <c r="G128" s="122" t="s">
        <v>273</v>
      </c>
      <c r="H128" s="85" t="s">
        <v>100</v>
      </c>
      <c r="I128" s="123" t="s">
        <v>175</v>
      </c>
      <c r="J128" s="145" t="s">
        <v>175</v>
      </c>
      <c r="K128" s="184" t="s">
        <v>278</v>
      </c>
      <c r="L128" s="150">
        <v>2000000</v>
      </c>
      <c r="M128" s="125">
        <f t="shared" si="1"/>
        <v>1400000</v>
      </c>
      <c r="N128" s="110">
        <v>2025</v>
      </c>
      <c r="O128" s="106">
        <v>2027</v>
      </c>
      <c r="P128" s="111" t="s">
        <v>198</v>
      </c>
      <c r="Q128" s="112" t="s">
        <v>198</v>
      </c>
      <c r="R128" s="112" t="s">
        <v>198</v>
      </c>
      <c r="S128" s="113" t="s">
        <v>198</v>
      </c>
      <c r="T128" s="77"/>
      <c r="U128" s="77"/>
      <c r="V128" s="77"/>
      <c r="W128" s="77"/>
      <c r="X128" s="77"/>
      <c r="Y128" s="111" t="s">
        <v>268</v>
      </c>
      <c r="Z128" s="222" t="s">
        <v>268</v>
      </c>
    </row>
    <row r="129" spans="1:26" x14ac:dyDescent="0.25">
      <c r="A129" s="418"/>
      <c r="B129" s="427"/>
      <c r="C129" s="424"/>
      <c r="D129" s="421"/>
      <c r="E129" s="485"/>
      <c r="F129" s="470"/>
      <c r="G129" s="122" t="s">
        <v>233</v>
      </c>
      <c r="H129" s="85" t="s">
        <v>100</v>
      </c>
      <c r="I129" s="123" t="s">
        <v>175</v>
      </c>
      <c r="J129" s="145" t="s">
        <v>175</v>
      </c>
      <c r="K129" s="99" t="s">
        <v>233</v>
      </c>
      <c r="L129" s="150">
        <v>2500000</v>
      </c>
      <c r="M129" s="125">
        <f t="shared" si="1"/>
        <v>1750000</v>
      </c>
      <c r="N129" s="110">
        <v>2025</v>
      </c>
      <c r="O129" s="106">
        <v>2027</v>
      </c>
      <c r="P129" s="111"/>
      <c r="Q129" s="112"/>
      <c r="R129" s="112"/>
      <c r="S129" s="113"/>
      <c r="T129" s="77"/>
      <c r="U129" s="77"/>
      <c r="V129" s="77"/>
      <c r="W129" s="77"/>
      <c r="X129" s="77"/>
      <c r="Y129" s="111" t="s">
        <v>268</v>
      </c>
      <c r="Z129" s="182" t="s">
        <v>268</v>
      </c>
    </row>
    <row r="130" spans="1:26" x14ac:dyDescent="0.25">
      <c r="A130" s="73">
        <v>13</v>
      </c>
      <c r="B130" s="237" t="s">
        <v>144</v>
      </c>
      <c r="C130" s="75" t="s">
        <v>143</v>
      </c>
      <c r="D130" s="75">
        <v>47011351</v>
      </c>
      <c r="E130" s="75">
        <v>47011351</v>
      </c>
      <c r="F130" s="76">
        <v>600047393</v>
      </c>
      <c r="G130" s="115"/>
      <c r="H130" s="36" t="s">
        <v>100</v>
      </c>
      <c r="I130" s="116" t="s">
        <v>175</v>
      </c>
      <c r="J130" s="146"/>
      <c r="K130" s="63" t="s">
        <v>120</v>
      </c>
      <c r="L130" s="151"/>
      <c r="M130" s="120">
        <f t="shared" si="1"/>
        <v>0</v>
      </c>
      <c r="N130" s="74"/>
      <c r="O130" s="76"/>
      <c r="P130" s="74"/>
      <c r="Q130" s="75"/>
      <c r="R130" s="75"/>
      <c r="S130" s="76"/>
      <c r="T130" s="77"/>
      <c r="U130" s="77"/>
      <c r="V130" s="77"/>
      <c r="W130" s="77"/>
      <c r="X130" s="77"/>
      <c r="Y130" s="74"/>
      <c r="Z130" s="76"/>
    </row>
    <row r="131" spans="1:26" x14ac:dyDescent="0.25">
      <c r="A131" s="416">
        <v>14</v>
      </c>
      <c r="B131" s="425" t="s">
        <v>145</v>
      </c>
      <c r="C131" s="422" t="s">
        <v>143</v>
      </c>
      <c r="D131" s="419">
        <v>47011335</v>
      </c>
      <c r="E131" s="419">
        <v>47011335</v>
      </c>
      <c r="F131" s="428">
        <v>600047377</v>
      </c>
      <c r="G131" s="122" t="s">
        <v>336</v>
      </c>
      <c r="H131" s="85" t="s">
        <v>100</v>
      </c>
      <c r="I131" s="123" t="s">
        <v>175</v>
      </c>
      <c r="J131" s="145" t="s">
        <v>175</v>
      </c>
      <c r="K131" s="99" t="s">
        <v>336</v>
      </c>
      <c r="L131" s="150">
        <v>500000</v>
      </c>
      <c r="M131" s="125">
        <f t="shared" si="1"/>
        <v>350000</v>
      </c>
      <c r="N131" s="110">
        <v>2022</v>
      </c>
      <c r="O131" s="106">
        <v>2027</v>
      </c>
      <c r="P131" s="74"/>
      <c r="Q131" s="75"/>
      <c r="R131" s="75"/>
      <c r="S131" s="76"/>
      <c r="T131" s="77"/>
      <c r="U131" s="77"/>
      <c r="V131" s="209" t="s">
        <v>198</v>
      </c>
      <c r="W131" s="77"/>
      <c r="X131" s="77"/>
      <c r="Y131" s="111" t="s">
        <v>268</v>
      </c>
      <c r="Z131" s="210" t="s">
        <v>268</v>
      </c>
    </row>
    <row r="132" spans="1:26" x14ac:dyDescent="0.25">
      <c r="A132" s="417"/>
      <c r="B132" s="426"/>
      <c r="C132" s="423"/>
      <c r="D132" s="420"/>
      <c r="E132" s="420"/>
      <c r="F132" s="429"/>
      <c r="G132" s="327" t="s">
        <v>528</v>
      </c>
      <c r="H132" s="85" t="s">
        <v>100</v>
      </c>
      <c r="I132" s="123" t="s">
        <v>175</v>
      </c>
      <c r="J132" s="145" t="s">
        <v>175</v>
      </c>
      <c r="K132" s="99" t="s">
        <v>528</v>
      </c>
      <c r="L132" s="150">
        <v>600000</v>
      </c>
      <c r="M132" s="125">
        <f t="shared" si="1"/>
        <v>420000</v>
      </c>
      <c r="N132" s="110">
        <v>2023</v>
      </c>
      <c r="O132" s="106">
        <v>2027</v>
      </c>
      <c r="P132" s="74"/>
      <c r="Q132" s="75"/>
      <c r="R132" s="75"/>
      <c r="S132" s="301" t="s">
        <v>198</v>
      </c>
      <c r="T132" s="299" t="s">
        <v>198</v>
      </c>
      <c r="U132" s="77"/>
      <c r="V132" s="299"/>
      <c r="W132" s="77"/>
      <c r="X132" s="77"/>
      <c r="Y132" s="300" t="s">
        <v>268</v>
      </c>
      <c r="Z132" s="301" t="s">
        <v>268</v>
      </c>
    </row>
    <row r="133" spans="1:26" x14ac:dyDescent="0.25">
      <c r="A133" s="417"/>
      <c r="B133" s="426"/>
      <c r="C133" s="423"/>
      <c r="D133" s="420"/>
      <c r="E133" s="420"/>
      <c r="F133" s="429"/>
      <c r="G133" s="327" t="s">
        <v>271</v>
      </c>
      <c r="H133" s="85" t="s">
        <v>100</v>
      </c>
      <c r="I133" s="123" t="s">
        <v>175</v>
      </c>
      <c r="J133" s="145" t="s">
        <v>175</v>
      </c>
      <c r="K133" s="99" t="s">
        <v>271</v>
      </c>
      <c r="L133" s="150">
        <v>800000</v>
      </c>
      <c r="M133" s="125">
        <f t="shared" si="1"/>
        <v>560000</v>
      </c>
      <c r="N133" s="110">
        <v>2023</v>
      </c>
      <c r="O133" s="106">
        <v>2027</v>
      </c>
      <c r="P133" s="300" t="s">
        <v>198</v>
      </c>
      <c r="Q133" s="298"/>
      <c r="R133" s="298"/>
      <c r="S133" s="301" t="s">
        <v>198</v>
      </c>
      <c r="T133" s="299" t="s">
        <v>198</v>
      </c>
      <c r="U133" s="77"/>
      <c r="V133" s="299" t="s">
        <v>198</v>
      </c>
      <c r="W133" s="77"/>
      <c r="X133" s="77"/>
      <c r="Y133" s="300" t="s">
        <v>268</v>
      </c>
      <c r="Z133" s="301" t="s">
        <v>268</v>
      </c>
    </row>
    <row r="134" spans="1:26" x14ac:dyDescent="0.25">
      <c r="A134" s="417"/>
      <c r="B134" s="426"/>
      <c r="C134" s="423"/>
      <c r="D134" s="420"/>
      <c r="E134" s="420"/>
      <c r="F134" s="429"/>
      <c r="G134" s="327" t="s">
        <v>526</v>
      </c>
      <c r="H134" s="85" t="s">
        <v>100</v>
      </c>
      <c r="I134" s="123" t="s">
        <v>175</v>
      </c>
      <c r="J134" s="145" t="s">
        <v>175</v>
      </c>
      <c r="K134" s="99" t="s">
        <v>527</v>
      </c>
      <c r="L134" s="150">
        <v>1000000</v>
      </c>
      <c r="M134" s="125">
        <f t="shared" si="1"/>
        <v>700000</v>
      </c>
      <c r="N134" s="110">
        <v>2023</v>
      </c>
      <c r="O134" s="106">
        <v>2027</v>
      </c>
      <c r="P134" s="300" t="s">
        <v>198</v>
      </c>
      <c r="Q134" s="298" t="s">
        <v>198</v>
      </c>
      <c r="R134" s="298" t="s">
        <v>198</v>
      </c>
      <c r="S134" s="301" t="s">
        <v>198</v>
      </c>
      <c r="T134" s="299" t="s">
        <v>198</v>
      </c>
      <c r="U134" s="77"/>
      <c r="V134" s="299"/>
      <c r="W134" s="77"/>
      <c r="X134" s="77"/>
      <c r="Y134" s="300" t="s">
        <v>268</v>
      </c>
      <c r="Z134" s="301" t="s">
        <v>268</v>
      </c>
    </row>
    <row r="135" spans="1:26" x14ac:dyDescent="0.25">
      <c r="A135" s="417"/>
      <c r="B135" s="426"/>
      <c r="C135" s="423"/>
      <c r="D135" s="420"/>
      <c r="E135" s="420"/>
      <c r="F135" s="429"/>
      <c r="G135" s="327" t="s">
        <v>525</v>
      </c>
      <c r="H135" s="85" t="s">
        <v>100</v>
      </c>
      <c r="I135" s="123" t="s">
        <v>175</v>
      </c>
      <c r="J135" s="145" t="s">
        <v>175</v>
      </c>
      <c r="K135" s="99" t="s">
        <v>525</v>
      </c>
      <c r="L135" s="150">
        <v>200000</v>
      </c>
      <c r="M135" s="125">
        <f t="shared" si="1"/>
        <v>140000</v>
      </c>
      <c r="N135" s="110">
        <v>2023</v>
      </c>
      <c r="O135" s="106">
        <v>2027</v>
      </c>
      <c r="P135" s="74"/>
      <c r="Q135" s="75"/>
      <c r="R135" s="75"/>
      <c r="S135" s="76"/>
      <c r="T135" s="77"/>
      <c r="U135" s="77"/>
      <c r="V135" s="299" t="s">
        <v>198</v>
      </c>
      <c r="W135" s="77"/>
      <c r="X135" s="77"/>
      <c r="Y135" s="300" t="s">
        <v>268</v>
      </c>
      <c r="Z135" s="301" t="s">
        <v>268</v>
      </c>
    </row>
    <row r="136" spans="1:26" x14ac:dyDescent="0.25">
      <c r="A136" s="417"/>
      <c r="B136" s="426"/>
      <c r="C136" s="423"/>
      <c r="D136" s="420"/>
      <c r="E136" s="420"/>
      <c r="F136" s="429"/>
      <c r="G136" s="327" t="s">
        <v>524</v>
      </c>
      <c r="H136" s="85" t="s">
        <v>100</v>
      </c>
      <c r="I136" s="123" t="s">
        <v>175</v>
      </c>
      <c r="J136" s="145" t="s">
        <v>175</v>
      </c>
      <c r="K136" s="99" t="s">
        <v>524</v>
      </c>
      <c r="L136" s="150">
        <v>200000</v>
      </c>
      <c r="M136" s="125">
        <f t="shared" si="1"/>
        <v>140000</v>
      </c>
      <c r="N136" s="110">
        <v>2023</v>
      </c>
      <c r="O136" s="106">
        <v>2027</v>
      </c>
      <c r="P136" s="74"/>
      <c r="Q136" s="75"/>
      <c r="R136" s="75"/>
      <c r="S136" s="76"/>
      <c r="T136" s="77"/>
      <c r="U136" s="77"/>
      <c r="V136" s="299" t="s">
        <v>198</v>
      </c>
      <c r="W136" s="77"/>
      <c r="X136" s="77"/>
      <c r="Y136" s="300" t="s">
        <v>268</v>
      </c>
      <c r="Z136" s="301" t="s">
        <v>268</v>
      </c>
    </row>
    <row r="137" spans="1:26" x14ac:dyDescent="0.25">
      <c r="A137" s="417"/>
      <c r="B137" s="426"/>
      <c r="C137" s="423"/>
      <c r="D137" s="420"/>
      <c r="E137" s="420"/>
      <c r="F137" s="429"/>
      <c r="G137" s="327" t="s">
        <v>335</v>
      </c>
      <c r="H137" s="85" t="s">
        <v>100</v>
      </c>
      <c r="I137" s="123" t="s">
        <v>175</v>
      </c>
      <c r="J137" s="145" t="s">
        <v>175</v>
      </c>
      <c r="K137" s="99" t="s">
        <v>335</v>
      </c>
      <c r="L137" s="150">
        <v>500000</v>
      </c>
      <c r="M137" s="125">
        <v>350000</v>
      </c>
      <c r="N137" s="110">
        <v>2022</v>
      </c>
      <c r="O137" s="106">
        <v>2027</v>
      </c>
      <c r="P137" s="74"/>
      <c r="Q137" s="75"/>
      <c r="R137" s="75"/>
      <c r="S137" s="76"/>
      <c r="T137" s="234" t="s">
        <v>198</v>
      </c>
      <c r="U137" s="107"/>
      <c r="V137" s="234" t="s">
        <v>198</v>
      </c>
      <c r="W137" s="234" t="s">
        <v>198</v>
      </c>
      <c r="X137" s="107"/>
      <c r="Y137" s="111" t="s">
        <v>268</v>
      </c>
      <c r="Z137" s="210" t="s">
        <v>268</v>
      </c>
    </row>
    <row r="138" spans="1:26" x14ac:dyDescent="0.25">
      <c r="A138" s="416">
        <v>15</v>
      </c>
      <c r="B138" s="425" t="s">
        <v>223</v>
      </c>
      <c r="C138" s="422" t="s">
        <v>143</v>
      </c>
      <c r="D138" s="419">
        <v>47011343</v>
      </c>
      <c r="E138" s="419">
        <v>47011343</v>
      </c>
      <c r="F138" s="428">
        <v>600047385</v>
      </c>
      <c r="G138" s="98" t="s">
        <v>224</v>
      </c>
      <c r="H138" s="85" t="s">
        <v>100</v>
      </c>
      <c r="I138" s="123" t="s">
        <v>175</v>
      </c>
      <c r="J138" s="145" t="s">
        <v>175</v>
      </c>
      <c r="K138" s="99" t="s">
        <v>442</v>
      </c>
      <c r="L138" s="150">
        <v>2000000</v>
      </c>
      <c r="M138" s="125">
        <f t="shared" si="1"/>
        <v>1400000</v>
      </c>
      <c r="N138" s="110">
        <v>2022</v>
      </c>
      <c r="O138" s="106">
        <v>2025</v>
      </c>
      <c r="P138" s="111" t="s">
        <v>198</v>
      </c>
      <c r="Q138" s="112"/>
      <c r="R138" s="112"/>
      <c r="S138" s="113" t="s">
        <v>198</v>
      </c>
      <c r="T138" s="77"/>
      <c r="U138" s="77"/>
      <c r="V138" s="234" t="s">
        <v>198</v>
      </c>
      <c r="W138" s="77"/>
      <c r="X138" s="77"/>
      <c r="Y138" s="245" t="s">
        <v>268</v>
      </c>
      <c r="Z138" s="235" t="s">
        <v>268</v>
      </c>
    </row>
    <row r="139" spans="1:26" x14ac:dyDescent="0.25">
      <c r="A139" s="417"/>
      <c r="B139" s="426"/>
      <c r="C139" s="423"/>
      <c r="D139" s="420"/>
      <c r="E139" s="420"/>
      <c r="F139" s="429"/>
      <c r="G139" s="131" t="s">
        <v>225</v>
      </c>
      <c r="H139" s="85" t="s">
        <v>100</v>
      </c>
      <c r="I139" s="123" t="s">
        <v>175</v>
      </c>
      <c r="J139" s="145" t="s">
        <v>175</v>
      </c>
      <c r="K139" s="99" t="s">
        <v>225</v>
      </c>
      <c r="L139" s="150">
        <v>5000000</v>
      </c>
      <c r="M139" s="125">
        <f t="shared" si="1"/>
        <v>3500000</v>
      </c>
      <c r="N139" s="110">
        <v>2022</v>
      </c>
      <c r="O139" s="106">
        <v>2025</v>
      </c>
      <c r="P139" s="111"/>
      <c r="Q139" s="112"/>
      <c r="R139" s="112"/>
      <c r="S139" s="113"/>
      <c r="T139" s="77"/>
      <c r="U139" s="77"/>
      <c r="V139" s="234" t="s">
        <v>198</v>
      </c>
      <c r="W139" s="234" t="s">
        <v>198</v>
      </c>
      <c r="X139" s="77"/>
      <c r="Y139" s="245" t="s">
        <v>268</v>
      </c>
      <c r="Z139" s="235" t="s">
        <v>268</v>
      </c>
    </row>
    <row r="140" spans="1:26" ht="30" x14ac:dyDescent="0.25">
      <c r="A140" s="417"/>
      <c r="B140" s="426"/>
      <c r="C140" s="423"/>
      <c r="D140" s="420"/>
      <c r="E140" s="420"/>
      <c r="F140" s="429"/>
      <c r="G140" s="131" t="s">
        <v>226</v>
      </c>
      <c r="H140" s="85" t="s">
        <v>100</v>
      </c>
      <c r="I140" s="123" t="s">
        <v>175</v>
      </c>
      <c r="J140" s="145" t="s">
        <v>175</v>
      </c>
      <c r="K140" s="184" t="s">
        <v>226</v>
      </c>
      <c r="L140" s="150">
        <v>20000000</v>
      </c>
      <c r="M140" s="125">
        <f t="shared" si="1"/>
        <v>14000000</v>
      </c>
      <c r="N140" s="110">
        <v>2022</v>
      </c>
      <c r="O140" s="106">
        <v>2025</v>
      </c>
      <c r="P140" s="111"/>
      <c r="Q140" s="112"/>
      <c r="R140" s="112"/>
      <c r="S140" s="113"/>
      <c r="T140" s="77"/>
      <c r="U140" s="77"/>
      <c r="V140" s="234" t="s">
        <v>198</v>
      </c>
      <c r="W140" s="258" t="s">
        <v>198</v>
      </c>
      <c r="X140" s="77"/>
      <c r="Y140" s="245" t="s">
        <v>268</v>
      </c>
      <c r="Z140" s="235" t="s">
        <v>268</v>
      </c>
    </row>
    <row r="141" spans="1:26" ht="25.5" x14ac:dyDescent="0.25">
      <c r="A141" s="417"/>
      <c r="B141" s="426"/>
      <c r="C141" s="423"/>
      <c r="D141" s="420"/>
      <c r="E141" s="420"/>
      <c r="F141" s="429"/>
      <c r="G141" s="131" t="s">
        <v>440</v>
      </c>
      <c r="H141" s="85" t="s">
        <v>100</v>
      </c>
      <c r="I141" s="123" t="s">
        <v>175</v>
      </c>
      <c r="J141" s="145" t="s">
        <v>175</v>
      </c>
      <c r="K141" s="99" t="s">
        <v>440</v>
      </c>
      <c r="L141" s="150">
        <v>2000000</v>
      </c>
      <c r="M141" s="125">
        <f t="shared" si="1"/>
        <v>1400000</v>
      </c>
      <c r="N141" s="110">
        <v>2022</v>
      </c>
      <c r="O141" s="106">
        <v>2027</v>
      </c>
      <c r="P141" s="111"/>
      <c r="Q141" s="231" t="s">
        <v>198</v>
      </c>
      <c r="R141" s="231"/>
      <c r="S141" s="232"/>
      <c r="T141" s="77"/>
      <c r="U141" s="77"/>
      <c r="V141" s="230" t="s">
        <v>198</v>
      </c>
      <c r="W141" s="77"/>
      <c r="X141" s="77"/>
      <c r="Y141" s="74"/>
      <c r="Z141" s="76"/>
    </row>
    <row r="142" spans="1:26" ht="25.5" x14ac:dyDescent="0.25">
      <c r="A142" s="417"/>
      <c r="B142" s="426"/>
      <c r="C142" s="423"/>
      <c r="D142" s="420"/>
      <c r="E142" s="420"/>
      <c r="F142" s="429"/>
      <c r="G142" s="131" t="s">
        <v>441</v>
      </c>
      <c r="H142" s="85" t="s">
        <v>100</v>
      </c>
      <c r="I142" s="123" t="s">
        <v>175</v>
      </c>
      <c r="J142" s="145" t="s">
        <v>175</v>
      </c>
      <c r="K142" s="99" t="s">
        <v>441</v>
      </c>
      <c r="L142" s="150">
        <v>2000000</v>
      </c>
      <c r="M142" s="125">
        <f t="shared" si="1"/>
        <v>1400000</v>
      </c>
      <c r="N142" s="110">
        <v>2022</v>
      </c>
      <c r="O142" s="106">
        <v>2027</v>
      </c>
      <c r="P142" s="111"/>
      <c r="Q142" s="231" t="s">
        <v>198</v>
      </c>
      <c r="R142" s="231" t="s">
        <v>198</v>
      </c>
      <c r="S142" s="232" t="s">
        <v>198</v>
      </c>
      <c r="T142" s="77"/>
      <c r="U142" s="77"/>
      <c r="V142" s="230" t="s">
        <v>198</v>
      </c>
      <c r="W142" s="234" t="s">
        <v>198</v>
      </c>
      <c r="X142" s="234"/>
      <c r="Y142" s="245" t="s">
        <v>268</v>
      </c>
      <c r="Z142" s="235" t="s">
        <v>268</v>
      </c>
    </row>
    <row r="143" spans="1:26" ht="25.5" x14ac:dyDescent="0.25">
      <c r="A143" s="417"/>
      <c r="B143" s="426"/>
      <c r="C143" s="423"/>
      <c r="D143" s="420"/>
      <c r="E143" s="420"/>
      <c r="F143" s="429"/>
      <c r="G143" s="131" t="s">
        <v>227</v>
      </c>
      <c r="H143" s="85" t="s">
        <v>100</v>
      </c>
      <c r="I143" s="123" t="s">
        <v>175</v>
      </c>
      <c r="J143" s="145" t="s">
        <v>175</v>
      </c>
      <c r="K143" s="99" t="s">
        <v>227</v>
      </c>
      <c r="L143" s="150">
        <v>1000000</v>
      </c>
      <c r="M143" s="125">
        <f t="shared" si="1"/>
        <v>700000</v>
      </c>
      <c r="N143" s="110">
        <v>2022</v>
      </c>
      <c r="O143" s="106">
        <v>2025</v>
      </c>
      <c r="P143" s="111"/>
      <c r="Q143" s="112"/>
      <c r="R143" s="112"/>
      <c r="S143" s="113"/>
      <c r="T143" s="77"/>
      <c r="U143" s="77"/>
      <c r="V143" s="234" t="s">
        <v>198</v>
      </c>
      <c r="W143" s="77"/>
      <c r="X143" s="77"/>
      <c r="Y143" s="245" t="s">
        <v>268</v>
      </c>
      <c r="Z143" s="235" t="s">
        <v>268</v>
      </c>
    </row>
    <row r="144" spans="1:26" ht="60" x14ac:dyDescent="0.25">
      <c r="A144" s="418"/>
      <c r="B144" s="427"/>
      <c r="C144" s="424"/>
      <c r="D144" s="421"/>
      <c r="E144" s="421"/>
      <c r="F144" s="430"/>
      <c r="G144" s="131" t="s">
        <v>443</v>
      </c>
      <c r="H144" s="85" t="s">
        <v>100</v>
      </c>
      <c r="I144" s="123" t="s">
        <v>175</v>
      </c>
      <c r="J144" s="145" t="s">
        <v>175</v>
      </c>
      <c r="K144" s="184" t="s">
        <v>444</v>
      </c>
      <c r="L144" s="150">
        <v>550000</v>
      </c>
      <c r="M144" s="125">
        <f t="shared" si="1"/>
        <v>385000</v>
      </c>
      <c r="N144" s="110">
        <v>2022</v>
      </c>
      <c r="O144" s="106">
        <v>2025</v>
      </c>
      <c r="P144" s="111"/>
      <c r="Q144" s="112" t="s">
        <v>198</v>
      </c>
      <c r="R144" s="112"/>
      <c r="S144" s="113"/>
      <c r="T144" s="77"/>
      <c r="U144" s="77"/>
      <c r="V144" s="234" t="s">
        <v>198</v>
      </c>
      <c r="W144" s="234" t="s">
        <v>198</v>
      </c>
      <c r="X144" s="77"/>
      <c r="Y144" s="224" t="s">
        <v>445</v>
      </c>
      <c r="Z144" s="235" t="s">
        <v>268</v>
      </c>
    </row>
    <row r="145" spans="1:26" ht="30" x14ac:dyDescent="0.25">
      <c r="A145" s="416">
        <v>16</v>
      </c>
      <c r="B145" s="425" t="s">
        <v>146</v>
      </c>
      <c r="C145" s="422" t="s">
        <v>143</v>
      </c>
      <c r="D145" s="422">
        <v>47011319</v>
      </c>
      <c r="E145" s="422">
        <v>47011319</v>
      </c>
      <c r="F145" s="480">
        <v>600047351</v>
      </c>
      <c r="G145" s="131" t="s">
        <v>235</v>
      </c>
      <c r="H145" s="85" t="s">
        <v>100</v>
      </c>
      <c r="I145" s="123" t="s">
        <v>175</v>
      </c>
      <c r="J145" s="145" t="s">
        <v>175</v>
      </c>
      <c r="K145" s="99" t="s">
        <v>235</v>
      </c>
      <c r="L145" s="150">
        <v>500000</v>
      </c>
      <c r="M145" s="125">
        <f t="shared" si="1"/>
        <v>350000</v>
      </c>
      <c r="N145" s="110">
        <v>2022</v>
      </c>
      <c r="O145" s="106">
        <v>2023</v>
      </c>
      <c r="P145" s="74"/>
      <c r="Q145" s="75"/>
      <c r="R145" s="75"/>
      <c r="S145" s="76"/>
      <c r="T145" s="77"/>
      <c r="U145" s="77"/>
      <c r="V145" s="77"/>
      <c r="W145" s="77"/>
      <c r="X145" s="77"/>
      <c r="Y145" s="224" t="s">
        <v>337</v>
      </c>
      <c r="Z145" s="214" t="s">
        <v>268</v>
      </c>
    </row>
    <row r="146" spans="1:26" ht="25.5" x14ac:dyDescent="0.25">
      <c r="A146" s="417"/>
      <c r="B146" s="426"/>
      <c r="C146" s="423"/>
      <c r="D146" s="423"/>
      <c r="E146" s="423"/>
      <c r="F146" s="481"/>
      <c r="G146" s="367" t="s">
        <v>636</v>
      </c>
      <c r="H146" s="85" t="s">
        <v>100</v>
      </c>
      <c r="I146" s="123" t="s">
        <v>175</v>
      </c>
      <c r="J146" s="145" t="s">
        <v>175</v>
      </c>
      <c r="K146" s="99" t="s">
        <v>637</v>
      </c>
      <c r="L146" s="150">
        <v>1100000</v>
      </c>
      <c r="M146" s="125">
        <f t="shared" si="1"/>
        <v>770000</v>
      </c>
      <c r="N146" s="110">
        <v>2024</v>
      </c>
      <c r="O146" s="106">
        <v>2025</v>
      </c>
      <c r="P146" s="337" t="s">
        <v>198</v>
      </c>
      <c r="Q146" s="331" t="s">
        <v>198</v>
      </c>
      <c r="R146" s="331" t="s">
        <v>198</v>
      </c>
      <c r="S146" s="335" t="s">
        <v>198</v>
      </c>
      <c r="T146" s="77"/>
      <c r="U146" s="77"/>
      <c r="V146" s="77"/>
      <c r="W146" s="77"/>
      <c r="X146" s="77"/>
      <c r="Y146" s="224" t="s">
        <v>268</v>
      </c>
      <c r="Z146" s="335" t="s">
        <v>268</v>
      </c>
    </row>
    <row r="147" spans="1:26" ht="38.25" x14ac:dyDescent="0.25">
      <c r="A147" s="417"/>
      <c r="B147" s="426"/>
      <c r="C147" s="423"/>
      <c r="D147" s="423"/>
      <c r="E147" s="423"/>
      <c r="F147" s="481"/>
      <c r="G147" s="366" t="s">
        <v>660</v>
      </c>
      <c r="H147" s="85" t="s">
        <v>100</v>
      </c>
      <c r="I147" s="123" t="s">
        <v>175</v>
      </c>
      <c r="J147" s="145" t="s">
        <v>175</v>
      </c>
      <c r="K147" s="184" t="s">
        <v>639</v>
      </c>
      <c r="L147" s="150">
        <v>1400000</v>
      </c>
      <c r="M147" s="125">
        <f t="shared" si="1"/>
        <v>980000</v>
      </c>
      <c r="N147" s="110">
        <v>2025</v>
      </c>
      <c r="O147" s="106">
        <v>2027</v>
      </c>
      <c r="P147" s="337" t="s">
        <v>198</v>
      </c>
      <c r="Q147" s="331" t="s">
        <v>198</v>
      </c>
      <c r="R147" s="331" t="s">
        <v>198</v>
      </c>
      <c r="S147" s="335" t="s">
        <v>198</v>
      </c>
      <c r="T147" s="77"/>
      <c r="U147" s="77"/>
      <c r="V147" s="77"/>
      <c r="W147" s="77"/>
      <c r="X147" s="77"/>
      <c r="Y147" s="224" t="s">
        <v>337</v>
      </c>
      <c r="Z147" s="335" t="s">
        <v>268</v>
      </c>
    </row>
    <row r="148" spans="1:26" ht="38.25" x14ac:dyDescent="0.25">
      <c r="A148" s="417"/>
      <c r="B148" s="426"/>
      <c r="C148" s="423"/>
      <c r="D148" s="423"/>
      <c r="E148" s="423"/>
      <c r="F148" s="481"/>
      <c r="G148" s="367" t="s">
        <v>641</v>
      </c>
      <c r="H148" s="85" t="s">
        <v>100</v>
      </c>
      <c r="I148" s="123" t="s">
        <v>175</v>
      </c>
      <c r="J148" s="145" t="s">
        <v>175</v>
      </c>
      <c r="K148" s="184" t="s">
        <v>641</v>
      </c>
      <c r="L148" s="150">
        <v>400000</v>
      </c>
      <c r="M148" s="125">
        <f t="shared" si="1"/>
        <v>280000</v>
      </c>
      <c r="N148" s="110">
        <v>2025</v>
      </c>
      <c r="O148" s="106">
        <v>2027</v>
      </c>
      <c r="P148" s="74"/>
      <c r="Q148" s="331" t="s">
        <v>198</v>
      </c>
      <c r="R148" s="331" t="s">
        <v>198</v>
      </c>
      <c r="S148" s="335" t="s">
        <v>198</v>
      </c>
      <c r="T148" s="77"/>
      <c r="U148" s="77"/>
      <c r="V148" s="77"/>
      <c r="W148" s="77"/>
      <c r="X148" s="77"/>
      <c r="Y148" s="224" t="s">
        <v>313</v>
      </c>
      <c r="Z148" s="335" t="s">
        <v>268</v>
      </c>
    </row>
    <row r="149" spans="1:26" ht="38.25" x14ac:dyDescent="0.25">
      <c r="A149" s="417"/>
      <c r="B149" s="426"/>
      <c r="C149" s="423"/>
      <c r="D149" s="423"/>
      <c r="E149" s="423"/>
      <c r="F149" s="481"/>
      <c r="G149" s="367" t="s">
        <v>642</v>
      </c>
      <c r="H149" s="85" t="s">
        <v>100</v>
      </c>
      <c r="I149" s="123" t="s">
        <v>175</v>
      </c>
      <c r="J149" s="145" t="s">
        <v>175</v>
      </c>
      <c r="K149" s="184" t="s">
        <v>642</v>
      </c>
      <c r="L149" s="150">
        <v>600000</v>
      </c>
      <c r="M149" s="125">
        <f t="shared" si="1"/>
        <v>420000</v>
      </c>
      <c r="N149" s="110">
        <v>2025</v>
      </c>
      <c r="O149" s="106">
        <v>2027</v>
      </c>
      <c r="P149" s="74"/>
      <c r="Q149" s="331" t="s">
        <v>198</v>
      </c>
      <c r="R149" s="331" t="s">
        <v>198</v>
      </c>
      <c r="S149" s="335" t="s">
        <v>198</v>
      </c>
      <c r="T149" s="77"/>
      <c r="U149" s="77"/>
      <c r="V149" s="77"/>
      <c r="W149" s="77"/>
      <c r="X149" s="77"/>
      <c r="Y149" s="224" t="s">
        <v>313</v>
      </c>
      <c r="Z149" s="335" t="s">
        <v>268</v>
      </c>
    </row>
    <row r="150" spans="1:26" ht="30" x14ac:dyDescent="0.25">
      <c r="A150" s="417"/>
      <c r="B150" s="426"/>
      <c r="C150" s="423"/>
      <c r="D150" s="423"/>
      <c r="E150" s="423"/>
      <c r="F150" s="481"/>
      <c r="G150" s="367" t="s">
        <v>635</v>
      </c>
      <c r="H150" s="85" t="s">
        <v>100</v>
      </c>
      <c r="I150" s="123" t="s">
        <v>175</v>
      </c>
      <c r="J150" s="145" t="s">
        <v>175</v>
      </c>
      <c r="K150" s="99" t="s">
        <v>388</v>
      </c>
      <c r="L150" s="150">
        <v>400000</v>
      </c>
      <c r="M150" s="125">
        <f t="shared" si="1"/>
        <v>280000</v>
      </c>
      <c r="N150" s="110">
        <v>2025</v>
      </c>
      <c r="O150" s="106">
        <v>2027</v>
      </c>
      <c r="P150" s="74"/>
      <c r="Q150" s="75"/>
      <c r="R150" s="75"/>
      <c r="S150" s="76"/>
      <c r="T150" s="77"/>
      <c r="U150" s="77"/>
      <c r="V150" s="77"/>
      <c r="W150" s="77"/>
      <c r="X150" s="333" t="s">
        <v>198</v>
      </c>
      <c r="Y150" s="224" t="s">
        <v>337</v>
      </c>
      <c r="Z150" s="335" t="s">
        <v>268</v>
      </c>
    </row>
    <row r="151" spans="1:26" ht="30" x14ac:dyDescent="0.25">
      <c r="A151" s="417"/>
      <c r="B151" s="426"/>
      <c r="C151" s="423"/>
      <c r="D151" s="423"/>
      <c r="E151" s="423"/>
      <c r="F151" s="481"/>
      <c r="G151" s="131" t="s">
        <v>661</v>
      </c>
      <c r="H151" s="85" t="s">
        <v>100</v>
      </c>
      <c r="I151" s="123" t="s">
        <v>175</v>
      </c>
      <c r="J151" s="145" t="s">
        <v>175</v>
      </c>
      <c r="K151" s="184" t="s">
        <v>338</v>
      </c>
      <c r="L151" s="150">
        <v>2000000</v>
      </c>
      <c r="M151" s="125">
        <f t="shared" si="1"/>
        <v>1400000</v>
      </c>
      <c r="N151" s="110">
        <v>2025</v>
      </c>
      <c r="O151" s="106">
        <v>2027</v>
      </c>
      <c r="P151" s="111" t="s">
        <v>198</v>
      </c>
      <c r="Q151" s="213" t="s">
        <v>198</v>
      </c>
      <c r="R151" s="213" t="s">
        <v>198</v>
      </c>
      <c r="S151" s="214" t="s">
        <v>198</v>
      </c>
      <c r="T151" s="77"/>
      <c r="U151" s="77"/>
      <c r="V151" s="77"/>
      <c r="W151" s="77"/>
      <c r="X151" s="77"/>
      <c r="Y151" s="260" t="s">
        <v>268</v>
      </c>
      <c r="Z151" s="262" t="s">
        <v>268</v>
      </c>
    </row>
    <row r="152" spans="1:26" ht="30" x14ac:dyDescent="0.25">
      <c r="A152" s="417"/>
      <c r="B152" s="426"/>
      <c r="C152" s="423"/>
      <c r="D152" s="423"/>
      <c r="E152" s="423"/>
      <c r="F152" s="481"/>
      <c r="G152" s="131" t="s">
        <v>339</v>
      </c>
      <c r="H152" s="85" t="s">
        <v>100</v>
      </c>
      <c r="I152" s="123" t="s">
        <v>175</v>
      </c>
      <c r="J152" s="145" t="s">
        <v>175</v>
      </c>
      <c r="K152" s="99" t="s">
        <v>339</v>
      </c>
      <c r="L152" s="150">
        <v>600000</v>
      </c>
      <c r="M152" s="125">
        <f t="shared" si="1"/>
        <v>420000</v>
      </c>
      <c r="N152" s="110">
        <v>2024</v>
      </c>
      <c r="O152" s="106">
        <v>2025</v>
      </c>
      <c r="P152" s="74"/>
      <c r="Q152" s="213" t="s">
        <v>198</v>
      </c>
      <c r="R152" s="75"/>
      <c r="S152" s="76"/>
      <c r="T152" s="77"/>
      <c r="U152" s="77"/>
      <c r="V152" s="77"/>
      <c r="W152" s="77"/>
      <c r="X152" s="77"/>
      <c r="Y152" s="224" t="s">
        <v>337</v>
      </c>
      <c r="Z152" s="214" t="s">
        <v>268</v>
      </c>
    </row>
    <row r="153" spans="1:26" ht="25.5" x14ac:dyDescent="0.25">
      <c r="A153" s="417"/>
      <c r="B153" s="426"/>
      <c r="C153" s="423"/>
      <c r="D153" s="423"/>
      <c r="E153" s="423"/>
      <c r="F153" s="481"/>
      <c r="G153" s="131" t="s">
        <v>562</v>
      </c>
      <c r="H153" s="85" t="s">
        <v>100</v>
      </c>
      <c r="I153" s="123" t="s">
        <v>175</v>
      </c>
      <c r="J153" s="145" t="s">
        <v>175</v>
      </c>
      <c r="K153" s="99" t="s">
        <v>484</v>
      </c>
      <c r="L153" s="150">
        <v>230000</v>
      </c>
      <c r="M153" s="125">
        <f t="shared" si="1"/>
        <v>161000</v>
      </c>
      <c r="N153" s="110">
        <v>2022</v>
      </c>
      <c r="O153" s="106">
        <v>2023</v>
      </c>
      <c r="P153" s="111" t="s">
        <v>198</v>
      </c>
      <c r="Q153" s="213" t="s">
        <v>198</v>
      </c>
      <c r="R153" s="213" t="s">
        <v>198</v>
      </c>
      <c r="S153" s="214" t="s">
        <v>198</v>
      </c>
      <c r="T153" s="77"/>
      <c r="U153" s="77"/>
      <c r="V153" s="77"/>
      <c r="W153" s="77"/>
      <c r="X153" s="77"/>
      <c r="Y153" s="111" t="s">
        <v>268</v>
      </c>
      <c r="Z153" s="214" t="s">
        <v>268</v>
      </c>
    </row>
    <row r="154" spans="1:26" ht="51" x14ac:dyDescent="0.25">
      <c r="A154" s="417"/>
      <c r="B154" s="426"/>
      <c r="C154" s="423"/>
      <c r="D154" s="423"/>
      <c r="E154" s="423"/>
      <c r="F154" s="481"/>
      <c r="G154" s="131" t="s">
        <v>341</v>
      </c>
      <c r="H154" s="85" t="s">
        <v>100</v>
      </c>
      <c r="I154" s="123" t="s">
        <v>175</v>
      </c>
      <c r="J154" s="145" t="s">
        <v>175</v>
      </c>
      <c r="K154" s="184" t="s">
        <v>342</v>
      </c>
      <c r="L154" s="150">
        <v>280000</v>
      </c>
      <c r="M154" s="125">
        <f t="shared" si="1"/>
        <v>196000</v>
      </c>
      <c r="N154" s="110">
        <v>2022</v>
      </c>
      <c r="O154" s="106">
        <v>2023</v>
      </c>
      <c r="P154" s="111"/>
      <c r="Q154" s="213" t="s">
        <v>198</v>
      </c>
      <c r="R154" s="213"/>
      <c r="S154" s="214"/>
      <c r="T154" s="77"/>
      <c r="U154" s="77"/>
      <c r="V154" s="215" t="s">
        <v>198</v>
      </c>
      <c r="W154" s="215" t="s">
        <v>198</v>
      </c>
      <c r="X154" s="77"/>
      <c r="Y154" s="224" t="s">
        <v>337</v>
      </c>
      <c r="Z154" s="214" t="s">
        <v>268</v>
      </c>
    </row>
    <row r="155" spans="1:26" ht="38.25" x14ac:dyDescent="0.25">
      <c r="A155" s="417"/>
      <c r="B155" s="426"/>
      <c r="C155" s="423"/>
      <c r="D155" s="423"/>
      <c r="E155" s="423"/>
      <c r="F155" s="481"/>
      <c r="G155" s="131" t="s">
        <v>561</v>
      </c>
      <c r="H155" s="85" t="s">
        <v>100</v>
      </c>
      <c r="I155" s="123" t="s">
        <v>175</v>
      </c>
      <c r="J155" s="145" t="s">
        <v>175</v>
      </c>
      <c r="K155" s="184" t="s">
        <v>638</v>
      </c>
      <c r="L155" s="150">
        <v>250000</v>
      </c>
      <c r="M155" s="125">
        <f t="shared" si="1"/>
        <v>175000</v>
      </c>
      <c r="N155" s="110">
        <v>2024</v>
      </c>
      <c r="O155" s="106">
        <v>2025</v>
      </c>
      <c r="P155" s="111"/>
      <c r="Q155" s="213" t="s">
        <v>198</v>
      </c>
      <c r="R155" s="213" t="s">
        <v>198</v>
      </c>
      <c r="S155" s="214" t="s">
        <v>198</v>
      </c>
      <c r="T155" s="77"/>
      <c r="U155" s="77"/>
      <c r="V155" s="215" t="s">
        <v>198</v>
      </c>
      <c r="W155" s="215" t="s">
        <v>198</v>
      </c>
      <c r="X155" s="77"/>
      <c r="Y155" s="224" t="s">
        <v>337</v>
      </c>
      <c r="Z155" s="214" t="s">
        <v>268</v>
      </c>
    </row>
    <row r="156" spans="1:26" ht="30" x14ac:dyDescent="0.25">
      <c r="A156" s="417"/>
      <c r="B156" s="426"/>
      <c r="C156" s="423"/>
      <c r="D156" s="423"/>
      <c r="E156" s="423"/>
      <c r="F156" s="481"/>
      <c r="G156" s="131" t="s">
        <v>344</v>
      </c>
      <c r="H156" s="85" t="s">
        <v>100</v>
      </c>
      <c r="I156" s="123" t="s">
        <v>175</v>
      </c>
      <c r="J156" s="145" t="s">
        <v>175</v>
      </c>
      <c r="K156" s="99" t="s">
        <v>344</v>
      </c>
      <c r="L156" s="150">
        <v>2000000</v>
      </c>
      <c r="M156" s="125">
        <f t="shared" si="1"/>
        <v>1400000</v>
      </c>
      <c r="N156" s="110">
        <v>2025</v>
      </c>
      <c r="O156" s="106">
        <v>2027</v>
      </c>
      <c r="P156" s="111"/>
      <c r="Q156" s="213"/>
      <c r="R156" s="213"/>
      <c r="S156" s="214"/>
      <c r="T156" s="77"/>
      <c r="U156" s="77"/>
      <c r="V156" s="77"/>
      <c r="W156" s="77"/>
      <c r="X156" s="77"/>
      <c r="Y156" s="224" t="s">
        <v>337</v>
      </c>
      <c r="Z156" s="214" t="s">
        <v>268</v>
      </c>
    </row>
    <row r="157" spans="1:26" ht="30" x14ac:dyDescent="0.25">
      <c r="A157" s="417"/>
      <c r="B157" s="426"/>
      <c r="C157" s="423"/>
      <c r="D157" s="423"/>
      <c r="E157" s="423"/>
      <c r="F157" s="481"/>
      <c r="G157" s="131" t="s">
        <v>560</v>
      </c>
      <c r="H157" s="85" t="s">
        <v>100</v>
      </c>
      <c r="I157" s="123" t="s">
        <v>175</v>
      </c>
      <c r="J157" s="145" t="s">
        <v>175</v>
      </c>
      <c r="K157" s="99" t="s">
        <v>345</v>
      </c>
      <c r="L157" s="290">
        <v>2400000</v>
      </c>
      <c r="M157" s="125">
        <f t="shared" si="1"/>
        <v>1680000</v>
      </c>
      <c r="N157" s="110">
        <v>2022</v>
      </c>
      <c r="O157" s="106">
        <v>2023</v>
      </c>
      <c r="P157" s="111"/>
      <c r="Q157" s="213"/>
      <c r="R157" s="213"/>
      <c r="S157" s="214"/>
      <c r="T157" s="77"/>
      <c r="U157" s="77"/>
      <c r="V157" s="77"/>
      <c r="W157" s="77"/>
      <c r="X157" s="77"/>
      <c r="Y157" s="224" t="s">
        <v>337</v>
      </c>
      <c r="Z157" s="214" t="s">
        <v>268</v>
      </c>
    </row>
    <row r="158" spans="1:26" ht="45" x14ac:dyDescent="0.25">
      <c r="A158" s="417"/>
      <c r="B158" s="426"/>
      <c r="C158" s="423"/>
      <c r="D158" s="423"/>
      <c r="E158" s="423"/>
      <c r="F158" s="481"/>
      <c r="G158" s="366" t="s">
        <v>662</v>
      </c>
      <c r="H158" s="85" t="s">
        <v>100</v>
      </c>
      <c r="I158" s="123" t="s">
        <v>175</v>
      </c>
      <c r="J158" s="145" t="s">
        <v>175</v>
      </c>
      <c r="K158" s="184" t="s">
        <v>485</v>
      </c>
      <c r="L158" s="290">
        <v>6000000</v>
      </c>
      <c r="M158" s="125">
        <f t="shared" si="1"/>
        <v>4200000</v>
      </c>
      <c r="N158" s="110">
        <v>2025</v>
      </c>
      <c r="O158" s="106">
        <v>2027</v>
      </c>
      <c r="P158" s="111"/>
      <c r="Q158" s="213"/>
      <c r="R158" s="213"/>
      <c r="S158" s="214"/>
      <c r="T158" s="77"/>
      <c r="U158" s="77"/>
      <c r="V158" s="77"/>
      <c r="W158" s="77"/>
      <c r="X158" s="77"/>
      <c r="Y158" s="224" t="s">
        <v>337</v>
      </c>
      <c r="Z158" s="214" t="s">
        <v>268</v>
      </c>
    </row>
    <row r="159" spans="1:26" ht="30" x14ac:dyDescent="0.25">
      <c r="A159" s="417"/>
      <c r="B159" s="426"/>
      <c r="C159" s="423"/>
      <c r="D159" s="423"/>
      <c r="E159" s="423"/>
      <c r="F159" s="481"/>
      <c r="G159" s="131" t="s">
        <v>347</v>
      </c>
      <c r="H159" s="85" t="s">
        <v>100</v>
      </c>
      <c r="I159" s="123" t="s">
        <v>175</v>
      </c>
      <c r="J159" s="145" t="s">
        <v>175</v>
      </c>
      <c r="K159" s="184" t="s">
        <v>347</v>
      </c>
      <c r="L159" s="290">
        <v>2000000</v>
      </c>
      <c r="M159" s="125">
        <f t="shared" si="1"/>
        <v>1400000</v>
      </c>
      <c r="N159" s="110">
        <v>2022</v>
      </c>
      <c r="O159" s="106">
        <v>2023</v>
      </c>
      <c r="P159" s="111" t="s">
        <v>198</v>
      </c>
      <c r="Q159" s="213"/>
      <c r="R159" s="213"/>
      <c r="S159" s="214" t="s">
        <v>198</v>
      </c>
      <c r="T159" s="77"/>
      <c r="U159" s="77"/>
      <c r="V159" s="77"/>
      <c r="W159" s="77"/>
      <c r="X159" s="77"/>
      <c r="Y159" s="224" t="s">
        <v>337</v>
      </c>
      <c r="Z159" s="214" t="s">
        <v>268</v>
      </c>
    </row>
    <row r="160" spans="1:26" ht="38.25" x14ac:dyDescent="0.25">
      <c r="A160" s="417"/>
      <c r="B160" s="426"/>
      <c r="C160" s="423"/>
      <c r="D160" s="423"/>
      <c r="E160" s="423"/>
      <c r="F160" s="481"/>
      <c r="G160" s="131" t="s">
        <v>559</v>
      </c>
      <c r="H160" s="85" t="s">
        <v>100</v>
      </c>
      <c r="I160" s="123" t="s">
        <v>175</v>
      </c>
      <c r="J160" s="145" t="s">
        <v>175</v>
      </c>
      <c r="K160" s="184" t="s">
        <v>487</v>
      </c>
      <c r="L160" s="290">
        <v>2000000</v>
      </c>
      <c r="M160" s="125">
        <f t="shared" si="1"/>
        <v>1400000</v>
      </c>
      <c r="N160" s="110">
        <v>2022</v>
      </c>
      <c r="O160" s="106">
        <v>2023</v>
      </c>
      <c r="P160" s="111"/>
      <c r="Q160" s="213"/>
      <c r="R160" s="213"/>
      <c r="S160" s="214"/>
      <c r="T160" s="77"/>
      <c r="U160" s="77"/>
      <c r="V160" s="77"/>
      <c r="W160" s="77"/>
      <c r="X160" s="77"/>
      <c r="Y160" s="224" t="s">
        <v>337</v>
      </c>
      <c r="Z160" s="214" t="s">
        <v>268</v>
      </c>
    </row>
    <row r="161" spans="1:26" ht="30" x14ac:dyDescent="0.25">
      <c r="A161" s="417"/>
      <c r="B161" s="426"/>
      <c r="C161" s="423"/>
      <c r="D161" s="423"/>
      <c r="E161" s="423"/>
      <c r="F161" s="481"/>
      <c r="G161" s="131" t="s">
        <v>348</v>
      </c>
      <c r="H161" s="85" t="s">
        <v>100</v>
      </c>
      <c r="I161" s="123" t="s">
        <v>175</v>
      </c>
      <c r="J161" s="145" t="s">
        <v>175</v>
      </c>
      <c r="K161" s="184" t="s">
        <v>640</v>
      </c>
      <c r="L161" s="290">
        <v>800000</v>
      </c>
      <c r="M161" s="125">
        <f t="shared" si="1"/>
        <v>560000</v>
      </c>
      <c r="N161" s="110">
        <v>2024</v>
      </c>
      <c r="O161" s="106">
        <v>2025</v>
      </c>
      <c r="P161" s="74"/>
      <c r="Q161" s="75"/>
      <c r="R161" s="75"/>
      <c r="S161" s="76"/>
      <c r="T161" s="77"/>
      <c r="U161" s="77"/>
      <c r="V161" s="215" t="s">
        <v>198</v>
      </c>
      <c r="W161" s="215" t="s">
        <v>198</v>
      </c>
      <c r="X161" s="215"/>
      <c r="Y161" s="224" t="s">
        <v>337</v>
      </c>
      <c r="Z161" s="214" t="s">
        <v>268</v>
      </c>
    </row>
    <row r="162" spans="1:26" ht="30" x14ac:dyDescent="0.25">
      <c r="A162" s="417"/>
      <c r="B162" s="426"/>
      <c r="C162" s="423"/>
      <c r="D162" s="423"/>
      <c r="E162" s="423"/>
      <c r="F162" s="481"/>
      <c r="G162" s="326" t="s">
        <v>486</v>
      </c>
      <c r="H162" s="85" t="s">
        <v>100</v>
      </c>
      <c r="I162" s="123" t="s">
        <v>175</v>
      </c>
      <c r="J162" t="s">
        <v>665</v>
      </c>
      <c r="K162" s="184" t="s">
        <v>486</v>
      </c>
      <c r="L162" s="290">
        <v>2000000</v>
      </c>
      <c r="M162" s="125">
        <f t="shared" si="1"/>
        <v>1400000</v>
      </c>
      <c r="N162" s="110">
        <v>2023</v>
      </c>
      <c r="O162" s="106">
        <v>2024</v>
      </c>
      <c r="P162" s="297" t="s">
        <v>198</v>
      </c>
      <c r="Q162" s="294" t="s">
        <v>198</v>
      </c>
      <c r="R162" s="294" t="s">
        <v>198</v>
      </c>
      <c r="S162" s="296" t="s">
        <v>198</v>
      </c>
      <c r="T162" s="77"/>
      <c r="U162" s="77"/>
      <c r="V162" s="295"/>
      <c r="W162" s="295"/>
      <c r="X162" s="295"/>
      <c r="Y162" s="224" t="s">
        <v>313</v>
      </c>
      <c r="Z162" s="296" t="s">
        <v>268</v>
      </c>
    </row>
    <row r="163" spans="1:26" ht="30" x14ac:dyDescent="0.25">
      <c r="A163" s="417"/>
      <c r="B163" s="426"/>
      <c r="C163" s="423"/>
      <c r="D163" s="423"/>
      <c r="E163" s="423"/>
      <c r="F163" s="481"/>
      <c r="G163" s="326" t="s">
        <v>488</v>
      </c>
      <c r="H163" s="85" t="s">
        <v>100</v>
      </c>
      <c r="I163" s="123" t="s">
        <v>175</v>
      </c>
      <c r="J163" s="145" t="s">
        <v>175</v>
      </c>
      <c r="K163" s="184" t="s">
        <v>488</v>
      </c>
      <c r="L163" s="290">
        <v>2000000</v>
      </c>
      <c r="M163" s="125">
        <f t="shared" si="1"/>
        <v>1400000</v>
      </c>
      <c r="N163" s="110">
        <v>2023</v>
      </c>
      <c r="O163" s="106">
        <v>2024</v>
      </c>
      <c r="P163" s="74"/>
      <c r="Q163" s="294" t="s">
        <v>198</v>
      </c>
      <c r="R163" s="294"/>
      <c r="S163" s="296" t="s">
        <v>198</v>
      </c>
      <c r="T163" s="77"/>
      <c r="U163" s="77"/>
      <c r="V163" s="295"/>
      <c r="W163" s="295"/>
      <c r="X163" s="295"/>
      <c r="Y163" s="224" t="s">
        <v>313</v>
      </c>
      <c r="Z163" s="296" t="s">
        <v>268</v>
      </c>
    </row>
    <row r="164" spans="1:26" ht="38.25" x14ac:dyDescent="0.25">
      <c r="A164" s="417"/>
      <c r="B164" s="426"/>
      <c r="C164" s="423"/>
      <c r="D164" s="423"/>
      <c r="E164" s="423"/>
      <c r="F164" s="481"/>
      <c r="G164" s="326" t="s">
        <v>489</v>
      </c>
      <c r="H164" s="85" t="s">
        <v>100</v>
      </c>
      <c r="I164" s="123" t="s">
        <v>175</v>
      </c>
      <c r="J164" s="145" t="s">
        <v>175</v>
      </c>
      <c r="K164" s="184" t="s">
        <v>489</v>
      </c>
      <c r="L164" s="290">
        <v>2000000</v>
      </c>
      <c r="M164" s="125">
        <f t="shared" si="1"/>
        <v>1400000</v>
      </c>
      <c r="N164" s="110">
        <v>2023</v>
      </c>
      <c r="O164" s="106">
        <v>2024</v>
      </c>
      <c r="P164" s="74"/>
      <c r="Q164" s="294" t="s">
        <v>198</v>
      </c>
      <c r="R164" s="294" t="s">
        <v>198</v>
      </c>
      <c r="S164" s="296" t="s">
        <v>198</v>
      </c>
      <c r="T164" s="77"/>
      <c r="U164" s="77"/>
      <c r="V164" s="295"/>
      <c r="W164" s="295"/>
      <c r="X164" s="295"/>
      <c r="Y164" s="224" t="s">
        <v>313</v>
      </c>
      <c r="Z164" s="296" t="s">
        <v>268</v>
      </c>
    </row>
    <row r="165" spans="1:26" ht="75.75" customHeight="1" x14ac:dyDescent="0.25">
      <c r="A165" s="418"/>
      <c r="B165" s="427"/>
      <c r="C165" s="424"/>
      <c r="D165" s="424"/>
      <c r="E165" s="424"/>
      <c r="F165" s="482"/>
      <c r="G165" s="368" t="s">
        <v>664</v>
      </c>
      <c r="H165" s="85" t="s">
        <v>100</v>
      </c>
      <c r="I165" s="123" t="s">
        <v>175</v>
      </c>
      <c r="J165" s="145" t="s">
        <v>175</v>
      </c>
      <c r="K165" s="184" t="s">
        <v>236</v>
      </c>
      <c r="L165" s="150">
        <v>22000000</v>
      </c>
      <c r="M165" s="125">
        <f t="shared" si="1"/>
        <v>15400000</v>
      </c>
      <c r="N165" s="110">
        <v>2025</v>
      </c>
      <c r="O165" s="106">
        <v>2027</v>
      </c>
      <c r="P165" s="111" t="s">
        <v>198</v>
      </c>
      <c r="Q165" s="112" t="s">
        <v>198</v>
      </c>
      <c r="R165" s="112" t="s">
        <v>198</v>
      </c>
      <c r="S165" s="113" t="s">
        <v>198</v>
      </c>
      <c r="T165" s="77"/>
      <c r="U165" s="77"/>
      <c r="V165" s="215" t="s">
        <v>198</v>
      </c>
      <c r="W165" s="215" t="s">
        <v>198</v>
      </c>
      <c r="X165" s="77"/>
      <c r="Y165" s="224" t="s">
        <v>663</v>
      </c>
      <c r="Z165" s="214" t="s">
        <v>268</v>
      </c>
    </row>
    <row r="166" spans="1:26" ht="233.25" customHeight="1" x14ac:dyDescent="0.25">
      <c r="A166" s="416">
        <v>17</v>
      </c>
      <c r="B166" s="425" t="s">
        <v>147</v>
      </c>
      <c r="C166" s="422" t="s">
        <v>143</v>
      </c>
      <c r="D166" s="422">
        <v>47011297</v>
      </c>
      <c r="E166" s="422">
        <v>47011297</v>
      </c>
      <c r="F166" s="480">
        <v>600047822</v>
      </c>
      <c r="G166" s="141" t="s">
        <v>240</v>
      </c>
      <c r="H166" s="85" t="s">
        <v>100</v>
      </c>
      <c r="I166" s="123" t="s">
        <v>175</v>
      </c>
      <c r="J166" s="145" t="s">
        <v>175</v>
      </c>
      <c r="K166" s="184" t="s">
        <v>240</v>
      </c>
      <c r="L166" s="152">
        <v>9000000</v>
      </c>
      <c r="M166" s="140">
        <f t="shared" si="1"/>
        <v>6300000</v>
      </c>
      <c r="N166" s="126" t="s">
        <v>301</v>
      </c>
      <c r="O166" s="106">
        <v>2023</v>
      </c>
      <c r="P166" s="111" t="s">
        <v>198</v>
      </c>
      <c r="Q166" s="112" t="s">
        <v>198</v>
      </c>
      <c r="R166" s="112" t="s">
        <v>198</v>
      </c>
      <c r="S166" s="113" t="s">
        <v>198</v>
      </c>
      <c r="T166" s="77"/>
      <c r="U166" s="77"/>
      <c r="V166" s="77"/>
      <c r="W166" s="77"/>
      <c r="X166" s="217" t="s">
        <v>198</v>
      </c>
      <c r="Y166" s="224" t="s">
        <v>397</v>
      </c>
      <c r="Z166" s="228" t="s">
        <v>398</v>
      </c>
    </row>
    <row r="167" spans="1:26" ht="133.5" customHeight="1" x14ac:dyDescent="0.25">
      <c r="A167" s="417"/>
      <c r="B167" s="426"/>
      <c r="C167" s="423"/>
      <c r="D167" s="423"/>
      <c r="E167" s="423"/>
      <c r="F167" s="481"/>
      <c r="G167" s="325" t="s">
        <v>498</v>
      </c>
      <c r="H167" s="85" t="s">
        <v>100</v>
      </c>
      <c r="I167" s="123" t="s">
        <v>175</v>
      </c>
      <c r="J167" s="145" t="s">
        <v>175</v>
      </c>
      <c r="K167" s="184" t="s">
        <v>499</v>
      </c>
      <c r="L167" s="152">
        <v>2000000</v>
      </c>
      <c r="M167" s="140">
        <f t="shared" si="1"/>
        <v>1400000</v>
      </c>
      <c r="N167" s="126" t="s">
        <v>303</v>
      </c>
      <c r="O167" s="106">
        <v>2027</v>
      </c>
      <c r="P167" s="297"/>
      <c r="Q167" s="294"/>
      <c r="R167" s="294"/>
      <c r="S167" s="296"/>
      <c r="T167" s="77"/>
      <c r="U167" s="77"/>
      <c r="V167" s="295" t="s">
        <v>198</v>
      </c>
      <c r="W167" s="77"/>
      <c r="X167" s="295"/>
      <c r="Y167" s="224" t="s">
        <v>268</v>
      </c>
      <c r="Z167" s="228" t="s">
        <v>268</v>
      </c>
    </row>
    <row r="168" spans="1:26" ht="79.5" customHeight="1" x14ac:dyDescent="0.25">
      <c r="A168" s="417"/>
      <c r="B168" s="426"/>
      <c r="C168" s="423"/>
      <c r="D168" s="423"/>
      <c r="E168" s="423"/>
      <c r="F168" s="481"/>
      <c r="G168" s="324" t="s">
        <v>500</v>
      </c>
      <c r="H168" s="85" t="s">
        <v>100</v>
      </c>
      <c r="I168" s="123" t="s">
        <v>175</v>
      </c>
      <c r="J168" s="145" t="s">
        <v>175</v>
      </c>
      <c r="K168" s="184" t="s">
        <v>501</v>
      </c>
      <c r="L168" s="152">
        <v>700000</v>
      </c>
      <c r="M168" s="140">
        <v>490000</v>
      </c>
      <c r="N168" s="126" t="s">
        <v>303</v>
      </c>
      <c r="O168" s="106">
        <v>2027</v>
      </c>
      <c r="P168" s="297"/>
      <c r="Q168" s="294"/>
      <c r="R168" s="294"/>
      <c r="S168" s="296"/>
      <c r="T168" s="77"/>
      <c r="U168" s="77"/>
      <c r="V168" s="295" t="s">
        <v>198</v>
      </c>
      <c r="W168" s="77"/>
      <c r="X168" s="295"/>
      <c r="Y168" s="224" t="s">
        <v>268</v>
      </c>
      <c r="Z168" s="228" t="s">
        <v>268</v>
      </c>
    </row>
    <row r="169" spans="1:26" ht="66.75" customHeight="1" x14ac:dyDescent="0.25">
      <c r="A169" s="417"/>
      <c r="B169" s="426"/>
      <c r="C169" s="423"/>
      <c r="D169" s="423"/>
      <c r="E169" s="423"/>
      <c r="F169" s="481"/>
      <c r="G169" s="324" t="s">
        <v>502</v>
      </c>
      <c r="H169" s="85" t="s">
        <v>100</v>
      </c>
      <c r="I169" s="123" t="s">
        <v>175</v>
      </c>
      <c r="J169" s="145" t="s">
        <v>175</v>
      </c>
      <c r="K169" s="184" t="s">
        <v>503</v>
      </c>
      <c r="L169" s="152">
        <v>1000000</v>
      </c>
      <c r="M169" s="140">
        <v>700000</v>
      </c>
      <c r="N169" s="126" t="s">
        <v>504</v>
      </c>
      <c r="O169" s="106">
        <v>2027</v>
      </c>
      <c r="P169" s="297"/>
      <c r="Q169" s="294"/>
      <c r="R169" s="294"/>
      <c r="S169" s="296"/>
      <c r="T169" s="77"/>
      <c r="U169" s="77"/>
      <c r="V169" s="295" t="s">
        <v>198</v>
      </c>
      <c r="W169" s="77"/>
      <c r="X169" s="295"/>
      <c r="Y169" s="224" t="s">
        <v>268</v>
      </c>
      <c r="Z169" s="228" t="s">
        <v>268</v>
      </c>
    </row>
    <row r="170" spans="1:26" ht="126.75" customHeight="1" x14ac:dyDescent="0.25">
      <c r="A170" s="417"/>
      <c r="B170" s="426"/>
      <c r="C170" s="423"/>
      <c r="D170" s="423"/>
      <c r="E170" s="423"/>
      <c r="F170" s="481"/>
      <c r="G170" s="324" t="s">
        <v>513</v>
      </c>
      <c r="H170" s="85" t="s">
        <v>100</v>
      </c>
      <c r="I170" s="123" t="s">
        <v>175</v>
      </c>
      <c r="J170" s="145" t="s">
        <v>175</v>
      </c>
      <c r="K170" s="184" t="s">
        <v>514</v>
      </c>
      <c r="L170" s="152">
        <v>1500000</v>
      </c>
      <c r="M170" s="140">
        <v>1050000</v>
      </c>
      <c r="N170" s="126" t="s">
        <v>504</v>
      </c>
      <c r="O170" s="106">
        <v>2027</v>
      </c>
      <c r="P170" s="297"/>
      <c r="Q170" s="294"/>
      <c r="R170" s="294"/>
      <c r="S170" s="296"/>
      <c r="T170" s="77"/>
      <c r="U170" s="77"/>
      <c r="V170" s="295" t="s">
        <v>198</v>
      </c>
      <c r="W170" s="77"/>
      <c r="X170" s="295"/>
      <c r="Y170" s="224" t="s">
        <v>268</v>
      </c>
      <c r="Z170" s="228" t="s">
        <v>268</v>
      </c>
    </row>
    <row r="171" spans="1:26" ht="63.75" customHeight="1" x14ac:dyDescent="0.25">
      <c r="A171" s="417"/>
      <c r="B171" s="426"/>
      <c r="C171" s="423"/>
      <c r="D171" s="423"/>
      <c r="E171" s="423"/>
      <c r="F171" s="481"/>
      <c r="G171" s="324" t="s">
        <v>507</v>
      </c>
      <c r="H171" s="85" t="s">
        <v>100</v>
      </c>
      <c r="I171" s="123" t="s">
        <v>175</v>
      </c>
      <c r="J171" s="145" t="s">
        <v>175</v>
      </c>
      <c r="K171" s="184" t="s">
        <v>508</v>
      </c>
      <c r="L171" s="152">
        <v>1000000</v>
      </c>
      <c r="M171" s="140">
        <v>700000</v>
      </c>
      <c r="N171" s="126" t="s">
        <v>303</v>
      </c>
      <c r="O171" s="106">
        <v>2027</v>
      </c>
      <c r="P171" s="297"/>
      <c r="Q171" s="294"/>
      <c r="R171" s="294" t="s">
        <v>198</v>
      </c>
      <c r="S171" s="296" t="s">
        <v>198</v>
      </c>
      <c r="T171" s="77"/>
      <c r="U171" s="77"/>
      <c r="V171" s="295" t="s">
        <v>198</v>
      </c>
      <c r="W171" s="77"/>
      <c r="X171" s="295"/>
      <c r="Y171" s="224" t="s">
        <v>268</v>
      </c>
      <c r="Z171" s="228" t="s">
        <v>268</v>
      </c>
    </row>
    <row r="172" spans="1:26" ht="96" customHeight="1" x14ac:dyDescent="0.25">
      <c r="A172" s="417"/>
      <c r="B172" s="426"/>
      <c r="C172" s="423"/>
      <c r="D172" s="423"/>
      <c r="E172" s="423"/>
      <c r="F172" s="481"/>
      <c r="G172" s="324" t="s">
        <v>511</v>
      </c>
      <c r="H172" s="85" t="s">
        <v>100</v>
      </c>
      <c r="I172" s="123" t="s">
        <v>175</v>
      </c>
      <c r="J172" s="145" t="s">
        <v>175</v>
      </c>
      <c r="K172" s="184" t="s">
        <v>512</v>
      </c>
      <c r="L172" s="152">
        <v>3000000</v>
      </c>
      <c r="M172" s="140">
        <v>2100000</v>
      </c>
      <c r="N172" s="126" t="s">
        <v>303</v>
      </c>
      <c r="O172" s="106">
        <v>2027</v>
      </c>
      <c r="P172" s="297"/>
      <c r="Q172" s="294"/>
      <c r="R172" s="294"/>
      <c r="S172" s="296"/>
      <c r="T172" s="77"/>
      <c r="U172" s="77"/>
      <c r="V172" s="295" t="s">
        <v>198</v>
      </c>
      <c r="W172" s="77"/>
      <c r="X172" s="295"/>
      <c r="Y172" s="224" t="s">
        <v>268</v>
      </c>
      <c r="Z172" s="228" t="s">
        <v>268</v>
      </c>
    </row>
    <row r="173" spans="1:26" ht="300.75" customHeight="1" x14ac:dyDescent="0.25">
      <c r="A173" s="417"/>
      <c r="B173" s="426"/>
      <c r="C173" s="423"/>
      <c r="D173" s="423"/>
      <c r="E173" s="423"/>
      <c r="F173" s="481"/>
      <c r="G173" s="324" t="s">
        <v>509</v>
      </c>
      <c r="H173" s="85" t="s">
        <v>100</v>
      </c>
      <c r="I173" s="123" t="s">
        <v>175</v>
      </c>
      <c r="J173" s="145" t="s">
        <v>175</v>
      </c>
      <c r="K173" s="184" t="s">
        <v>510</v>
      </c>
      <c r="L173" s="152">
        <v>1000000</v>
      </c>
      <c r="M173" s="140">
        <v>700000</v>
      </c>
      <c r="N173" s="126" t="s">
        <v>303</v>
      </c>
      <c r="O173" s="106">
        <v>2027</v>
      </c>
      <c r="P173" s="297"/>
      <c r="Q173" s="294"/>
      <c r="R173" s="294"/>
      <c r="S173" s="296"/>
      <c r="T173" s="77"/>
      <c r="U173" s="77"/>
      <c r="V173" s="295" t="s">
        <v>198</v>
      </c>
      <c r="W173" s="77"/>
      <c r="X173" s="295"/>
      <c r="Y173" s="224" t="s">
        <v>268</v>
      </c>
      <c r="Z173" s="228" t="s">
        <v>268</v>
      </c>
    </row>
    <row r="174" spans="1:26" ht="42" customHeight="1" x14ac:dyDescent="0.25">
      <c r="A174" s="417"/>
      <c r="B174" s="426"/>
      <c r="C174" s="423"/>
      <c r="D174" s="423"/>
      <c r="E174" s="423"/>
      <c r="F174" s="481"/>
      <c r="G174" s="324" t="s">
        <v>505</v>
      </c>
      <c r="H174" s="85" t="s">
        <v>100</v>
      </c>
      <c r="I174" s="123" t="s">
        <v>175</v>
      </c>
      <c r="J174" s="145" t="s">
        <v>175</v>
      </c>
      <c r="K174" s="184" t="s">
        <v>506</v>
      </c>
      <c r="L174" s="152">
        <v>2000000</v>
      </c>
      <c r="M174" s="140">
        <v>1400000</v>
      </c>
      <c r="N174" s="126" t="s">
        <v>303</v>
      </c>
      <c r="O174" s="106">
        <v>2027</v>
      </c>
      <c r="P174" s="297"/>
      <c r="Q174" s="294"/>
      <c r="R174" s="294"/>
      <c r="S174" s="296"/>
      <c r="T174" s="77"/>
      <c r="U174" s="77"/>
      <c r="V174" s="295" t="s">
        <v>198</v>
      </c>
      <c r="W174" s="77"/>
      <c r="X174" s="295"/>
      <c r="Y174" s="224" t="s">
        <v>268</v>
      </c>
      <c r="Z174" s="228" t="s">
        <v>268</v>
      </c>
    </row>
    <row r="175" spans="1:26" ht="102" x14ac:dyDescent="0.25">
      <c r="A175" s="418"/>
      <c r="B175" s="427"/>
      <c r="C175" s="424"/>
      <c r="D175" s="424"/>
      <c r="E175" s="424"/>
      <c r="F175" s="482"/>
      <c r="G175" s="137" t="s">
        <v>399</v>
      </c>
      <c r="H175" s="85" t="s">
        <v>100</v>
      </c>
      <c r="I175" s="123" t="s">
        <v>175</v>
      </c>
      <c r="J175" s="145" t="s">
        <v>175</v>
      </c>
      <c r="K175" s="184" t="s">
        <v>399</v>
      </c>
      <c r="L175" s="152">
        <v>12000000</v>
      </c>
      <c r="M175" s="140">
        <f t="shared" si="1"/>
        <v>8400000</v>
      </c>
      <c r="N175" s="126" t="s">
        <v>301</v>
      </c>
      <c r="O175" s="218">
        <v>2027</v>
      </c>
      <c r="P175" s="111" t="s">
        <v>198</v>
      </c>
      <c r="Q175" s="112" t="s">
        <v>198</v>
      </c>
      <c r="R175" s="112" t="s">
        <v>198</v>
      </c>
      <c r="S175" s="113" t="s">
        <v>198</v>
      </c>
      <c r="T175" s="77"/>
      <c r="U175" s="77"/>
      <c r="V175" s="77"/>
      <c r="W175" s="77"/>
      <c r="X175" s="77"/>
      <c r="Y175" s="111" t="s">
        <v>268</v>
      </c>
      <c r="Z175" s="222" t="s">
        <v>268</v>
      </c>
    </row>
    <row r="176" spans="1:26" x14ac:dyDescent="0.25">
      <c r="A176" s="416">
        <v>18</v>
      </c>
      <c r="B176" s="548" t="s">
        <v>220</v>
      </c>
      <c r="C176" s="551" t="s">
        <v>148</v>
      </c>
      <c r="D176" s="551">
        <v>67799400</v>
      </c>
      <c r="E176" s="551">
        <v>102286060</v>
      </c>
      <c r="F176" s="554">
        <v>600047965</v>
      </c>
      <c r="G176" s="98" t="s">
        <v>242</v>
      </c>
      <c r="H176" s="36" t="s">
        <v>100</v>
      </c>
      <c r="I176" s="116" t="s">
        <v>175</v>
      </c>
      <c r="J176" s="146" t="s">
        <v>243</v>
      </c>
      <c r="K176" s="63" t="s">
        <v>395</v>
      </c>
      <c r="L176" s="151">
        <v>1000000</v>
      </c>
      <c r="M176" s="120">
        <f t="shared" si="1"/>
        <v>700000</v>
      </c>
      <c r="N176" s="74">
        <v>2022</v>
      </c>
      <c r="O176" s="76">
        <v>2027</v>
      </c>
      <c r="P176" s="74"/>
      <c r="Q176" s="138" t="s">
        <v>198</v>
      </c>
      <c r="R176" s="138" t="s">
        <v>198</v>
      </c>
      <c r="S176" s="139" t="s">
        <v>198</v>
      </c>
      <c r="T176" s="77"/>
      <c r="U176" s="77"/>
      <c r="V176" s="77"/>
      <c r="W176" s="77"/>
      <c r="X176" s="77"/>
      <c r="Y176" s="74"/>
      <c r="Z176" s="76"/>
    </row>
    <row r="177" spans="1:26" ht="63.75" x14ac:dyDescent="0.25">
      <c r="A177" s="417"/>
      <c r="B177" s="549"/>
      <c r="C177" s="552"/>
      <c r="D177" s="552"/>
      <c r="E177" s="552"/>
      <c r="F177" s="555"/>
      <c r="G177" s="403" t="s">
        <v>595</v>
      </c>
      <c r="H177" s="36" t="s">
        <v>100</v>
      </c>
      <c r="I177" s="116" t="s">
        <v>175</v>
      </c>
      <c r="J177" s="146" t="s">
        <v>243</v>
      </c>
      <c r="K177" s="183" t="s">
        <v>593</v>
      </c>
      <c r="L177" s="151">
        <v>6000000</v>
      </c>
      <c r="M177" s="120">
        <f t="shared" si="1"/>
        <v>4200000</v>
      </c>
      <c r="N177" s="74">
        <v>2026</v>
      </c>
      <c r="O177" s="76">
        <v>2027</v>
      </c>
      <c r="P177" s="74"/>
      <c r="Q177" s="138"/>
      <c r="R177" s="138"/>
      <c r="S177" s="139"/>
      <c r="T177" s="77"/>
      <c r="U177" s="77"/>
      <c r="V177" s="77"/>
      <c r="W177" s="77"/>
      <c r="X177" s="77"/>
      <c r="Y177" s="337" t="s">
        <v>268</v>
      </c>
      <c r="Z177" s="335" t="s">
        <v>268</v>
      </c>
    </row>
    <row r="178" spans="1:26" ht="45" x14ac:dyDescent="0.25">
      <c r="A178" s="417"/>
      <c r="B178" s="549"/>
      <c r="C178" s="552"/>
      <c r="D178" s="552"/>
      <c r="E178" s="552"/>
      <c r="F178" s="555"/>
      <c r="G178" s="403" t="s">
        <v>594</v>
      </c>
      <c r="H178" s="36" t="s">
        <v>100</v>
      </c>
      <c r="I178" s="116" t="s">
        <v>175</v>
      </c>
      <c r="J178" s="146" t="s">
        <v>243</v>
      </c>
      <c r="K178" s="183" t="s">
        <v>594</v>
      </c>
      <c r="L178" s="151">
        <v>450000</v>
      </c>
      <c r="M178" s="120">
        <f t="shared" si="1"/>
        <v>315000</v>
      </c>
      <c r="N178" s="74">
        <v>2026</v>
      </c>
      <c r="O178" s="76">
        <v>2028</v>
      </c>
      <c r="P178" s="74"/>
      <c r="Q178" s="138"/>
      <c r="R178" s="138"/>
      <c r="S178" s="139"/>
      <c r="T178" s="77"/>
      <c r="U178" s="77"/>
      <c r="V178" s="77"/>
      <c r="W178" s="77"/>
      <c r="X178" s="77"/>
      <c r="Y178" s="337" t="s">
        <v>268</v>
      </c>
      <c r="Z178" s="335" t="s">
        <v>268</v>
      </c>
    </row>
    <row r="179" spans="1:26" ht="89.25" x14ac:dyDescent="0.25">
      <c r="A179" s="418"/>
      <c r="B179" s="550"/>
      <c r="C179" s="553"/>
      <c r="D179" s="553"/>
      <c r="E179" s="553"/>
      <c r="F179" s="556"/>
      <c r="G179" s="403" t="s">
        <v>596</v>
      </c>
      <c r="H179" s="36" t="s">
        <v>100</v>
      </c>
      <c r="I179" s="116" t="s">
        <v>175</v>
      </c>
      <c r="J179" s="146" t="s">
        <v>243</v>
      </c>
      <c r="K179" s="183" t="s">
        <v>596</v>
      </c>
      <c r="L179" s="151">
        <v>2500000</v>
      </c>
      <c r="M179" s="120">
        <f t="shared" si="1"/>
        <v>1750000</v>
      </c>
      <c r="N179" s="74">
        <v>2026</v>
      </c>
      <c r="O179" s="76">
        <v>2027</v>
      </c>
      <c r="P179" s="337" t="s">
        <v>198</v>
      </c>
      <c r="Q179" s="331" t="s">
        <v>198</v>
      </c>
      <c r="R179" s="331" t="s">
        <v>198</v>
      </c>
      <c r="S179" s="335" t="s">
        <v>198</v>
      </c>
      <c r="T179" s="77"/>
      <c r="U179" s="77"/>
      <c r="V179" s="333" t="s">
        <v>198</v>
      </c>
      <c r="W179" s="333" t="s">
        <v>198</v>
      </c>
      <c r="X179" s="77"/>
      <c r="Y179" s="337" t="s">
        <v>268</v>
      </c>
      <c r="Z179" s="335" t="s">
        <v>268</v>
      </c>
    </row>
    <row r="180" spans="1:26" ht="30" x14ac:dyDescent="0.25">
      <c r="A180" s="416">
        <v>19</v>
      </c>
      <c r="B180" s="425" t="s">
        <v>149</v>
      </c>
      <c r="C180" s="422" t="s">
        <v>150</v>
      </c>
      <c r="D180" s="419">
        <v>75034280</v>
      </c>
      <c r="E180" s="419">
        <v>102274576</v>
      </c>
      <c r="F180" s="428">
        <v>600047458</v>
      </c>
      <c r="G180" s="206" t="s">
        <v>297</v>
      </c>
      <c r="H180" s="85" t="s">
        <v>100</v>
      </c>
      <c r="I180" s="123" t="s">
        <v>175</v>
      </c>
      <c r="J180" s="145" t="s">
        <v>176</v>
      </c>
      <c r="K180" s="184" t="s">
        <v>298</v>
      </c>
      <c r="L180" s="290">
        <v>400000</v>
      </c>
      <c r="M180" s="125">
        <f t="shared" si="1"/>
        <v>280000</v>
      </c>
      <c r="N180" s="110">
        <v>2023</v>
      </c>
      <c r="O180" s="293">
        <v>2027</v>
      </c>
      <c r="P180" s="74"/>
      <c r="Q180" s="75"/>
      <c r="R180" s="75"/>
      <c r="S180" s="76"/>
      <c r="T180" s="77"/>
      <c r="U180" s="77"/>
      <c r="V180" s="188" t="s">
        <v>198</v>
      </c>
      <c r="W180" s="188"/>
      <c r="X180" s="188"/>
      <c r="Y180" s="111" t="s">
        <v>268</v>
      </c>
      <c r="Z180" s="190" t="s">
        <v>268</v>
      </c>
    </row>
    <row r="181" spans="1:26" ht="30" x14ac:dyDescent="0.25">
      <c r="A181" s="417"/>
      <c r="B181" s="426"/>
      <c r="C181" s="423"/>
      <c r="D181" s="420"/>
      <c r="E181" s="420"/>
      <c r="F181" s="429"/>
      <c r="G181" s="206" t="s">
        <v>299</v>
      </c>
      <c r="H181" s="85" t="s">
        <v>100</v>
      </c>
      <c r="I181" s="123" t="s">
        <v>175</v>
      </c>
      <c r="J181" s="145" t="s">
        <v>176</v>
      </c>
      <c r="K181" s="184" t="s">
        <v>299</v>
      </c>
      <c r="L181" s="150">
        <v>200000</v>
      </c>
      <c r="M181" s="125">
        <v>140000</v>
      </c>
      <c r="N181" s="110">
        <v>2022</v>
      </c>
      <c r="O181" s="106">
        <v>2027</v>
      </c>
      <c r="P181" s="74"/>
      <c r="Q181" s="112" t="s">
        <v>198</v>
      </c>
      <c r="R181" s="112" t="s">
        <v>198</v>
      </c>
      <c r="S181" s="190"/>
      <c r="T181" s="77"/>
      <c r="U181" s="77"/>
      <c r="V181" s="188" t="s">
        <v>198</v>
      </c>
      <c r="W181" s="188"/>
      <c r="X181" s="188"/>
      <c r="Y181" s="111" t="s">
        <v>268</v>
      </c>
      <c r="Z181" s="190" t="s">
        <v>268</v>
      </c>
    </row>
    <row r="182" spans="1:26" ht="30" x14ac:dyDescent="0.25">
      <c r="A182" s="417"/>
      <c r="B182" s="426"/>
      <c r="C182" s="423"/>
      <c r="D182" s="420"/>
      <c r="E182" s="420"/>
      <c r="F182" s="429"/>
      <c r="G182" s="122" t="s">
        <v>185</v>
      </c>
      <c r="H182" s="85" t="s">
        <v>100</v>
      </c>
      <c r="I182" s="123" t="s">
        <v>175</v>
      </c>
      <c r="J182" s="145" t="s">
        <v>176</v>
      </c>
      <c r="K182" s="184" t="s">
        <v>185</v>
      </c>
      <c r="L182" s="150">
        <v>200000</v>
      </c>
      <c r="M182" s="125">
        <f t="shared" si="1"/>
        <v>140000</v>
      </c>
      <c r="N182" s="110">
        <v>2023</v>
      </c>
      <c r="O182" s="106">
        <v>2023</v>
      </c>
      <c r="P182" s="74"/>
      <c r="Q182" s="75"/>
      <c r="R182" s="75"/>
      <c r="S182" s="76"/>
      <c r="T182" s="77"/>
      <c r="U182" s="77"/>
      <c r="V182" s="77"/>
      <c r="W182" s="77"/>
      <c r="X182" s="77"/>
      <c r="Y182" s="260" t="s">
        <v>268</v>
      </c>
      <c r="Z182" s="262" t="s">
        <v>268</v>
      </c>
    </row>
    <row r="183" spans="1:26" ht="25.5" x14ac:dyDescent="0.25">
      <c r="A183" s="417"/>
      <c r="B183" s="426"/>
      <c r="C183" s="423"/>
      <c r="D183" s="420"/>
      <c r="E183" s="420"/>
      <c r="F183" s="429"/>
      <c r="G183" s="122" t="s">
        <v>186</v>
      </c>
      <c r="H183" s="85" t="s">
        <v>100</v>
      </c>
      <c r="I183" s="123" t="s">
        <v>175</v>
      </c>
      <c r="J183" s="145" t="s">
        <v>176</v>
      </c>
      <c r="K183" s="99" t="s">
        <v>186</v>
      </c>
      <c r="L183" s="150">
        <v>1000000</v>
      </c>
      <c r="M183" s="125">
        <f t="shared" si="1"/>
        <v>700000</v>
      </c>
      <c r="N183" s="110">
        <v>2023</v>
      </c>
      <c r="O183" s="106">
        <v>2027</v>
      </c>
      <c r="P183" s="74"/>
      <c r="Q183" s="75"/>
      <c r="R183" s="75"/>
      <c r="S183" s="76"/>
      <c r="T183" s="77"/>
      <c r="U183" s="77"/>
      <c r="V183" s="77"/>
      <c r="W183" s="77"/>
      <c r="X183" s="77"/>
      <c r="Y183" s="260" t="s">
        <v>268</v>
      </c>
      <c r="Z183" s="262" t="s">
        <v>268</v>
      </c>
    </row>
    <row r="184" spans="1:26" ht="30" x14ac:dyDescent="0.25">
      <c r="A184" s="417"/>
      <c r="B184" s="426"/>
      <c r="C184" s="423"/>
      <c r="D184" s="420"/>
      <c r="E184" s="420"/>
      <c r="F184" s="429"/>
      <c r="G184" s="359" t="s">
        <v>302</v>
      </c>
      <c r="H184" s="85" t="s">
        <v>100</v>
      </c>
      <c r="I184" s="123" t="s">
        <v>175</v>
      </c>
      <c r="J184" s="145" t="s">
        <v>176</v>
      </c>
      <c r="K184" s="184" t="s">
        <v>302</v>
      </c>
      <c r="L184" s="150">
        <v>900000</v>
      </c>
      <c r="M184" s="125">
        <f t="shared" si="1"/>
        <v>630000</v>
      </c>
      <c r="N184" s="126" t="s">
        <v>303</v>
      </c>
      <c r="O184" s="127" t="s">
        <v>434</v>
      </c>
      <c r="P184" s="111" t="s">
        <v>198</v>
      </c>
      <c r="Q184" s="112" t="s">
        <v>198</v>
      </c>
      <c r="R184" s="112" t="s">
        <v>198</v>
      </c>
      <c r="S184" s="113" t="s">
        <v>198</v>
      </c>
      <c r="T184" s="77"/>
      <c r="U184" s="77"/>
      <c r="V184" s="77"/>
      <c r="W184" s="83" t="s">
        <v>198</v>
      </c>
      <c r="X184" s="77"/>
      <c r="Y184" s="111" t="s">
        <v>268</v>
      </c>
      <c r="Z184" s="222" t="s">
        <v>268</v>
      </c>
    </row>
    <row r="185" spans="1:26" x14ac:dyDescent="0.25">
      <c r="A185" s="417"/>
      <c r="B185" s="426"/>
      <c r="C185" s="423"/>
      <c r="D185" s="420"/>
      <c r="E185" s="420"/>
      <c r="F185" s="429"/>
      <c r="G185" s="122" t="s">
        <v>187</v>
      </c>
      <c r="H185" s="85" t="s">
        <v>100</v>
      </c>
      <c r="I185" s="123" t="s">
        <v>175</v>
      </c>
      <c r="J185" s="145" t="s">
        <v>176</v>
      </c>
      <c r="K185" s="99" t="s">
        <v>187</v>
      </c>
      <c r="L185" s="150">
        <v>150000</v>
      </c>
      <c r="M185" s="125">
        <f t="shared" si="1"/>
        <v>105000</v>
      </c>
      <c r="N185" s="128">
        <v>2023</v>
      </c>
      <c r="O185" s="129">
        <v>2023</v>
      </c>
      <c r="P185" s="111"/>
      <c r="Q185" s="112"/>
      <c r="R185" s="112"/>
      <c r="S185" s="113" t="s">
        <v>198</v>
      </c>
      <c r="T185" s="77"/>
      <c r="U185" s="77"/>
      <c r="V185" s="77"/>
      <c r="W185" s="77"/>
      <c r="X185" s="77"/>
      <c r="Y185" s="111" t="s">
        <v>268</v>
      </c>
      <c r="Z185" s="222" t="s">
        <v>268</v>
      </c>
    </row>
    <row r="186" spans="1:26" ht="30" x14ac:dyDescent="0.25">
      <c r="A186" s="417"/>
      <c r="B186" s="426"/>
      <c r="C186" s="423"/>
      <c r="D186" s="420"/>
      <c r="E186" s="420"/>
      <c r="F186" s="429"/>
      <c r="G186" s="122" t="s">
        <v>188</v>
      </c>
      <c r="H186" s="85" t="s">
        <v>100</v>
      </c>
      <c r="I186" s="123" t="s">
        <v>175</v>
      </c>
      <c r="J186" s="145" t="s">
        <v>176</v>
      </c>
      <c r="K186" s="99" t="s">
        <v>188</v>
      </c>
      <c r="L186" s="150">
        <v>2500000</v>
      </c>
      <c r="M186" s="125">
        <f t="shared" si="1"/>
        <v>1750000</v>
      </c>
      <c r="N186" s="128">
        <v>2023</v>
      </c>
      <c r="O186" s="129">
        <v>2027</v>
      </c>
      <c r="P186" s="111"/>
      <c r="Q186" s="112"/>
      <c r="R186" s="112"/>
      <c r="S186" s="113"/>
      <c r="T186" s="77"/>
      <c r="U186" s="77"/>
      <c r="V186" s="83" t="s">
        <v>198</v>
      </c>
      <c r="W186" s="77"/>
      <c r="X186" s="77"/>
      <c r="Y186" s="224" t="s">
        <v>377</v>
      </c>
      <c r="Z186" s="222" t="s">
        <v>268</v>
      </c>
    </row>
    <row r="187" spans="1:26" ht="25.5" x14ac:dyDescent="0.25">
      <c r="A187" s="417"/>
      <c r="B187" s="426"/>
      <c r="C187" s="423"/>
      <c r="D187" s="420"/>
      <c r="E187" s="420"/>
      <c r="F187" s="429"/>
      <c r="G187" s="122" t="s">
        <v>305</v>
      </c>
      <c r="H187" s="85" t="s">
        <v>100</v>
      </c>
      <c r="I187" s="123" t="s">
        <v>175</v>
      </c>
      <c r="J187" s="145" t="s">
        <v>176</v>
      </c>
      <c r="K187" s="99" t="s">
        <v>306</v>
      </c>
      <c r="L187" s="150">
        <v>1000000</v>
      </c>
      <c r="M187" s="125">
        <f t="shared" si="1"/>
        <v>700000</v>
      </c>
      <c r="N187" s="126" t="s">
        <v>304</v>
      </c>
      <c r="O187" s="127" t="s">
        <v>434</v>
      </c>
      <c r="P187" s="111"/>
      <c r="Q187" s="112"/>
      <c r="R187" s="112"/>
      <c r="S187" s="113"/>
      <c r="T187" s="77"/>
      <c r="U187" s="77"/>
      <c r="V187" s="77"/>
      <c r="W187" s="77"/>
      <c r="X187" s="77"/>
      <c r="Y187" s="111" t="s">
        <v>268</v>
      </c>
      <c r="Z187" s="222" t="s">
        <v>268</v>
      </c>
    </row>
    <row r="188" spans="1:26" ht="30" x14ac:dyDescent="0.25">
      <c r="A188" s="417"/>
      <c r="B188" s="426"/>
      <c r="C188" s="423"/>
      <c r="D188" s="420"/>
      <c r="E188" s="420"/>
      <c r="F188" s="429"/>
      <c r="G188" s="122" t="s">
        <v>300</v>
      </c>
      <c r="H188" s="85" t="s">
        <v>100</v>
      </c>
      <c r="I188" s="123" t="s">
        <v>175</v>
      </c>
      <c r="J188" s="145" t="s">
        <v>176</v>
      </c>
      <c r="K188" s="184" t="s">
        <v>300</v>
      </c>
      <c r="L188" s="150">
        <v>6500000</v>
      </c>
      <c r="M188" s="125">
        <f t="shared" si="1"/>
        <v>4550000</v>
      </c>
      <c r="N188" s="126" t="s">
        <v>301</v>
      </c>
      <c r="O188" s="127" t="s">
        <v>301</v>
      </c>
      <c r="P188" s="111"/>
      <c r="Q188" s="112" t="s">
        <v>198</v>
      </c>
      <c r="R188" s="112" t="s">
        <v>198</v>
      </c>
      <c r="S188" s="192" t="s">
        <v>198</v>
      </c>
      <c r="T188" s="77"/>
      <c r="U188" s="77"/>
      <c r="V188" s="77"/>
      <c r="W188" s="77"/>
      <c r="X188" s="77"/>
      <c r="Y188" s="111" t="s">
        <v>283</v>
      </c>
      <c r="Z188" s="192" t="s">
        <v>283</v>
      </c>
    </row>
    <row r="189" spans="1:26" ht="30" x14ac:dyDescent="0.25">
      <c r="A189" s="417"/>
      <c r="B189" s="426"/>
      <c r="C189" s="423"/>
      <c r="D189" s="420"/>
      <c r="E189" s="420"/>
      <c r="F189" s="429"/>
      <c r="G189" s="395" t="s">
        <v>648</v>
      </c>
      <c r="H189" s="85" t="s">
        <v>100</v>
      </c>
      <c r="I189" s="123" t="s">
        <v>175</v>
      </c>
      <c r="J189" s="145" t="s">
        <v>176</v>
      </c>
      <c r="K189" s="184" t="s">
        <v>648</v>
      </c>
      <c r="L189" s="150">
        <v>8000000</v>
      </c>
      <c r="M189" s="125">
        <f t="shared" si="1"/>
        <v>5600000</v>
      </c>
      <c r="N189" s="126" t="s">
        <v>304</v>
      </c>
      <c r="O189" s="127" t="s">
        <v>434</v>
      </c>
      <c r="P189" s="354" t="s">
        <v>198</v>
      </c>
      <c r="Q189" s="352" t="s">
        <v>198</v>
      </c>
      <c r="R189" s="352" t="s">
        <v>198</v>
      </c>
      <c r="S189" s="353" t="s">
        <v>198</v>
      </c>
      <c r="T189" s="351" t="s">
        <v>198</v>
      </c>
      <c r="U189" s="77"/>
      <c r="V189" s="77"/>
      <c r="W189" s="77"/>
      <c r="X189" s="77"/>
      <c r="Y189" s="224" t="s">
        <v>377</v>
      </c>
      <c r="Z189" s="353" t="s">
        <v>268</v>
      </c>
    </row>
    <row r="190" spans="1:26" ht="25.5" x14ac:dyDescent="0.25">
      <c r="A190" s="418"/>
      <c r="B190" s="427"/>
      <c r="C190" s="424"/>
      <c r="D190" s="421"/>
      <c r="E190" s="421"/>
      <c r="F190" s="430"/>
      <c r="G190" s="122" t="s">
        <v>189</v>
      </c>
      <c r="H190" s="85" t="s">
        <v>100</v>
      </c>
      <c r="I190" s="123" t="s">
        <v>175</v>
      </c>
      <c r="J190" s="145" t="s">
        <v>176</v>
      </c>
      <c r="K190" s="99" t="s">
        <v>189</v>
      </c>
      <c r="L190" s="150">
        <v>300000</v>
      </c>
      <c r="M190" s="125">
        <f t="shared" si="1"/>
        <v>210000</v>
      </c>
      <c r="N190" s="126" t="s">
        <v>190</v>
      </c>
      <c r="O190" s="127" t="s">
        <v>191</v>
      </c>
      <c r="P190" s="111"/>
      <c r="Q190" s="112"/>
      <c r="R190" s="112"/>
      <c r="S190" s="113"/>
      <c r="T190" s="77"/>
      <c r="U190" s="77"/>
      <c r="V190" s="77"/>
      <c r="W190" s="77"/>
      <c r="X190" s="77"/>
      <c r="Y190" s="266" t="s">
        <v>268</v>
      </c>
      <c r="Z190" s="265" t="s">
        <v>268</v>
      </c>
    </row>
    <row r="191" spans="1:26" ht="30" x14ac:dyDescent="0.25">
      <c r="A191" s="73">
        <v>20</v>
      </c>
      <c r="B191" s="237" t="s">
        <v>168</v>
      </c>
      <c r="C191" s="75" t="s">
        <v>151</v>
      </c>
      <c r="D191" s="75">
        <v>71006630</v>
      </c>
      <c r="E191" s="75">
        <v>102274622</v>
      </c>
      <c r="F191" s="76">
        <v>600047482</v>
      </c>
      <c r="G191" s="206" t="s">
        <v>400</v>
      </c>
      <c r="H191" s="36" t="s">
        <v>100</v>
      </c>
      <c r="I191" s="116" t="s">
        <v>175</v>
      </c>
      <c r="J191" s="146" t="s">
        <v>401</v>
      </c>
      <c r="K191" s="183" t="s">
        <v>400</v>
      </c>
      <c r="L191" s="151">
        <v>2000000</v>
      </c>
      <c r="M191" s="120">
        <f t="shared" si="1"/>
        <v>1400000</v>
      </c>
      <c r="N191" s="74">
        <v>2022</v>
      </c>
      <c r="O191" s="76">
        <v>2024</v>
      </c>
      <c r="P191" s="74"/>
      <c r="Q191" s="220" t="s">
        <v>198</v>
      </c>
      <c r="R191" s="75"/>
      <c r="S191" s="76"/>
      <c r="T191" s="77"/>
      <c r="U191" s="77"/>
      <c r="V191" s="258" t="s">
        <v>198</v>
      </c>
      <c r="W191" s="77"/>
      <c r="X191" s="77"/>
      <c r="Y191" s="111" t="s">
        <v>268</v>
      </c>
      <c r="Z191" s="222" t="s">
        <v>268</v>
      </c>
    </row>
    <row r="192" spans="1:26" x14ac:dyDescent="0.25">
      <c r="A192" s="416">
        <v>21</v>
      </c>
      <c r="B192" s="425" t="s">
        <v>152</v>
      </c>
      <c r="C192" s="422" t="s">
        <v>153</v>
      </c>
      <c r="D192" s="419">
        <v>71002839</v>
      </c>
      <c r="E192" s="419">
        <v>102274631</v>
      </c>
      <c r="F192" s="428">
        <v>600047491</v>
      </c>
      <c r="G192" s="227" t="s">
        <v>428</v>
      </c>
      <c r="H192" s="36" t="s">
        <v>100</v>
      </c>
      <c r="I192" s="116" t="s">
        <v>175</v>
      </c>
      <c r="J192" s="146" t="s">
        <v>291</v>
      </c>
      <c r="K192" s="63" t="s">
        <v>428</v>
      </c>
      <c r="L192" s="151">
        <v>1500000</v>
      </c>
      <c r="M192" s="120">
        <f t="shared" si="1"/>
        <v>1050000</v>
      </c>
      <c r="N192" s="74">
        <v>2022</v>
      </c>
      <c r="O192" s="76">
        <v>2023</v>
      </c>
      <c r="P192" s="74"/>
      <c r="Q192" s="231" t="s">
        <v>198</v>
      </c>
      <c r="R192" s="231" t="s">
        <v>198</v>
      </c>
      <c r="S192" s="76"/>
      <c r="T192" s="230" t="s">
        <v>198</v>
      </c>
      <c r="U192" s="230"/>
      <c r="V192" s="230" t="s">
        <v>198</v>
      </c>
      <c r="W192" s="77"/>
      <c r="X192" s="77"/>
      <c r="Y192" s="111" t="s">
        <v>268</v>
      </c>
      <c r="Z192" s="232" t="s">
        <v>268</v>
      </c>
    </row>
    <row r="193" spans="1:26" ht="45" x14ac:dyDescent="0.25">
      <c r="A193" s="417"/>
      <c r="B193" s="426"/>
      <c r="C193" s="423"/>
      <c r="D193" s="420"/>
      <c r="E193" s="420"/>
      <c r="F193" s="429"/>
      <c r="G193" s="206" t="s">
        <v>429</v>
      </c>
      <c r="H193" s="36" t="s">
        <v>100</v>
      </c>
      <c r="I193" s="116" t="s">
        <v>175</v>
      </c>
      <c r="J193" s="146" t="s">
        <v>291</v>
      </c>
      <c r="K193" s="183" t="s">
        <v>429</v>
      </c>
      <c r="L193" s="151">
        <v>300000</v>
      </c>
      <c r="M193" s="120">
        <f t="shared" si="1"/>
        <v>210000</v>
      </c>
      <c r="N193" s="74">
        <v>2022</v>
      </c>
      <c r="O193" s="76">
        <v>2023</v>
      </c>
      <c r="P193" s="74"/>
      <c r="Q193" s="75"/>
      <c r="R193" s="75"/>
      <c r="S193" s="76"/>
      <c r="T193" s="230" t="s">
        <v>198</v>
      </c>
      <c r="U193" s="230"/>
      <c r="V193" s="230" t="s">
        <v>198</v>
      </c>
      <c r="W193" s="77"/>
      <c r="X193" s="77"/>
      <c r="Y193" s="111" t="s">
        <v>268</v>
      </c>
      <c r="Z193" s="232" t="s">
        <v>268</v>
      </c>
    </row>
    <row r="194" spans="1:26" ht="51" x14ac:dyDescent="0.25">
      <c r="A194" s="416">
        <v>22</v>
      </c>
      <c r="B194" s="546" t="s">
        <v>154</v>
      </c>
      <c r="C194" s="444" t="s">
        <v>155</v>
      </c>
      <c r="D194" s="444">
        <v>70999317</v>
      </c>
      <c r="E194" s="444">
        <v>102274657</v>
      </c>
      <c r="F194" s="434">
        <v>600047504</v>
      </c>
      <c r="G194" s="122" t="s">
        <v>247</v>
      </c>
      <c r="H194" s="85" t="s">
        <v>100</v>
      </c>
      <c r="I194" s="123" t="s">
        <v>175</v>
      </c>
      <c r="J194" s="145" t="s">
        <v>184</v>
      </c>
      <c r="K194" s="183" t="s">
        <v>247</v>
      </c>
      <c r="L194" s="150">
        <v>8000000</v>
      </c>
      <c r="M194" s="125">
        <f t="shared" si="1"/>
        <v>5600000</v>
      </c>
      <c r="N194" s="110">
        <v>2024</v>
      </c>
      <c r="O194" s="106">
        <v>2025</v>
      </c>
      <c r="P194" s="111" t="s">
        <v>198</v>
      </c>
      <c r="Q194" s="220" t="s">
        <v>198</v>
      </c>
      <c r="R194" s="220" t="s">
        <v>198</v>
      </c>
      <c r="S194" s="222" t="s">
        <v>198</v>
      </c>
      <c r="T194" s="77"/>
      <c r="U194" s="77"/>
      <c r="V194" s="77"/>
      <c r="W194" s="77"/>
      <c r="X194" s="77"/>
      <c r="Y194" s="224" t="s">
        <v>631</v>
      </c>
      <c r="Z194" s="222" t="s">
        <v>268</v>
      </c>
    </row>
    <row r="195" spans="1:26" ht="38.25" x14ac:dyDescent="0.25">
      <c r="A195" s="418"/>
      <c r="B195" s="547"/>
      <c r="C195" s="446"/>
      <c r="D195" s="446"/>
      <c r="E195" s="446"/>
      <c r="F195" s="470"/>
      <c r="G195" s="395" t="s">
        <v>632</v>
      </c>
      <c r="H195" s="85" t="s">
        <v>100</v>
      </c>
      <c r="I195" s="123" t="s">
        <v>175</v>
      </c>
      <c r="J195" s="145" t="s">
        <v>184</v>
      </c>
      <c r="K195" s="183" t="s">
        <v>632</v>
      </c>
      <c r="L195" s="150">
        <v>3000000</v>
      </c>
      <c r="M195" s="125">
        <f t="shared" si="1"/>
        <v>2100000</v>
      </c>
      <c r="N195" s="110">
        <v>2024</v>
      </c>
      <c r="O195" s="106">
        <v>2028</v>
      </c>
      <c r="P195" s="337"/>
      <c r="Q195" s="331"/>
      <c r="R195" s="331"/>
      <c r="S195" s="335"/>
      <c r="T195" s="77"/>
      <c r="U195" s="77"/>
      <c r="V195" s="77"/>
      <c r="W195" s="77"/>
      <c r="X195" s="77"/>
      <c r="Y195" s="224" t="s">
        <v>268</v>
      </c>
      <c r="Z195" s="335" t="s">
        <v>268</v>
      </c>
    </row>
    <row r="196" spans="1:26" ht="30" x14ac:dyDescent="0.25">
      <c r="A196" s="416">
        <v>23</v>
      </c>
      <c r="B196" s="425" t="s">
        <v>156</v>
      </c>
      <c r="C196" s="422" t="s">
        <v>157</v>
      </c>
      <c r="D196" s="419">
        <v>70986797</v>
      </c>
      <c r="E196" s="419">
        <v>102274819</v>
      </c>
      <c r="F196" s="428">
        <v>600047601</v>
      </c>
      <c r="G196" s="227" t="s">
        <v>242</v>
      </c>
      <c r="H196" s="36" t="s">
        <v>100</v>
      </c>
      <c r="I196" s="116" t="s">
        <v>175</v>
      </c>
      <c r="J196" s="146" t="s">
        <v>383</v>
      </c>
      <c r="K196" s="63" t="s">
        <v>242</v>
      </c>
      <c r="L196" s="151">
        <v>1000000</v>
      </c>
      <c r="M196" s="120">
        <f t="shared" si="1"/>
        <v>700000</v>
      </c>
      <c r="N196" s="74">
        <v>2022</v>
      </c>
      <c r="O196" s="76">
        <v>2027</v>
      </c>
      <c r="P196" s="74"/>
      <c r="Q196" s="220" t="s">
        <v>198</v>
      </c>
      <c r="R196" s="220" t="s">
        <v>198</v>
      </c>
      <c r="S196" s="222" t="s">
        <v>198</v>
      </c>
      <c r="T196" s="77"/>
      <c r="U196" s="77"/>
      <c r="V196" s="77"/>
      <c r="W196" s="77"/>
      <c r="X196" s="77"/>
      <c r="Y196" s="224" t="s">
        <v>384</v>
      </c>
      <c r="Z196" s="222" t="s">
        <v>268</v>
      </c>
    </row>
    <row r="197" spans="1:26" x14ac:dyDescent="0.25">
      <c r="A197" s="417"/>
      <c r="B197" s="426"/>
      <c r="C197" s="423"/>
      <c r="D197" s="420"/>
      <c r="E197" s="420"/>
      <c r="F197" s="429"/>
      <c r="G197" s="227" t="s">
        <v>385</v>
      </c>
      <c r="H197" s="36" t="s">
        <v>100</v>
      </c>
      <c r="I197" s="116" t="s">
        <v>175</v>
      </c>
      <c r="J197" s="146" t="s">
        <v>383</v>
      </c>
      <c r="K197" s="63" t="s">
        <v>385</v>
      </c>
      <c r="L197" s="151">
        <v>10000000</v>
      </c>
      <c r="M197" s="120">
        <f t="shared" si="1"/>
        <v>7000000</v>
      </c>
      <c r="N197" s="237">
        <v>2020</v>
      </c>
      <c r="O197" s="319">
        <v>2030</v>
      </c>
      <c r="P197" s="111" t="s">
        <v>198</v>
      </c>
      <c r="Q197" s="220" t="s">
        <v>198</v>
      </c>
      <c r="R197" s="220" t="s">
        <v>198</v>
      </c>
      <c r="S197" s="222" t="s">
        <v>198</v>
      </c>
      <c r="T197" s="217"/>
      <c r="U197" s="217" t="s">
        <v>198</v>
      </c>
      <c r="V197" s="217" t="s">
        <v>198</v>
      </c>
      <c r="W197" s="217" t="s">
        <v>198</v>
      </c>
      <c r="X197" s="217" t="s">
        <v>198</v>
      </c>
      <c r="Y197" s="111" t="s">
        <v>268</v>
      </c>
      <c r="Z197" s="222" t="s">
        <v>268</v>
      </c>
    </row>
    <row r="198" spans="1:26" x14ac:dyDescent="0.25">
      <c r="A198" s="417"/>
      <c r="B198" s="426"/>
      <c r="C198" s="423"/>
      <c r="D198" s="420"/>
      <c r="E198" s="420"/>
      <c r="F198" s="429"/>
      <c r="G198" s="227" t="s">
        <v>386</v>
      </c>
      <c r="H198" s="36" t="s">
        <v>100</v>
      </c>
      <c r="I198" s="116" t="s">
        <v>175</v>
      </c>
      <c r="J198" s="146" t="s">
        <v>383</v>
      </c>
      <c r="K198" s="63" t="s">
        <v>386</v>
      </c>
      <c r="L198" s="151">
        <v>600000</v>
      </c>
      <c r="M198" s="120">
        <f t="shared" si="1"/>
        <v>420000</v>
      </c>
      <c r="N198" s="74">
        <v>2022</v>
      </c>
      <c r="O198" s="76">
        <v>2022</v>
      </c>
      <c r="P198" s="111"/>
      <c r="Q198" s="220"/>
      <c r="R198" s="220"/>
      <c r="S198" s="222"/>
      <c r="T198" s="217"/>
      <c r="U198" s="217"/>
      <c r="V198" s="217"/>
      <c r="W198" s="217"/>
      <c r="X198" s="217"/>
      <c r="Y198" s="111" t="s">
        <v>268</v>
      </c>
      <c r="Z198" s="222" t="s">
        <v>268</v>
      </c>
    </row>
    <row r="199" spans="1:26" x14ac:dyDescent="0.25">
      <c r="A199" s="417"/>
      <c r="B199" s="426"/>
      <c r="C199" s="423"/>
      <c r="D199" s="420"/>
      <c r="E199" s="420"/>
      <c r="F199" s="429"/>
      <c r="G199" s="227" t="s">
        <v>387</v>
      </c>
      <c r="H199" s="36" t="s">
        <v>100</v>
      </c>
      <c r="I199" s="116" t="s">
        <v>175</v>
      </c>
      <c r="J199" s="146" t="s">
        <v>383</v>
      </c>
      <c r="K199" s="63" t="s">
        <v>387</v>
      </c>
      <c r="L199" s="151">
        <v>1500000</v>
      </c>
      <c r="M199" s="120">
        <f t="shared" si="1"/>
        <v>1050000</v>
      </c>
      <c r="N199" s="74">
        <v>2022</v>
      </c>
      <c r="O199" s="76">
        <v>2027</v>
      </c>
      <c r="P199" s="111"/>
      <c r="Q199" s="220"/>
      <c r="R199" s="220"/>
      <c r="S199" s="222"/>
      <c r="T199" s="217" t="s">
        <v>198</v>
      </c>
      <c r="U199" s="217"/>
      <c r="V199" s="217"/>
      <c r="W199" s="217"/>
      <c r="X199" s="217"/>
      <c r="Y199" s="111" t="s">
        <v>268</v>
      </c>
      <c r="Z199" s="222" t="s">
        <v>268</v>
      </c>
    </row>
    <row r="200" spans="1:26" x14ac:dyDescent="0.25">
      <c r="A200" s="417"/>
      <c r="B200" s="426"/>
      <c r="C200" s="423"/>
      <c r="D200" s="420"/>
      <c r="E200" s="420"/>
      <c r="F200" s="429"/>
      <c r="G200" s="320" t="s">
        <v>551</v>
      </c>
      <c r="H200" s="36" t="s">
        <v>100</v>
      </c>
      <c r="I200" s="116" t="s">
        <v>175</v>
      </c>
      <c r="J200" s="146" t="s">
        <v>383</v>
      </c>
      <c r="K200" s="63" t="s">
        <v>552</v>
      </c>
      <c r="L200" s="151">
        <v>1500000</v>
      </c>
      <c r="M200" s="120">
        <f t="shared" si="1"/>
        <v>1050000</v>
      </c>
      <c r="N200" s="74">
        <v>2022</v>
      </c>
      <c r="O200" s="76">
        <v>2030</v>
      </c>
      <c r="P200" s="305"/>
      <c r="Q200" s="302"/>
      <c r="R200" s="302"/>
      <c r="S200" s="304"/>
      <c r="T200" s="303"/>
      <c r="U200" s="303"/>
      <c r="V200" s="303"/>
      <c r="W200" s="303"/>
      <c r="X200" s="303"/>
      <c r="Y200" s="305" t="s">
        <v>287</v>
      </c>
      <c r="Z200" s="304" t="s">
        <v>287</v>
      </c>
    </row>
    <row r="201" spans="1:26" ht="26.25" x14ac:dyDescent="0.25">
      <c r="A201" s="417"/>
      <c r="B201" s="426"/>
      <c r="C201" s="423"/>
      <c r="D201" s="420"/>
      <c r="E201" s="420"/>
      <c r="F201" s="429"/>
      <c r="G201" s="321" t="s">
        <v>553</v>
      </c>
      <c r="H201" s="36" t="s">
        <v>100</v>
      </c>
      <c r="I201" s="116" t="s">
        <v>175</v>
      </c>
      <c r="J201" s="146" t="s">
        <v>383</v>
      </c>
      <c r="K201" s="63" t="s">
        <v>553</v>
      </c>
      <c r="L201" s="322">
        <v>2000000</v>
      </c>
      <c r="M201" s="323">
        <f t="shared" si="1"/>
        <v>1400000</v>
      </c>
      <c r="N201" s="237">
        <v>2023</v>
      </c>
      <c r="O201" s="319">
        <v>2030</v>
      </c>
      <c r="P201" s="305" t="s">
        <v>198</v>
      </c>
      <c r="Q201" s="302" t="s">
        <v>198</v>
      </c>
      <c r="R201" s="302" t="s">
        <v>198</v>
      </c>
      <c r="S201" s="304" t="s">
        <v>198</v>
      </c>
      <c r="T201" s="303"/>
      <c r="U201" s="303"/>
      <c r="V201" s="303"/>
      <c r="W201" s="303"/>
      <c r="X201" s="303"/>
      <c r="Y201" s="305" t="s">
        <v>268</v>
      </c>
      <c r="Z201" s="304" t="s">
        <v>268</v>
      </c>
    </row>
    <row r="202" spans="1:26" ht="66" customHeight="1" x14ac:dyDescent="0.25">
      <c r="A202" s="417"/>
      <c r="B202" s="426"/>
      <c r="C202" s="423"/>
      <c r="D202" s="420"/>
      <c r="E202" s="420"/>
      <c r="F202" s="429"/>
      <c r="G202" s="321" t="s">
        <v>273</v>
      </c>
      <c r="H202" s="36" t="s">
        <v>100</v>
      </c>
      <c r="I202" s="116" t="s">
        <v>175</v>
      </c>
      <c r="J202" s="229" t="s">
        <v>383</v>
      </c>
      <c r="K202" s="306" t="s">
        <v>555</v>
      </c>
      <c r="L202" s="322">
        <v>2500000</v>
      </c>
      <c r="M202" s="323">
        <f t="shared" si="1"/>
        <v>1750000</v>
      </c>
      <c r="N202" s="237">
        <v>2024</v>
      </c>
      <c r="O202" s="319">
        <v>2028</v>
      </c>
      <c r="P202" s="305"/>
      <c r="Q202" s="302" t="s">
        <v>198</v>
      </c>
      <c r="R202" s="302" t="s">
        <v>198</v>
      </c>
      <c r="S202" s="304" t="s">
        <v>198</v>
      </c>
      <c r="T202" s="303"/>
      <c r="U202" s="303"/>
      <c r="V202" s="303"/>
      <c r="W202" s="303"/>
      <c r="X202" s="303" t="s">
        <v>198</v>
      </c>
      <c r="Y202" s="305" t="s">
        <v>268</v>
      </c>
      <c r="Z202" s="304" t="s">
        <v>268</v>
      </c>
    </row>
    <row r="203" spans="1:26" ht="30" x14ac:dyDescent="0.25">
      <c r="A203" s="417"/>
      <c r="B203" s="426"/>
      <c r="C203" s="423"/>
      <c r="D203" s="420"/>
      <c r="E203" s="420"/>
      <c r="F203" s="429"/>
      <c r="G203" s="321" t="s">
        <v>554</v>
      </c>
      <c r="H203" s="36" t="s">
        <v>100</v>
      </c>
      <c r="I203" s="116" t="s">
        <v>175</v>
      </c>
      <c r="J203" s="146" t="s">
        <v>383</v>
      </c>
      <c r="K203" s="183" t="s">
        <v>554</v>
      </c>
      <c r="L203" s="322">
        <v>300000000</v>
      </c>
      <c r="M203" s="323">
        <f t="shared" si="1"/>
        <v>210000000</v>
      </c>
      <c r="N203" s="237">
        <v>2024</v>
      </c>
      <c r="O203" s="319">
        <v>2030</v>
      </c>
      <c r="P203" s="305" t="s">
        <v>198</v>
      </c>
      <c r="Q203" s="302" t="s">
        <v>198</v>
      </c>
      <c r="R203" s="302" t="s">
        <v>198</v>
      </c>
      <c r="S203" s="304" t="s">
        <v>198</v>
      </c>
      <c r="T203" s="303"/>
      <c r="U203" s="303" t="s">
        <v>198</v>
      </c>
      <c r="V203" s="303" t="s">
        <v>198</v>
      </c>
      <c r="W203" s="303" t="s">
        <v>198</v>
      </c>
      <c r="X203" s="303" t="s">
        <v>198</v>
      </c>
      <c r="Y203" s="305" t="s">
        <v>268</v>
      </c>
      <c r="Z203" s="304" t="s">
        <v>268</v>
      </c>
    </row>
    <row r="204" spans="1:26" ht="30" x14ac:dyDescent="0.25">
      <c r="A204" s="417"/>
      <c r="B204" s="426"/>
      <c r="C204" s="423"/>
      <c r="D204" s="420"/>
      <c r="E204" s="420"/>
      <c r="F204" s="429"/>
      <c r="G204" s="227" t="s">
        <v>388</v>
      </c>
      <c r="H204" s="36" t="s">
        <v>100</v>
      </c>
      <c r="I204" s="116" t="s">
        <v>175</v>
      </c>
      <c r="J204" s="146" t="s">
        <v>383</v>
      </c>
      <c r="K204" s="63" t="s">
        <v>388</v>
      </c>
      <c r="L204" s="151">
        <v>2500000</v>
      </c>
      <c r="M204" s="120">
        <f t="shared" si="1"/>
        <v>1750000</v>
      </c>
      <c r="N204" s="74">
        <v>2022</v>
      </c>
      <c r="O204" s="76">
        <v>2027</v>
      </c>
      <c r="P204" s="111" t="s">
        <v>198</v>
      </c>
      <c r="Q204" s="220" t="s">
        <v>198</v>
      </c>
      <c r="R204" s="220" t="s">
        <v>198</v>
      </c>
      <c r="S204" s="222" t="s">
        <v>198</v>
      </c>
      <c r="T204" s="217" t="s">
        <v>198</v>
      </c>
      <c r="U204" s="217"/>
      <c r="V204" s="217"/>
      <c r="W204" s="217"/>
      <c r="X204" s="217" t="s">
        <v>198</v>
      </c>
      <c r="Y204" s="224" t="s">
        <v>384</v>
      </c>
      <c r="Z204" s="222" t="s">
        <v>268</v>
      </c>
    </row>
    <row r="205" spans="1:26" ht="30" x14ac:dyDescent="0.25">
      <c r="A205" s="417"/>
      <c r="B205" s="426"/>
      <c r="C205" s="423"/>
      <c r="D205" s="420"/>
      <c r="E205" s="420"/>
      <c r="F205" s="429"/>
      <c r="G205" s="227" t="s">
        <v>389</v>
      </c>
      <c r="H205" s="36" t="s">
        <v>100</v>
      </c>
      <c r="I205" s="116" t="s">
        <v>175</v>
      </c>
      <c r="J205" s="146" t="s">
        <v>383</v>
      </c>
      <c r="K205" s="63" t="s">
        <v>389</v>
      </c>
      <c r="L205" s="151">
        <v>15000000</v>
      </c>
      <c r="M205" s="120">
        <f t="shared" si="1"/>
        <v>10500000</v>
      </c>
      <c r="N205" s="74">
        <v>2022</v>
      </c>
      <c r="O205" s="76">
        <v>2027</v>
      </c>
      <c r="P205" s="111"/>
      <c r="Q205" s="220" t="s">
        <v>198</v>
      </c>
      <c r="R205" s="220" t="s">
        <v>198</v>
      </c>
      <c r="S205" s="222" t="s">
        <v>198</v>
      </c>
      <c r="T205" s="217" t="s">
        <v>198</v>
      </c>
      <c r="U205" s="217"/>
      <c r="V205" s="217" t="s">
        <v>198</v>
      </c>
      <c r="W205" s="217" t="s">
        <v>198</v>
      </c>
      <c r="X205" s="217"/>
      <c r="Y205" s="224" t="s">
        <v>384</v>
      </c>
      <c r="Z205" s="222" t="s">
        <v>268</v>
      </c>
    </row>
    <row r="206" spans="1:26" ht="30" x14ac:dyDescent="0.25">
      <c r="A206" s="417"/>
      <c r="B206" s="426"/>
      <c r="C206" s="423"/>
      <c r="D206" s="420"/>
      <c r="E206" s="420"/>
      <c r="F206" s="429"/>
      <c r="G206" s="227" t="s">
        <v>390</v>
      </c>
      <c r="H206" s="36" t="s">
        <v>100</v>
      </c>
      <c r="I206" s="116" t="s">
        <v>175</v>
      </c>
      <c r="J206" s="146" t="s">
        <v>383</v>
      </c>
      <c r="K206" s="63" t="s">
        <v>390</v>
      </c>
      <c r="L206" s="151">
        <v>20000000</v>
      </c>
      <c r="M206" s="120">
        <f t="shared" si="1"/>
        <v>14000000</v>
      </c>
      <c r="N206" s="74">
        <v>2022</v>
      </c>
      <c r="O206" s="76">
        <v>2027</v>
      </c>
      <c r="P206" s="111" t="s">
        <v>198</v>
      </c>
      <c r="Q206" s="220" t="s">
        <v>198</v>
      </c>
      <c r="R206" s="220" t="s">
        <v>198</v>
      </c>
      <c r="S206" s="222" t="s">
        <v>198</v>
      </c>
      <c r="T206" s="217"/>
      <c r="U206" s="217"/>
      <c r="V206" s="217"/>
      <c r="W206" s="217"/>
      <c r="X206" s="217"/>
      <c r="Y206" s="224" t="s">
        <v>384</v>
      </c>
      <c r="Z206" s="222" t="s">
        <v>268</v>
      </c>
    </row>
    <row r="207" spans="1:26" ht="30" x14ac:dyDescent="0.25">
      <c r="A207" s="417"/>
      <c r="B207" s="426"/>
      <c r="C207" s="423"/>
      <c r="D207" s="420"/>
      <c r="E207" s="420"/>
      <c r="F207" s="429"/>
      <c r="G207" s="227" t="s">
        <v>391</v>
      </c>
      <c r="H207" s="36" t="s">
        <v>100</v>
      </c>
      <c r="I207" s="116" t="s">
        <v>175</v>
      </c>
      <c r="J207" s="146" t="s">
        <v>383</v>
      </c>
      <c r="K207" s="63" t="s">
        <v>391</v>
      </c>
      <c r="L207" s="151">
        <v>6000000</v>
      </c>
      <c r="M207" s="120">
        <f t="shared" si="1"/>
        <v>4200000</v>
      </c>
      <c r="N207" s="74">
        <v>2022</v>
      </c>
      <c r="O207" s="76">
        <v>2027</v>
      </c>
      <c r="P207" s="111" t="s">
        <v>198</v>
      </c>
      <c r="Q207" s="220" t="s">
        <v>198</v>
      </c>
      <c r="R207" s="220"/>
      <c r="S207" s="222"/>
      <c r="T207" s="217"/>
      <c r="U207" s="217"/>
      <c r="V207" s="217" t="s">
        <v>198</v>
      </c>
      <c r="W207" s="217"/>
      <c r="X207" s="217"/>
      <c r="Y207" s="224" t="s">
        <v>384</v>
      </c>
      <c r="Z207" s="222" t="s">
        <v>268</v>
      </c>
    </row>
    <row r="208" spans="1:26" ht="77.25" x14ac:dyDescent="0.25">
      <c r="A208" s="417"/>
      <c r="B208" s="426"/>
      <c r="C208" s="423"/>
      <c r="D208" s="420"/>
      <c r="E208" s="420"/>
      <c r="F208" s="429"/>
      <c r="G208" s="415" t="s">
        <v>748</v>
      </c>
      <c r="H208" s="36" t="s">
        <v>100</v>
      </c>
      <c r="I208" s="116" t="s">
        <v>175</v>
      </c>
      <c r="J208" s="146" t="s">
        <v>383</v>
      </c>
      <c r="K208" s="183" t="s">
        <v>747</v>
      </c>
      <c r="L208" s="151">
        <v>10000000</v>
      </c>
      <c r="M208" s="120">
        <f t="shared" si="1"/>
        <v>7000000</v>
      </c>
      <c r="N208" s="74">
        <v>2025</v>
      </c>
      <c r="O208" s="76">
        <v>2027</v>
      </c>
      <c r="P208" s="111"/>
      <c r="Q208" s="220" t="s">
        <v>198</v>
      </c>
      <c r="R208" s="220" t="s">
        <v>198</v>
      </c>
      <c r="S208" s="222" t="s">
        <v>198</v>
      </c>
      <c r="T208" s="217"/>
      <c r="U208" s="217" t="s">
        <v>198</v>
      </c>
      <c r="V208" s="217" t="s">
        <v>198</v>
      </c>
      <c r="W208" s="217"/>
      <c r="X208" s="217"/>
      <c r="Y208" s="224" t="s">
        <v>749</v>
      </c>
      <c r="Z208" s="414" t="s">
        <v>750</v>
      </c>
    </row>
    <row r="209" spans="1:26" ht="30" x14ac:dyDescent="0.25">
      <c r="A209" s="417"/>
      <c r="B209" s="426"/>
      <c r="C209" s="423"/>
      <c r="D209" s="420"/>
      <c r="E209" s="420"/>
      <c r="F209" s="429"/>
      <c r="G209" s="206" t="s">
        <v>392</v>
      </c>
      <c r="H209" s="36" t="s">
        <v>100</v>
      </c>
      <c r="I209" s="116" t="s">
        <v>175</v>
      </c>
      <c r="J209" s="146" t="s">
        <v>383</v>
      </c>
      <c r="K209" s="183" t="s">
        <v>392</v>
      </c>
      <c r="L209" s="151">
        <v>3000000</v>
      </c>
      <c r="M209" s="120">
        <f t="shared" si="1"/>
        <v>2100000</v>
      </c>
      <c r="N209" s="74">
        <v>2022</v>
      </c>
      <c r="O209" s="76">
        <v>2030</v>
      </c>
      <c r="P209" s="111"/>
      <c r="Q209" s="220"/>
      <c r="R209" s="220"/>
      <c r="S209" s="222"/>
      <c r="T209" s="217"/>
      <c r="U209" s="217"/>
      <c r="V209" s="217"/>
      <c r="W209" s="217"/>
      <c r="X209" s="217"/>
      <c r="Y209" s="224" t="s">
        <v>384</v>
      </c>
      <c r="Z209" s="222" t="s">
        <v>268</v>
      </c>
    </row>
    <row r="210" spans="1:26" ht="26.25" x14ac:dyDescent="0.25">
      <c r="A210" s="417"/>
      <c r="B210" s="426"/>
      <c r="C210" s="423"/>
      <c r="D210" s="420"/>
      <c r="E210" s="420"/>
      <c r="F210" s="429"/>
      <c r="G210" s="206" t="s">
        <v>393</v>
      </c>
      <c r="H210" s="36" t="s">
        <v>100</v>
      </c>
      <c r="I210" s="116" t="s">
        <v>175</v>
      </c>
      <c r="J210" s="146" t="s">
        <v>383</v>
      </c>
      <c r="K210" s="63" t="s">
        <v>393</v>
      </c>
      <c r="L210" s="151">
        <v>2500000</v>
      </c>
      <c r="M210" s="120">
        <f t="shared" si="1"/>
        <v>1750000</v>
      </c>
      <c r="N210" s="74">
        <v>2022</v>
      </c>
      <c r="O210" s="319">
        <v>2030</v>
      </c>
      <c r="P210" s="111"/>
      <c r="Q210" s="220"/>
      <c r="R210" s="220"/>
      <c r="S210" s="222"/>
      <c r="T210" s="217"/>
      <c r="U210" s="217"/>
      <c r="V210" s="217"/>
      <c r="W210" s="217"/>
      <c r="X210" s="217"/>
      <c r="Y210" s="224" t="s">
        <v>268</v>
      </c>
      <c r="Z210" s="222" t="s">
        <v>268</v>
      </c>
    </row>
    <row r="211" spans="1:26" x14ac:dyDescent="0.25">
      <c r="A211" s="417"/>
      <c r="B211" s="426"/>
      <c r="C211" s="423"/>
      <c r="D211" s="420"/>
      <c r="E211" s="420"/>
      <c r="F211" s="429"/>
      <c r="G211" s="381" t="s">
        <v>730</v>
      </c>
      <c r="H211" s="36" t="s">
        <v>100</v>
      </c>
      <c r="I211" s="116" t="s">
        <v>175</v>
      </c>
      <c r="J211" s="146" t="s">
        <v>383</v>
      </c>
      <c r="K211" s="63" t="s">
        <v>730</v>
      </c>
      <c r="L211" s="151">
        <v>1000000</v>
      </c>
      <c r="M211" s="120">
        <f t="shared" si="1"/>
        <v>700000</v>
      </c>
      <c r="N211" s="74">
        <v>2025</v>
      </c>
      <c r="O211" s="319">
        <v>2028</v>
      </c>
      <c r="P211" s="376" t="s">
        <v>198</v>
      </c>
      <c r="Q211" s="374" t="s">
        <v>198</v>
      </c>
      <c r="R211" s="374" t="s">
        <v>198</v>
      </c>
      <c r="S211" s="378" t="s">
        <v>198</v>
      </c>
      <c r="T211" s="372"/>
      <c r="U211" s="372"/>
      <c r="V211" s="372"/>
      <c r="W211" s="372"/>
      <c r="X211" s="372"/>
      <c r="Y211" s="224" t="s">
        <v>268</v>
      </c>
      <c r="Z211" s="378" t="s">
        <v>268</v>
      </c>
    </row>
    <row r="212" spans="1:26" ht="30" x14ac:dyDescent="0.25">
      <c r="A212" s="417"/>
      <c r="B212" s="426"/>
      <c r="C212" s="423"/>
      <c r="D212" s="420"/>
      <c r="E212" s="420"/>
      <c r="F212" s="429"/>
      <c r="G212" s="381" t="s">
        <v>729</v>
      </c>
      <c r="H212" s="36" t="s">
        <v>100</v>
      </c>
      <c r="I212" s="116" t="s">
        <v>175</v>
      </c>
      <c r="J212" s="146" t="s">
        <v>383</v>
      </c>
      <c r="K212" s="183" t="s">
        <v>729</v>
      </c>
      <c r="L212" s="151">
        <v>400000</v>
      </c>
      <c r="M212" s="120">
        <v>280000</v>
      </c>
      <c r="N212" s="74">
        <v>2025</v>
      </c>
      <c r="O212" s="319">
        <v>2028</v>
      </c>
      <c r="P212" s="376"/>
      <c r="Q212" s="374"/>
      <c r="R212" s="374"/>
      <c r="S212" s="378"/>
      <c r="T212" s="372"/>
      <c r="U212" s="372"/>
      <c r="V212" s="372"/>
      <c r="W212" s="372"/>
      <c r="X212" s="372"/>
      <c r="Y212" s="224" t="s">
        <v>268</v>
      </c>
      <c r="Z212" s="378" t="s">
        <v>268</v>
      </c>
    </row>
    <row r="213" spans="1:26" ht="26.25" x14ac:dyDescent="0.25">
      <c r="A213" s="417"/>
      <c r="B213" s="426"/>
      <c r="C213" s="423"/>
      <c r="D213" s="420"/>
      <c r="E213" s="420"/>
      <c r="F213" s="429"/>
      <c r="G213" s="381" t="s">
        <v>728</v>
      </c>
      <c r="H213" s="36" t="s">
        <v>100</v>
      </c>
      <c r="I213" s="116" t="s">
        <v>175</v>
      </c>
      <c r="J213" s="146" t="s">
        <v>383</v>
      </c>
      <c r="K213" s="63" t="s">
        <v>728</v>
      </c>
      <c r="L213" s="151">
        <v>1000000</v>
      </c>
      <c r="M213" s="120">
        <f t="shared" si="1"/>
        <v>700000</v>
      </c>
      <c r="N213" s="74">
        <v>2025</v>
      </c>
      <c r="O213" s="319">
        <v>2028</v>
      </c>
      <c r="P213" s="376"/>
      <c r="Q213" s="374"/>
      <c r="R213" s="374"/>
      <c r="S213" s="378"/>
      <c r="T213" s="372"/>
      <c r="U213" s="372"/>
      <c r="V213" s="372"/>
      <c r="W213" s="372"/>
      <c r="X213" s="372"/>
      <c r="Y213" s="224" t="s">
        <v>268</v>
      </c>
      <c r="Z213" s="378" t="s">
        <v>268</v>
      </c>
    </row>
    <row r="214" spans="1:26" x14ac:dyDescent="0.25">
      <c r="A214" s="417"/>
      <c r="B214" s="426"/>
      <c r="C214" s="423"/>
      <c r="D214" s="420"/>
      <c r="E214" s="420"/>
      <c r="F214" s="429"/>
      <c r="G214" s="381" t="s">
        <v>727</v>
      </c>
      <c r="H214" s="36" t="s">
        <v>100</v>
      </c>
      <c r="I214" s="116" t="s">
        <v>175</v>
      </c>
      <c r="J214" s="146" t="s">
        <v>383</v>
      </c>
      <c r="K214" s="63" t="s">
        <v>727</v>
      </c>
      <c r="L214" s="151">
        <v>600000</v>
      </c>
      <c r="M214" s="120">
        <f t="shared" si="1"/>
        <v>420000</v>
      </c>
      <c r="N214" s="74">
        <v>2025</v>
      </c>
      <c r="O214" s="319">
        <v>2028</v>
      </c>
      <c r="P214" s="376" t="s">
        <v>198</v>
      </c>
      <c r="Q214" s="374" t="s">
        <v>198</v>
      </c>
      <c r="R214" s="374" t="s">
        <v>198</v>
      </c>
      <c r="S214" s="378" t="s">
        <v>198</v>
      </c>
      <c r="T214" s="372"/>
      <c r="U214" s="372"/>
      <c r="V214" s="372"/>
      <c r="W214" s="372"/>
      <c r="X214" s="372"/>
      <c r="Y214" s="224"/>
      <c r="Z214" s="378"/>
    </row>
    <row r="215" spans="1:26" ht="30" x14ac:dyDescent="0.25">
      <c r="A215" s="417"/>
      <c r="B215" s="426"/>
      <c r="C215" s="423"/>
      <c r="D215" s="420"/>
      <c r="E215" s="420"/>
      <c r="F215" s="429"/>
      <c r="G215" s="381" t="s">
        <v>726</v>
      </c>
      <c r="H215" s="36" t="s">
        <v>100</v>
      </c>
      <c r="I215" s="116" t="s">
        <v>175</v>
      </c>
      <c r="J215" s="146" t="s">
        <v>383</v>
      </c>
      <c r="K215" s="183" t="s">
        <v>726</v>
      </c>
      <c r="L215" s="151">
        <v>2000000</v>
      </c>
      <c r="M215" s="120">
        <f t="shared" si="1"/>
        <v>1400000</v>
      </c>
      <c r="N215" s="74">
        <v>2025</v>
      </c>
      <c r="O215" s="319">
        <v>2028</v>
      </c>
      <c r="P215" s="376"/>
      <c r="Q215" s="374"/>
      <c r="R215" s="374"/>
      <c r="S215" s="378"/>
      <c r="T215" s="372"/>
      <c r="U215" s="372"/>
      <c r="V215" s="372" t="s">
        <v>198</v>
      </c>
      <c r="W215" s="372"/>
      <c r="X215" s="372"/>
      <c r="Y215" s="224" t="s">
        <v>268</v>
      </c>
      <c r="Z215" s="378" t="s">
        <v>268</v>
      </c>
    </row>
    <row r="216" spans="1:26" x14ac:dyDescent="0.25">
      <c r="A216" s="417"/>
      <c r="B216" s="426"/>
      <c r="C216" s="423"/>
      <c r="D216" s="420"/>
      <c r="E216" s="420"/>
      <c r="F216" s="429"/>
      <c r="G216" s="381" t="s">
        <v>725</v>
      </c>
      <c r="H216" s="36" t="s">
        <v>100</v>
      </c>
      <c r="I216" s="116" t="s">
        <v>175</v>
      </c>
      <c r="J216" s="146" t="s">
        <v>383</v>
      </c>
      <c r="K216" s="63" t="s">
        <v>725</v>
      </c>
      <c r="L216" s="151">
        <v>1200000</v>
      </c>
      <c r="M216" s="120">
        <f t="shared" si="1"/>
        <v>840000</v>
      </c>
      <c r="N216" s="74">
        <v>2025</v>
      </c>
      <c r="O216" s="319">
        <v>2028</v>
      </c>
      <c r="P216" s="376" t="s">
        <v>198</v>
      </c>
      <c r="Q216" s="374" t="s">
        <v>198</v>
      </c>
      <c r="R216" s="374" t="s">
        <v>198</v>
      </c>
      <c r="S216" s="378" t="s">
        <v>198</v>
      </c>
      <c r="T216" s="372"/>
      <c r="U216" s="372"/>
      <c r="V216" s="372"/>
      <c r="W216" s="372"/>
      <c r="X216" s="372"/>
      <c r="Y216" s="224" t="s">
        <v>268</v>
      </c>
      <c r="Z216" s="378" t="s">
        <v>268</v>
      </c>
    </row>
    <row r="217" spans="1:26" ht="26.25" x14ac:dyDescent="0.25">
      <c r="A217" s="417"/>
      <c r="B217" s="426"/>
      <c r="C217" s="423"/>
      <c r="D217" s="420"/>
      <c r="E217" s="420"/>
      <c r="F217" s="429"/>
      <c r="G217" s="381" t="s">
        <v>723</v>
      </c>
      <c r="H217" s="36" t="s">
        <v>100</v>
      </c>
      <c r="I217" s="116" t="s">
        <v>175</v>
      </c>
      <c r="J217" s="146" t="s">
        <v>383</v>
      </c>
      <c r="K217" s="63" t="s">
        <v>724</v>
      </c>
      <c r="L217" s="151">
        <v>2000000</v>
      </c>
      <c r="M217" s="120">
        <f t="shared" si="1"/>
        <v>1400000</v>
      </c>
      <c r="N217" s="74">
        <v>2025</v>
      </c>
      <c r="O217" s="319">
        <v>2028</v>
      </c>
      <c r="P217" s="376"/>
      <c r="Q217" s="374"/>
      <c r="R217" s="374"/>
      <c r="S217" s="378"/>
      <c r="T217" s="372"/>
      <c r="U217" s="372"/>
      <c r="V217" s="372"/>
      <c r="W217" s="372"/>
      <c r="X217" s="372"/>
      <c r="Y217" s="224" t="s">
        <v>268</v>
      </c>
      <c r="Z217" s="378" t="s">
        <v>268</v>
      </c>
    </row>
    <row r="218" spans="1:26" ht="26.25" x14ac:dyDescent="0.25">
      <c r="A218" s="417"/>
      <c r="B218" s="426"/>
      <c r="C218" s="423"/>
      <c r="D218" s="420"/>
      <c r="E218" s="420"/>
      <c r="F218" s="429"/>
      <c r="G218" s="381" t="s">
        <v>721</v>
      </c>
      <c r="H218" s="36" t="s">
        <v>100</v>
      </c>
      <c r="I218" s="116" t="s">
        <v>175</v>
      </c>
      <c r="J218" s="146" t="s">
        <v>383</v>
      </c>
      <c r="K218" s="63" t="s">
        <v>722</v>
      </c>
      <c r="L218" s="151">
        <v>2000000</v>
      </c>
      <c r="M218" s="120">
        <f t="shared" si="1"/>
        <v>1400000</v>
      </c>
      <c r="N218" s="74">
        <v>2025</v>
      </c>
      <c r="O218" s="319">
        <v>2028</v>
      </c>
      <c r="P218" s="376"/>
      <c r="Q218" s="374"/>
      <c r="R218" s="374"/>
      <c r="S218" s="378"/>
      <c r="T218" s="372"/>
      <c r="U218" s="372"/>
      <c r="V218" s="372"/>
      <c r="W218" s="372"/>
      <c r="X218" s="372"/>
      <c r="Y218" s="224" t="s">
        <v>268</v>
      </c>
      <c r="Z218" s="378" t="s">
        <v>268</v>
      </c>
    </row>
    <row r="219" spans="1:26" ht="51.75" x14ac:dyDescent="0.25">
      <c r="A219" s="417"/>
      <c r="B219" s="426"/>
      <c r="C219" s="423"/>
      <c r="D219" s="420"/>
      <c r="E219" s="420"/>
      <c r="F219" s="429"/>
      <c r="G219" s="381" t="s">
        <v>720</v>
      </c>
      <c r="H219" s="36" t="s">
        <v>457</v>
      </c>
      <c r="I219" s="116" t="s">
        <v>175</v>
      </c>
      <c r="J219" s="146" t="s">
        <v>383</v>
      </c>
      <c r="K219" s="63" t="s">
        <v>719</v>
      </c>
      <c r="L219" s="151">
        <v>18000000</v>
      </c>
      <c r="M219" s="120">
        <f t="shared" si="1"/>
        <v>12600000</v>
      </c>
      <c r="N219" s="74">
        <v>2025</v>
      </c>
      <c r="O219" s="319">
        <v>2028</v>
      </c>
      <c r="P219" s="376" t="s">
        <v>198</v>
      </c>
      <c r="Q219" s="374" t="s">
        <v>198</v>
      </c>
      <c r="R219" s="374" t="s">
        <v>198</v>
      </c>
      <c r="S219" s="378" t="s">
        <v>198</v>
      </c>
      <c r="T219" s="372"/>
      <c r="U219" s="372" t="s">
        <v>198</v>
      </c>
      <c r="V219" s="372" t="s">
        <v>198</v>
      </c>
      <c r="W219" s="372" t="s">
        <v>198</v>
      </c>
      <c r="X219" s="372" t="s">
        <v>198</v>
      </c>
      <c r="Y219" s="224" t="s">
        <v>268</v>
      </c>
      <c r="Z219" s="378" t="s">
        <v>268</v>
      </c>
    </row>
    <row r="220" spans="1:26" ht="64.5" x14ac:dyDescent="0.25">
      <c r="A220" s="417"/>
      <c r="B220" s="426"/>
      <c r="C220" s="423"/>
      <c r="D220" s="420"/>
      <c r="E220" s="420"/>
      <c r="F220" s="429"/>
      <c r="G220" s="381" t="s">
        <v>718</v>
      </c>
      <c r="H220" s="36" t="s">
        <v>100</v>
      </c>
      <c r="I220" s="116" t="s">
        <v>175</v>
      </c>
      <c r="J220" s="146" t="s">
        <v>383</v>
      </c>
      <c r="K220" s="63" t="s">
        <v>719</v>
      </c>
      <c r="L220" s="151">
        <v>14300000</v>
      </c>
      <c r="M220" s="120">
        <f t="shared" si="1"/>
        <v>10010000</v>
      </c>
      <c r="N220" s="74">
        <v>2025</v>
      </c>
      <c r="O220" s="319">
        <v>2028</v>
      </c>
      <c r="P220" s="376" t="s">
        <v>198</v>
      </c>
      <c r="Q220" s="374" t="s">
        <v>198</v>
      </c>
      <c r="R220" s="374" t="s">
        <v>198</v>
      </c>
      <c r="S220" s="378" t="s">
        <v>198</v>
      </c>
      <c r="T220" s="372"/>
      <c r="U220" s="372" t="s">
        <v>198</v>
      </c>
      <c r="V220" s="372" t="s">
        <v>198</v>
      </c>
      <c r="W220" s="372" t="s">
        <v>198</v>
      </c>
      <c r="X220" s="372" t="s">
        <v>198</v>
      </c>
      <c r="Y220" s="224" t="s">
        <v>268</v>
      </c>
      <c r="Z220" s="378" t="s">
        <v>268</v>
      </c>
    </row>
    <row r="221" spans="1:26" ht="30" x14ac:dyDescent="0.25">
      <c r="A221" s="418"/>
      <c r="B221" s="426"/>
      <c r="C221" s="423"/>
      <c r="D221" s="420"/>
      <c r="E221" s="420"/>
      <c r="F221" s="429"/>
      <c r="G221" s="206" t="s">
        <v>394</v>
      </c>
      <c r="H221" s="36" t="s">
        <v>100</v>
      </c>
      <c r="I221" s="116" t="s">
        <v>175</v>
      </c>
      <c r="J221" s="146" t="s">
        <v>383</v>
      </c>
      <c r="K221" s="183" t="s">
        <v>394</v>
      </c>
      <c r="L221" s="151">
        <v>500000</v>
      </c>
      <c r="M221" s="120">
        <f t="shared" si="1"/>
        <v>350000</v>
      </c>
      <c r="N221" s="74">
        <v>2022</v>
      </c>
      <c r="O221" s="76">
        <v>2030</v>
      </c>
      <c r="P221" s="111" t="s">
        <v>198</v>
      </c>
      <c r="Q221" s="220" t="s">
        <v>198</v>
      </c>
      <c r="R221" s="220" t="s">
        <v>198</v>
      </c>
      <c r="S221" s="222" t="s">
        <v>198</v>
      </c>
      <c r="T221" s="217"/>
      <c r="U221" s="217"/>
      <c r="V221" s="217"/>
      <c r="W221" s="217"/>
      <c r="X221" s="217" t="s">
        <v>198</v>
      </c>
      <c r="Y221" s="111" t="s">
        <v>268</v>
      </c>
      <c r="Z221" s="222" t="s">
        <v>268</v>
      </c>
    </row>
    <row r="222" spans="1:26" x14ac:dyDescent="0.25">
      <c r="A222" s="73">
        <v>24</v>
      </c>
      <c r="B222" s="237" t="s">
        <v>158</v>
      </c>
      <c r="C222" s="75" t="s">
        <v>159</v>
      </c>
      <c r="D222" s="75">
        <v>71000623</v>
      </c>
      <c r="E222" s="75">
        <v>102274703</v>
      </c>
      <c r="F222" s="76">
        <v>600047521</v>
      </c>
      <c r="G222" s="115"/>
      <c r="H222" s="36" t="s">
        <v>100</v>
      </c>
      <c r="I222" s="116" t="s">
        <v>175</v>
      </c>
      <c r="J222" s="146"/>
      <c r="K222" s="63" t="s">
        <v>120</v>
      </c>
      <c r="L222" s="151"/>
      <c r="M222" s="120">
        <f t="shared" si="1"/>
        <v>0</v>
      </c>
      <c r="N222" s="74"/>
      <c r="O222" s="76"/>
      <c r="P222" s="111"/>
      <c r="Q222" s="220"/>
      <c r="R222" s="220"/>
      <c r="S222" s="222"/>
      <c r="T222" s="217"/>
      <c r="U222" s="217"/>
      <c r="V222" s="217"/>
      <c r="W222" s="217"/>
      <c r="X222" s="217"/>
      <c r="Y222" s="111"/>
      <c r="Z222" s="222"/>
    </row>
    <row r="223" spans="1:26" x14ac:dyDescent="0.25">
      <c r="A223" s="73">
        <v>25</v>
      </c>
      <c r="B223" s="74" t="s">
        <v>248</v>
      </c>
      <c r="C223" s="75"/>
      <c r="D223" s="75"/>
      <c r="E223" s="75"/>
      <c r="F223" s="76"/>
      <c r="G223" s="115"/>
      <c r="H223" s="36"/>
      <c r="I223" s="116"/>
      <c r="J223" s="146"/>
      <c r="K223" s="63" t="s">
        <v>120</v>
      </c>
      <c r="L223" s="151"/>
      <c r="M223" s="120">
        <f t="shared" si="1"/>
        <v>0</v>
      </c>
      <c r="N223" s="74"/>
      <c r="O223" s="76"/>
      <c r="P223" s="74"/>
      <c r="Q223" s="75"/>
      <c r="R223" s="75"/>
      <c r="S223" s="76"/>
      <c r="T223" s="77"/>
      <c r="U223" s="77"/>
      <c r="V223" s="77"/>
      <c r="W223" s="77"/>
      <c r="X223" s="77"/>
      <c r="Y223" s="74"/>
      <c r="Z223" s="76"/>
    </row>
    <row r="224" spans="1:26" ht="75" x14ac:dyDescent="0.25">
      <c r="A224" s="73">
        <v>26</v>
      </c>
      <c r="B224" s="253" t="s">
        <v>454</v>
      </c>
      <c r="C224" s="75" t="s">
        <v>455</v>
      </c>
      <c r="D224" s="75"/>
      <c r="E224" s="75"/>
      <c r="F224" s="76"/>
      <c r="G224" s="254" t="s">
        <v>456</v>
      </c>
      <c r="H224" s="77" t="s">
        <v>457</v>
      </c>
      <c r="I224" s="117" t="s">
        <v>175</v>
      </c>
      <c r="J224" s="146" t="s">
        <v>175</v>
      </c>
      <c r="K224" s="63" t="s">
        <v>456</v>
      </c>
      <c r="L224" s="151">
        <v>250000000</v>
      </c>
      <c r="M224" s="120">
        <f t="shared" si="1"/>
        <v>175000000</v>
      </c>
      <c r="N224" s="74">
        <v>2023</v>
      </c>
      <c r="O224" s="76">
        <v>2026</v>
      </c>
      <c r="P224" s="249" t="s">
        <v>198</v>
      </c>
      <c r="Q224" s="247" t="s">
        <v>198</v>
      </c>
      <c r="R224" s="247" t="s">
        <v>198</v>
      </c>
      <c r="S224" s="251" t="s">
        <v>198</v>
      </c>
      <c r="T224" s="248"/>
      <c r="U224" s="248" t="s">
        <v>198</v>
      </c>
      <c r="V224" s="248" t="s">
        <v>198</v>
      </c>
      <c r="W224" s="248" t="s">
        <v>198</v>
      </c>
      <c r="X224" s="248" t="s">
        <v>198</v>
      </c>
      <c r="Y224" s="224" t="s">
        <v>458</v>
      </c>
      <c r="Z224" s="251" t="s">
        <v>268</v>
      </c>
    </row>
    <row r="225" spans="1:26" x14ac:dyDescent="0.25">
      <c r="A225" s="73"/>
      <c r="B225" s="74"/>
      <c r="C225" s="75"/>
      <c r="D225" s="75"/>
      <c r="E225" s="75"/>
      <c r="F225" s="76"/>
      <c r="G225" s="115"/>
      <c r="H225" s="77"/>
      <c r="I225" s="117"/>
      <c r="J225" s="146"/>
      <c r="K225" s="63" t="s">
        <v>120</v>
      </c>
      <c r="L225" s="151"/>
      <c r="M225" s="120">
        <f t="shared" si="1"/>
        <v>0</v>
      </c>
      <c r="N225" s="74"/>
      <c r="O225" s="76"/>
      <c r="P225" s="74"/>
      <c r="Q225" s="75"/>
      <c r="R225" s="75"/>
      <c r="S225" s="76"/>
      <c r="T225" s="77"/>
      <c r="U225" s="77"/>
      <c r="V225" s="77"/>
      <c r="W225" s="77"/>
      <c r="X225" s="77"/>
      <c r="Y225" s="74"/>
      <c r="Z225" s="76"/>
    </row>
    <row r="226" spans="1:26" ht="15.75" thickBot="1" x14ac:dyDescent="0.3">
      <c r="A226" s="29" t="s">
        <v>50</v>
      </c>
      <c r="B226" s="33"/>
      <c r="C226" s="34"/>
      <c r="D226" s="34"/>
      <c r="E226" s="34"/>
      <c r="F226" s="35"/>
      <c r="G226" s="118"/>
      <c r="H226" s="37"/>
      <c r="I226" s="119"/>
      <c r="J226" s="156"/>
      <c r="K226" s="159" t="s">
        <v>120</v>
      </c>
      <c r="L226" s="158"/>
      <c r="M226" s="121">
        <f t="shared" si="1"/>
        <v>0</v>
      </c>
      <c r="N226" s="33"/>
      <c r="O226" s="35"/>
      <c r="P226" s="33"/>
      <c r="Q226" s="34"/>
      <c r="R226" s="34"/>
      <c r="S226" s="35"/>
      <c r="T226" s="37"/>
      <c r="U226" s="37"/>
      <c r="V226" s="37"/>
      <c r="W226" s="37"/>
      <c r="X226" s="37"/>
      <c r="Y226" s="33"/>
      <c r="Z226" s="35"/>
    </row>
    <row r="227" spans="1:26" x14ac:dyDescent="0.25">
      <c r="C227" s="9"/>
      <c r="D227" s="9"/>
      <c r="E227" s="9"/>
      <c r="F227" s="9"/>
    </row>
    <row r="228" spans="1:26" x14ac:dyDescent="0.25">
      <c r="A228" s="9" t="s">
        <v>34</v>
      </c>
      <c r="C228" s="9"/>
      <c r="D228" s="9"/>
      <c r="E228" s="9"/>
      <c r="F228" s="9"/>
    </row>
    <row r="229" spans="1:26" x14ac:dyDescent="0.25">
      <c r="C229" s="9"/>
      <c r="D229" s="9"/>
      <c r="E229" s="9"/>
      <c r="F229" s="9"/>
      <c r="G229" s="471" t="s">
        <v>751</v>
      </c>
      <c r="H229" s="472"/>
      <c r="I229" s="472"/>
      <c r="J229" s="472"/>
      <c r="K229" s="472"/>
    </row>
    <row r="230" spans="1:26" x14ac:dyDescent="0.25">
      <c r="C230" s="9"/>
      <c r="D230" s="9"/>
      <c r="E230" s="9"/>
      <c r="F230" s="9"/>
      <c r="G230" s="472"/>
      <c r="H230" s="472"/>
      <c r="I230" s="472"/>
      <c r="J230" s="472"/>
      <c r="K230" s="472"/>
    </row>
    <row r="231" spans="1:26" x14ac:dyDescent="0.25">
      <c r="C231" s="9"/>
      <c r="D231" s="9"/>
      <c r="E231" s="9"/>
      <c r="F231" s="9"/>
      <c r="G231" s="472"/>
      <c r="H231" s="472"/>
      <c r="I231" s="472"/>
      <c r="J231" s="472"/>
      <c r="K231" s="472"/>
    </row>
    <row r="232" spans="1:26" x14ac:dyDescent="0.25">
      <c r="C232" s="9"/>
      <c r="D232" s="9"/>
      <c r="E232" s="9"/>
      <c r="F232" s="9"/>
    </row>
    <row r="233" spans="1:26" x14ac:dyDescent="0.25">
      <c r="A233" s="9" t="s">
        <v>35</v>
      </c>
      <c r="B233" s="9"/>
    </row>
    <row r="234" spans="1:26" x14ac:dyDescent="0.25">
      <c r="A234" s="16" t="s">
        <v>51</v>
      </c>
      <c r="B234" s="9"/>
    </row>
    <row r="235" spans="1:26" x14ac:dyDescent="0.25">
      <c r="A235" s="9" t="s">
        <v>36</v>
      </c>
      <c r="B235" s="9"/>
    </row>
    <row r="236" spans="1:26" x14ac:dyDescent="0.25">
      <c r="A236" s="9" t="s">
        <v>119</v>
      </c>
      <c r="B236" s="9"/>
    </row>
    <row r="238" spans="1:26" x14ac:dyDescent="0.25">
      <c r="A238" s="1" t="s">
        <v>52</v>
      </c>
      <c r="B238" s="9"/>
    </row>
    <row r="239" spans="1:26" x14ac:dyDescent="0.25">
      <c r="B239" s="9"/>
    </row>
    <row r="240" spans="1:26" x14ac:dyDescent="0.25">
      <c r="A240" s="42" t="s">
        <v>85</v>
      </c>
      <c r="B240" s="42"/>
      <c r="C240" s="42"/>
      <c r="D240" s="42"/>
      <c r="E240" s="42"/>
      <c r="F240" s="42"/>
      <c r="G240" s="42"/>
      <c r="H240" s="42"/>
    </row>
    <row r="241" spans="1:17" x14ac:dyDescent="0.25">
      <c r="A241" s="42" t="s">
        <v>81</v>
      </c>
      <c r="B241" s="42"/>
      <c r="C241" s="42"/>
      <c r="D241" s="42"/>
      <c r="E241" s="42"/>
      <c r="F241" s="42"/>
      <c r="G241" s="42"/>
      <c r="H241" s="42"/>
    </row>
    <row r="242" spans="1:17" x14ac:dyDescent="0.25">
      <c r="A242" s="42" t="s">
        <v>77</v>
      </c>
      <c r="B242" s="42"/>
      <c r="C242" s="42"/>
      <c r="D242" s="42"/>
      <c r="E242" s="42"/>
      <c r="F242" s="42"/>
      <c r="G242" s="42"/>
      <c r="H242" s="42"/>
    </row>
    <row r="243" spans="1:17" x14ac:dyDescent="0.25">
      <c r="A243" s="42" t="s">
        <v>78</v>
      </c>
      <c r="B243" s="42"/>
      <c r="C243" s="42"/>
      <c r="D243" s="42"/>
      <c r="E243" s="42"/>
      <c r="F243" s="42"/>
      <c r="G243" s="42"/>
      <c r="H243" s="42"/>
    </row>
    <row r="244" spans="1:17" x14ac:dyDescent="0.25">
      <c r="A244" s="42" t="s">
        <v>79</v>
      </c>
      <c r="B244" s="42"/>
      <c r="C244" s="42"/>
      <c r="D244" s="42"/>
      <c r="E244" s="42"/>
      <c r="F244" s="42"/>
      <c r="G244" s="42"/>
      <c r="H244" s="42"/>
    </row>
    <row r="245" spans="1:17" x14ac:dyDescent="0.25">
      <c r="A245" s="42" t="s">
        <v>80</v>
      </c>
      <c r="B245" s="42"/>
      <c r="C245" s="42"/>
      <c r="D245" s="42"/>
      <c r="E245" s="42"/>
      <c r="F245" s="42"/>
      <c r="G245" s="42"/>
      <c r="H245" s="42"/>
    </row>
    <row r="246" spans="1:17" x14ac:dyDescent="0.25">
      <c r="A246" s="42" t="s">
        <v>83</v>
      </c>
      <c r="B246" s="42"/>
      <c r="C246" s="42"/>
      <c r="D246" s="42"/>
      <c r="E246" s="42"/>
      <c r="F246" s="42"/>
      <c r="G246" s="42"/>
      <c r="H246" s="42"/>
    </row>
    <row r="247" spans="1:17" x14ac:dyDescent="0.25">
      <c r="A247" s="6" t="s">
        <v>82</v>
      </c>
      <c r="B247" s="6"/>
      <c r="C247" s="6"/>
      <c r="D247" s="6"/>
      <c r="E247" s="6"/>
    </row>
    <row r="248" spans="1:17" x14ac:dyDescent="0.25">
      <c r="A248" s="42" t="s">
        <v>84</v>
      </c>
      <c r="B248" s="42"/>
      <c r="C248" s="42"/>
      <c r="D248" s="42"/>
      <c r="E248" s="42"/>
      <c r="F248" s="42"/>
      <c r="G248" s="3"/>
      <c r="H248" s="3"/>
      <c r="I248" s="3"/>
      <c r="J248" s="3"/>
      <c r="K248" s="3"/>
      <c r="L248" s="69"/>
      <c r="M248" s="69"/>
      <c r="N248" s="3"/>
      <c r="O248" s="3"/>
      <c r="P248" s="3"/>
      <c r="Q248" s="3"/>
    </row>
    <row r="249" spans="1:17" x14ac:dyDescent="0.25">
      <c r="A249" s="42" t="s">
        <v>54</v>
      </c>
      <c r="B249" s="42"/>
      <c r="C249" s="42"/>
      <c r="D249" s="42"/>
      <c r="E249" s="42"/>
      <c r="F249" s="42"/>
      <c r="G249" s="3"/>
      <c r="H249" s="3"/>
      <c r="I249" s="3"/>
      <c r="J249" s="3"/>
      <c r="K249" s="3"/>
      <c r="L249" s="69"/>
      <c r="M249" s="69"/>
      <c r="N249" s="3"/>
      <c r="O249" s="3"/>
      <c r="P249" s="3"/>
      <c r="Q249" s="3"/>
    </row>
    <row r="250" spans="1:17" x14ac:dyDescent="0.25">
      <c r="A250" s="42"/>
      <c r="B250" s="42"/>
      <c r="C250" s="42"/>
      <c r="D250" s="42"/>
      <c r="E250" s="42"/>
      <c r="F250" s="42"/>
      <c r="G250" s="3"/>
      <c r="H250" s="3"/>
      <c r="I250" s="3"/>
      <c r="J250" s="3"/>
      <c r="K250" s="3"/>
      <c r="L250" s="69"/>
      <c r="M250" s="69"/>
      <c r="N250" s="3"/>
      <c r="O250" s="3"/>
      <c r="P250" s="3"/>
      <c r="Q250" s="3"/>
    </row>
    <row r="251" spans="1:17" x14ac:dyDescent="0.25">
      <c r="A251" s="42" t="s">
        <v>86</v>
      </c>
      <c r="B251" s="42"/>
      <c r="C251" s="42"/>
      <c r="D251" s="42"/>
      <c r="E251" s="42"/>
      <c r="F251" s="42"/>
      <c r="G251" s="3"/>
      <c r="H251" s="3"/>
      <c r="I251" s="3"/>
      <c r="J251" s="3"/>
      <c r="K251" s="3"/>
      <c r="L251" s="69"/>
      <c r="M251" s="69"/>
      <c r="N251" s="3"/>
      <c r="O251" s="3"/>
      <c r="P251" s="3"/>
      <c r="Q251" s="3"/>
    </row>
    <row r="252" spans="1:17" x14ac:dyDescent="0.25">
      <c r="A252" s="42" t="s">
        <v>73</v>
      </c>
      <c r="B252" s="42"/>
      <c r="C252" s="42"/>
      <c r="D252" s="42"/>
      <c r="E252" s="42"/>
      <c r="F252" s="42"/>
      <c r="G252" s="3"/>
      <c r="H252" s="3"/>
      <c r="I252" s="3"/>
      <c r="J252" s="3"/>
      <c r="K252" s="3"/>
      <c r="L252" s="69"/>
      <c r="M252" s="69"/>
      <c r="N252" s="3"/>
      <c r="O252" s="3"/>
      <c r="P252" s="3"/>
      <c r="Q252" s="3"/>
    </row>
    <row r="254" spans="1:17" x14ac:dyDescent="0.25">
      <c r="A254" s="1" t="s">
        <v>55</v>
      </c>
    </row>
    <row r="255" spans="1:17" x14ac:dyDescent="0.25">
      <c r="A255" s="23" t="s">
        <v>56</v>
      </c>
    </row>
    <row r="256" spans="1:17" x14ac:dyDescent="0.25">
      <c r="A256" s="1" t="s">
        <v>57</v>
      </c>
    </row>
    <row r="258" spans="1:13" s="42" customFormat="1" x14ac:dyDescent="0.25">
      <c r="L258" s="70"/>
      <c r="M258" s="70"/>
    </row>
    <row r="259" spans="1:13" s="42" customFormat="1" x14ac:dyDescent="0.25">
      <c r="L259" s="70"/>
      <c r="M259" s="70"/>
    </row>
    <row r="260" spans="1:13" x14ac:dyDescent="0.25">
      <c r="A260" s="43"/>
      <c r="B260" s="44"/>
      <c r="C260" s="3"/>
      <c r="D260" s="3"/>
      <c r="E260" s="3"/>
      <c r="F260" s="3"/>
      <c r="G260" s="3"/>
      <c r="H260" s="3"/>
      <c r="I260" s="3"/>
    </row>
    <row r="261" spans="1:13" s="3" customFormat="1" x14ac:dyDescent="0.25">
      <c r="L261" s="69"/>
      <c r="M261" s="69"/>
    </row>
    <row r="262" spans="1:13" s="41" customFormat="1" x14ac:dyDescent="0.25">
      <c r="A262" s="42"/>
      <c r="B262" s="42"/>
      <c r="C262" s="42"/>
      <c r="D262" s="42"/>
      <c r="E262" s="42"/>
      <c r="F262" s="42"/>
      <c r="G262" s="42"/>
      <c r="H262" s="42"/>
      <c r="I262" s="3"/>
      <c r="L262" s="71"/>
      <c r="M262" s="71"/>
    </row>
  </sheetData>
  <mergeCells count="150">
    <mergeCell ref="G229:K231"/>
    <mergeCell ref="A196:A221"/>
    <mergeCell ref="A194:A195"/>
    <mergeCell ref="A131:A137"/>
    <mergeCell ref="C131:C137"/>
    <mergeCell ref="D131:D137"/>
    <mergeCell ref="E131:E137"/>
    <mergeCell ref="F180:F190"/>
    <mergeCell ref="A180:A190"/>
    <mergeCell ref="B180:B190"/>
    <mergeCell ref="C180:C190"/>
    <mergeCell ref="D180:D190"/>
    <mergeCell ref="E180:E190"/>
    <mergeCell ref="F138:F144"/>
    <mergeCell ref="D166:D175"/>
    <mergeCell ref="E166:E175"/>
    <mergeCell ref="F145:F165"/>
    <mergeCell ref="A145:A165"/>
    <mergeCell ref="A176:A179"/>
    <mergeCell ref="A192:A193"/>
    <mergeCell ref="C80:C90"/>
    <mergeCell ref="D80:D90"/>
    <mergeCell ref="C196:C221"/>
    <mergeCell ref="D196:D221"/>
    <mergeCell ref="E196:E221"/>
    <mergeCell ref="F196:F221"/>
    <mergeCell ref="B196:B221"/>
    <mergeCell ref="F131:F137"/>
    <mergeCell ref="B131:B137"/>
    <mergeCell ref="B194:B195"/>
    <mergeCell ref="C194:C195"/>
    <mergeCell ref="D194:D195"/>
    <mergeCell ref="E194:E195"/>
    <mergeCell ref="F194:F195"/>
    <mergeCell ref="B176:B179"/>
    <mergeCell ref="C176:C179"/>
    <mergeCell ref="D176:D179"/>
    <mergeCell ref="E176:E179"/>
    <mergeCell ref="F176:F179"/>
    <mergeCell ref="B192:B193"/>
    <mergeCell ref="C192:C193"/>
    <mergeCell ref="D192:D193"/>
    <mergeCell ref="E192:E193"/>
    <mergeCell ref="F192:F193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K2:K4"/>
    <mergeCell ref="Y2:Z2"/>
    <mergeCell ref="B2:F2"/>
    <mergeCell ref="L2:M2"/>
    <mergeCell ref="N2:O2"/>
    <mergeCell ref="H2:H4"/>
    <mergeCell ref="I2:I4"/>
    <mergeCell ref="Z3:Z4"/>
    <mergeCell ref="Y3:Y4"/>
    <mergeCell ref="L3:L4"/>
    <mergeCell ref="M3:M4"/>
    <mergeCell ref="N3:N4"/>
    <mergeCell ref="O3:O4"/>
    <mergeCell ref="W3:W4"/>
    <mergeCell ref="P3:S3"/>
    <mergeCell ref="B5:B34"/>
    <mergeCell ref="C5:C34"/>
    <mergeCell ref="D5:D34"/>
    <mergeCell ref="E5:E34"/>
    <mergeCell ref="F5:F34"/>
    <mergeCell ref="B35:B40"/>
    <mergeCell ref="C35:C40"/>
    <mergeCell ref="D35:D40"/>
    <mergeCell ref="E35:E40"/>
    <mergeCell ref="B68:B79"/>
    <mergeCell ref="F41:F54"/>
    <mergeCell ref="F111:F129"/>
    <mergeCell ref="F68:F79"/>
    <mergeCell ref="C111:C129"/>
    <mergeCell ref="C68:C79"/>
    <mergeCell ref="B80:B90"/>
    <mergeCell ref="F108:F110"/>
    <mergeCell ref="B91:B103"/>
    <mergeCell ref="C91:C103"/>
    <mergeCell ref="D91:D103"/>
    <mergeCell ref="E91:E103"/>
    <mergeCell ref="F91:F103"/>
    <mergeCell ref="C104:C107"/>
    <mergeCell ref="D104:D107"/>
    <mergeCell ref="E104:E107"/>
    <mergeCell ref="F104:F107"/>
    <mergeCell ref="F35:F40"/>
    <mergeCell ref="B56:B61"/>
    <mergeCell ref="D56:D61"/>
    <mergeCell ref="A5:A34"/>
    <mergeCell ref="B138:B144"/>
    <mergeCell ref="C138:C144"/>
    <mergeCell ref="D138:D144"/>
    <mergeCell ref="E138:E144"/>
    <mergeCell ref="A138:A144"/>
    <mergeCell ref="B41:B54"/>
    <mergeCell ref="C41:C54"/>
    <mergeCell ref="D41:D54"/>
    <mergeCell ref="E41:E54"/>
    <mergeCell ref="A41:A54"/>
    <mergeCell ref="D68:D79"/>
    <mergeCell ref="E68:E79"/>
    <mergeCell ref="A68:A79"/>
    <mergeCell ref="A56:A61"/>
    <mergeCell ref="C56:C61"/>
    <mergeCell ref="E56:E61"/>
    <mergeCell ref="A104:A107"/>
    <mergeCell ref="A108:A110"/>
    <mergeCell ref="B108:B110"/>
    <mergeCell ref="C108:C110"/>
    <mergeCell ref="D108:D110"/>
    <mergeCell ref="E108:E110"/>
    <mergeCell ref="A35:A40"/>
    <mergeCell ref="A91:A103"/>
    <mergeCell ref="C62:C67"/>
    <mergeCell ref="D62:D67"/>
    <mergeCell ref="E62:E67"/>
    <mergeCell ref="F62:F67"/>
    <mergeCell ref="B62:B67"/>
    <mergeCell ref="A62:A67"/>
    <mergeCell ref="F56:F61"/>
    <mergeCell ref="A166:A175"/>
    <mergeCell ref="B166:B175"/>
    <mergeCell ref="C166:C175"/>
    <mergeCell ref="E80:E90"/>
    <mergeCell ref="F80:F90"/>
    <mergeCell ref="B111:B129"/>
    <mergeCell ref="B104:B107"/>
    <mergeCell ref="A111:A129"/>
    <mergeCell ref="E145:E165"/>
    <mergeCell ref="A80:A90"/>
    <mergeCell ref="F166:F175"/>
    <mergeCell ref="D111:D129"/>
    <mergeCell ref="E111:E129"/>
    <mergeCell ref="B145:B165"/>
    <mergeCell ref="C145:C165"/>
    <mergeCell ref="D145:D165"/>
  </mergeCells>
  <pageMargins left="0.7" right="0.7" top="0.78740157499999996" bottom="0.78740157499999996" header="0.3" footer="0.3"/>
  <pageSetup paperSize="9" scale="36" fitToHeight="0" orientation="landscape" r:id="rId1"/>
  <ignoredErrors>
    <ignoredError sqref="E1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topLeftCell="B27" zoomScaleNormal="100" workbookViewId="0">
      <selection activeCell="E39" sqref="E38:E3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5.425781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67" customWidth="1"/>
    <col min="12" max="12" width="13" style="67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557" t="s">
        <v>58</v>
      </c>
      <c r="B1" s="558"/>
      <c r="C1" s="558"/>
      <c r="D1" s="558"/>
      <c r="E1" s="558"/>
      <c r="F1" s="558"/>
      <c r="G1" s="558"/>
      <c r="H1" s="558"/>
      <c r="I1" s="558"/>
      <c r="J1" s="558"/>
      <c r="K1" s="558"/>
      <c r="L1" s="558"/>
      <c r="M1" s="558"/>
      <c r="N1" s="558"/>
      <c r="O1" s="558"/>
      <c r="P1" s="558"/>
      <c r="Q1" s="558"/>
      <c r="R1" s="558"/>
      <c r="S1" s="558"/>
      <c r="T1" s="559"/>
    </row>
    <row r="2" spans="1:20" ht="30" customHeight="1" thickBot="1" x14ac:dyDescent="0.3">
      <c r="A2" s="457" t="s">
        <v>59</v>
      </c>
      <c r="B2" s="455" t="s">
        <v>12</v>
      </c>
      <c r="C2" s="512" t="s">
        <v>60</v>
      </c>
      <c r="D2" s="508"/>
      <c r="E2" s="508"/>
      <c r="F2" s="562" t="s">
        <v>14</v>
      </c>
      <c r="G2" s="585" t="s">
        <v>41</v>
      </c>
      <c r="H2" s="464" t="s">
        <v>74</v>
      </c>
      <c r="I2" s="462" t="s">
        <v>16</v>
      </c>
      <c r="J2" s="566" t="s">
        <v>17</v>
      </c>
      <c r="K2" s="460" t="s">
        <v>61</v>
      </c>
      <c r="L2" s="461"/>
      <c r="M2" s="569" t="s">
        <v>19</v>
      </c>
      <c r="N2" s="570"/>
      <c r="O2" s="576" t="s">
        <v>62</v>
      </c>
      <c r="P2" s="577"/>
      <c r="Q2" s="577"/>
      <c r="R2" s="577"/>
      <c r="S2" s="569" t="s">
        <v>21</v>
      </c>
      <c r="T2" s="570"/>
    </row>
    <row r="3" spans="1:20" ht="22.35" customHeight="1" thickBot="1" x14ac:dyDescent="0.3">
      <c r="A3" s="560"/>
      <c r="B3" s="573"/>
      <c r="C3" s="574" t="s">
        <v>63</v>
      </c>
      <c r="D3" s="581" t="s">
        <v>64</v>
      </c>
      <c r="E3" s="581" t="s">
        <v>65</v>
      </c>
      <c r="F3" s="563"/>
      <c r="G3" s="586"/>
      <c r="H3" s="588"/>
      <c r="I3" s="565"/>
      <c r="J3" s="567"/>
      <c r="K3" s="583" t="s">
        <v>66</v>
      </c>
      <c r="L3" s="583" t="s">
        <v>118</v>
      </c>
      <c r="M3" s="542" t="s">
        <v>28</v>
      </c>
      <c r="N3" s="540" t="s">
        <v>29</v>
      </c>
      <c r="O3" s="578" t="s">
        <v>44</v>
      </c>
      <c r="P3" s="579"/>
      <c r="Q3" s="579"/>
      <c r="R3" s="579"/>
      <c r="S3" s="571" t="s">
        <v>67</v>
      </c>
      <c r="T3" s="572" t="s">
        <v>33</v>
      </c>
    </row>
    <row r="4" spans="1:20" ht="68.25" customHeight="1" thickBot="1" x14ac:dyDescent="0.3">
      <c r="A4" s="561"/>
      <c r="B4" s="456"/>
      <c r="C4" s="575"/>
      <c r="D4" s="582"/>
      <c r="E4" s="582"/>
      <c r="F4" s="564"/>
      <c r="G4" s="587"/>
      <c r="H4" s="465"/>
      <c r="I4" s="463"/>
      <c r="J4" s="568"/>
      <c r="K4" s="584"/>
      <c r="L4" s="584"/>
      <c r="M4" s="543"/>
      <c r="N4" s="541"/>
      <c r="O4" s="4" t="s">
        <v>68</v>
      </c>
      <c r="P4" s="5" t="s">
        <v>47</v>
      </c>
      <c r="Q4" s="8" t="s">
        <v>48</v>
      </c>
      <c r="R4" s="20" t="s">
        <v>69</v>
      </c>
      <c r="S4" s="494"/>
      <c r="T4" s="496"/>
    </row>
    <row r="5" spans="1:20" ht="179.25" x14ac:dyDescent="0.25">
      <c r="A5" s="2">
        <v>1</v>
      </c>
      <c r="B5" s="165">
        <v>1</v>
      </c>
      <c r="C5" s="166" t="s">
        <v>252</v>
      </c>
      <c r="D5" s="167"/>
      <c r="E5" s="168">
        <v>6484859</v>
      </c>
      <c r="F5" s="169" t="s">
        <v>253</v>
      </c>
      <c r="G5" s="170" t="s">
        <v>100</v>
      </c>
      <c r="H5" s="170" t="s">
        <v>175</v>
      </c>
      <c r="I5" s="177" t="s">
        <v>182</v>
      </c>
      <c r="J5" s="178" t="s">
        <v>254</v>
      </c>
      <c r="K5" s="157">
        <v>1000000</v>
      </c>
      <c r="L5" s="86">
        <f>K5/100*70</f>
        <v>700000</v>
      </c>
      <c r="M5" s="172">
        <v>2019</v>
      </c>
      <c r="N5" s="88" t="s">
        <v>439</v>
      </c>
      <c r="O5" s="163" t="s">
        <v>198</v>
      </c>
      <c r="P5" s="164" t="s">
        <v>198</v>
      </c>
      <c r="Q5" s="164" t="s">
        <v>198</v>
      </c>
      <c r="R5" s="30"/>
      <c r="S5" s="163" t="s">
        <v>268</v>
      </c>
      <c r="T5" s="225" t="s">
        <v>268</v>
      </c>
    </row>
    <row r="6" spans="1:20" ht="169.5" customHeight="1" x14ac:dyDescent="0.25">
      <c r="A6" s="2">
        <v>2</v>
      </c>
      <c r="B6" s="79">
        <v>2</v>
      </c>
      <c r="C6" s="91" t="s">
        <v>172</v>
      </c>
      <c r="D6" s="101"/>
      <c r="E6" s="92">
        <v>70619051</v>
      </c>
      <c r="F6" s="98" t="s">
        <v>250</v>
      </c>
      <c r="G6" s="85" t="s">
        <v>100</v>
      </c>
      <c r="H6" s="85" t="s">
        <v>175</v>
      </c>
      <c r="I6" s="176" t="s">
        <v>249</v>
      </c>
      <c r="J6" s="179" t="s">
        <v>251</v>
      </c>
      <c r="K6" s="148">
        <v>588234</v>
      </c>
      <c r="L6" s="66">
        <f>K6/100*85</f>
        <v>499998.9</v>
      </c>
      <c r="M6" s="78">
        <v>2022</v>
      </c>
      <c r="N6" s="32">
        <v>2027</v>
      </c>
      <c r="O6" s="31"/>
      <c r="P6" s="162" t="s">
        <v>198</v>
      </c>
      <c r="Q6" s="162" t="s">
        <v>198</v>
      </c>
      <c r="R6" s="32"/>
      <c r="S6" s="97" t="s">
        <v>268</v>
      </c>
      <c r="T6" s="185" t="s">
        <v>268</v>
      </c>
    </row>
    <row r="7" spans="1:20" ht="30" x14ac:dyDescent="0.25">
      <c r="A7" s="2">
        <v>3</v>
      </c>
      <c r="B7" s="79">
        <v>3</v>
      </c>
      <c r="C7" s="180" t="s">
        <v>263</v>
      </c>
      <c r="D7" s="10"/>
      <c r="E7" s="32"/>
      <c r="F7" s="81"/>
      <c r="G7" s="36"/>
      <c r="H7" s="36"/>
      <c r="I7" s="114"/>
      <c r="J7" s="63" t="s">
        <v>120</v>
      </c>
      <c r="K7" s="148"/>
      <c r="L7" s="66">
        <f t="shared" ref="L7:L27" si="0">K7/100*85</f>
        <v>0</v>
      </c>
      <c r="M7" s="78"/>
      <c r="N7" s="32"/>
      <c r="O7" s="31"/>
      <c r="P7" s="10"/>
      <c r="Q7" s="10"/>
      <c r="R7" s="32"/>
      <c r="S7" s="31"/>
      <c r="T7" s="32"/>
    </row>
    <row r="8" spans="1:20" x14ac:dyDescent="0.25">
      <c r="A8" s="2"/>
      <c r="B8" s="73">
        <v>4</v>
      </c>
      <c r="C8" s="78" t="s">
        <v>170</v>
      </c>
      <c r="D8" s="75"/>
      <c r="E8" s="76">
        <v>70827800</v>
      </c>
      <c r="F8" s="161"/>
      <c r="G8" s="77" t="s">
        <v>100</v>
      </c>
      <c r="H8" s="77" t="s">
        <v>175</v>
      </c>
      <c r="I8" s="115" t="s">
        <v>175</v>
      </c>
      <c r="J8" s="154" t="s">
        <v>120</v>
      </c>
      <c r="K8" s="148"/>
      <c r="L8" s="66">
        <f t="shared" si="0"/>
        <v>0</v>
      </c>
      <c r="M8" s="171"/>
      <c r="N8" s="76"/>
      <c r="O8" s="74"/>
      <c r="P8" s="75"/>
      <c r="Q8" s="75"/>
      <c r="R8" s="76"/>
      <c r="S8" s="74"/>
      <c r="T8" s="76"/>
    </row>
    <row r="9" spans="1:20" x14ac:dyDescent="0.25">
      <c r="A9" s="2"/>
      <c r="B9" s="416">
        <v>5</v>
      </c>
      <c r="C9" s="442" t="s">
        <v>539</v>
      </c>
      <c r="D9" s="422"/>
      <c r="E9" s="428">
        <v>6337104</v>
      </c>
      <c r="F9" s="161" t="s">
        <v>258</v>
      </c>
      <c r="G9" s="107" t="s">
        <v>100</v>
      </c>
      <c r="H9" s="107" t="s">
        <v>175</v>
      </c>
      <c r="I9" s="175" t="s">
        <v>176</v>
      </c>
      <c r="J9" s="99" t="s">
        <v>258</v>
      </c>
      <c r="K9" s="149">
        <v>50000</v>
      </c>
      <c r="L9" s="90">
        <f t="shared" si="0"/>
        <v>42500</v>
      </c>
      <c r="M9" s="105">
        <v>2021</v>
      </c>
      <c r="N9" s="106">
        <v>2025</v>
      </c>
      <c r="O9" s="269" t="s">
        <v>198</v>
      </c>
      <c r="P9" s="267" t="s">
        <v>198</v>
      </c>
      <c r="Q9" s="267" t="s">
        <v>198</v>
      </c>
      <c r="R9" s="270" t="s">
        <v>198</v>
      </c>
      <c r="S9" s="269" t="s">
        <v>268</v>
      </c>
      <c r="T9" s="270" t="s">
        <v>268</v>
      </c>
    </row>
    <row r="10" spans="1:20" ht="26.25" x14ac:dyDescent="0.25">
      <c r="A10" s="2"/>
      <c r="B10" s="417"/>
      <c r="C10" s="443"/>
      <c r="D10" s="423"/>
      <c r="E10" s="429"/>
      <c r="F10" s="104" t="s">
        <v>255</v>
      </c>
      <c r="G10" s="107" t="s">
        <v>100</v>
      </c>
      <c r="H10" s="107" t="s">
        <v>175</v>
      </c>
      <c r="I10" s="175" t="s">
        <v>176</v>
      </c>
      <c r="J10" s="99" t="s">
        <v>255</v>
      </c>
      <c r="K10" s="149">
        <v>200000</v>
      </c>
      <c r="L10" s="90">
        <f t="shared" si="0"/>
        <v>170000</v>
      </c>
      <c r="M10" s="105">
        <v>2021</v>
      </c>
      <c r="N10" s="106">
        <v>2025</v>
      </c>
      <c r="O10" s="269" t="s">
        <v>198</v>
      </c>
      <c r="P10" s="267" t="s">
        <v>198</v>
      </c>
      <c r="Q10" s="267" t="s">
        <v>198</v>
      </c>
      <c r="R10" s="270" t="s">
        <v>198</v>
      </c>
      <c r="S10" s="269" t="s">
        <v>268</v>
      </c>
      <c r="T10" s="270" t="s">
        <v>268</v>
      </c>
    </row>
    <row r="11" spans="1:20" ht="26.25" x14ac:dyDescent="0.25">
      <c r="A11" s="2"/>
      <c r="B11" s="417"/>
      <c r="C11" s="443"/>
      <c r="D11" s="423"/>
      <c r="E11" s="429"/>
      <c r="F11" s="104" t="s">
        <v>256</v>
      </c>
      <c r="G11" s="107" t="s">
        <v>100</v>
      </c>
      <c r="H11" s="107" t="s">
        <v>175</v>
      </c>
      <c r="I11" s="175" t="s">
        <v>176</v>
      </c>
      <c r="J11" s="99" t="s">
        <v>256</v>
      </c>
      <c r="K11" s="149">
        <v>200000</v>
      </c>
      <c r="L11" s="90">
        <f t="shared" si="0"/>
        <v>170000</v>
      </c>
      <c r="M11" s="105">
        <v>2021</v>
      </c>
      <c r="N11" s="106">
        <v>2025</v>
      </c>
      <c r="O11" s="269"/>
      <c r="P11" s="267"/>
      <c r="Q11" s="267" t="s">
        <v>198</v>
      </c>
      <c r="R11" s="270"/>
      <c r="S11" s="269" t="s">
        <v>268</v>
      </c>
      <c r="T11" s="270" t="s">
        <v>268</v>
      </c>
    </row>
    <row r="12" spans="1:20" x14ac:dyDescent="0.25">
      <c r="A12" s="2"/>
      <c r="B12" s="417"/>
      <c r="C12" s="443"/>
      <c r="D12" s="423"/>
      <c r="E12" s="429"/>
      <c r="F12" s="104" t="s">
        <v>257</v>
      </c>
      <c r="G12" s="107" t="s">
        <v>100</v>
      </c>
      <c r="H12" s="107" t="s">
        <v>175</v>
      </c>
      <c r="I12" s="175" t="s">
        <v>176</v>
      </c>
      <c r="J12" s="99" t="s">
        <v>257</v>
      </c>
      <c r="K12" s="150">
        <v>100000</v>
      </c>
      <c r="L12" s="109">
        <f t="shared" si="0"/>
        <v>85000</v>
      </c>
      <c r="M12" s="105">
        <v>2020</v>
      </c>
      <c r="N12" s="106">
        <v>2025</v>
      </c>
      <c r="O12" s="269" t="s">
        <v>198</v>
      </c>
      <c r="P12" s="267" t="s">
        <v>198</v>
      </c>
      <c r="Q12" s="267" t="s">
        <v>198</v>
      </c>
      <c r="R12" s="270" t="s">
        <v>198</v>
      </c>
      <c r="S12" s="269" t="s">
        <v>268</v>
      </c>
      <c r="T12" s="270" t="s">
        <v>268</v>
      </c>
    </row>
    <row r="13" spans="1:20" ht="26.25" x14ac:dyDescent="0.25">
      <c r="A13" s="2"/>
      <c r="B13" s="417"/>
      <c r="C13" s="443"/>
      <c r="D13" s="423"/>
      <c r="E13" s="429"/>
      <c r="F13" s="82" t="s">
        <v>259</v>
      </c>
      <c r="G13" s="107" t="s">
        <v>100</v>
      </c>
      <c r="H13" s="107" t="s">
        <v>175</v>
      </c>
      <c r="I13" s="175" t="s">
        <v>176</v>
      </c>
      <c r="J13" s="99" t="s">
        <v>259</v>
      </c>
      <c r="K13" s="150">
        <v>50000</v>
      </c>
      <c r="L13" s="109">
        <f t="shared" si="0"/>
        <v>42500</v>
      </c>
      <c r="M13" s="105">
        <v>2021</v>
      </c>
      <c r="N13" s="106">
        <v>2025</v>
      </c>
      <c r="O13" s="269"/>
      <c r="P13" s="267" t="s">
        <v>198</v>
      </c>
      <c r="Q13" s="267"/>
      <c r="R13" s="270"/>
      <c r="S13" s="269" t="s">
        <v>268</v>
      </c>
      <c r="T13" s="270" t="s">
        <v>268</v>
      </c>
    </row>
    <row r="14" spans="1:20" ht="39" x14ac:dyDescent="0.25">
      <c r="A14" s="2"/>
      <c r="B14" s="417"/>
      <c r="C14" s="443"/>
      <c r="D14" s="423"/>
      <c r="E14" s="429"/>
      <c r="F14" s="173" t="s">
        <v>260</v>
      </c>
      <c r="G14" s="107" t="s">
        <v>100</v>
      </c>
      <c r="H14" s="107" t="s">
        <v>175</v>
      </c>
      <c r="I14" s="175" t="s">
        <v>176</v>
      </c>
      <c r="J14" s="184" t="s">
        <v>260</v>
      </c>
      <c r="K14" s="150">
        <v>200000</v>
      </c>
      <c r="L14" s="109">
        <f t="shared" si="0"/>
        <v>170000</v>
      </c>
      <c r="M14" s="105">
        <v>2020</v>
      </c>
      <c r="N14" s="106">
        <v>2025</v>
      </c>
      <c r="O14" s="269"/>
      <c r="P14" s="267"/>
      <c r="Q14" s="267"/>
      <c r="R14" s="270" t="s">
        <v>198</v>
      </c>
      <c r="S14" s="269" t="s">
        <v>268</v>
      </c>
      <c r="T14" s="270" t="s">
        <v>268</v>
      </c>
    </row>
    <row r="15" spans="1:20" ht="26.25" x14ac:dyDescent="0.25">
      <c r="A15" s="2"/>
      <c r="B15" s="417"/>
      <c r="C15" s="443"/>
      <c r="D15" s="423"/>
      <c r="E15" s="429"/>
      <c r="F15" s="82" t="s">
        <v>261</v>
      </c>
      <c r="G15" s="107" t="s">
        <v>100</v>
      </c>
      <c r="H15" s="107" t="s">
        <v>175</v>
      </c>
      <c r="I15" s="175" t="s">
        <v>176</v>
      </c>
      <c r="J15" s="99" t="s">
        <v>261</v>
      </c>
      <c r="K15" s="150">
        <v>500000</v>
      </c>
      <c r="L15" s="109">
        <f t="shared" si="0"/>
        <v>425000</v>
      </c>
      <c r="M15" s="105">
        <v>2020</v>
      </c>
      <c r="N15" s="106">
        <v>2025</v>
      </c>
      <c r="O15" s="269"/>
      <c r="P15" s="267"/>
      <c r="Q15" s="267"/>
      <c r="R15" s="270"/>
      <c r="S15" s="269" t="s">
        <v>268</v>
      </c>
      <c r="T15" s="270" t="s">
        <v>268</v>
      </c>
    </row>
    <row r="16" spans="1:20" ht="26.25" x14ac:dyDescent="0.25">
      <c r="A16" s="2"/>
      <c r="B16" s="417"/>
      <c r="C16" s="443"/>
      <c r="D16" s="423"/>
      <c r="E16" s="489"/>
      <c r="F16" s="314" t="s">
        <v>540</v>
      </c>
      <c r="G16" s="124" t="s">
        <v>100</v>
      </c>
      <c r="H16" s="107" t="s">
        <v>175</v>
      </c>
      <c r="I16" s="175" t="s">
        <v>176</v>
      </c>
      <c r="J16" s="99" t="s">
        <v>540</v>
      </c>
      <c r="K16" s="150">
        <v>2000000</v>
      </c>
      <c r="L16" s="109">
        <f t="shared" si="0"/>
        <v>1700000</v>
      </c>
      <c r="M16" s="105">
        <v>2023</v>
      </c>
      <c r="N16" s="106">
        <v>2027</v>
      </c>
      <c r="O16" s="300"/>
      <c r="P16" s="298"/>
      <c r="Q16" s="298"/>
      <c r="R16" s="301"/>
      <c r="S16" s="300" t="s">
        <v>268</v>
      </c>
      <c r="T16" s="301" t="s">
        <v>268</v>
      </c>
    </row>
    <row r="17" spans="1:20" x14ac:dyDescent="0.25">
      <c r="A17" s="2"/>
      <c r="B17" s="417"/>
      <c r="C17" s="443"/>
      <c r="D17" s="423"/>
      <c r="E17" s="489"/>
      <c r="F17" s="314" t="s">
        <v>541</v>
      </c>
      <c r="G17" s="124" t="s">
        <v>100</v>
      </c>
      <c r="H17" s="107" t="s">
        <v>175</v>
      </c>
      <c r="I17" s="175" t="s">
        <v>176</v>
      </c>
      <c r="J17" s="99" t="s">
        <v>258</v>
      </c>
      <c r="K17" s="150">
        <v>500000</v>
      </c>
      <c r="L17" s="109">
        <f t="shared" si="0"/>
        <v>425000</v>
      </c>
      <c r="M17" s="105">
        <v>2023</v>
      </c>
      <c r="N17" s="106">
        <v>2027</v>
      </c>
      <c r="O17" s="300" t="s">
        <v>198</v>
      </c>
      <c r="P17" s="298" t="s">
        <v>198</v>
      </c>
      <c r="Q17" s="298" t="s">
        <v>198</v>
      </c>
      <c r="R17" s="301" t="s">
        <v>198</v>
      </c>
      <c r="S17" s="300" t="s">
        <v>268</v>
      </c>
      <c r="T17" s="301" t="s">
        <v>268</v>
      </c>
    </row>
    <row r="18" spans="1:20" ht="26.25" x14ac:dyDescent="0.25">
      <c r="A18" s="2"/>
      <c r="B18" s="417"/>
      <c r="C18" s="443"/>
      <c r="D18" s="423"/>
      <c r="E18" s="489"/>
      <c r="F18" s="314" t="s">
        <v>542</v>
      </c>
      <c r="G18" s="124" t="s">
        <v>100</v>
      </c>
      <c r="H18" s="107" t="s">
        <v>175</v>
      </c>
      <c r="I18" s="175" t="s">
        <v>176</v>
      </c>
      <c r="J18" s="99" t="s">
        <v>542</v>
      </c>
      <c r="K18" s="150">
        <v>1000000</v>
      </c>
      <c r="L18" s="109">
        <f t="shared" si="0"/>
        <v>850000</v>
      </c>
      <c r="M18" s="105">
        <v>2023</v>
      </c>
      <c r="N18" s="106">
        <v>2027</v>
      </c>
      <c r="O18" s="300"/>
      <c r="P18" s="298"/>
      <c r="Q18" s="298" t="s">
        <v>198</v>
      </c>
      <c r="R18" s="301"/>
      <c r="S18" s="300" t="s">
        <v>268</v>
      </c>
      <c r="T18" s="301" t="s">
        <v>268</v>
      </c>
    </row>
    <row r="19" spans="1:20" ht="26.25" x14ac:dyDescent="0.25">
      <c r="A19" s="2"/>
      <c r="B19" s="417"/>
      <c r="C19" s="443"/>
      <c r="D19" s="423"/>
      <c r="E19" s="489"/>
      <c r="F19" s="314" t="s">
        <v>543</v>
      </c>
      <c r="G19" s="124" t="s">
        <v>100</v>
      </c>
      <c r="H19" s="107" t="s">
        <v>175</v>
      </c>
      <c r="I19" s="175" t="s">
        <v>176</v>
      </c>
      <c r="J19" s="99" t="s">
        <v>543</v>
      </c>
      <c r="K19" s="150">
        <v>2000000</v>
      </c>
      <c r="L19" s="109">
        <f t="shared" si="0"/>
        <v>1700000</v>
      </c>
      <c r="M19" s="105">
        <v>2023</v>
      </c>
      <c r="N19" s="106">
        <v>2027</v>
      </c>
      <c r="O19" s="300"/>
      <c r="P19" s="298"/>
      <c r="Q19" s="298"/>
      <c r="R19" s="301"/>
      <c r="S19" s="300" t="s">
        <v>268</v>
      </c>
      <c r="T19" s="301" t="s">
        <v>268</v>
      </c>
    </row>
    <row r="20" spans="1:20" ht="26.25" x14ac:dyDescent="0.25">
      <c r="A20" s="2"/>
      <c r="B20" s="417"/>
      <c r="C20" s="443"/>
      <c r="D20" s="423"/>
      <c r="E20" s="489"/>
      <c r="F20" s="314" t="s">
        <v>544</v>
      </c>
      <c r="G20" s="124" t="s">
        <v>100</v>
      </c>
      <c r="H20" s="107" t="s">
        <v>175</v>
      </c>
      <c r="I20" s="175" t="s">
        <v>176</v>
      </c>
      <c r="J20" s="99" t="s">
        <v>544</v>
      </c>
      <c r="K20" s="150">
        <v>1000000</v>
      </c>
      <c r="L20" s="109">
        <f t="shared" si="0"/>
        <v>850000</v>
      </c>
      <c r="M20" s="105">
        <v>2023</v>
      </c>
      <c r="N20" s="106">
        <v>2027</v>
      </c>
      <c r="O20" s="300"/>
      <c r="P20" s="298"/>
      <c r="Q20" s="298"/>
      <c r="R20" s="301"/>
      <c r="S20" s="300" t="s">
        <v>268</v>
      </c>
      <c r="T20" s="301" t="s">
        <v>268</v>
      </c>
    </row>
    <row r="21" spans="1:20" ht="26.25" x14ac:dyDescent="0.25">
      <c r="A21" s="2"/>
      <c r="B21" s="417"/>
      <c r="C21" s="443"/>
      <c r="D21" s="423"/>
      <c r="E21" s="489"/>
      <c r="F21" s="314" t="s">
        <v>545</v>
      </c>
      <c r="G21" s="124" t="s">
        <v>100</v>
      </c>
      <c r="H21" s="107" t="s">
        <v>175</v>
      </c>
      <c r="I21" s="175" t="s">
        <v>176</v>
      </c>
      <c r="J21" s="99" t="s">
        <v>545</v>
      </c>
      <c r="K21" s="150">
        <v>2000000</v>
      </c>
      <c r="L21" s="109">
        <f t="shared" si="0"/>
        <v>1700000</v>
      </c>
      <c r="M21" s="105">
        <v>2023</v>
      </c>
      <c r="N21" s="106">
        <v>2027</v>
      </c>
      <c r="O21" s="300"/>
      <c r="P21" s="298"/>
      <c r="Q21" s="298"/>
      <c r="R21" s="301"/>
      <c r="S21" s="300" t="s">
        <v>268</v>
      </c>
      <c r="T21" s="301" t="s">
        <v>268</v>
      </c>
    </row>
    <row r="22" spans="1:20" ht="26.25" x14ac:dyDescent="0.25">
      <c r="A22" s="2"/>
      <c r="B22" s="417"/>
      <c r="C22" s="443"/>
      <c r="D22" s="423"/>
      <c r="E22" s="489"/>
      <c r="F22" s="314" t="s">
        <v>546</v>
      </c>
      <c r="G22" s="124" t="s">
        <v>100</v>
      </c>
      <c r="H22" s="107" t="s">
        <v>175</v>
      </c>
      <c r="I22" s="175" t="s">
        <v>176</v>
      </c>
      <c r="J22" s="99" t="s">
        <v>547</v>
      </c>
      <c r="K22" s="150">
        <v>1000000</v>
      </c>
      <c r="L22" s="109">
        <f t="shared" si="0"/>
        <v>850000</v>
      </c>
      <c r="M22" s="105">
        <v>2023</v>
      </c>
      <c r="N22" s="106">
        <v>2027</v>
      </c>
      <c r="O22" s="300"/>
      <c r="P22" s="298"/>
      <c r="Q22" s="298"/>
      <c r="R22" s="301"/>
      <c r="S22" s="300" t="s">
        <v>268</v>
      </c>
      <c r="T22" s="301" t="s">
        <v>268</v>
      </c>
    </row>
    <row r="23" spans="1:20" ht="26.25" x14ac:dyDescent="0.25">
      <c r="A23" s="2"/>
      <c r="B23" s="417"/>
      <c r="C23" s="443"/>
      <c r="D23" s="423"/>
      <c r="E23" s="489"/>
      <c r="F23" s="314" t="s">
        <v>548</v>
      </c>
      <c r="G23" s="124" t="s">
        <v>100</v>
      </c>
      <c r="H23" s="107" t="s">
        <v>175</v>
      </c>
      <c r="I23" s="175" t="s">
        <v>176</v>
      </c>
      <c r="J23" s="99" t="s">
        <v>549</v>
      </c>
      <c r="K23" s="150">
        <v>500000</v>
      </c>
      <c r="L23" s="109">
        <f t="shared" si="0"/>
        <v>425000</v>
      </c>
      <c r="M23" s="105">
        <v>2023</v>
      </c>
      <c r="N23" s="106">
        <v>2027</v>
      </c>
      <c r="O23" s="300"/>
      <c r="P23" s="298"/>
      <c r="Q23" s="298"/>
      <c r="R23" s="301"/>
      <c r="S23" s="300" t="s">
        <v>268</v>
      </c>
      <c r="T23" s="301" t="s">
        <v>268</v>
      </c>
    </row>
    <row r="24" spans="1:20" ht="30.75" thickBot="1" x14ac:dyDescent="0.3">
      <c r="A24" s="2"/>
      <c r="B24" s="417"/>
      <c r="C24" s="443"/>
      <c r="D24" s="423"/>
      <c r="E24" s="489"/>
      <c r="F24" s="316" t="s">
        <v>550</v>
      </c>
      <c r="G24" s="124" t="s">
        <v>100</v>
      </c>
      <c r="H24" s="107" t="s">
        <v>175</v>
      </c>
      <c r="I24" s="175" t="s">
        <v>176</v>
      </c>
      <c r="J24" s="184" t="s">
        <v>550</v>
      </c>
      <c r="K24" s="150">
        <v>500000</v>
      </c>
      <c r="L24" s="109">
        <f t="shared" si="0"/>
        <v>425000</v>
      </c>
      <c r="M24" s="105">
        <v>2023</v>
      </c>
      <c r="N24" s="106">
        <v>2027</v>
      </c>
      <c r="O24" s="300"/>
      <c r="P24" s="298"/>
      <c r="Q24" s="298"/>
      <c r="R24" s="301"/>
      <c r="S24" s="300" t="s">
        <v>268</v>
      </c>
      <c r="T24" s="301" t="s">
        <v>268</v>
      </c>
    </row>
    <row r="25" spans="1:20" ht="27" thickBot="1" x14ac:dyDescent="0.3">
      <c r="A25" s="2"/>
      <c r="B25" s="580"/>
      <c r="C25" s="595"/>
      <c r="D25" s="424"/>
      <c r="E25" s="596"/>
      <c r="F25" s="317" t="s">
        <v>262</v>
      </c>
      <c r="G25" s="123" t="s">
        <v>100</v>
      </c>
      <c r="H25" s="85" t="s">
        <v>175</v>
      </c>
      <c r="I25" s="176" t="s">
        <v>176</v>
      </c>
      <c r="J25" s="99" t="s">
        <v>262</v>
      </c>
      <c r="K25" s="149">
        <v>500000</v>
      </c>
      <c r="L25" s="90">
        <f t="shared" si="0"/>
        <v>425000</v>
      </c>
      <c r="M25" s="100">
        <v>2020</v>
      </c>
      <c r="N25" s="92">
        <v>2025</v>
      </c>
      <c r="O25" s="97" t="s">
        <v>198</v>
      </c>
      <c r="P25" s="162" t="s">
        <v>198</v>
      </c>
      <c r="Q25" s="162" t="s">
        <v>198</v>
      </c>
      <c r="R25" s="185" t="s">
        <v>198</v>
      </c>
      <c r="S25" s="97" t="s">
        <v>268</v>
      </c>
      <c r="T25" s="185" t="s">
        <v>268</v>
      </c>
    </row>
    <row r="26" spans="1:20" ht="90" x14ac:dyDescent="0.25">
      <c r="A26" s="2"/>
      <c r="B26" s="272"/>
      <c r="C26" s="591" t="s">
        <v>217</v>
      </c>
      <c r="D26" s="444"/>
      <c r="E26" s="428">
        <v>236748</v>
      </c>
      <c r="F26" s="314" t="s">
        <v>475</v>
      </c>
      <c r="G26" s="100" t="s">
        <v>100</v>
      </c>
      <c r="H26" s="101" t="s">
        <v>175</v>
      </c>
      <c r="I26" s="101" t="s">
        <v>219</v>
      </c>
      <c r="J26" s="281" t="s">
        <v>475</v>
      </c>
      <c r="K26" s="242">
        <v>1000000</v>
      </c>
      <c r="L26" s="242">
        <f t="shared" si="0"/>
        <v>850000</v>
      </c>
      <c r="M26" s="101"/>
      <c r="N26" s="101"/>
      <c r="O26" s="162"/>
      <c r="P26" s="162"/>
      <c r="Q26" s="162"/>
      <c r="R26" s="162"/>
      <c r="S26" s="162" t="s">
        <v>268</v>
      </c>
      <c r="T26" s="282" t="s">
        <v>268</v>
      </c>
    </row>
    <row r="27" spans="1:20" ht="65.25" thickBot="1" x14ac:dyDescent="0.3">
      <c r="A27" s="2"/>
      <c r="B27" s="272"/>
      <c r="C27" s="592"/>
      <c r="D27" s="593"/>
      <c r="E27" s="594"/>
      <c r="F27" s="318" t="s">
        <v>476</v>
      </c>
      <c r="G27" s="283" t="s">
        <v>100</v>
      </c>
      <c r="H27" s="278" t="s">
        <v>175</v>
      </c>
      <c r="I27" s="278" t="s">
        <v>219</v>
      </c>
      <c r="J27" s="280" t="s">
        <v>476</v>
      </c>
      <c r="K27" s="279">
        <v>500000</v>
      </c>
      <c r="L27" s="279">
        <f t="shared" si="0"/>
        <v>425000</v>
      </c>
      <c r="M27" s="278"/>
      <c r="N27" s="278"/>
      <c r="O27" s="174"/>
      <c r="P27" s="174"/>
      <c r="Q27" s="174"/>
      <c r="R27" s="174"/>
      <c r="S27" s="174" t="s">
        <v>268</v>
      </c>
      <c r="T27" s="277" t="s">
        <v>268</v>
      </c>
    </row>
    <row r="28" spans="1:20" x14ac:dyDescent="0.25">
      <c r="A28" s="2"/>
      <c r="B28" s="22"/>
      <c r="C28" s="2"/>
      <c r="D28" s="2"/>
      <c r="E28" s="2"/>
      <c r="F28" s="2"/>
      <c r="G28" s="2"/>
      <c r="H28" s="2"/>
      <c r="I28" s="2"/>
      <c r="J28" s="2"/>
      <c r="K28" s="72"/>
      <c r="L28" s="72"/>
      <c r="M28" s="2"/>
      <c r="N28" s="2"/>
      <c r="O28" s="2"/>
      <c r="P28" s="2"/>
      <c r="Q28" s="2"/>
      <c r="R28" s="2"/>
      <c r="S28" s="272"/>
      <c r="T28" s="272"/>
    </row>
    <row r="29" spans="1:20" x14ac:dyDescent="0.25">
      <c r="A29" s="2"/>
      <c r="B29" s="22"/>
      <c r="C29" s="2"/>
      <c r="D29" s="2"/>
      <c r="E29" s="2"/>
      <c r="F29" s="2"/>
      <c r="G29" s="2"/>
      <c r="H29" s="2"/>
      <c r="I29" s="2"/>
      <c r="J29" s="2"/>
      <c r="K29" s="72"/>
      <c r="L29" s="72"/>
      <c r="M29" s="2"/>
      <c r="N29" s="2"/>
      <c r="O29" s="2"/>
      <c r="P29" s="2"/>
      <c r="Q29" s="2"/>
      <c r="R29" s="2"/>
      <c r="S29" s="2"/>
      <c r="T29" s="2"/>
    </row>
    <row r="30" spans="1:20" x14ac:dyDescent="0.25">
      <c r="A30" s="2"/>
      <c r="B30" s="22"/>
      <c r="C30" s="2"/>
      <c r="D30" s="2"/>
      <c r="E30" s="2"/>
      <c r="F30" s="2"/>
      <c r="G30" s="589" t="s">
        <v>751</v>
      </c>
      <c r="H30" s="590"/>
      <c r="I30" s="590"/>
      <c r="J30" s="590"/>
      <c r="K30" s="72"/>
      <c r="L30" s="72"/>
      <c r="M30" s="2"/>
      <c r="N30" s="2"/>
      <c r="O30" s="2"/>
      <c r="P30" s="2"/>
      <c r="Q30" s="2"/>
      <c r="R30" s="2"/>
      <c r="S30" s="2"/>
      <c r="T30" s="2"/>
    </row>
    <row r="31" spans="1:20" x14ac:dyDescent="0.25">
      <c r="G31" s="590"/>
      <c r="H31" s="590"/>
      <c r="I31" s="590"/>
      <c r="J31" s="590"/>
    </row>
    <row r="32" spans="1:20" x14ac:dyDescent="0.25">
      <c r="G32" s="590"/>
      <c r="H32" s="590"/>
      <c r="I32" s="590"/>
      <c r="J32" s="590"/>
    </row>
    <row r="35" spans="1:12" x14ac:dyDescent="0.25">
      <c r="A35" s="2" t="s">
        <v>70</v>
      </c>
      <c r="B35" s="2"/>
    </row>
    <row r="36" spans="1:12" x14ac:dyDescent="0.25">
      <c r="A36" s="2"/>
      <c r="B36" s="17" t="s">
        <v>71</v>
      </c>
    </row>
    <row r="37" spans="1:12" ht="15.95" customHeight="1" x14ac:dyDescent="0.25">
      <c r="B37" s="1" t="s">
        <v>72</v>
      </c>
    </row>
    <row r="38" spans="1:12" x14ac:dyDescent="0.25">
      <c r="B38" s="9" t="s">
        <v>36</v>
      </c>
    </row>
    <row r="39" spans="1:12" x14ac:dyDescent="0.25">
      <c r="B39" s="9" t="s">
        <v>119</v>
      </c>
    </row>
    <row r="41" spans="1:12" x14ac:dyDescent="0.25">
      <c r="B41" s="1" t="s">
        <v>52</v>
      </c>
    </row>
    <row r="43" spans="1:12" x14ac:dyDescent="0.25">
      <c r="A43" s="6" t="s">
        <v>53</v>
      </c>
      <c r="B43" s="42" t="s">
        <v>88</v>
      </c>
      <c r="C43" s="42"/>
      <c r="D43" s="42"/>
      <c r="E43" s="42"/>
      <c r="F43" s="42"/>
      <c r="G43" s="42"/>
      <c r="H43" s="42"/>
      <c r="I43" s="42"/>
      <c r="J43" s="42"/>
      <c r="K43" s="70"/>
      <c r="L43" s="70"/>
    </row>
    <row r="44" spans="1:12" x14ac:dyDescent="0.25">
      <c r="A44" s="6" t="s">
        <v>54</v>
      </c>
      <c r="B44" s="42" t="s">
        <v>81</v>
      </c>
      <c r="C44" s="42"/>
      <c r="D44" s="42"/>
      <c r="E44" s="42"/>
      <c r="F44" s="42"/>
      <c r="G44" s="42"/>
      <c r="H44" s="42"/>
      <c r="I44" s="42"/>
      <c r="J44" s="42"/>
      <c r="K44" s="70"/>
      <c r="L44" s="70"/>
    </row>
    <row r="45" spans="1:12" x14ac:dyDescent="0.25">
      <c r="A45" s="6"/>
      <c r="B45" s="42" t="s">
        <v>77</v>
      </c>
      <c r="C45" s="42"/>
      <c r="D45" s="42"/>
      <c r="E45" s="42"/>
      <c r="F45" s="42"/>
      <c r="G45" s="42"/>
      <c r="H45" s="42"/>
      <c r="I45" s="42"/>
      <c r="J45" s="42"/>
      <c r="K45" s="70"/>
      <c r="L45" s="70"/>
    </row>
    <row r="46" spans="1:12" x14ac:dyDescent="0.25">
      <c r="A46" s="6"/>
      <c r="B46" s="42" t="s">
        <v>78</v>
      </c>
      <c r="C46" s="42"/>
      <c r="D46" s="42"/>
      <c r="E46" s="42"/>
      <c r="F46" s="42"/>
      <c r="G46" s="42"/>
      <c r="H46" s="42"/>
      <c r="I46" s="42"/>
      <c r="J46" s="42"/>
      <c r="K46" s="70"/>
      <c r="L46" s="70"/>
    </row>
    <row r="47" spans="1:12" x14ac:dyDescent="0.25">
      <c r="A47" s="6"/>
      <c r="B47" s="42" t="s">
        <v>79</v>
      </c>
      <c r="C47" s="42"/>
      <c r="D47" s="42"/>
      <c r="E47" s="42"/>
      <c r="F47" s="42"/>
      <c r="G47" s="42"/>
      <c r="H47" s="42"/>
      <c r="I47" s="42"/>
      <c r="J47" s="42"/>
      <c r="K47" s="70"/>
      <c r="L47" s="70"/>
    </row>
    <row r="48" spans="1:12" x14ac:dyDescent="0.25">
      <c r="A48" s="6"/>
      <c r="B48" s="42" t="s">
        <v>80</v>
      </c>
      <c r="C48" s="42"/>
      <c r="D48" s="42"/>
      <c r="E48" s="42"/>
      <c r="F48" s="42"/>
      <c r="G48" s="42"/>
      <c r="H48" s="42"/>
      <c r="I48" s="42"/>
      <c r="J48" s="42"/>
      <c r="K48" s="70"/>
      <c r="L48" s="70"/>
    </row>
    <row r="49" spans="1:12" x14ac:dyDescent="0.25">
      <c r="A49" s="6"/>
      <c r="B49" s="42" t="s">
        <v>83</v>
      </c>
      <c r="C49" s="42"/>
      <c r="D49" s="42"/>
      <c r="E49" s="42"/>
      <c r="F49" s="42"/>
      <c r="G49" s="42"/>
      <c r="H49" s="42"/>
      <c r="I49" s="42"/>
      <c r="J49" s="42"/>
      <c r="K49" s="70"/>
      <c r="L49" s="70"/>
    </row>
    <row r="50" spans="1:12" x14ac:dyDescent="0.25">
      <c r="A50" s="6"/>
      <c r="B50" s="42"/>
      <c r="C50" s="42"/>
      <c r="D50" s="42"/>
      <c r="E50" s="42"/>
      <c r="F50" s="42"/>
      <c r="G50" s="42"/>
      <c r="H50" s="42"/>
      <c r="I50" s="42"/>
      <c r="J50" s="42"/>
      <c r="K50" s="70"/>
      <c r="L50" s="70"/>
    </row>
    <row r="51" spans="1:12" x14ac:dyDescent="0.25">
      <c r="A51" s="6"/>
      <c r="B51" s="42" t="s">
        <v>87</v>
      </c>
      <c r="C51" s="42"/>
      <c r="D51" s="42"/>
      <c r="E51" s="42"/>
      <c r="F51" s="42"/>
      <c r="G51" s="42"/>
      <c r="H51" s="42"/>
      <c r="I51" s="42"/>
      <c r="J51" s="42"/>
      <c r="K51" s="70"/>
      <c r="L51" s="70"/>
    </row>
    <row r="52" spans="1:12" x14ac:dyDescent="0.25">
      <c r="A52" s="6"/>
      <c r="B52" s="42" t="s">
        <v>54</v>
      </c>
      <c r="C52" s="42"/>
      <c r="D52" s="42"/>
      <c r="E52" s="42"/>
      <c r="F52" s="42"/>
      <c r="G52" s="42"/>
      <c r="H52" s="42"/>
      <c r="I52" s="42"/>
      <c r="J52" s="42"/>
      <c r="K52" s="70"/>
      <c r="L52" s="70"/>
    </row>
    <row r="53" spans="1:12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70"/>
      <c r="L53" s="70"/>
    </row>
    <row r="54" spans="1:12" x14ac:dyDescent="0.25">
      <c r="B54" s="42" t="s">
        <v>86</v>
      </c>
      <c r="C54" s="42"/>
      <c r="D54" s="42"/>
      <c r="E54" s="42"/>
      <c r="F54" s="42"/>
      <c r="G54" s="42"/>
      <c r="H54" s="42"/>
      <c r="I54" s="42"/>
      <c r="J54" s="42"/>
      <c r="K54" s="70"/>
      <c r="L54" s="70"/>
    </row>
    <row r="55" spans="1:12" x14ac:dyDescent="0.25">
      <c r="B55" s="42" t="s">
        <v>73</v>
      </c>
      <c r="C55" s="42"/>
      <c r="D55" s="42"/>
      <c r="E55" s="42"/>
      <c r="F55" s="42"/>
      <c r="G55" s="42"/>
      <c r="H55" s="42"/>
      <c r="I55" s="42"/>
      <c r="J55" s="42"/>
      <c r="K55" s="70"/>
      <c r="L55" s="70"/>
    </row>
    <row r="56" spans="1:12" ht="15.95" customHeight="1" x14ac:dyDescent="0.25"/>
    <row r="57" spans="1:12" x14ac:dyDescent="0.25">
      <c r="B57" s="1" t="s">
        <v>55</v>
      </c>
    </row>
    <row r="58" spans="1:12" x14ac:dyDescent="0.25">
      <c r="B58" s="1" t="s">
        <v>56</v>
      </c>
    </row>
    <row r="59" spans="1:12" x14ac:dyDescent="0.25">
      <c r="B59" s="1" t="s">
        <v>57</v>
      </c>
    </row>
  </sheetData>
  <mergeCells count="31">
    <mergeCell ref="G30:J32"/>
    <mergeCell ref="C26:C27"/>
    <mergeCell ref="D26:D27"/>
    <mergeCell ref="E26:E27"/>
    <mergeCell ref="C9:C25"/>
    <mergeCell ref="D9:D25"/>
    <mergeCell ref="E9:E25"/>
    <mergeCell ref="B9:B25"/>
    <mergeCell ref="E3:E4"/>
    <mergeCell ref="K3:K4"/>
    <mergeCell ref="L3:L4"/>
    <mergeCell ref="M3:M4"/>
    <mergeCell ref="D3:D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O2:R2"/>
    <mergeCell ref="O3:R3"/>
    <mergeCell ref="N3:N4"/>
  </mergeCells>
  <pageMargins left="0.7" right="0.7" top="0.78740157499999996" bottom="0.78740157499999996" header="0.3" footer="0.3"/>
  <pageSetup paperSize="9" scale="3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7892C20ADE2342A40A40C2CD6D066D" ma:contentTypeVersion="9" ma:contentTypeDescription="Create a new document." ma:contentTypeScope="" ma:versionID="9d53ace3a8dfcec41efbb29e1132eaaf">
  <xsd:schema xmlns:xsd="http://www.w3.org/2001/XMLSchema" xmlns:xs="http://www.w3.org/2001/XMLSchema" xmlns:p="http://schemas.microsoft.com/office/2006/metadata/properties" xmlns:ns3="dd09db49-6223-4168-b74d-9be792e2960d" xmlns:ns4="60e6ab6f-f2e4-45f1-83a2-7fb254344455" targetNamespace="http://schemas.microsoft.com/office/2006/metadata/properties" ma:root="true" ma:fieldsID="0fc22ff1cca7251f3c05aeb178c6f087" ns3:_="" ns4:_="">
    <xsd:import namespace="dd09db49-6223-4168-b74d-9be792e2960d"/>
    <xsd:import namespace="60e6ab6f-f2e4-45f1-83a2-7fb2543444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9db49-6223-4168-b74d-9be792e296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6ab6f-f2e4-45f1-83a2-7fb254344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B851B1C-DFA4-42D0-8003-6106C69AEC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09db49-6223-4168-b74d-9be792e2960d"/>
    <ds:schemaRef ds:uri="60e6ab6f-f2e4-45f1-83a2-7fb254344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60e6ab6f-f2e4-45f1-83a2-7fb254344455"/>
    <ds:schemaRef ds:uri="dd09db49-6223-4168-b74d-9be792e2960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2025-12-17T14:25:27Z</cp:lastPrinted>
  <dcterms:created xsi:type="dcterms:W3CDTF">2020-07-22T07:46:04Z</dcterms:created>
  <dcterms:modified xsi:type="dcterms:W3CDTF">2025-12-17T15:01:16Z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0x010100947892C20ADE2342A40A40C2CD6D066D</vt:lpwstr>
  </property>
</Properties>
</file>