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kty\MAP\MAP V\Řídící výbor\"/>
    </mc:Choice>
  </mc:AlternateContent>
  <xr:revisionPtr revIDLastSave="0" documentId="13_ncr:1_{A8762533-C704-4098-962B-27E3F6E5F0C2}" xr6:coauthVersionLast="47" xr6:coauthVersionMax="47" xr10:uidLastSave="{00000000-0000-0000-0000-000000000000}"/>
  <bookViews>
    <workbookView xWindow="-108" yWindow="-108" windowWidth="23256" windowHeight="12456" xr2:uid="{AAFF4207-5607-4E1C-B3F2-3E945616EC0C}"/>
  </bookViews>
  <sheets>
    <sheet name="List1" sheetId="1" r:id="rId1"/>
  </sheets>
  <definedNames>
    <definedName name="_xlnm.Print_Area" localSheetId="0">List1!$A$3:$Z$147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M123" i="1"/>
  <c r="M61" i="1"/>
  <c r="L142" i="1"/>
  <c r="M131" i="1"/>
  <c r="M130" i="1"/>
  <c r="M129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0" i="1"/>
  <c r="M59" i="1"/>
  <c r="M52" i="1"/>
  <c r="M51" i="1"/>
  <c r="M50" i="1"/>
  <c r="M49" i="1"/>
  <c r="M48" i="1"/>
  <c r="M46" i="1"/>
  <c r="M45" i="1"/>
  <c r="M44" i="1"/>
  <c r="M43" i="1"/>
  <c r="M36" i="1"/>
  <c r="M35" i="1"/>
  <c r="M33" i="1"/>
  <c r="M30" i="1"/>
  <c r="M27" i="1"/>
  <c r="M26" i="1"/>
  <c r="M25" i="1"/>
  <c r="M24" i="1"/>
  <c r="M23" i="1"/>
  <c r="M22" i="1"/>
  <c r="M6" i="1"/>
</calcChain>
</file>

<file path=xl/sharedStrings.xml><?xml version="1.0" encoding="utf-8"?>
<sst xmlns="http://schemas.openxmlformats.org/spreadsheetml/2006/main" count="1636" uniqueCount="490">
  <si>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</si>
  <si>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</si>
  <si>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</si>
  <si>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</si>
  <si>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</si>
  <si>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</si>
  <si>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</si>
  <si>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</si>
  <si>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</si>
  <si>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</si>
  <si>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</si>
  <si>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</si>
  <si>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</si>
  <si>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</si>
  <si>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</si>
  <si>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</si>
  <si>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</si>
  <si>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</si>
  <si>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</si>
  <si>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</si>
  <si>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</si>
  <si>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</si>
  <si>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</si>
  <si>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</si>
  <si>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MŠ Čechtín</t>
  </si>
  <si>
    <t>Obec Čechtín</t>
  </si>
  <si>
    <t>Výstavba, přestavba a vybavení vzdělávacích prostor pro MŠ.</t>
  </si>
  <si>
    <t>Vysočina</t>
  </si>
  <si>
    <t>Třebíč</t>
  </si>
  <si>
    <t>Čechtín</t>
  </si>
  <si>
    <t>Rekonstrukce střechy, rekonstrukce školní jídelny, zateplení budovy a bezbariérové stavební úpravy.</t>
  </si>
  <si>
    <t>-</t>
  </si>
  <si>
    <t>x</t>
  </si>
  <si>
    <t>Mateřská škola Jaroměřice nad Rokytnou</t>
  </si>
  <si>
    <t>Město Jaroměřice nad Rokytnou</t>
  </si>
  <si>
    <t>Bezbariérový přístup do budovy (přízemí až půdní vestavba)</t>
  </si>
  <si>
    <t>Kraj Vysočina</t>
  </si>
  <si>
    <t>Jaroměřice nad Rokytnou</t>
  </si>
  <si>
    <t>V návaznosti na rekonstrukci půdní vestavby dojde ke kompletnímu bezbariérovému přístupu do MŠ</t>
  </si>
  <si>
    <t>1.100.000,-</t>
  </si>
  <si>
    <t>770.000,-</t>
  </si>
  <si>
    <t>ne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</si>
  <si>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</si>
  <si>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</si>
  <si>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</si>
  <si>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</si>
  <si>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</si>
  <si>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</si>
  <si>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</si>
  <si>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</si>
  <si>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</si>
  <si>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</si>
  <si>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</si>
  <si>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</si>
  <si>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</si>
  <si>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</si>
  <si>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</si>
  <si>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</si>
  <si>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</si>
  <si>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</si>
  <si>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</si>
  <si>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</si>
  <si>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</si>
  <si>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</si>
  <si>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</si>
  <si>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</si>
  <si>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</si>
  <si>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</si>
  <si>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</si>
  <si>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</si>
  <si>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</si>
  <si>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</si>
  <si>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</si>
  <si>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</si>
  <si>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</si>
  <si>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</si>
  <si>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</si>
  <si>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</si>
  <si>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</si>
  <si>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</si>
  <si>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</si>
  <si>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</si>
  <si>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</si>
  <si>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</si>
  <si>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</si>
  <si>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</si>
  <si>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</si>
  <si>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</si>
  <si>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</si>
  <si>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</si>
  <si>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</si>
  <si>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</si>
  <si>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ZŠ a MŠ Heraltice</t>
  </si>
  <si>
    <t>Městys Heraltice</t>
  </si>
  <si>
    <t>Navýšení kapacity MŠ</t>
  </si>
  <si>
    <t>Heraltice</t>
  </si>
  <si>
    <t>Rekonstrukce prostor MŠ směřující k navýšení kapacity</t>
  </si>
  <si>
    <t>zsaná PD</t>
  </si>
  <si>
    <t>Základní škola a Mateřská škola T. G. Masaryka Rouchovany</t>
  </si>
  <si>
    <t>Obec Rouchovany</t>
  </si>
  <si>
    <t xml:space="preserve">Výstavba, přestavba a vybavení vzdělávacích prostor MŠ </t>
  </si>
  <si>
    <t>Rouchovany</t>
  </si>
  <si>
    <t>Výstavba a vybavení vzdělávycích prostor pro MŠ, zabezpečení mateřské školy</t>
  </si>
  <si>
    <t>ZŠ a MŠ Dalešice</t>
  </si>
  <si>
    <t>Městys Dalešice</t>
  </si>
  <si>
    <t>Snížení energetické náročnosti budovy MŠ</t>
  </si>
  <si>
    <t>Dalešice</t>
  </si>
  <si>
    <t>Zateplení budovy MŠ a výměna oken a vstupních dveří MŠ</t>
  </si>
  <si>
    <t>Mateřská škola Petrovice, okres Třebíč, příspěvková organizace</t>
  </si>
  <si>
    <t>Obec Petrovice</t>
  </si>
  <si>
    <t>Venkovní učebna</t>
  </si>
  <si>
    <t>Petrovice</t>
  </si>
  <si>
    <t>Zřízení učebny na školní zahradě pro výuku</t>
  </si>
  <si>
    <t>Rekonstrukce podlahy v učebně</t>
  </si>
  <si>
    <t>Přestavba vzdělávacích prostor, rekonstrukce podlahové krytiny</t>
  </si>
  <si>
    <t>Navýšení kapacity MŠ a snížení energetické náročnosti budovy MŠ</t>
  </si>
  <si>
    <t>Stavební úpravy prostor MŠ, zateplení budovy MŠ a výměna oken a vstupních dveří MŠ</t>
  </si>
  <si>
    <t>Zvýšení kapacity MŠ</t>
  </si>
  <si>
    <t>Zpracovaná PD</t>
  </si>
  <si>
    <t>Základní škola a Mateřská škola Lipník, okres Třebíč, příspěvková organizace</t>
  </si>
  <si>
    <t>Obec Lipník</t>
  </si>
  <si>
    <t xml:space="preserve">
600122271</t>
  </si>
  <si>
    <t>Přístavba jídelny</t>
  </si>
  <si>
    <t>Lipník</t>
  </si>
  <si>
    <t>Vybudování nové jídelny pro žáky</t>
  </si>
  <si>
    <t>projektový záměr</t>
  </si>
  <si>
    <t>Přístavba odpočinkové místností</t>
  </si>
  <si>
    <t>Vybudování nové odpočinkové místnosti</t>
  </si>
  <si>
    <t>Mateřská škola Hrotovice</t>
  </si>
  <si>
    <t>Výstavba a vybavení vzdělávacích prostor MŠ</t>
  </si>
  <si>
    <t>Hrotovice</t>
  </si>
  <si>
    <t>zajištěný pozemek, zadáno zpracování PD</t>
  </si>
  <si>
    <t>ZŠ A MŠ TRNAVA, OKRES TŘEBÍČ</t>
  </si>
  <si>
    <t>OBEC TRNAVA</t>
  </si>
  <si>
    <t>Trnava</t>
  </si>
  <si>
    <t>Vybudování venkovní učebny na školní zahradě</t>
  </si>
  <si>
    <t>Oprava terasy</t>
  </si>
  <si>
    <t xml:space="preserve">Rekonstrukce povrchu, zajištění nového bezpečného zábradli </t>
  </si>
  <si>
    <t>Mateřská škola Hodov,okres Třebíč,příspěvková organizace, Hodov 17,67504</t>
  </si>
  <si>
    <t>Obec Hodov</t>
  </si>
  <si>
    <t>MAP</t>
  </si>
  <si>
    <t>Hodov</t>
  </si>
  <si>
    <t>Rekonstrukce výdejny MŠ,vybavení</t>
  </si>
  <si>
    <t>ZŠ a MŠ Valeč</t>
  </si>
  <si>
    <t>Obec Valeč</t>
  </si>
  <si>
    <t>Vybudování třídy MŠ se sociálním zázemím a šatnou</t>
  </si>
  <si>
    <t>vytvoření nové učebny MŠ se sociálním zařízením šatnou</t>
  </si>
  <si>
    <t>v přípravě</t>
  </si>
  <si>
    <t>ano</t>
  </si>
  <si>
    <t>Mateřská škola Světýlko, s.r.o.</t>
  </si>
  <si>
    <t>Ing. Bohumil Bobek</t>
  </si>
  <si>
    <t>Rekonstrukce prostor MŠ pro odstranění nedostatků identifikovaných KHS</t>
  </si>
  <si>
    <t>Kompletní změna dispozic a prostorových návazností dle požadavků KHS z 12.9.2023 - udělená vyjímka do r.2028. Související činnosti obsahující kompletní výměnu kanalizace, elektro, obklady, dlažby, akustické podhledy, povrchy podlah, dveře, vybavení výdejny, atd.</t>
  </si>
  <si>
    <t>Základní škola a Mateřská škola Rokytnice nad Rokytnou</t>
  </si>
  <si>
    <t>Městys Rokytnice nad Rokytnou</t>
  </si>
  <si>
    <t>Stavební úpravy jídelny MŠ v Rokytnici nad Rokytnou</t>
  </si>
  <si>
    <t>PO</t>
  </si>
  <si>
    <t>Rokytnice nad Rokytnou</t>
  </si>
  <si>
    <t xml:space="preserve">Jedná se o stavební úpravy budovy, která slouží jako jídelna pro přilehlou MŠ a ZŠ. Stavba je nyní vedena jako mateřská škola – konkrétně místnost navrhované jídelny  je nyní kolaudovaná jako „herna“.
Úpravy se budou týkat konkrétně západního traktu budovy, kde se bude nově nacházet kuchyňské zázemí s jídelnou a k ní příslušné hygienické a administrativní zázemí. Součástí stavebních úprav je změna vnitřní dispozice budovy, výměna střešního pláště a stavební úpravy vikýřů, fasádní zateplení, přístavba kuchyně, vnější vedení vnitřních sítí s napojením na veřejnou inženýrskou infrastrukturu, dostavby vstupních podest a rampy společně s prostornou terasou a zpevněné plochy na pozemku.
</t>
  </si>
  <si>
    <t>Zpracovaná realizační PD</t>
  </si>
  <si>
    <t>ANO</t>
  </si>
  <si>
    <t>Kraj realizace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</si>
  <si>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</si>
  <si>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</si>
  <si>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</si>
  <si>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</si>
  <si>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</si>
  <si>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</si>
  <si>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</si>
  <si>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</si>
  <si>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</si>
  <si>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</si>
  <si>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</si>
  <si>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</si>
  <si>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</si>
  <si>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</si>
  <si>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</si>
  <si>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</si>
  <si>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</si>
  <si>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</si>
  <si>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Okříšky</t>
  </si>
  <si>
    <t>Vybudování prostor s úložnými prostory pro využívání digitálních technologií v návaznosti na polytechnické dovednosti - využítí 3D tiskárny, plotru, gravírování, programování propojení s výtvarným oborem a zapojením cizích jazyků. Vybavení interaktivními pomůckami, moderními digitálními a polytechnickými technologiemi. Modernizace prostor pro další ukládání pomůcek.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</si>
  <si>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</si>
  <si>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</si>
  <si>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</si>
  <si>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</si>
  <si>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</si>
  <si>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 xml:space="preserve">Vybudování zázemí pro školní klub pro realizaci školních klubů jazyků, badatelského klubu, klubu ITC a dalších zájmových aktivit - modernizace vybavení a pomůcek o digitální zařízení a potřeb pro rozvíjení logického myšlení </t>
  </si>
  <si>
    <t>Základní škola Otokara Březiny</t>
  </si>
  <si>
    <t>047443669</t>
  </si>
  <si>
    <t>Rekonstrukce vzdělávacích prostor II. patro a střecha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</si>
  <si>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</si>
  <si>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</si>
  <si>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</si>
  <si>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</si>
  <si>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</si>
  <si>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</si>
  <si>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</si>
  <si>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</si>
  <si>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</si>
  <si>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</si>
  <si>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</si>
  <si>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</si>
  <si>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</si>
  <si>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</si>
  <si>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Myslibořice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</si>
  <si>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</si>
  <si>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</si>
  <si>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</si>
  <si>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</si>
  <si>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</si>
  <si>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Vybudování zázemí školní družiny</t>
  </si>
  <si>
    <t>Vyudování chybějícího zázemí školní družiny - náprava výtek ČŠI</t>
  </si>
  <si>
    <t>X</t>
  </si>
  <si>
    <t>majektoprávní příprava, příprava technické dokumentace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</si>
  <si>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</si>
  <si>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</si>
  <si>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</si>
  <si>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</si>
  <si>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</si>
  <si>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</si>
  <si>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Základní škola a Mateřská škola Dalešice,okres Třebíč,p.o.</t>
  </si>
  <si>
    <t>Vybavení tříd</t>
  </si>
  <si>
    <t>Vybyvení tříd - nábytek, učební pomůcky, IT</t>
  </si>
  <si>
    <t>ZŠ a MŠ Koněšín</t>
  </si>
  <si>
    <t xml:space="preserve">Obec Koněšín    </t>
  </si>
  <si>
    <t>Vybudování enviromentální venkovní učebny Vysočina Třebíč Koněšín    Vybudování venkovní učebny</t>
  </si>
  <si>
    <t>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</si>
  <si>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</si>
  <si>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</si>
  <si>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</si>
  <si>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</si>
  <si>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</si>
  <si>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</si>
  <si>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</si>
  <si>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</si>
  <si>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</si>
  <si>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</si>
  <si>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ZŠ Světlo</t>
  </si>
  <si>
    <t>05633061</t>
  </si>
  <si>
    <t>Vybudování dílen 
a cvičné kuchyně 
pro praktickou výuku</t>
  </si>
  <si>
    <t>Vybavení odborných učeben nábytkem: prac. stoly, židlemi, nářadím, kuchyňskými linkami, nádobím a kuchyňskými roboty.</t>
  </si>
  <si>
    <t>8./2023</t>
  </si>
  <si>
    <t>10./2024</t>
  </si>
  <si>
    <t>Vybudování odborných učeben
(ICT, Ch, Př, F)  včetně vybavení kabinetů. Rozvody počítačových sítí/ serverovna</t>
  </si>
  <si>
    <t>Vybavení odborných učeben potřebnými pomůckami a nábytkem. Nákup digitální techniky - dataprojektoru, interaktivní tabule, počítačů se snahou o využití digitální techniky i v rámci výuky  cizích jazyků. Instalace centrálního server. systému.</t>
  </si>
  <si>
    <t>2./2023</t>
  </si>
  <si>
    <t>10./2025</t>
  </si>
  <si>
    <t>Základní škola Světlo</t>
  </si>
  <si>
    <t>181 087 804</t>
  </si>
  <si>
    <t>691 010 889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</si>
  <si>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</si>
  <si>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</si>
  <si>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</si>
  <si>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</si>
  <si>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>Výstavba multifunkčního
 hřiště</t>
  </si>
  <si>
    <t>Vybudováním víceúčelového hřiště chceme žákům
 umožnit co nejvíce pohybu na čerstvém vzduchu, 
a přesto v areálu školy. Hřiště bude sloužit nejen
 na míčové sporty jako např. nohejbal, fotbal, 
volejbal , ale i na atletické disciplíny.</t>
  </si>
  <si>
    <t>9./2023</t>
  </si>
  <si>
    <t>3./2027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</si>
  <si>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</si>
  <si>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</si>
  <si>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3./2022</t>
  </si>
  <si>
    <t>7./2024</t>
  </si>
  <si>
    <t>Základní škola Hrotovice</t>
  </si>
  <si>
    <t>Město Hrotovice</t>
  </si>
  <si>
    <t>Rekonstrukce učeben a kabinetů budovy B1 - I. etapa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</si>
  <si>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</si>
  <si>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</si>
  <si>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</si>
  <si>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</si>
  <si>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</si>
  <si>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</si>
  <si>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</si>
  <si>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</si>
  <si>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</si>
  <si>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</si>
  <si>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</si>
  <si>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Modernizace odborné učebny na polytechnické vzdělávání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</si>
  <si>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</si>
  <si>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</si>
  <si>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</si>
  <si>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</si>
  <si>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</si>
  <si>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</si>
  <si>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</si>
  <si>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</si>
  <si>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</si>
  <si>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</si>
  <si>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</si>
  <si>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</si>
  <si>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</si>
  <si>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</si>
  <si>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</si>
  <si>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</si>
  <si>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</si>
  <si>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</si>
  <si>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</si>
  <si>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</si>
  <si>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</si>
  <si>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Modernizace půdních prostor</t>
  </si>
  <si>
    <t>Přestavba půdních porostor na školní družinu</t>
  </si>
  <si>
    <t>zadání PD</t>
  </si>
  <si>
    <t>Vybudování, rekonstrukce, modernizace a vybavení vzdělávacích prostor pro ZŠ a budování vnitřní konektivity školy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</si>
  <si>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</si>
  <si>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Základní škola a mateřská škola Čáslavice</t>
  </si>
  <si>
    <t>Obec Čáslavice</t>
  </si>
  <si>
    <t>Modernizace učebny dílen</t>
  </si>
  <si>
    <t>Čáslavice</t>
  </si>
  <si>
    <t>Venkovní učebna Čáslavice</t>
  </si>
  <si>
    <t>Stavební úpravy a rekonstrukce tříd</t>
  </si>
  <si>
    <t>Rekonstrukce šk. pozemku</t>
  </si>
  <si>
    <t>Rekonstrukce podkroví ZŠ Valeč</t>
  </si>
  <si>
    <t>rekonstrukce půdních prostor k zájmové  a vzdělávací činnosti. Vytvoření tříd pro jazykové vzdělávání, pro činnost s žáky SVP, nově vzniklé prostory pro školní družinu. Zázemí pro zaměstnance školy. Díky totmuto projektu  se ZŠ Valeč stane bezbariérovou budovou.</t>
  </si>
  <si>
    <t>vypracovaná PD</t>
  </si>
  <si>
    <t>Rekonstrukce suterénu ZŠ Valeč</t>
  </si>
  <si>
    <t>vytvoření učeben k polytechnickému vzdělávání pro I. a II. Stupeň a zájmovou činnost žáků</t>
  </si>
  <si>
    <t>Vypracovaná PD</t>
  </si>
  <si>
    <t>Rekonstrukce podlah v ZŠ</t>
  </si>
  <si>
    <t>modernizace a oprava podlah  v budově ZŠ. Odstranění starých rozpadlých parket a vytvoření bezpečného  a estetického prostředí ve třídách  a na chodbách ZŠ.</t>
  </si>
  <si>
    <t>Zdravé  a úsporné osvětlení ZŠ Valeč</t>
  </si>
  <si>
    <t>výměna nevyhovujících starých zářivek za úsporná a zdravá světla. Odstranění nevyhovujících starých zářivek za novéúsporné  osvětlení podle současných hygienických norem</t>
  </si>
  <si>
    <t>Modernizace a vybavení ŠD a relaxačních koutků</t>
  </si>
  <si>
    <t xml:space="preserve">moderní a účelné vybavení pro zájmovou a relaxační činnost žáků. Vytvoří  se v celé ZŠ nové relaxační zóny a prostory pro zájmovou činnost. </t>
  </si>
  <si>
    <t xml:space="preserve">Vybudování školní knihovny </t>
  </si>
  <si>
    <t>vybudování nové školní knihovny s kvalitními regály na knihy, čtecím koutkem, přístupem k  PC a zázemím pro knihovnici</t>
  </si>
  <si>
    <t xml:space="preserve"> </t>
  </si>
  <si>
    <t xml:space="preserve">ZŠ Čáslavice </t>
  </si>
  <si>
    <t>modernizace dílen</t>
  </si>
  <si>
    <t xml:space="preserve">vybavení pracovišť </t>
  </si>
  <si>
    <t>vystavba a vybavení ŠD</t>
  </si>
  <si>
    <t>výstavba a vybavení zázení ŠD</t>
  </si>
  <si>
    <t xml:space="preserve">PD </t>
  </si>
  <si>
    <t>venkovní učebna</t>
  </si>
  <si>
    <t xml:space="preserve">venkovní učebna </t>
  </si>
  <si>
    <t>Základní škola a mateřská škoa Opatov</t>
  </si>
  <si>
    <t>Městys Opatov</t>
  </si>
  <si>
    <t>Přestavba ZŠ I. Etapa Opatov č.p. 68</t>
  </si>
  <si>
    <t>Třřebíč</t>
  </si>
  <si>
    <t>Opatov</t>
  </si>
  <si>
    <t>Vybudování polytechnické učebny, multifunkční učebny, vybudování prostor pro školní družinu a školní klub, modernizace zázemí pro vyučující, realizována půdní vestavba školy</t>
  </si>
  <si>
    <t>5/2024</t>
  </si>
  <si>
    <t>12/2025</t>
  </si>
  <si>
    <t>Projektová dokumentace zpracována pro realizaci stavby,  zpracovaná studie proveditelnosti s žádostí o podporu</t>
  </si>
  <si>
    <t>Základní škola a mateřská škola Opatov</t>
  </si>
  <si>
    <t>Energetické úspory  ZŠ Opatov</t>
  </si>
  <si>
    <t xml:space="preserve"> Energetické úspory, instalace solárních panelů a zajištění energetické soběstačnosti školy</t>
  </si>
  <si>
    <t>9/2023</t>
  </si>
  <si>
    <t>12/2024</t>
  </si>
  <si>
    <t>Vypracovaná studie</t>
  </si>
  <si>
    <t>NE</t>
  </si>
  <si>
    <t>Přestavba ZŠ II. Etapa</t>
  </si>
  <si>
    <t>Vybudování komunitního sportoviště při ZŠ</t>
  </si>
  <si>
    <t>5/2026</t>
  </si>
  <si>
    <t>12/2027</t>
  </si>
  <si>
    <t>Přestavba ZŠ a MŠ III. Etapa</t>
  </si>
  <si>
    <t>Výstavba jídelny a vývařovny pro ZŠ a MŠ, rekonstrukce MŠ</t>
  </si>
  <si>
    <t>5/2027</t>
  </si>
  <si>
    <t>ZŠ a MŠ Pyšel</t>
  </si>
  <si>
    <t>Obec Pyšel</t>
  </si>
  <si>
    <t>Vybudování zázemí pro ŠD</t>
  </si>
  <si>
    <t>Pyšel</t>
  </si>
  <si>
    <t>Vybudování venkovní "zelené" učebny pro ŠD - altán</t>
  </si>
  <si>
    <t>vybraný dodavatel</t>
  </si>
  <si>
    <t>Základní škola a mateřská škola Vladislav</t>
  </si>
  <si>
    <t>Městys Vladislav</t>
  </si>
  <si>
    <t xml:space="preserve">Rekonstrukce a modernizace odborných učeben </t>
  </si>
  <si>
    <t>Vladislav</t>
  </si>
  <si>
    <t>Rekonstrukce a modernizace vybavení  odborných učeben- učebny pro výuku cizích jazyků,učebny pro polytechnickou výuku a učebny pro výuku informatiky s využitím pokročilých digitálních technologií</t>
  </si>
  <si>
    <t>příprava PD</t>
  </si>
  <si>
    <t>Rekonstrukce kmenové třídy ZŠ a optimalizace vnitřního prostředí budovy</t>
  </si>
  <si>
    <t>Rekonstrukce kmenové třídy (podlaha, vnitřní vybavení), úprava společných prostor, optimalizace odvětrání školy</t>
  </si>
  <si>
    <t>Výstavba cvičebny ZŠ a MŠ</t>
  </si>
  <si>
    <t>Vybudování nové cvičebny pro ZŠ a MŠ Lipník</t>
  </si>
  <si>
    <t>nepodléhá</t>
  </si>
  <si>
    <t>Modernizace kotelny</t>
  </si>
  <si>
    <t>Modernizace otopné soustavy, výměna starách plynových kotlů a regulace</t>
  </si>
  <si>
    <t>PD ano</t>
  </si>
  <si>
    <t>Úsporné topení</t>
  </si>
  <si>
    <t>Připojení otopné soustavy na bioplynovou stanici</t>
  </si>
  <si>
    <t xml:space="preserve">ne </t>
  </si>
  <si>
    <t>Školní zahrada</t>
  </si>
  <si>
    <t>Rekonstrukce a přestavba na přírodní školní zahradu e enviromentálním využitím</t>
  </si>
  <si>
    <t xml:space="preserve">Oprava rozvodů zdravotechniky </t>
  </si>
  <si>
    <t xml:space="preserve">Rozvody teplé vody do tříd </t>
  </si>
  <si>
    <t>Výměna starých dveří v ZŠ</t>
  </si>
  <si>
    <t>Výměna dveří  do tříd  ZŠ</t>
  </si>
  <si>
    <t>Jídelní výtah</t>
  </si>
  <si>
    <t>Výtah potravin pro kuchyň - ze sklepa do kuchyně.</t>
  </si>
  <si>
    <t>Vybudování komunitního atletického sportoviště při ZŠ Třebíč, Horka-Domky</t>
  </si>
  <si>
    <t>V rámci projektu dojde k vybudování komunitního atletického sportoviště při ZŠ Třebíč, Horka-Domky</t>
  </si>
  <si>
    <t>Zpracovaná PD - nutno aktualizovat</t>
  </si>
  <si>
    <t>Nová zahrada</t>
  </si>
  <si>
    <t>Rekonstrukce školní zahrady jako zázemí pro komunitní činnosti</t>
  </si>
  <si>
    <t>výběr dodavatele</t>
  </si>
  <si>
    <t>Nová ŠD</t>
  </si>
  <si>
    <t>Rekonstrukce střechy a půdních prostor pro ŠD</t>
  </si>
  <si>
    <t>Výměna oken - 2. etapa</t>
  </si>
  <si>
    <t>Výměna oken na chodbách, WC a umývárnách</t>
  </si>
  <si>
    <t>Základní škola Ludvíka Svobody a Mateřská škola Rudíkov, příspěvková organizace</t>
  </si>
  <si>
    <t>Obec Rudíkov</t>
  </si>
  <si>
    <t>Modernizace vybavení učebny informatiky</t>
  </si>
  <si>
    <t>Rudíkov</t>
  </si>
  <si>
    <t>Modernizace prostor pro využívání digitálních technologií v návaznosti na polytechnické dovednosti, vybavení počítačové učebny novou technikou (počítače, monitory, 3D tiskárny apod.), posílení vnitřní konektivity.</t>
  </si>
  <si>
    <t>zatím v úvaze</t>
  </si>
  <si>
    <t>Rekonstrukce tříd, učeben, šaten a chodeb a modernizace zázemí pro pedagogy</t>
  </si>
  <si>
    <t>Rekonstrukce tříd, učeben, šaten a chodeb - elektrorozvody, vodoinstalace, odpady, dveře, stěny, podlahy, osvětlení na chodbách, vybavení vzdělávacích prostor (stoly, židle, skříně, interaktivní tabule…) a modernizace zázemí pro pedagogy.</t>
  </si>
  <si>
    <t>Rekonstrukce prostor pro výuku pracovního vyučování</t>
  </si>
  <si>
    <t>Rekonstrukce prostor pro výuku pracovního vyučování, vybavení dílen, vybavení cvičné kuchyňky (nádobí, kuchyňské roboty, šicí stroje, overlocky apod.)</t>
  </si>
  <si>
    <t>Stavební úpravy a vybavení učeben školní družiny s přírodovědnými a řemeslnými pracovními centry</t>
  </si>
  <si>
    <t>Modernizace prostor pro zájmové vzdělávání ve školní družině s badatelskými centry k podpoře zájmu o polytechniku, přírodovědné obory a digitální technologie</t>
  </si>
  <si>
    <t>Vybavení odborných učeben přírodopisu/chemie, fyziky a digitálně polytechnických učeben digitálními technologiemi a pomůckami, vybudování badatelské učebny a stavební úpravy a vybavení školního poradenského pracoviště</t>
  </si>
  <si>
    <t>Modernizace a doplnění odborných učeben digitálními a dalšími pomůckami - bdatelské sady, interaktivní tabule, popisovací tabule. Vybudování badatelské dílny k rozvoji přírodovědných zájmů a dovedností - zázemí pro porozování a drobné chovatelství. Vybudování a modernizace zázemí pro školní poradenského pracoviště - práce se žáky s SVP, rodiči.</t>
  </si>
  <si>
    <t>Vybudování badatelské dílny a rekonstrukce školního dvora s vybudováním zázemí pro badatelskou výuku</t>
  </si>
  <si>
    <t>Vybudování prostor pro badatelskou dílnu se zázemím pro drobné chvatelství a k rozvoji přírodovědných zájmů a dovedností  s využíváním moderních technologií pro pozorování. Úprava školního dvora - doplnění o zpěvněné plochy, zastínění a úložné prostory s vybavením pro pozorovnání a pobyt  venku - výuka pracovních činností, přírodovědných předmětů, cizích jazyků i dalších předmětů.</t>
  </si>
  <si>
    <t>71000771</t>
  </si>
  <si>
    <t>102655049</t>
  </si>
  <si>
    <t>Vybavení nově vzniklých a zrekonstruovaných učeben</t>
  </si>
  <si>
    <t>Multimediální vybavení učeben včetně nábytku</t>
  </si>
  <si>
    <t>2 000 000</t>
  </si>
  <si>
    <t>2024</t>
  </si>
  <si>
    <t>2027</t>
  </si>
  <si>
    <t>+</t>
  </si>
  <si>
    <t>600121763</t>
  </si>
  <si>
    <t>Vybavení nově vzniklých prostor v rámci půdní vestavby  (studovna, čítárna)</t>
  </si>
  <si>
    <t>Vybavení učebny pro čtenářský klub a zároveň jako studovny</t>
  </si>
  <si>
    <t>300 000</t>
  </si>
  <si>
    <t>2026</t>
  </si>
  <si>
    <t>Revitalizace školní zahrady</t>
  </si>
  <si>
    <t>Úpravy a vybavení na podporu podnětného
venkovního prostředí - školní přírodní zahrada (zahradní herní prvky,
didaktické zahradní prvky, výsadba rostlin)</t>
  </si>
  <si>
    <t>500 000</t>
  </si>
  <si>
    <t>2025</t>
  </si>
  <si>
    <t>Vybavení nově zrekonstruované cvičebny</t>
  </si>
  <si>
    <t xml:space="preserve">Pořízení a instalace tělocvičného nářadí pro rozvoj celkové pohybové obratnosti dětí (šplhadla, hrazda, žebřiny apod.) </t>
  </si>
  <si>
    <t>Vytvoření odpočinkové zóny v blízkosti školy</t>
  </si>
  <si>
    <t>Úpravy a vybavení na podporu podnětného
venkovního prostředí - zahradní herní prvky,
didaktické zahradní prvky, výsadba rostlin apod.</t>
  </si>
  <si>
    <t>ZŠ Budišov</t>
  </si>
  <si>
    <t>Městys Budišov</t>
  </si>
  <si>
    <t>Budišov</t>
  </si>
  <si>
    <t>Vybudování venkovní učebny</t>
  </si>
  <si>
    <t>Rekonstrukce 2.NP budovy základní školy v Rokytnici nad Rokytnou</t>
  </si>
  <si>
    <t>Rekonstrukce 2.NP budovy základní školy v Rokytnici nad Rokytnou. Jedná se o rekonstrukci dvou učeben, sborovny, ředitelny, chodby a schodiště. Bude realizována nová elektroinstalace, proběhne oprava všech ploch - podlahy stěny a podhledy. Dále budou učebny vybavené novým nábytkem.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</si>
  <si>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</si>
  <si>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</si>
  <si>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</si>
  <si>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</si>
  <si>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</si>
  <si>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</si>
  <si>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</si>
  <si>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</si>
  <si>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</si>
  <si>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</si>
  <si>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umělecká škola Hrotovice</t>
  </si>
  <si>
    <t>Vybavení učebny výtvarného oboru IT technikou</t>
  </si>
  <si>
    <t>Vybavení učebny pro ICT pro výuku grafiky adesingu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</si>
  <si>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</si>
  <si>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</si>
  <si>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</si>
  <si>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</si>
  <si>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</si>
  <si>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>Základní umělecká škola Třebíč, Masarykovo náměstí 1313/12</t>
  </si>
  <si>
    <t xml:space="preserve">Za uměním s digitálními technologiemi </t>
  </si>
  <si>
    <t>Vybavení učeben moderními digitálními technologiemi (přístroje a aplikace pro nahrávání a zpracování hudby, přístroje a aplikace k zpracování fotografií a videí, interaktivní dotykové panely a digitální hudební nástroje), úprava učebny na nahrávací studio</t>
  </si>
  <si>
    <t>Dům dětí a mládeže Třebíč, příspěvková organizace</t>
  </si>
  <si>
    <t>Výstavba, přestavba a vybavení vzdělávacích prostor DDM</t>
  </si>
  <si>
    <t>Přestavba klubovny na počítačovou učebnu a vybudování venkovní učebny pro činnost astronomického kroužku a pro další kroužky s přírodovědným zaměřením. Vybavení této učebny mobilními informačními technologiemi. Pořízení interaktivních dotykových panelů do budovy DDM a planetária.</t>
  </si>
  <si>
    <r>
      <t>na realizaci  učeben polytechniky I a II (2021/2022) v projektu  </t>
    </r>
    <r>
      <rPr>
        <b/>
        <sz val="9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9"/>
        <color rgb="FF333333"/>
        <rFont val="Calibri"/>
        <family val="2"/>
        <scheme val="minor"/>
      </rPr>
      <t>do 10 000 000,- Kč ve spolupráci s obcí Valeč.</t>
    </r>
  </si>
  <si>
    <r>
      <t>6</t>
    </r>
    <r>
      <rPr>
        <b/>
        <sz val="9"/>
        <color theme="1"/>
        <rFont val="Calibri"/>
        <family val="2"/>
        <charset val="238"/>
        <scheme val="minor"/>
      </rPr>
      <t>00121</t>
    </r>
    <r>
      <rPr>
        <sz val="9"/>
        <color theme="1"/>
        <rFont val="Calibri"/>
        <family val="2"/>
        <charset val="238"/>
        <scheme val="minor"/>
      </rPr>
      <t>763</t>
    </r>
  </si>
  <si>
    <t>Strategický rámec MAP - seznam investičních priorit MŠ (2021 - 2027)</t>
  </si>
  <si>
    <t>Souhrnný rámec pro investice do infrastruktury pro zájmové, neformální vzdělávání a celoživotní učení (2021-2027)</t>
  </si>
  <si>
    <t>Strategický rámec MAP ORP Třebíč IV - seznam investičních priorit ZŠ (2021-2027)</t>
  </si>
  <si>
    <t>Mgr. Pavel Pacal</t>
  </si>
  <si>
    <t>Základní škola a Mateřská škola Myslibořice</t>
  </si>
  <si>
    <t>Obec Myslibořice</t>
  </si>
  <si>
    <t>Přístavba odborné učebny včetně vybavení</t>
  </si>
  <si>
    <t>Vybudování a vnitřní vybavení venkovní učebny odborných předmětů včetně zázemí</t>
  </si>
  <si>
    <t>Přístavba nové tělocvičny včetně vybavení</t>
  </si>
  <si>
    <t>Vybudování přístavby nové tělocvičny pro výuku tělesné výchovy a další aktivity žáků školy i občanů obce (zájmové vzdělávání, volnočasové aktivity …)</t>
  </si>
  <si>
    <t>Přestavba půdních prostor pro odborné vzdělávání a zájmové vzdělávání včetně vybavení.</t>
  </si>
  <si>
    <t>Přestavba půdních prostor k vzdělávací a zájmové činnosti - třídy pro školní družinu, jazykové vzdělávání, odborné vzdělávání a zázemí pro zaměstnance školy</t>
  </si>
  <si>
    <t>Modernizace odborných a kmenových učeben včetně vybavení</t>
  </si>
  <si>
    <t>Rekonstrukce prostor a modernizace vybavení učeben - nábytek, pomůcky pro výuku, digitální technika a sítě, další vybavení</t>
  </si>
  <si>
    <t>Výměna dveří v budově školy</t>
  </si>
  <si>
    <t>Výměna starých dveří se skleněnou výplní, které nevyhovují požadavkům Minimálního standardu bezpečnosti</t>
  </si>
  <si>
    <t>předseda ŘV</t>
  </si>
  <si>
    <t>obec Myslibořice</t>
  </si>
  <si>
    <t>Rekonstrukce odborných učeben určených pro vybudování nových PC učeben přírodních věd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</si>
  <si>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</si>
  <si>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1 000 000</t>
  </si>
  <si>
    <t>850 000</t>
  </si>
  <si>
    <t>Schváleno Řídícím výborem v Třebíči dne 20.5.2026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</si>
</sst>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[Red]#,##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3">
    <xf numFmtId="0" fontId="0" fillId="0" borderId="0" xfId="0"/>
    <xf numFmtId="164" fontId="21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1" fontId="21" fillId="0" borderId="16" xfId="0" applyNumberFormat="1" applyFont="1" applyBorder="1" applyAlignment="1" applyProtection="1">
      <alignment horizontal="center" vertical="center"/>
      <protection locked="0"/>
    </xf>
    <xf numFmtId="1" fontId="21" fillId="0" borderId="17" xfId="0" applyNumberFormat="1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3" fontId="21" fillId="0" borderId="19" xfId="0" applyNumberFormat="1" applyFont="1" applyBorder="1" applyAlignment="1" applyProtection="1">
      <alignment horizontal="center" vertical="center"/>
      <protection locked="0"/>
    </xf>
    <xf numFmtId="3" fontId="21" fillId="0" borderId="20" xfId="0" applyNumberFormat="1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21" xfId="0" applyFont="1" applyBorder="1" applyAlignment="1" applyProtection="1">
      <alignment horizontal="center" vertical="center" wrapText="1" shrinkToFit="1"/>
      <protection locked="0"/>
    </xf>
    <xf numFmtId="0" fontId="21" fillId="0" borderId="22" xfId="0" applyFont="1" applyBorder="1" applyAlignment="1" applyProtection="1">
      <alignment horizontal="center" vertical="center" wrapText="1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 wrapText="1" shrinkToFit="1"/>
      <protection locked="0"/>
    </xf>
    <xf numFmtId="0" fontId="21" fillId="0" borderId="28" xfId="0" applyFont="1" applyBorder="1" applyAlignment="1" applyProtection="1">
      <alignment horizontal="center" vertical="center" wrapText="1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horizontal="center" vertical="center" wrapText="1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3" fontId="21" fillId="0" borderId="29" xfId="0" applyNumberFormat="1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/>
      <protection locked="0"/>
    </xf>
    <xf numFmtId="0" fontId="21" fillId="0" borderId="3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3" fontId="21" fillId="0" borderId="31" xfId="0" applyNumberFormat="1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>
      <alignment horizontal="center" vertical="center"/>
    </xf>
    <xf numFmtId="3" fontId="21" fillId="0" borderId="33" xfId="0" applyNumberFormat="1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3" fontId="21" fillId="0" borderId="26" xfId="0" applyNumberFormat="1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 vertical="center" wrapText="1" shrinkToFit="1"/>
      <protection locked="0"/>
    </xf>
    <xf numFmtId="0" fontId="21" fillId="0" borderId="10" xfId="0" applyFont="1" applyBorder="1" applyAlignment="1" applyProtection="1">
      <alignment horizontal="center" vertical="center" wrapText="1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/>
    </xf>
    <xf numFmtId="3" fontId="21" fillId="0" borderId="35" xfId="0" applyNumberFormat="1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3" fontId="21" fillId="0" borderId="41" xfId="0" applyNumberFormat="1" applyFont="1" applyBorder="1" applyAlignment="1" applyProtection="1">
      <alignment horizontal="center" vertical="center" wrapText="1"/>
      <protection locked="0"/>
    </xf>
    <xf numFmtId="3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3" fontId="21" fillId="0" borderId="41" xfId="0" applyNumberFormat="1" applyFont="1" applyBorder="1" applyAlignment="1" applyProtection="1">
      <alignment horizontal="center" vertical="center"/>
      <protection locked="0"/>
    </xf>
    <xf numFmtId="3" fontId="21" fillId="0" borderId="40" xfId="0" applyNumberFormat="1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17" fontId="21" fillId="0" borderId="41" xfId="0" applyNumberFormat="1" applyFont="1" applyBorder="1" applyAlignment="1" applyProtection="1">
      <alignment horizontal="center" vertical="center" wrapText="1"/>
      <protection locked="0"/>
    </xf>
    <xf numFmtId="17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3" fontId="21" fillId="0" borderId="19" xfId="0" applyNumberFormat="1" applyFont="1" applyBorder="1" applyAlignment="1" applyProtection="1">
      <alignment horizontal="center" vertical="center" wrapText="1"/>
      <protection locked="0"/>
    </xf>
    <xf numFmtId="3" fontId="21" fillId="0" borderId="17" xfId="0" applyNumberFormat="1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3" fontId="21" fillId="0" borderId="12" xfId="0" applyNumberFormat="1" applyFont="1" applyBorder="1" applyAlignment="1" applyProtection="1">
      <alignment horizontal="center" vertical="center" wrapText="1"/>
      <protection locked="0"/>
    </xf>
    <xf numFmtId="3" fontId="21" fillId="0" borderId="11" xfId="0" applyNumberFormat="1" applyFont="1" applyBorder="1" applyAlignment="1" applyProtection="1">
      <alignment horizontal="center" vertical="center" wrapText="1"/>
      <protection locked="0"/>
    </xf>
    <xf numFmtId="17" fontId="21" fillId="0" borderId="19" xfId="0" applyNumberFormat="1" applyFont="1" applyBorder="1" applyAlignment="1" applyProtection="1">
      <alignment horizontal="center" vertical="center" wrapText="1"/>
      <protection locked="0"/>
    </xf>
    <xf numFmtId="17" fontId="21" fillId="0" borderId="17" xfId="0" applyNumberFormat="1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17" fontId="21" fillId="0" borderId="12" xfId="0" applyNumberFormat="1" applyFont="1" applyBorder="1" applyAlignment="1" applyProtection="1">
      <alignment horizontal="center" vertical="center" wrapText="1"/>
      <protection locked="0"/>
    </xf>
    <xf numFmtId="17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3" fontId="21" fillId="0" borderId="23" xfId="0" applyNumberFormat="1" applyFont="1" applyBorder="1" applyAlignment="1" applyProtection="1">
      <alignment horizontal="center" vertical="center" wrapText="1"/>
      <protection locked="0"/>
    </xf>
    <xf numFmtId="3" fontId="21" fillId="0" borderId="20" xfId="0" applyNumberFormat="1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wrapText="1"/>
      <protection locked="0"/>
    </xf>
    <xf numFmtId="0" fontId="21" fillId="0" borderId="16" xfId="0" applyFont="1" applyBorder="1" applyAlignment="1" applyProtection="1">
      <alignment wrapText="1"/>
      <protection locked="0"/>
    </xf>
    <xf numFmtId="0" fontId="21" fillId="0" borderId="17" xfId="0" applyFont="1" applyBorder="1" applyAlignment="1" applyProtection="1">
      <alignment wrapText="1"/>
      <protection locked="0"/>
    </xf>
    <xf numFmtId="0" fontId="21" fillId="0" borderId="18" xfId="0" applyFont="1" applyBorder="1" applyAlignment="1" applyProtection="1">
      <alignment wrapText="1"/>
      <protection locked="0"/>
    </xf>
    <xf numFmtId="3" fontId="21" fillId="0" borderId="19" xfId="0" applyNumberFormat="1" applyFont="1" applyBorder="1" applyAlignment="1" applyProtection="1">
      <alignment wrapText="1"/>
      <protection locked="0"/>
    </xf>
    <xf numFmtId="3" fontId="21" fillId="0" borderId="17" xfId="0" applyNumberFormat="1" applyFont="1" applyBorder="1" applyAlignment="1" applyProtection="1">
      <alignment wrapText="1"/>
      <protection locked="0"/>
    </xf>
    <xf numFmtId="0" fontId="21" fillId="0" borderId="43" xfId="0" applyFont="1" applyBorder="1" applyAlignment="1" applyProtection="1">
      <alignment wrapText="1"/>
      <protection locked="0"/>
    </xf>
    <xf numFmtId="0" fontId="21" fillId="0" borderId="44" xfId="0" applyFont="1" applyBorder="1" applyAlignment="1" applyProtection="1">
      <alignment wrapText="1"/>
      <protection locked="0"/>
    </xf>
    <xf numFmtId="0" fontId="21" fillId="0" borderId="45" xfId="0" applyFont="1" applyBorder="1" applyAlignment="1" applyProtection="1">
      <alignment wrapText="1"/>
      <protection locked="0"/>
    </xf>
    <xf numFmtId="0" fontId="21" fillId="0" borderId="8" xfId="0" applyFont="1" applyBorder="1" applyAlignment="1" applyProtection="1">
      <alignment wrapText="1"/>
      <protection locked="0"/>
    </xf>
    <xf numFmtId="3" fontId="21" fillId="0" borderId="43" xfId="0" applyNumberFormat="1" applyFont="1" applyBorder="1" applyAlignment="1" applyProtection="1">
      <alignment wrapText="1"/>
      <protection locked="0"/>
    </xf>
    <xf numFmtId="3" fontId="21" fillId="0" borderId="45" xfId="0" applyNumberFormat="1" applyFont="1" applyBorder="1" applyAlignment="1" applyProtection="1">
      <alignment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wrapText="1"/>
      <protection locked="0"/>
    </xf>
    <xf numFmtId="0" fontId="21" fillId="0" borderId="22" xfId="0" applyFont="1" applyBorder="1" applyAlignment="1" applyProtection="1">
      <alignment wrapText="1"/>
      <protection locked="0"/>
    </xf>
    <xf numFmtId="0" fontId="21" fillId="0" borderId="47" xfId="0" applyFont="1" applyBorder="1" applyAlignment="1" applyProtection="1">
      <alignment wrapText="1"/>
      <protection locked="0"/>
    </xf>
    <xf numFmtId="0" fontId="21" fillId="0" borderId="20" xfId="0" applyFont="1" applyBorder="1" applyAlignment="1" applyProtection="1">
      <alignment wrapText="1"/>
      <protection locked="0"/>
    </xf>
    <xf numFmtId="0" fontId="21" fillId="0" borderId="4" xfId="0" applyFont="1" applyBorder="1" applyAlignment="1" applyProtection="1">
      <alignment wrapText="1"/>
      <protection locked="0"/>
    </xf>
    <xf numFmtId="3" fontId="21" fillId="0" borderId="23" xfId="0" applyNumberFormat="1" applyFont="1" applyBorder="1" applyAlignment="1" applyProtection="1">
      <alignment wrapText="1"/>
      <protection locked="0"/>
    </xf>
    <xf numFmtId="3" fontId="21" fillId="0" borderId="20" xfId="0" applyNumberFormat="1" applyFont="1" applyBorder="1" applyAlignment="1" applyProtection="1">
      <alignment wrapText="1"/>
      <protection locked="0"/>
    </xf>
    <xf numFmtId="17" fontId="21" fillId="0" borderId="23" xfId="0" applyNumberFormat="1" applyFont="1" applyBorder="1" applyAlignment="1" applyProtection="1">
      <alignment wrapText="1"/>
      <protection locked="0"/>
    </xf>
    <xf numFmtId="17" fontId="21" fillId="0" borderId="20" xfId="0" applyNumberFormat="1" applyFont="1" applyBorder="1" applyAlignment="1" applyProtection="1">
      <alignment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vertical="center" wrapText="1"/>
      <protection locked="0"/>
    </xf>
    <xf numFmtId="0" fontId="21" fillId="0" borderId="39" xfId="0" applyFont="1" applyBorder="1" applyAlignment="1" applyProtection="1">
      <alignment vertical="center" wrapText="1"/>
      <protection locked="0"/>
    </xf>
    <xf numFmtId="0" fontId="21" fillId="0" borderId="40" xfId="0" applyFont="1" applyBorder="1" applyAlignment="1" applyProtection="1">
      <alignment vertical="center" wrapText="1"/>
      <protection locked="0"/>
    </xf>
    <xf numFmtId="0" fontId="29" fillId="0" borderId="2" xfId="0" applyFont="1" applyBorder="1" applyAlignment="1">
      <alignment vertical="center" wrapText="1"/>
    </xf>
    <xf numFmtId="0" fontId="21" fillId="0" borderId="37" xfId="0" applyFont="1" applyBorder="1" applyAlignment="1" applyProtection="1">
      <alignment vertical="center" wrapText="1"/>
      <protection locked="0"/>
    </xf>
    <xf numFmtId="3" fontId="21" fillId="0" borderId="41" xfId="0" applyNumberFormat="1" applyFont="1" applyBorder="1" applyAlignment="1" applyProtection="1">
      <alignment vertical="center" wrapText="1"/>
      <protection locked="0"/>
    </xf>
    <xf numFmtId="3" fontId="21" fillId="0" borderId="40" xfId="0" applyNumberFormat="1" applyFont="1" applyBorder="1" applyAlignment="1" applyProtection="1">
      <alignment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" fontId="21" fillId="0" borderId="39" xfId="0" applyNumberFormat="1" applyFont="1" applyBorder="1" applyAlignment="1" applyProtection="1">
      <alignment horizontal="center" vertical="center" wrapText="1"/>
      <protection locked="0"/>
    </xf>
    <xf numFmtId="1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3" fontId="21" fillId="0" borderId="17" xfId="0" applyNumberFormat="1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 wrapText="1"/>
      <protection locked="0"/>
    </xf>
    <xf numFmtId="3" fontId="21" fillId="0" borderId="50" xfId="0" applyNumberFormat="1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21" fillId="0" borderId="55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3" fontId="21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3" fontId="20" fillId="0" borderId="42" xfId="0" applyNumberFormat="1" applyFont="1" applyBorder="1" applyAlignment="1" applyProtection="1">
      <alignment horizontal="center" vertical="center"/>
      <protection locked="0"/>
    </xf>
    <xf numFmtId="3" fontId="20" fillId="0" borderId="4" xfId="0" applyNumberFormat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/>
      <protection locked="0"/>
    </xf>
    <xf numFmtId="49" fontId="20" fillId="0" borderId="55" xfId="0" applyNumberFormat="1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3" fontId="20" fillId="0" borderId="56" xfId="0" applyNumberFormat="1" applyFont="1" applyBorder="1" applyAlignment="1" applyProtection="1">
      <alignment horizontal="center" vertical="center"/>
      <protection locked="0"/>
    </xf>
    <xf numFmtId="3" fontId="20" fillId="0" borderId="49" xfId="0" applyNumberFormat="1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/>
      <protection locked="0"/>
    </xf>
    <xf numFmtId="49" fontId="20" fillId="0" borderId="58" xfId="0" applyNumberFormat="1" applyFont="1" applyBorder="1" applyAlignment="1" applyProtection="1">
      <alignment horizontal="center" vertical="center"/>
      <protection locked="0"/>
    </xf>
    <xf numFmtId="0" fontId="20" fillId="0" borderId="59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3" fontId="20" fillId="0" borderId="60" xfId="0" applyNumberFormat="1" applyFont="1" applyBorder="1" applyAlignment="1" applyProtection="1">
      <alignment horizontal="center" vertical="center"/>
      <protection locked="0"/>
    </xf>
    <xf numFmtId="3" fontId="20" fillId="0" borderId="46" xfId="0" applyNumberFormat="1" applyFont="1" applyBorder="1" applyAlignment="1" applyProtection="1">
      <alignment horizontal="center" vertical="center"/>
      <protection locked="0"/>
    </xf>
    <xf numFmtId="0" fontId="20" fillId="0" borderId="57" xfId="0" applyFont="1" applyBorder="1" applyAlignment="1" applyProtection="1">
      <alignment horizontal="center" vertical="center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49" fontId="20" fillId="0" borderId="44" xfId="0" applyNumberFormat="1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3" fontId="20" fillId="0" borderId="61" xfId="0" applyNumberFormat="1" applyFont="1" applyBorder="1" applyAlignment="1" applyProtection="1">
      <alignment horizontal="center" vertical="center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3" fontId="20" fillId="0" borderId="60" xfId="0" applyNumberFormat="1" applyFont="1" applyBorder="1" applyAlignment="1" applyProtection="1">
      <alignment horizontal="center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wrapText="1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0" fillId="0" borderId="62" xfId="0" applyFont="1" applyBorder="1" applyAlignment="1" applyProtection="1">
      <alignment horizontal="center" vertical="center" wrapText="1"/>
      <protection locked="0"/>
    </xf>
    <xf numFmtId="0" fontId="20" fillId="0" borderId="62" xfId="0" applyFont="1" applyBorder="1" applyAlignment="1" applyProtection="1">
      <alignment horizontal="center" vertical="center"/>
      <protection locked="0"/>
    </xf>
    <xf numFmtId="0" fontId="20" fillId="0" borderId="53" xfId="0" applyFont="1" applyBorder="1" applyAlignment="1" applyProtection="1">
      <alignment horizontal="center" vertical="center"/>
      <protection locked="0"/>
    </xf>
    <xf numFmtId="0" fontId="20" fillId="0" borderId="63" xfId="0" applyFont="1" applyBorder="1" applyAlignment="1" applyProtection="1">
      <alignment horizontal="center" vertical="center" wrapText="1"/>
      <protection locked="0"/>
    </xf>
    <xf numFmtId="0" fontId="20" fillId="0" borderId="64" xfId="0" applyFont="1" applyBorder="1" applyAlignment="1" applyProtection="1">
      <alignment horizontal="center" vertical="center" wrapText="1"/>
      <protection locked="0"/>
    </xf>
    <xf numFmtId="0" fontId="20" fillId="0" borderId="64" xfId="0" applyFont="1" applyBorder="1" applyAlignment="1" applyProtection="1">
      <alignment horizontal="center" vertical="center"/>
      <protection locked="0"/>
    </xf>
    <xf numFmtId="3" fontId="20" fillId="0" borderId="65" xfId="0" applyNumberFormat="1" applyFont="1" applyBorder="1" applyAlignment="1" applyProtection="1">
      <alignment horizontal="center" vertical="center"/>
      <protection locked="0"/>
    </xf>
    <xf numFmtId="0" fontId="20" fillId="0" borderId="52" xfId="0" applyFont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3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3" fontId="20" fillId="0" borderId="56" xfId="0" applyNumberFormat="1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3" fontId="20" fillId="0" borderId="54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3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49" fontId="20" fillId="0" borderId="2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7" fontId="21" fillId="0" borderId="17" xfId="0" applyNumberFormat="1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17" fontId="21" fillId="0" borderId="51" xfId="0" applyNumberFormat="1" applyFont="1" applyBorder="1" applyAlignment="1" applyProtection="1">
      <alignment horizontal="center" vertical="center"/>
      <protection locked="0"/>
    </xf>
    <xf numFmtId="49" fontId="20" fillId="0" borderId="30" xfId="0" applyNumberFormat="1" applyFont="1" applyBorder="1" applyAlignment="1" applyProtection="1">
      <alignment horizontal="center" vertical="center" wrapText="1"/>
      <protection locked="0"/>
    </xf>
    <xf numFmtId="49" fontId="20" fillId="0" borderId="29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49" xfId="0" applyNumberFormat="1" applyFont="1" applyBorder="1" applyAlignment="1" applyProtection="1">
      <alignment horizontal="center" vertical="center" wrapText="1"/>
      <protection locked="0"/>
    </xf>
    <xf numFmtId="49" fontId="20" fillId="0" borderId="66" xfId="0" applyNumberFormat="1" applyFont="1" applyBorder="1" applyAlignment="1" applyProtection="1">
      <alignment horizontal="center" vertical="center" wrapText="1"/>
      <protection locked="0"/>
    </xf>
    <xf numFmtId="3" fontId="20" fillId="0" borderId="66" xfId="0" applyNumberFormat="1" applyFont="1" applyBorder="1" applyAlignment="1" applyProtection="1">
      <alignment horizontal="center" vertical="center"/>
      <protection locked="0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21" fillId="0" borderId="62" xfId="0" applyFont="1" applyBorder="1" applyAlignment="1" applyProtection="1">
      <alignment horizontal="center" vertical="center"/>
      <protection locked="0"/>
    </xf>
    <xf numFmtId="49" fontId="20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3" fontId="20" fillId="0" borderId="35" xfId="0" applyNumberFormat="1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3" fontId="20" fillId="0" borderId="62" xfId="0" applyNumberFormat="1" applyFont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Border="1" applyAlignment="1" applyProtection="1">
      <alignment horizontal="center" vertical="center" wrapText="1"/>
      <protection locked="0"/>
    </xf>
    <xf numFmtId="3" fontId="20" fillId="0" borderId="51" xfId="0" applyNumberFormat="1" applyFont="1" applyBorder="1" applyAlignment="1" applyProtection="1">
      <alignment horizontal="center" vertical="center" wrapText="1"/>
      <protection locked="0"/>
    </xf>
    <xf numFmtId="3" fontId="20" fillId="0" borderId="65" xfId="0" applyNumberFormat="1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3" fontId="20" fillId="0" borderId="28" xfId="0" applyNumberFormat="1" applyFont="1" applyBorder="1" applyAlignment="1" applyProtection="1">
      <alignment horizontal="center" vertical="center" wrapText="1"/>
      <protection locked="0"/>
    </xf>
    <xf numFmtId="3" fontId="20" fillId="0" borderId="59" xfId="0" applyNumberFormat="1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3" fontId="20" fillId="0" borderId="34" xfId="0" applyNumberFormat="1" applyFont="1" applyBorder="1" applyAlignment="1" applyProtection="1">
      <alignment horizontal="center" vertical="center" wrapText="1"/>
      <protection locked="0"/>
    </xf>
    <xf numFmtId="3" fontId="20" fillId="0" borderId="55" xfId="0" applyNumberFormat="1" applyFont="1" applyBorder="1" applyAlignment="1" applyProtection="1">
      <alignment horizontal="center" vertical="center" wrapText="1"/>
      <protection locked="0"/>
    </xf>
    <xf numFmtId="3" fontId="20" fillId="0" borderId="10" xfId="0" applyNumberFormat="1" applyFont="1" applyBorder="1" applyAlignment="1" applyProtection="1">
      <alignment horizontal="center" vertical="center" wrapText="1"/>
      <protection locked="0"/>
    </xf>
    <xf numFmtId="3" fontId="20" fillId="0" borderId="45" xfId="0" applyNumberFormat="1" applyFont="1" applyBorder="1" applyAlignment="1" applyProtection="1">
      <alignment horizontal="center" vertical="center" wrapText="1"/>
      <protection locked="0"/>
    </xf>
    <xf numFmtId="1" fontId="20" fillId="0" borderId="22" xfId="0" applyNumberFormat="1" applyFont="1" applyBorder="1" applyAlignment="1" applyProtection="1">
      <alignment horizontal="center" vertical="center"/>
      <protection locked="0"/>
    </xf>
    <xf numFmtId="1" fontId="20" fillId="0" borderId="47" xfId="0" applyNumberFormat="1" applyFont="1" applyBorder="1" applyAlignment="1" applyProtection="1">
      <alignment horizontal="center" vertical="center"/>
      <protection locked="0"/>
    </xf>
    <xf numFmtId="1" fontId="20" fillId="0" borderId="20" xfId="0" applyNumberFormat="1" applyFont="1" applyBorder="1" applyAlignment="1" applyProtection="1">
      <alignment horizontal="center" vertical="center"/>
      <protection locked="0"/>
    </xf>
    <xf numFmtId="3" fontId="20" fillId="0" borderId="42" xfId="0" applyNumberFormat="1" applyFont="1" applyBorder="1" applyAlignment="1" applyProtection="1">
      <alignment horizontal="center" vertical="center" wrapText="1"/>
      <protection locked="0"/>
    </xf>
    <xf numFmtId="14" fontId="20" fillId="0" borderId="23" xfId="0" applyNumberFormat="1" applyFont="1" applyBorder="1" applyAlignment="1" applyProtection="1">
      <alignment horizontal="center" vertical="center"/>
      <protection locked="0"/>
    </xf>
    <xf numFmtId="14" fontId="20" fillId="0" borderId="20" xfId="0" applyNumberFormat="1" applyFont="1" applyBorder="1" applyAlignment="1" applyProtection="1">
      <alignment horizontal="center" vertical="center"/>
      <protection locked="0"/>
    </xf>
    <xf numFmtId="1" fontId="20" fillId="0" borderId="10" xfId="0" applyNumberFormat="1" applyFont="1" applyBorder="1" applyAlignment="1" applyProtection="1">
      <alignment horizontal="center" vertical="center"/>
      <protection locked="0"/>
    </xf>
    <xf numFmtId="1" fontId="20" fillId="0" borderId="35" xfId="0" applyNumberFormat="1" applyFont="1" applyBorder="1" applyAlignment="1" applyProtection="1">
      <alignment horizontal="center" vertical="center"/>
      <protection locked="0"/>
    </xf>
    <xf numFmtId="1" fontId="20" fillId="0" borderId="11" xfId="0" applyNumberFormat="1" applyFont="1" applyBorder="1" applyAlignment="1" applyProtection="1">
      <alignment horizontal="center" vertical="center"/>
      <protection locked="0"/>
    </xf>
    <xf numFmtId="3" fontId="20" fillId="0" borderId="54" xfId="0" applyNumberFormat="1" applyFont="1" applyBorder="1" applyAlignment="1" applyProtection="1">
      <alignment horizontal="center" vertical="center"/>
      <protection locked="0"/>
    </xf>
    <xf numFmtId="3" fontId="20" fillId="0" borderId="14" xfId="0" applyNumberFormat="1" applyFont="1" applyBorder="1" applyAlignment="1" applyProtection="1">
      <alignment horizontal="center" vertical="center"/>
      <protection locked="0"/>
    </xf>
    <xf numFmtId="14" fontId="20" fillId="0" borderId="12" xfId="0" applyNumberFormat="1" applyFont="1" applyBorder="1" applyAlignment="1" applyProtection="1">
      <alignment horizontal="center" vertical="center"/>
      <protection locked="0"/>
    </xf>
    <xf numFmtId="14" fontId="20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17" fontId="20" fillId="0" borderId="19" xfId="0" applyNumberFormat="1" applyFont="1" applyBorder="1" applyAlignment="1" applyProtection="1">
      <alignment horizontal="center" vertical="center" wrapText="1"/>
      <protection locked="0"/>
    </xf>
    <xf numFmtId="17" fontId="20" fillId="0" borderId="17" xfId="0" applyNumberFormat="1" applyFont="1" applyBorder="1" applyAlignment="1" applyProtection="1">
      <alignment horizontal="center" vertical="center" wrapText="1"/>
      <protection locked="0"/>
    </xf>
    <xf numFmtId="3" fontId="20" fillId="0" borderId="22" xfId="0" applyNumberFormat="1" applyFont="1" applyBorder="1" applyAlignment="1" applyProtection="1">
      <alignment horizontal="center" vertical="center" wrapText="1"/>
      <protection locked="0"/>
    </xf>
    <xf numFmtId="3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55" xfId="0" applyNumberFormat="1" applyFont="1" applyBorder="1" applyAlignment="1" applyProtection="1">
      <alignment horizontal="center" vertical="center"/>
      <protection locked="0"/>
    </xf>
    <xf numFmtId="1" fontId="20" fillId="0" borderId="44" xfId="0" applyNumberFormat="1" applyFont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 wrapText="1"/>
      <protection locked="0"/>
    </xf>
    <xf numFmtId="3" fontId="26" fillId="0" borderId="7" xfId="0" applyNumberFormat="1" applyFont="1" applyBorder="1" applyAlignment="1" applyProtection="1">
      <alignment horizontal="center" vertical="center" wrapText="1"/>
      <protection locked="0"/>
    </xf>
    <xf numFmtId="3" fontId="26" fillId="0" borderId="17" xfId="0" applyNumberFormat="1" applyFont="1" applyBorder="1" applyAlignment="1" applyProtection="1">
      <alignment horizontal="center" vertical="center" wrapText="1"/>
      <protection locked="0"/>
    </xf>
    <xf numFmtId="3" fontId="21" fillId="0" borderId="7" xfId="0" applyNumberFormat="1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left" vertical="center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21" fillId="0" borderId="55" xfId="0" applyFont="1" applyBorder="1" applyAlignment="1" applyProtection="1">
      <alignment horizontal="center" vertical="center" wrapText="1"/>
      <protection locked="0"/>
    </xf>
    <xf numFmtId="0" fontId="21" fillId="0" borderId="68" xfId="0" applyFont="1" applyBorder="1" applyAlignment="1" applyProtection="1">
      <alignment horizontal="center" vertical="center" wrapText="1"/>
      <protection locked="0"/>
    </xf>
    <xf numFmtId="3" fontId="26" fillId="0" borderId="56" xfId="0" applyNumberFormat="1" applyFont="1" applyBorder="1" applyAlignment="1" applyProtection="1">
      <alignment horizontal="center" vertical="center" wrapText="1"/>
      <protection locked="0"/>
    </xf>
    <xf numFmtId="3" fontId="26" fillId="0" borderId="51" xfId="0" applyNumberFormat="1" applyFont="1" applyBorder="1" applyAlignment="1" applyProtection="1">
      <alignment horizontal="center" vertical="center" wrapText="1"/>
      <protection locked="0"/>
    </xf>
    <xf numFmtId="3" fontId="21" fillId="0" borderId="56" xfId="0" applyNumberFormat="1" applyFont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 applyProtection="1">
      <alignment horizontal="left" vertical="center"/>
      <protection locked="0"/>
    </xf>
    <xf numFmtId="0" fontId="21" fillId="0" borderId="51" xfId="0" applyFont="1" applyBorder="1" applyAlignment="1" applyProtection="1">
      <alignment horizontal="left" vertical="center"/>
      <protection locked="0"/>
    </xf>
    <xf numFmtId="3" fontId="26" fillId="0" borderId="60" xfId="0" applyNumberFormat="1" applyFont="1" applyBorder="1" applyAlignment="1" applyProtection="1">
      <alignment horizontal="center" vertical="center" wrapText="1"/>
      <protection locked="0"/>
    </xf>
    <xf numFmtId="3" fontId="26" fillId="0" borderId="59" xfId="0" applyNumberFormat="1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left" vertical="center"/>
      <protection locked="0"/>
    </xf>
    <xf numFmtId="0" fontId="21" fillId="0" borderId="29" xfId="0" applyFont="1" applyBorder="1" applyAlignment="1" applyProtection="1">
      <alignment horizontal="left" vertical="center"/>
      <protection locked="0"/>
    </xf>
    <xf numFmtId="3" fontId="21" fillId="0" borderId="34" xfId="0" applyNumberFormat="1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3" fontId="26" fillId="0" borderId="61" xfId="0" applyNumberFormat="1" applyFont="1" applyBorder="1" applyAlignment="1" applyProtection="1">
      <alignment horizontal="center" vertical="center" wrapText="1"/>
      <protection locked="0"/>
    </xf>
    <xf numFmtId="3" fontId="26" fillId="0" borderId="45" xfId="0" applyNumberFormat="1" applyFont="1" applyBorder="1" applyAlignment="1" applyProtection="1">
      <alignment horizontal="center" vertical="center" wrapText="1"/>
      <protection locked="0"/>
    </xf>
    <xf numFmtId="3" fontId="21" fillId="0" borderId="54" xfId="0" applyNumberFormat="1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3" fontId="21" fillId="0" borderId="42" xfId="0" applyNumberFormat="1" applyFont="1" applyBorder="1" applyAlignment="1" applyProtection="1">
      <alignment horizontal="center" vertical="center" wrapText="1"/>
      <protection locked="0"/>
    </xf>
    <xf numFmtId="3" fontId="20" fillId="0" borderId="18" xfId="0" applyNumberFormat="1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3" fontId="21" fillId="0" borderId="61" xfId="0" applyNumberFormat="1" applyFont="1" applyBorder="1" applyAlignment="1" applyProtection="1">
      <alignment horizontal="center" vertical="center" wrapText="1"/>
      <protection locked="0"/>
    </xf>
    <xf numFmtId="1" fontId="21" fillId="0" borderId="22" xfId="0" applyNumberFormat="1" applyFont="1" applyBorder="1" applyAlignment="1" applyProtection="1">
      <alignment horizontal="center" vertical="center" wrapText="1"/>
      <protection locked="0"/>
    </xf>
    <xf numFmtId="1" fontId="21" fillId="0" borderId="20" xfId="0" applyNumberFormat="1" applyFont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Border="1" applyAlignment="1" applyProtection="1">
      <alignment horizontal="center" vertical="center" wrapText="1"/>
      <protection locked="0"/>
    </xf>
    <xf numFmtId="49" fontId="22" fillId="0" borderId="20" xfId="0" applyNumberFormat="1" applyFont="1" applyBorder="1" applyAlignment="1" applyProtection="1">
      <alignment horizontal="center" vertical="center" wrapText="1"/>
      <protection locked="0"/>
    </xf>
    <xf numFmtId="3" fontId="21" fillId="0" borderId="50" xfId="0" applyNumberFormat="1" applyFont="1" applyBorder="1" applyAlignment="1" applyProtection="1">
      <alignment horizontal="center" vertical="center" wrapText="1"/>
      <protection locked="0"/>
    </xf>
    <xf numFmtId="49" fontId="21" fillId="0" borderId="50" xfId="0" applyNumberFormat="1" applyFont="1" applyBorder="1" applyAlignment="1" applyProtection="1">
      <alignment horizontal="center" vertical="center" wrapText="1"/>
      <protection locked="0"/>
    </xf>
    <xf numFmtId="49" fontId="21" fillId="0" borderId="51" xfId="0" applyNumberFormat="1" applyFont="1" applyBorder="1" applyAlignment="1" applyProtection="1">
      <alignment horizontal="center" vertical="center" wrapText="1"/>
      <protection locked="0"/>
    </xf>
    <xf numFmtId="1" fontId="21" fillId="0" borderId="55" xfId="0" applyNumberFormat="1" applyFont="1" applyBorder="1" applyAlignment="1" applyProtection="1">
      <alignment horizontal="center" vertical="center" wrapText="1"/>
      <protection locked="0"/>
    </xf>
    <xf numFmtId="1" fontId="21" fillId="0" borderId="51" xfId="0" applyNumberFormat="1" applyFont="1" applyBorder="1" applyAlignment="1" applyProtection="1">
      <alignment horizontal="center" vertical="center" wrapText="1"/>
      <protection locked="0"/>
    </xf>
    <xf numFmtId="3" fontId="27" fillId="0" borderId="50" xfId="0" applyNumberFormat="1" applyFont="1" applyBorder="1" applyAlignment="1" applyProtection="1">
      <alignment horizontal="center" vertical="center" wrapText="1"/>
      <protection locked="0"/>
    </xf>
    <xf numFmtId="3" fontId="27" fillId="0" borderId="49" xfId="0" applyNumberFormat="1" applyFont="1" applyBorder="1" applyAlignment="1" applyProtection="1">
      <alignment horizontal="center" vertical="center"/>
      <protection locked="0"/>
    </xf>
    <xf numFmtId="49" fontId="27" fillId="0" borderId="50" xfId="0" applyNumberFormat="1" applyFont="1" applyBorder="1" applyAlignment="1" applyProtection="1">
      <alignment horizontal="center" vertical="center" wrapText="1"/>
      <protection locked="0"/>
    </xf>
    <xf numFmtId="49" fontId="27" fillId="0" borderId="51" xfId="0" applyNumberFormat="1" applyFont="1" applyBorder="1" applyAlignment="1" applyProtection="1">
      <alignment horizontal="center" vertical="center" wrapText="1"/>
      <protection locked="0"/>
    </xf>
    <xf numFmtId="1" fontId="21" fillId="0" borderId="44" xfId="0" applyNumberFormat="1" applyFont="1" applyBorder="1" applyAlignment="1" applyProtection="1">
      <alignment horizontal="center" vertical="center" wrapText="1"/>
      <protection locked="0"/>
    </xf>
    <xf numFmtId="1" fontId="21" fillId="0" borderId="45" xfId="0" applyNumberFormat="1" applyFont="1" applyBorder="1" applyAlignment="1" applyProtection="1">
      <alignment horizontal="center" vertical="center" wrapText="1"/>
      <protection locked="0"/>
    </xf>
    <xf numFmtId="3" fontId="27" fillId="0" borderId="43" xfId="0" applyNumberFormat="1" applyFont="1" applyBorder="1" applyAlignment="1" applyProtection="1">
      <alignment horizontal="center" vertical="center" wrapText="1"/>
      <protection locked="0"/>
    </xf>
    <xf numFmtId="3" fontId="27" fillId="0" borderId="8" xfId="0" applyNumberFormat="1" applyFont="1" applyBorder="1" applyAlignment="1" applyProtection="1">
      <alignment horizontal="center" vertical="center"/>
      <protection locked="0"/>
    </xf>
    <xf numFmtId="49" fontId="27" fillId="0" borderId="43" xfId="0" applyNumberFormat="1" applyFont="1" applyBorder="1" applyAlignment="1" applyProtection="1">
      <alignment horizontal="center" vertical="center" wrapText="1"/>
      <protection locked="0"/>
    </xf>
    <xf numFmtId="49" fontId="27" fillId="0" borderId="45" xfId="0" applyNumberFormat="1" applyFont="1" applyBorder="1" applyAlignment="1" applyProtection="1">
      <alignment horizontal="center" vertical="center" wrapText="1"/>
      <protection locked="0"/>
    </xf>
    <xf numFmtId="14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3" fontId="21" fillId="0" borderId="30" xfId="0" applyNumberFormat="1" applyFont="1" applyBorder="1" applyAlignment="1" applyProtection="1">
      <alignment horizontal="center" vertical="center" wrapText="1"/>
      <protection locked="0"/>
    </xf>
    <xf numFmtId="17" fontId="21" fillId="0" borderId="30" xfId="0" applyNumberFormat="1" applyFont="1" applyBorder="1" applyAlignment="1" applyProtection="1">
      <alignment horizontal="center" vertical="center" wrapText="1"/>
      <protection locked="0"/>
    </xf>
    <xf numFmtId="17" fontId="21" fillId="0" borderId="29" xfId="0" applyNumberFormat="1" applyFont="1" applyBorder="1" applyAlignment="1" applyProtection="1">
      <alignment horizontal="center" vertical="center" wrapText="1"/>
      <protection locked="0"/>
    </xf>
    <xf numFmtId="0" fontId="21" fillId="0" borderId="47" xfId="0" applyFont="1" applyBorder="1" applyAlignment="1" applyProtection="1">
      <alignment horizontal="center" vertical="center" wrapText="1"/>
      <protection locked="0"/>
    </xf>
    <xf numFmtId="3" fontId="26" fillId="0" borderId="47" xfId="0" applyNumberFormat="1" applyFont="1" applyBorder="1" applyAlignment="1" applyProtection="1">
      <alignment horizontal="center" vertical="center" wrapText="1"/>
      <protection locked="0"/>
    </xf>
    <xf numFmtId="3" fontId="26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 applyProtection="1">
      <alignment wrapText="1"/>
      <protection locked="0"/>
    </xf>
    <xf numFmtId="0" fontId="21" fillId="0" borderId="25" xfId="0" applyFont="1" applyBorder="1" applyAlignment="1" applyProtection="1">
      <alignment wrapText="1"/>
      <protection locked="0"/>
    </xf>
    <xf numFmtId="0" fontId="21" fillId="0" borderId="66" xfId="0" applyFont="1" applyBorder="1" applyAlignment="1" applyProtection="1">
      <alignment horizontal="center" vertical="center" wrapText="1"/>
      <protection locked="0"/>
    </xf>
    <xf numFmtId="3" fontId="26" fillId="0" borderId="66" xfId="0" applyNumberFormat="1" applyFont="1" applyBorder="1" applyAlignment="1" applyProtection="1">
      <alignment horizontal="center" vertical="center" wrapText="1"/>
      <protection locked="0"/>
    </xf>
    <xf numFmtId="3" fontId="26" fillId="0" borderId="49" xfId="0" applyNumberFormat="1" applyFont="1" applyBorder="1" applyAlignment="1" applyProtection="1">
      <alignment horizontal="center" vertical="center" wrapText="1"/>
      <protection locked="0"/>
    </xf>
    <xf numFmtId="0" fontId="21" fillId="0" borderId="66" xfId="0" applyFont="1" applyBorder="1" applyAlignment="1" applyProtection="1">
      <alignment wrapText="1"/>
      <protection locked="0"/>
    </xf>
    <xf numFmtId="0" fontId="21" fillId="0" borderId="49" xfId="0" applyFont="1" applyBorder="1" applyAlignment="1" applyProtection="1">
      <alignment wrapText="1"/>
      <protection locked="0"/>
    </xf>
    <xf numFmtId="3" fontId="21" fillId="0" borderId="51" xfId="0" applyNumberFormat="1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 wrapText="1"/>
      <protection locked="0"/>
    </xf>
    <xf numFmtId="0" fontId="21" fillId="0" borderId="69" xfId="0" applyFont="1" applyBorder="1" applyAlignment="1" applyProtection="1">
      <alignment wrapText="1"/>
      <protection locked="0"/>
    </xf>
    <xf numFmtId="0" fontId="21" fillId="0" borderId="48" xfId="0" applyFont="1" applyBorder="1" applyAlignment="1" applyProtection="1">
      <alignment wrapText="1"/>
      <protection locked="0"/>
    </xf>
    <xf numFmtId="3" fontId="26" fillId="0" borderId="0" xfId="0" applyNumberFormat="1" applyFont="1" applyAlignment="1" applyProtection="1">
      <alignment horizontal="center" vertical="center" wrapText="1"/>
      <protection locked="0"/>
    </xf>
    <xf numFmtId="3" fontId="26" fillId="0" borderId="46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46" xfId="0" applyFont="1" applyBorder="1" applyAlignment="1" applyProtection="1">
      <alignment wrapText="1"/>
      <protection locked="0"/>
    </xf>
    <xf numFmtId="3" fontId="21" fillId="0" borderId="60" xfId="0" applyNumberFormat="1" applyFont="1" applyBorder="1" applyAlignment="1" applyProtection="1">
      <alignment horizontal="center" vertical="center" wrapText="1"/>
      <protection locked="0"/>
    </xf>
    <xf numFmtId="3" fontId="21" fillId="0" borderId="59" xfId="0" applyNumberFormat="1" applyFont="1" applyBorder="1" applyAlignment="1" applyProtection="1">
      <alignment horizontal="center" vertical="center" wrapText="1"/>
      <protection locked="0"/>
    </xf>
    <xf numFmtId="0" fontId="21" fillId="0" borderId="60" xfId="0" applyFont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0" fontId="21" fillId="0" borderId="58" xfId="0" applyFont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0" borderId="71" xfId="0" applyFont="1" applyBorder="1" applyAlignment="1" applyProtection="1">
      <alignment wrapText="1"/>
      <protection locked="0"/>
    </xf>
    <xf numFmtId="0" fontId="21" fillId="0" borderId="72" xfId="0" applyFont="1" applyBorder="1" applyAlignment="1" applyProtection="1">
      <alignment wrapText="1"/>
      <protection locked="0"/>
    </xf>
    <xf numFmtId="0" fontId="21" fillId="0" borderId="73" xfId="0" applyFont="1" applyBorder="1" applyAlignment="1" applyProtection="1">
      <alignment horizontal="center" vertical="center" wrapText="1"/>
      <protection locked="0"/>
    </xf>
    <xf numFmtId="3" fontId="26" fillId="0" borderId="73" xfId="0" applyNumberFormat="1" applyFont="1" applyBorder="1" applyAlignment="1" applyProtection="1">
      <alignment horizontal="center" vertical="center" wrapText="1"/>
      <protection locked="0"/>
    </xf>
    <xf numFmtId="3" fontId="26" fillId="0" borderId="8" xfId="0" applyNumberFormat="1" applyFont="1" applyBorder="1" applyAlignment="1" applyProtection="1">
      <alignment horizontal="center" vertical="center" wrapText="1"/>
      <protection locked="0"/>
    </xf>
    <xf numFmtId="0" fontId="21" fillId="0" borderId="73" xfId="0" applyFont="1" applyBorder="1" applyAlignment="1" applyProtection="1">
      <alignment wrapText="1"/>
      <protection locked="0"/>
    </xf>
    <xf numFmtId="3" fontId="21" fillId="0" borderId="45" xfId="0" applyNumberFormat="1" applyFont="1" applyBorder="1" applyAlignment="1" applyProtection="1">
      <alignment horizontal="center" vertical="center" wrapText="1"/>
      <protection locked="0"/>
    </xf>
    <xf numFmtId="0" fontId="21" fillId="0" borderId="61" xfId="0" applyFont="1" applyBorder="1" applyAlignment="1" applyProtection="1">
      <alignment horizontal="center" vertical="center" wrapText="1"/>
      <protection locked="0"/>
    </xf>
    <xf numFmtId="0" fontId="21" fillId="0" borderId="74" xfId="0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wrapText="1"/>
      <protection locked="0"/>
    </xf>
    <xf numFmtId="0" fontId="21" fillId="0" borderId="76" xfId="0" applyFont="1" applyBorder="1" applyAlignment="1" applyProtection="1">
      <alignment wrapText="1"/>
      <protection locked="0"/>
    </xf>
    <xf numFmtId="49" fontId="21" fillId="0" borderId="39" xfId="0" applyNumberFormat="1" applyFont="1" applyBorder="1" applyAlignment="1" applyProtection="1">
      <alignment horizontal="center" vertical="center" wrapText="1"/>
      <protection locked="0"/>
    </xf>
    <xf numFmtId="3" fontId="21" fillId="0" borderId="39" xfId="0" applyNumberFormat="1" applyFont="1" applyBorder="1" applyAlignment="1" applyProtection="1">
      <alignment horizontal="center" vertical="center" wrapText="1"/>
      <protection locked="0"/>
    </xf>
    <xf numFmtId="17" fontId="21" fillId="0" borderId="23" xfId="0" applyNumberFormat="1" applyFont="1" applyBorder="1" applyAlignment="1" applyProtection="1">
      <alignment horizontal="center" vertical="center" wrapText="1"/>
      <protection locked="0"/>
    </xf>
    <xf numFmtId="17" fontId="21" fillId="0" borderId="20" xfId="0" applyNumberFormat="1" applyFont="1" applyBorder="1" applyAlignment="1" applyProtection="1">
      <alignment horizontal="center" vertical="center" wrapText="1"/>
      <protection locked="0"/>
    </xf>
    <xf numFmtId="17" fontId="21" fillId="0" borderId="50" xfId="0" applyNumberFormat="1" applyFont="1" applyBorder="1" applyAlignment="1" applyProtection="1">
      <alignment horizontal="center" vertical="center" wrapText="1"/>
      <protection locked="0"/>
    </xf>
    <xf numFmtId="17" fontId="21" fillId="0" borderId="51" xfId="0" applyNumberFormat="1" applyFont="1" applyBorder="1" applyAlignment="1" applyProtection="1">
      <alignment horizontal="center" vertical="center" wrapText="1"/>
      <protection locked="0"/>
    </xf>
    <xf numFmtId="3" fontId="21" fillId="0" borderId="43" xfId="0" applyNumberFormat="1" applyFont="1" applyBorder="1" applyAlignment="1" applyProtection="1">
      <alignment horizontal="center" vertical="center" wrapText="1"/>
      <protection locked="0"/>
    </xf>
    <xf numFmtId="17" fontId="21" fillId="0" borderId="43" xfId="0" applyNumberFormat="1" applyFont="1" applyBorder="1" applyAlignment="1" applyProtection="1">
      <alignment horizontal="center" vertical="center" wrapText="1"/>
      <protection locked="0"/>
    </xf>
    <xf numFmtId="17" fontId="21" fillId="0" borderId="45" xfId="0" applyNumberFormat="1" applyFont="1" applyBorder="1" applyAlignment="1" applyProtection="1">
      <alignment horizontal="center" vertical="center" wrapText="1"/>
      <protection locked="0"/>
    </xf>
    <xf numFmtId="3" fontId="21" fillId="0" borderId="51" xfId="0" applyNumberFormat="1" applyFont="1" applyBorder="1" applyAlignment="1" applyProtection="1">
      <alignment horizontal="center" vertical="center"/>
      <protection locked="0"/>
    </xf>
    <xf numFmtId="3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3" fontId="21" fillId="0" borderId="43" xfId="0" applyNumberFormat="1" applyFont="1" applyBorder="1" applyAlignment="1" applyProtection="1">
      <alignment horizontal="center" vertical="center"/>
      <protection locked="0"/>
    </xf>
    <xf numFmtId="3" fontId="21" fillId="0" borderId="45" xfId="0" applyNumberFormat="1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center" vertical="center" wrapText="1"/>
      <protection locked="0"/>
    </xf>
    <xf numFmtId="49" fontId="21" fillId="0" borderId="22" xfId="0" applyNumberFormat="1" applyFont="1" applyBorder="1" applyAlignment="1" applyProtection="1">
      <alignment horizontal="center" vertical="center" wrapText="1"/>
      <protection locked="0"/>
    </xf>
    <xf numFmtId="49" fontId="21" fillId="0" borderId="20" xfId="0" applyNumberFormat="1" applyFont="1" applyBorder="1" applyAlignment="1" applyProtection="1">
      <alignment horizontal="center" vertical="center" wrapText="1"/>
      <protection locked="0"/>
    </xf>
    <xf numFmtId="49" fontId="21" fillId="0" borderId="4" xfId="0" applyNumberFormat="1" applyFont="1" applyBorder="1" applyAlignment="1" applyProtection="1">
      <alignment horizontal="center" vertical="center" wrapText="1"/>
      <protection locked="0"/>
    </xf>
    <xf numFmtId="49" fontId="21" fillId="0" borderId="42" xfId="0" applyNumberFormat="1" applyFont="1" applyBorder="1" applyAlignment="1" applyProtection="1">
      <alignment horizontal="center" vertical="center" wrapText="1"/>
      <protection locked="0"/>
    </xf>
    <xf numFmtId="49" fontId="21" fillId="0" borderId="21" xfId="0" applyNumberFormat="1" applyFont="1" applyBorder="1" applyAlignment="1" applyProtection="1">
      <alignment horizontal="center" vertical="center" wrapText="1"/>
      <protection locked="0"/>
    </xf>
    <xf numFmtId="49" fontId="21" fillId="0" borderId="55" xfId="0" applyNumberFormat="1" applyFont="1" applyBorder="1" applyAlignment="1" applyProtection="1">
      <alignment horizontal="center" vertical="center" wrapText="1"/>
      <protection locked="0"/>
    </xf>
    <xf numFmtId="49" fontId="21" fillId="0" borderId="49" xfId="0" applyNumberFormat="1" applyFont="1" applyBorder="1" applyAlignment="1" applyProtection="1">
      <alignment horizontal="center" vertical="center" wrapText="1"/>
      <protection locked="0"/>
    </xf>
    <xf numFmtId="49" fontId="21" fillId="0" borderId="56" xfId="0" applyNumberFormat="1" applyFont="1" applyBorder="1" applyAlignment="1" applyProtection="1">
      <alignment horizontal="center" vertical="center" wrapText="1"/>
      <protection locked="0"/>
    </xf>
    <xf numFmtId="49" fontId="21" fillId="0" borderId="69" xfId="0" applyNumberFormat="1" applyFont="1" applyBorder="1" applyAlignment="1" applyProtection="1">
      <alignment horizontal="center" vertical="center" wrapText="1"/>
      <protection locked="0"/>
    </xf>
    <xf numFmtId="49" fontId="21" fillId="0" borderId="57" xfId="0" applyNumberFormat="1" applyFont="1" applyBorder="1" applyAlignment="1" applyProtection="1">
      <alignment horizontal="center" vertical="center" wrapText="1"/>
      <protection locked="0"/>
    </xf>
    <xf numFmtId="49" fontId="21" fillId="0" borderId="58" xfId="0" applyNumberFormat="1" applyFont="1" applyBorder="1" applyAlignment="1" applyProtection="1">
      <alignment horizontal="center" vertical="center" wrapText="1"/>
      <protection locked="0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49" fontId="21" fillId="0" borderId="46" xfId="0" applyNumberFormat="1" applyFont="1" applyBorder="1" applyAlignment="1" applyProtection="1">
      <alignment horizontal="center" vertical="center" wrapText="1"/>
      <protection locked="0"/>
    </xf>
    <xf numFmtId="49" fontId="21" fillId="0" borderId="60" xfId="0" applyNumberFormat="1" applyFont="1" applyBorder="1" applyAlignment="1" applyProtection="1">
      <alignment horizontal="center" vertical="center" wrapText="1"/>
      <protection locked="0"/>
    </xf>
    <xf numFmtId="49" fontId="21" fillId="0" borderId="71" xfId="0" applyNumberFormat="1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49" fontId="21" fillId="0" borderId="44" xfId="0" applyNumberFormat="1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top" wrapText="1"/>
      <protection locked="0"/>
    </xf>
    <xf numFmtId="0" fontId="21" fillId="0" borderId="39" xfId="0" applyFont="1" applyBorder="1" applyAlignment="1" applyProtection="1">
      <alignment horizontal="center" vertical="top" wrapText="1"/>
      <protection locked="0"/>
    </xf>
    <xf numFmtId="0" fontId="21" fillId="0" borderId="40" xfId="0" applyFont="1" applyBorder="1" applyAlignment="1" applyProtection="1">
      <alignment horizontal="center" vertical="top" wrapText="1"/>
      <protection locked="0"/>
    </xf>
    <xf numFmtId="0" fontId="21" fillId="0" borderId="37" xfId="0" applyFont="1" applyBorder="1" applyAlignment="1" applyProtection="1">
      <alignment horizontal="center" vertical="top" wrapText="1"/>
      <protection locked="0"/>
    </xf>
    <xf numFmtId="3" fontId="21" fillId="0" borderId="41" xfId="0" applyNumberFormat="1" applyFont="1" applyBorder="1" applyAlignment="1" applyProtection="1">
      <alignment horizontal="center" vertical="top" wrapText="1"/>
      <protection locked="0"/>
    </xf>
    <xf numFmtId="3" fontId="21" fillId="0" borderId="40" xfId="0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 applyProtection="1">
      <protection locked="0"/>
    </xf>
    <xf numFmtId="0" fontId="20" fillId="0" borderId="18" xfId="0" applyFont="1" applyBorder="1" applyAlignment="1" applyProtection="1">
      <alignment horizontal="center"/>
      <protection locked="0"/>
    </xf>
    <xf numFmtId="3" fontId="20" fillId="0" borderId="4" xfId="0" applyNumberFormat="1" applyFont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/>
      <protection locked="0"/>
    </xf>
    <xf numFmtId="3" fontId="20" fillId="0" borderId="26" xfId="0" applyNumberFormat="1" applyFont="1" applyBorder="1" applyAlignment="1" applyProtection="1">
      <alignment horizontal="center" vertical="center" wrapText="1"/>
      <protection locked="0"/>
    </xf>
    <xf numFmtId="3" fontId="20" fillId="0" borderId="32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3" fontId="20" fillId="0" borderId="14" xfId="0" applyNumberFormat="1" applyFont="1" applyBorder="1" applyAlignment="1" applyProtection="1">
      <alignment horizontal="center" vertical="center" wrapText="1"/>
      <protection locked="0"/>
    </xf>
    <xf numFmtId="3" fontId="20" fillId="0" borderId="36" xfId="0" applyNumberFormat="1" applyFont="1" applyBorder="1" applyAlignment="1" applyProtection="1">
      <alignment horizontal="center" vertical="center" wrapText="1"/>
      <protection locked="0"/>
    </xf>
    <xf numFmtId="3" fontId="20" fillId="0" borderId="6" xfId="0" applyNumberFormat="1" applyFont="1" applyBorder="1" applyAlignment="1" applyProtection="1">
      <alignment horizontal="center" vertical="center"/>
      <protection locked="0"/>
    </xf>
    <xf numFmtId="3" fontId="20" fillId="0" borderId="18" xfId="0" applyNumberFormat="1" applyFont="1" applyBorder="1" applyAlignment="1" applyProtection="1">
      <alignment horizontal="center" vertical="center" wrapText="1"/>
      <protection locked="0"/>
    </xf>
    <xf numFmtId="3" fontId="20" fillId="0" borderId="6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21" fillId="0" borderId="52" xfId="0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center" vertical="center"/>
      <protection locked="0"/>
    </xf>
    <xf numFmtId="0" fontId="20" fillId="2" borderId="55" xfId="0" applyFont="1" applyFill="1" applyBorder="1" applyAlignment="1" applyProtection="1">
      <alignment horizontal="center" vertical="center" wrapText="1"/>
      <protection locked="0"/>
    </xf>
    <xf numFmtId="3" fontId="20" fillId="2" borderId="55" xfId="0" applyNumberFormat="1" applyFont="1" applyFill="1" applyBorder="1" applyAlignment="1" applyProtection="1">
      <alignment horizontal="center" vertical="center" wrapText="1"/>
      <protection locked="0"/>
    </xf>
    <xf numFmtId="3" fontId="20" fillId="2" borderId="55" xfId="0" applyNumberFormat="1" applyFont="1" applyFill="1" applyBorder="1" applyAlignment="1" applyProtection="1">
      <alignment horizontal="center" vertical="center"/>
      <protection locked="0"/>
    </xf>
    <xf numFmtId="0" fontId="20" fillId="2" borderId="55" xfId="0" applyFont="1" applyFill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43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3" fontId="11" fillId="0" borderId="5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3" fontId="9" fillId="0" borderId="41" xfId="0" applyNumberFormat="1" applyFont="1" applyBorder="1" applyAlignment="1" applyProtection="1">
      <alignment horizontal="center"/>
      <protection locked="0"/>
    </xf>
    <xf numFmtId="3" fontId="9" fillId="0" borderId="39" xfId="0" applyNumberFormat="1" applyFont="1" applyBorder="1" applyAlignment="1" applyProtection="1">
      <alignment horizontal="center"/>
      <protection locked="0"/>
    </xf>
    <xf numFmtId="3" fontId="9" fillId="0" borderId="40" xfId="0" applyNumberFormat="1" applyFont="1" applyBorder="1" applyAlignment="1" applyProtection="1">
      <alignment horizontal="center"/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165" fontId="21" fillId="0" borderId="45" xfId="0" applyNumberFormat="1" applyFont="1" applyBorder="1" applyAlignment="1" applyProtection="1">
      <alignment horizontal="center" vertical="center"/>
      <protection locked="0"/>
    </xf>
  </cellXfs>
  <cellStyles count="2">
    <cellStyle name="Čárka 2" xfId="1" xr:uid="{45C2EDA3-2BD7-45B4-B52E-78F74421D71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22D2-8B38-4ACC-B430-341EA594BE92}">
  <sheetPr>
    <pageSetUpPr fitToPage="1"/>
  </sheetPr>
  <dimension ref="A2:Z147"/>
  <sheetViews>
    <sheetView tabSelected="1" topLeftCell="A138" zoomScale="90" zoomScaleNormal="90" workbookViewId="0">
      <selection activeCell="L147" sqref="L147"/>
    </sheetView>
  </sheetViews>
  <sheetFormatPr defaultRowHeight="14.4" x14ac:dyDescent="0.3"/>
  <cols>
    <col min="2" max="2" width="12.6640625" customWidth="1"/>
    <col min="4" max="4" width="11.109375" customWidth="1"/>
    <col min="5" max="5" width="12.109375" customWidth="1"/>
    <col min="6" max="6" width="15.44140625" customWidth="1"/>
    <col min="7" max="7" width="17.88671875" customWidth="1"/>
    <col min="10" max="10" width="33.6640625" customWidth="1"/>
    <col min="11" max="11" width="34.88671875" customWidth="1"/>
    <col min="12" max="12" width="13.44140625" customWidth="1"/>
    <col min="13" max="13" width="18.6640625" customWidth="1"/>
    <col min="14" max="14" width="11.6640625" customWidth="1"/>
    <col min="15" max="15" width="11.88671875" customWidth="1"/>
  </cols>
  <sheetData>
    <row r="2" spans="1:19" ht="15" thickBot="1" x14ac:dyDescent="0.35"/>
    <row r="3" spans="1:19" ht="26.4" thickBot="1" x14ac:dyDescent="0.55000000000000004">
      <c r="A3" s="528" t="s">
        <v>467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30"/>
    </row>
    <row r="4" spans="1:19" ht="15" x14ac:dyDescent="0.3">
      <c r="A4" s="531" t="s">
        <v>0</v>
      </c>
      <c r="B4" s="533" t="s">
        <v>1</v>
      </c>
      <c r="C4" s="533"/>
      <c r="D4" s="533"/>
      <c r="E4" s="533"/>
      <c r="F4" s="534"/>
      <c r="G4" s="531" t="s">
        <v>2</v>
      </c>
      <c r="H4" s="531" t="s">
        <v>3</v>
      </c>
      <c r="I4" s="535" t="s">
        <v>4</v>
      </c>
      <c r="J4" s="531" t="s">
        <v>5</v>
      </c>
      <c r="K4" s="531" t="s">
        <v>6</v>
      </c>
      <c r="L4" s="537" t="s">
        <v>7</v>
      </c>
      <c r="M4" s="538"/>
      <c r="N4" s="539" t="s">
        <v>8</v>
      </c>
      <c r="O4" s="540"/>
      <c r="P4" s="541" t="s">
        <v>9</v>
      </c>
      <c r="Q4" s="534"/>
      <c r="R4" s="539" t="s">
        <v>10</v>
      </c>
      <c r="S4" s="540"/>
    </row>
    <row r="5" spans="1:19" ht="153.6" thickBot="1" x14ac:dyDescent="0.35">
      <c r="A5" s="532"/>
      <c r="B5" s="3" t="s">
        <v>11</v>
      </c>
      <c r="C5" s="4" t="s">
        <v>12</v>
      </c>
      <c r="D5" s="4" t="s">
        <v>13</v>
      </c>
      <c r="E5" s="4" t="s">
        <v>14</v>
      </c>
      <c r="F5" s="5" t="s">
        <v>15</v>
      </c>
      <c r="G5" s="532"/>
      <c r="H5" s="532"/>
      <c r="I5" s="536"/>
      <c r="J5" s="532"/>
      <c r="K5" s="532"/>
      <c r="L5" s="6" t="s">
        <v>16</v>
      </c>
      <c r="M5" s="7" t="s">
        <v>17</v>
      </c>
      <c r="N5" s="8" t="s">
        <v>18</v>
      </c>
      <c r="O5" s="9" t="s">
        <v>19</v>
      </c>
      <c r="P5" s="8" t="s">
        <v>20</v>
      </c>
      <c r="Q5" s="10" t="s">
        <v>21</v>
      </c>
      <c r="R5" s="11" t="s">
        <v>22</v>
      </c>
      <c r="S5" s="9" t="s">
        <v>23</v>
      </c>
    </row>
    <row r="6" spans="1:19" ht="36.6" thickBot="1" x14ac:dyDescent="0.35">
      <c r="A6" s="12">
        <v>1</v>
      </c>
      <c r="B6" s="13" t="s">
        <v>24</v>
      </c>
      <c r="C6" s="14" t="s">
        <v>25</v>
      </c>
      <c r="D6" s="15">
        <v>75002876</v>
      </c>
      <c r="E6" s="16">
        <v>107611864</v>
      </c>
      <c r="F6" s="17">
        <v>600121437</v>
      </c>
      <c r="G6" s="18" t="s">
        <v>26</v>
      </c>
      <c r="H6" s="19" t="s">
        <v>27</v>
      </c>
      <c r="I6" s="19" t="s">
        <v>28</v>
      </c>
      <c r="J6" s="19" t="s">
        <v>29</v>
      </c>
      <c r="K6" s="18" t="s">
        <v>30</v>
      </c>
      <c r="L6" s="20">
        <v>5800000</v>
      </c>
      <c r="M6" s="21">
        <f>L6/100*70</f>
        <v>4060000</v>
      </c>
      <c r="N6" s="22">
        <v>2022</v>
      </c>
      <c r="O6" s="23">
        <v>2027</v>
      </c>
      <c r="P6" s="22" t="s">
        <v>31</v>
      </c>
      <c r="Q6" s="23" t="s">
        <v>32</v>
      </c>
      <c r="R6" s="19" t="s">
        <v>31</v>
      </c>
      <c r="S6" s="19" t="s">
        <v>31</v>
      </c>
    </row>
    <row r="7" spans="1:19" ht="48" x14ac:dyDescent="0.3">
      <c r="A7" s="24">
        <v>2</v>
      </c>
      <c r="B7" s="25" t="s">
        <v>33</v>
      </c>
      <c r="C7" s="26" t="s">
        <v>34</v>
      </c>
      <c r="D7" s="27">
        <v>70942994</v>
      </c>
      <c r="E7" s="27">
        <v>107611201</v>
      </c>
      <c r="F7" s="28">
        <v>600120929</v>
      </c>
      <c r="G7" s="29" t="s">
        <v>35</v>
      </c>
      <c r="H7" s="12" t="s">
        <v>36</v>
      </c>
      <c r="I7" s="12" t="s">
        <v>28</v>
      </c>
      <c r="J7" s="30" t="s">
        <v>37</v>
      </c>
      <c r="K7" s="30" t="s">
        <v>38</v>
      </c>
      <c r="L7" s="29" t="s">
        <v>39</v>
      </c>
      <c r="M7" s="21" t="s">
        <v>40</v>
      </c>
      <c r="N7" s="31">
        <v>2022</v>
      </c>
      <c r="O7" s="28">
        <v>2027</v>
      </c>
      <c r="P7" s="31"/>
      <c r="Q7" s="32"/>
      <c r="R7" s="12"/>
      <c r="S7" s="33" t="s">
        <v>41</v>
      </c>
    </row>
    <row r="8" spans="1:19" ht="48" x14ac:dyDescent="0.3">
      <c r="A8" s="34">
        <v>3</v>
      </c>
      <c r="B8" s="35" t="s">
        <v>33</v>
      </c>
      <c r="C8" s="36" t="s">
        <v>34</v>
      </c>
      <c r="D8" s="37">
        <v>70942994</v>
      </c>
      <c r="E8" s="37">
        <v>107611201</v>
      </c>
      <c r="F8" s="38">
        <v>600120929</v>
      </c>
      <c r="G8" s="39" t="s">
        <v>42</v>
      </c>
      <c r="H8" s="34" t="s">
        <v>36</v>
      </c>
      <c r="I8" s="34" t="s">
        <v>28</v>
      </c>
      <c r="J8" s="40" t="s">
        <v>37</v>
      </c>
      <c r="K8" s="40" t="s">
        <v>43</v>
      </c>
      <c r="L8" s="39" t="s">
        <v>44</v>
      </c>
      <c r="M8" s="41" t="s">
        <v>45</v>
      </c>
      <c r="N8" s="42">
        <v>2022</v>
      </c>
      <c r="O8" s="38">
        <v>2027</v>
      </c>
      <c r="P8" s="42"/>
      <c r="Q8" s="43"/>
      <c r="R8" s="34"/>
      <c r="S8" s="44"/>
    </row>
    <row r="9" spans="1:19" ht="72" x14ac:dyDescent="0.3">
      <c r="A9" s="45">
        <v>4</v>
      </c>
      <c r="B9" s="35" t="s">
        <v>33</v>
      </c>
      <c r="C9" s="36" t="s">
        <v>34</v>
      </c>
      <c r="D9" s="37">
        <v>70942994</v>
      </c>
      <c r="E9" s="37">
        <v>107611201</v>
      </c>
      <c r="F9" s="38">
        <v>600120929</v>
      </c>
      <c r="G9" s="39" t="s">
        <v>46</v>
      </c>
      <c r="H9" s="34" t="s">
        <v>36</v>
      </c>
      <c r="I9" s="34" t="s">
        <v>28</v>
      </c>
      <c r="J9" s="40" t="s">
        <v>37</v>
      </c>
      <c r="K9" s="40" t="s">
        <v>47</v>
      </c>
      <c r="L9" s="39" t="s">
        <v>48</v>
      </c>
      <c r="M9" s="41" t="s">
        <v>49</v>
      </c>
      <c r="N9" s="42">
        <v>2022</v>
      </c>
      <c r="O9" s="38">
        <v>2027</v>
      </c>
      <c r="P9" s="42"/>
      <c r="Q9" s="43"/>
      <c r="R9" s="34"/>
      <c r="S9" s="44"/>
    </row>
    <row r="10" spans="1:19" ht="84" x14ac:dyDescent="0.3">
      <c r="A10" s="34">
        <v>5</v>
      </c>
      <c r="B10" s="35" t="s">
        <v>33</v>
      </c>
      <c r="C10" s="36" t="s">
        <v>34</v>
      </c>
      <c r="D10" s="37">
        <v>70942994</v>
      </c>
      <c r="E10" s="37">
        <v>107611201</v>
      </c>
      <c r="F10" s="38">
        <v>600120929</v>
      </c>
      <c r="G10" s="46" t="s">
        <v>50</v>
      </c>
      <c r="H10" s="34" t="s">
        <v>36</v>
      </c>
      <c r="I10" s="34" t="s">
        <v>28</v>
      </c>
      <c r="J10" s="40" t="s">
        <v>37</v>
      </c>
      <c r="K10" s="40" t="s">
        <v>51</v>
      </c>
      <c r="L10" s="47" t="s">
        <v>48</v>
      </c>
      <c r="M10" s="48" t="s">
        <v>49</v>
      </c>
      <c r="N10" s="34">
        <v>2022</v>
      </c>
      <c r="O10" s="44">
        <v>2027</v>
      </c>
      <c r="P10" s="42"/>
      <c r="Q10" s="43"/>
      <c r="R10" s="34"/>
      <c r="S10" s="44"/>
    </row>
    <row r="11" spans="1:19" ht="48" x14ac:dyDescent="0.3">
      <c r="A11" s="45">
        <v>6</v>
      </c>
      <c r="B11" s="35" t="s">
        <v>33</v>
      </c>
      <c r="C11" s="36" t="s">
        <v>34</v>
      </c>
      <c r="D11" s="37">
        <v>70942994</v>
      </c>
      <c r="E11" s="37">
        <v>107611201</v>
      </c>
      <c r="F11" s="38">
        <v>600120929</v>
      </c>
      <c r="G11" s="39" t="s">
        <v>52</v>
      </c>
      <c r="H11" s="34" t="s">
        <v>36</v>
      </c>
      <c r="I11" s="34" t="s">
        <v>28</v>
      </c>
      <c r="J11" s="40" t="s">
        <v>37</v>
      </c>
      <c r="K11" s="49" t="s">
        <v>53</v>
      </c>
      <c r="L11" s="50" t="s">
        <v>54</v>
      </c>
      <c r="M11" s="51" t="s">
        <v>55</v>
      </c>
      <c r="N11" s="34">
        <v>2022</v>
      </c>
      <c r="O11" s="52">
        <v>2027</v>
      </c>
      <c r="P11" s="34"/>
      <c r="Q11" s="52"/>
      <c r="R11" s="34"/>
      <c r="S11" s="44"/>
    </row>
    <row r="12" spans="1:19" ht="96" x14ac:dyDescent="0.3">
      <c r="A12" s="34">
        <v>7</v>
      </c>
      <c r="B12" s="35" t="s">
        <v>33</v>
      </c>
      <c r="C12" s="36" t="s">
        <v>34</v>
      </c>
      <c r="D12" s="37">
        <v>70942994</v>
      </c>
      <c r="E12" s="37">
        <v>107611201</v>
      </c>
      <c r="F12" s="38">
        <v>600120929</v>
      </c>
      <c r="G12" s="39" t="s">
        <v>56</v>
      </c>
      <c r="H12" s="34" t="s">
        <v>36</v>
      </c>
      <c r="I12" s="34" t="s">
        <v>28</v>
      </c>
      <c r="J12" s="40" t="s">
        <v>37</v>
      </c>
      <c r="K12" s="53" t="s">
        <v>57</v>
      </c>
      <c r="L12" s="50" t="s">
        <v>58</v>
      </c>
      <c r="M12" s="51" t="s">
        <v>59</v>
      </c>
      <c r="N12" s="34">
        <v>2022</v>
      </c>
      <c r="O12" s="52">
        <v>2027</v>
      </c>
      <c r="P12" s="34"/>
      <c r="Q12" s="52"/>
      <c r="R12" s="34"/>
      <c r="S12" s="44"/>
    </row>
    <row r="13" spans="1:19" ht="60" x14ac:dyDescent="0.3">
      <c r="A13" s="45">
        <v>8</v>
      </c>
      <c r="B13" s="35" t="s">
        <v>33</v>
      </c>
      <c r="C13" s="36" t="s">
        <v>34</v>
      </c>
      <c r="D13" s="37">
        <v>70942994</v>
      </c>
      <c r="E13" s="37">
        <v>107611201</v>
      </c>
      <c r="F13" s="38">
        <v>600120929</v>
      </c>
      <c r="G13" s="46" t="s">
        <v>60</v>
      </c>
      <c r="H13" s="34" t="s">
        <v>36</v>
      </c>
      <c r="I13" s="34" t="s">
        <v>28</v>
      </c>
      <c r="J13" s="40" t="s">
        <v>37</v>
      </c>
      <c r="K13" s="49" t="s">
        <v>61</v>
      </c>
      <c r="L13" s="50" t="s">
        <v>62</v>
      </c>
      <c r="M13" s="51" t="s">
        <v>63</v>
      </c>
      <c r="N13" s="34">
        <v>2022</v>
      </c>
      <c r="O13" s="52">
        <v>2027</v>
      </c>
      <c r="P13" s="34"/>
      <c r="Q13" s="52"/>
      <c r="R13" s="34"/>
      <c r="S13" s="44"/>
    </row>
    <row r="14" spans="1:19" ht="60" x14ac:dyDescent="0.3">
      <c r="A14" s="34">
        <v>9</v>
      </c>
      <c r="B14" s="35" t="s">
        <v>33</v>
      </c>
      <c r="C14" s="36" t="s">
        <v>34</v>
      </c>
      <c r="D14" s="37">
        <v>70942994</v>
      </c>
      <c r="E14" s="37">
        <v>107611201</v>
      </c>
      <c r="F14" s="38">
        <v>600120929</v>
      </c>
      <c r="G14" s="39" t="s">
        <v>64</v>
      </c>
      <c r="H14" s="34" t="s">
        <v>36</v>
      </c>
      <c r="I14" s="34" t="s">
        <v>28</v>
      </c>
      <c r="J14" s="40" t="s">
        <v>37</v>
      </c>
      <c r="K14" s="53" t="s">
        <v>65</v>
      </c>
      <c r="L14" s="50" t="s">
        <v>66</v>
      </c>
      <c r="M14" s="51" t="s">
        <v>67</v>
      </c>
      <c r="N14" s="34">
        <v>2022</v>
      </c>
      <c r="O14" s="52">
        <v>2027</v>
      </c>
      <c r="P14" s="34"/>
      <c r="Q14" s="52"/>
      <c r="R14" s="34"/>
      <c r="S14" s="44"/>
    </row>
    <row r="15" spans="1:19" ht="48" x14ac:dyDescent="0.3">
      <c r="A15" s="45">
        <v>10</v>
      </c>
      <c r="B15" s="35" t="s">
        <v>33</v>
      </c>
      <c r="C15" s="36" t="s">
        <v>34</v>
      </c>
      <c r="D15" s="37">
        <v>70942994</v>
      </c>
      <c r="E15" s="37">
        <v>107611201</v>
      </c>
      <c r="F15" s="38">
        <v>600120929</v>
      </c>
      <c r="G15" s="46" t="s">
        <v>68</v>
      </c>
      <c r="H15" s="34" t="s">
        <v>36</v>
      </c>
      <c r="I15" s="34" t="s">
        <v>28</v>
      </c>
      <c r="J15" s="40" t="s">
        <v>37</v>
      </c>
      <c r="K15" s="49" t="s">
        <v>69</v>
      </c>
      <c r="L15" s="39" t="s">
        <v>70</v>
      </c>
      <c r="M15" s="51" t="s">
        <v>71</v>
      </c>
      <c r="N15" s="34">
        <v>2022</v>
      </c>
      <c r="O15" s="52">
        <v>2027</v>
      </c>
      <c r="P15" s="34"/>
      <c r="Q15" s="52"/>
      <c r="R15" s="34"/>
      <c r="S15" s="44"/>
    </row>
    <row r="16" spans="1:19" ht="48" x14ac:dyDescent="0.3">
      <c r="A16" s="34">
        <v>11</v>
      </c>
      <c r="B16" s="35" t="s">
        <v>33</v>
      </c>
      <c r="C16" s="36" t="s">
        <v>34</v>
      </c>
      <c r="D16" s="37">
        <v>70942994</v>
      </c>
      <c r="E16" s="37">
        <v>107611201</v>
      </c>
      <c r="F16" s="38">
        <v>600120929</v>
      </c>
      <c r="G16" s="39" t="s">
        <v>72</v>
      </c>
      <c r="H16" s="34" t="s">
        <v>36</v>
      </c>
      <c r="I16" s="34" t="s">
        <v>28</v>
      </c>
      <c r="J16" s="40" t="s">
        <v>37</v>
      </c>
      <c r="K16" s="53" t="s">
        <v>73</v>
      </c>
      <c r="L16" s="50" t="s">
        <v>74</v>
      </c>
      <c r="M16" s="51" t="s">
        <v>75</v>
      </c>
      <c r="N16" s="54">
        <v>2022</v>
      </c>
      <c r="O16" s="52">
        <v>2027</v>
      </c>
      <c r="P16" s="34"/>
      <c r="Q16" s="52"/>
      <c r="R16" s="34"/>
      <c r="S16" s="44"/>
    </row>
    <row r="17" spans="1:19" ht="48" x14ac:dyDescent="0.3">
      <c r="A17" s="45">
        <v>12</v>
      </c>
      <c r="B17" s="35" t="s">
        <v>33</v>
      </c>
      <c r="C17" s="36" t="s">
        <v>34</v>
      </c>
      <c r="D17" s="37">
        <v>70942994</v>
      </c>
      <c r="E17" s="37">
        <v>107611201</v>
      </c>
      <c r="F17" s="38">
        <v>600120929</v>
      </c>
      <c r="G17" s="39" t="s">
        <v>76</v>
      </c>
      <c r="H17" s="34" t="s">
        <v>36</v>
      </c>
      <c r="I17" s="34" t="s">
        <v>28</v>
      </c>
      <c r="J17" s="40" t="s">
        <v>37</v>
      </c>
      <c r="K17" s="49" t="s">
        <v>77</v>
      </c>
      <c r="L17" s="50" t="s">
        <v>58</v>
      </c>
      <c r="M17" s="51" t="s">
        <v>59</v>
      </c>
      <c r="N17" s="54">
        <v>2022</v>
      </c>
      <c r="O17" s="52">
        <v>2027</v>
      </c>
      <c r="P17" s="34"/>
      <c r="Q17" s="52"/>
      <c r="R17" s="34"/>
      <c r="S17" s="44"/>
    </row>
    <row r="18" spans="1:19" ht="48" x14ac:dyDescent="0.3">
      <c r="A18" s="34">
        <v>13</v>
      </c>
      <c r="B18" s="35" t="s">
        <v>33</v>
      </c>
      <c r="C18" s="36" t="s">
        <v>34</v>
      </c>
      <c r="D18" s="37">
        <v>70942994</v>
      </c>
      <c r="E18" s="37">
        <v>107611201</v>
      </c>
      <c r="F18" s="38">
        <v>600120929</v>
      </c>
      <c r="G18" s="46" t="s">
        <v>78</v>
      </c>
      <c r="H18" s="34" t="s">
        <v>36</v>
      </c>
      <c r="I18" s="34" t="s">
        <v>28</v>
      </c>
      <c r="J18" s="40" t="s">
        <v>37</v>
      </c>
      <c r="K18" s="53" t="s">
        <v>79</v>
      </c>
      <c r="L18" s="50" t="s">
        <v>80</v>
      </c>
      <c r="M18" s="51" t="s">
        <v>81</v>
      </c>
      <c r="N18" s="34"/>
      <c r="O18" s="52"/>
      <c r="P18" s="34"/>
      <c r="Q18" s="52"/>
      <c r="R18" s="34"/>
      <c r="S18" s="44"/>
    </row>
    <row r="19" spans="1:19" ht="72" x14ac:dyDescent="0.3">
      <c r="A19" s="45">
        <v>14</v>
      </c>
      <c r="B19" s="35" t="s">
        <v>33</v>
      </c>
      <c r="C19" s="36" t="s">
        <v>34</v>
      </c>
      <c r="D19" s="37">
        <v>70942994</v>
      </c>
      <c r="E19" s="37">
        <v>107611201</v>
      </c>
      <c r="F19" s="38">
        <v>600120929</v>
      </c>
      <c r="G19" s="39" t="s">
        <v>82</v>
      </c>
      <c r="H19" s="34" t="s">
        <v>36</v>
      </c>
      <c r="I19" s="34" t="s">
        <v>28</v>
      </c>
      <c r="J19" s="40" t="s">
        <v>37</v>
      </c>
      <c r="K19" s="49" t="s">
        <v>83</v>
      </c>
      <c r="L19" s="54" t="s">
        <v>84</v>
      </c>
      <c r="M19" s="51" t="s">
        <v>59</v>
      </c>
      <c r="N19" s="54">
        <v>2022</v>
      </c>
      <c r="O19" s="52">
        <v>2027</v>
      </c>
      <c r="P19" s="34"/>
      <c r="Q19" s="52"/>
      <c r="R19" s="34"/>
      <c r="S19" s="44"/>
    </row>
    <row r="20" spans="1:19" ht="48" x14ac:dyDescent="0.3">
      <c r="A20" s="34">
        <v>15</v>
      </c>
      <c r="B20" s="35" t="s">
        <v>33</v>
      </c>
      <c r="C20" s="36" t="s">
        <v>34</v>
      </c>
      <c r="D20" s="37">
        <v>70942994</v>
      </c>
      <c r="E20" s="37">
        <v>107611201</v>
      </c>
      <c r="F20" s="38">
        <v>600120929</v>
      </c>
      <c r="G20" s="39" t="s">
        <v>85</v>
      </c>
      <c r="H20" s="34" t="s">
        <v>36</v>
      </c>
      <c r="I20" s="34" t="s">
        <v>28</v>
      </c>
      <c r="J20" s="40" t="s">
        <v>37</v>
      </c>
      <c r="K20" s="53" t="s">
        <v>86</v>
      </c>
      <c r="L20" s="50" t="s">
        <v>87</v>
      </c>
      <c r="M20" s="51" t="s">
        <v>45</v>
      </c>
      <c r="N20" s="54">
        <v>2022</v>
      </c>
      <c r="O20" s="52">
        <v>2027</v>
      </c>
      <c r="P20" s="34"/>
      <c r="Q20" s="52"/>
      <c r="R20" s="34"/>
      <c r="S20" s="44"/>
    </row>
    <row r="21" spans="1:19" ht="48.6" thickBot="1" x14ac:dyDescent="0.35">
      <c r="A21" s="55">
        <v>16</v>
      </c>
      <c r="B21" s="56" t="s">
        <v>33</v>
      </c>
      <c r="C21" s="57" t="s">
        <v>34</v>
      </c>
      <c r="D21" s="58">
        <v>70942994</v>
      </c>
      <c r="E21" s="58">
        <v>107611201</v>
      </c>
      <c r="F21" s="59">
        <v>600120929</v>
      </c>
      <c r="G21" s="60" t="s">
        <v>88</v>
      </c>
      <c r="H21" s="61" t="s">
        <v>36</v>
      </c>
      <c r="I21" s="61" t="s">
        <v>28</v>
      </c>
      <c r="J21" s="62" t="s">
        <v>37</v>
      </c>
      <c r="K21" s="63" t="s">
        <v>89</v>
      </c>
      <c r="L21" s="64" t="s">
        <v>90</v>
      </c>
      <c r="M21" s="65" t="s">
        <v>91</v>
      </c>
      <c r="N21" s="61">
        <v>2022</v>
      </c>
      <c r="O21" s="66">
        <v>2027</v>
      </c>
      <c r="P21" s="61"/>
      <c r="Q21" s="66"/>
      <c r="R21" s="61"/>
      <c r="S21" s="67"/>
    </row>
    <row r="22" spans="1:19" ht="24.6" thickBot="1" x14ac:dyDescent="0.35">
      <c r="A22" s="68">
        <v>17</v>
      </c>
      <c r="B22" s="69" t="s">
        <v>92</v>
      </c>
      <c r="C22" s="70" t="s">
        <v>93</v>
      </c>
      <c r="D22" s="70">
        <v>70881600</v>
      </c>
      <c r="E22" s="70">
        <v>107611481</v>
      </c>
      <c r="F22" s="71">
        <v>600122263</v>
      </c>
      <c r="G22" s="72" t="s">
        <v>94</v>
      </c>
      <c r="H22" s="72" t="s">
        <v>27</v>
      </c>
      <c r="I22" s="72" t="s">
        <v>28</v>
      </c>
      <c r="J22" s="72" t="s">
        <v>95</v>
      </c>
      <c r="K22" s="72" t="s">
        <v>96</v>
      </c>
      <c r="L22" s="73">
        <v>5000000</v>
      </c>
      <c r="M22" s="74">
        <f>L22/100*70</f>
        <v>3500000</v>
      </c>
      <c r="N22" s="75">
        <v>2022</v>
      </c>
      <c r="O22" s="71">
        <v>2025</v>
      </c>
      <c r="P22" s="75" t="s">
        <v>32</v>
      </c>
      <c r="Q22" s="71"/>
      <c r="R22" s="72" t="s">
        <v>97</v>
      </c>
      <c r="S22" s="72" t="s">
        <v>41</v>
      </c>
    </row>
    <row r="23" spans="1:19" ht="48.6" thickBot="1" x14ac:dyDescent="0.35">
      <c r="A23" s="68">
        <v>18</v>
      </c>
      <c r="B23" s="75" t="s">
        <v>98</v>
      </c>
      <c r="C23" s="70" t="s">
        <v>99</v>
      </c>
      <c r="D23" s="76">
        <v>47438371</v>
      </c>
      <c r="E23" s="76">
        <v>107612038</v>
      </c>
      <c r="F23" s="77">
        <v>600121704</v>
      </c>
      <c r="G23" s="72" t="s">
        <v>100</v>
      </c>
      <c r="H23" s="68" t="s">
        <v>27</v>
      </c>
      <c r="I23" s="68" t="s">
        <v>28</v>
      </c>
      <c r="J23" s="68" t="s">
        <v>101</v>
      </c>
      <c r="K23" s="72" t="s">
        <v>102</v>
      </c>
      <c r="L23" s="78">
        <v>22000000</v>
      </c>
      <c r="M23" s="79">
        <f t="shared" ref="M23:M27" si="0">L23/100*70</f>
        <v>15400000</v>
      </c>
      <c r="N23" s="80">
        <v>2023</v>
      </c>
      <c r="O23" s="77">
        <v>2027</v>
      </c>
      <c r="P23" s="80"/>
      <c r="Q23" s="77" t="s">
        <v>32</v>
      </c>
      <c r="R23" s="68" t="s">
        <v>41</v>
      </c>
      <c r="S23" s="68" t="s">
        <v>41</v>
      </c>
    </row>
    <row r="24" spans="1:19" ht="24.6" thickBot="1" x14ac:dyDescent="0.35">
      <c r="A24" s="72">
        <v>19</v>
      </c>
      <c r="B24" s="81" t="s">
        <v>103</v>
      </c>
      <c r="C24" s="70" t="s">
        <v>104</v>
      </c>
      <c r="D24" s="70">
        <v>71005242</v>
      </c>
      <c r="E24" s="70">
        <v>600121747</v>
      </c>
      <c r="F24" s="71">
        <v>107611881</v>
      </c>
      <c r="G24" s="72" t="s">
        <v>105</v>
      </c>
      <c r="H24" s="72" t="s">
        <v>27</v>
      </c>
      <c r="I24" s="72" t="s">
        <v>28</v>
      </c>
      <c r="J24" s="72" t="s">
        <v>106</v>
      </c>
      <c r="K24" s="72" t="s">
        <v>107</v>
      </c>
      <c r="L24" s="73">
        <v>1000000</v>
      </c>
      <c r="M24" s="74">
        <f t="shared" si="0"/>
        <v>700000</v>
      </c>
      <c r="N24" s="82">
        <v>44927</v>
      </c>
      <c r="O24" s="83">
        <v>45323</v>
      </c>
      <c r="P24" s="75"/>
      <c r="Q24" s="71"/>
      <c r="R24" s="72"/>
      <c r="S24" s="72" t="s">
        <v>41</v>
      </c>
    </row>
    <row r="25" spans="1:19" ht="60" x14ac:dyDescent="0.3">
      <c r="A25" s="84">
        <v>20</v>
      </c>
      <c r="B25" s="85" t="s">
        <v>108</v>
      </c>
      <c r="C25" s="14" t="s">
        <v>109</v>
      </c>
      <c r="D25" s="14">
        <v>70982996</v>
      </c>
      <c r="E25" s="14">
        <v>107611530</v>
      </c>
      <c r="F25" s="86">
        <v>600121178</v>
      </c>
      <c r="G25" s="18" t="s">
        <v>110</v>
      </c>
      <c r="H25" s="18" t="s">
        <v>27</v>
      </c>
      <c r="I25" s="18" t="s">
        <v>28</v>
      </c>
      <c r="J25" s="18" t="s">
        <v>111</v>
      </c>
      <c r="K25" s="18" t="s">
        <v>112</v>
      </c>
      <c r="L25" s="87">
        <v>75000</v>
      </c>
      <c r="M25" s="88">
        <f t="shared" si="0"/>
        <v>52500</v>
      </c>
      <c r="N25" s="85">
        <v>2023</v>
      </c>
      <c r="O25" s="86">
        <v>2023</v>
      </c>
      <c r="P25" s="85"/>
      <c r="Q25" s="86"/>
      <c r="R25" s="18"/>
      <c r="S25" s="18"/>
    </row>
    <row r="26" spans="1:19" ht="60.6" thickBot="1" x14ac:dyDescent="0.35">
      <c r="A26" s="62">
        <v>21</v>
      </c>
      <c r="B26" s="89" t="s">
        <v>108</v>
      </c>
      <c r="C26" s="90" t="s">
        <v>109</v>
      </c>
      <c r="D26" s="90">
        <v>70982996</v>
      </c>
      <c r="E26" s="90">
        <v>107611530</v>
      </c>
      <c r="F26" s="91">
        <v>600121178</v>
      </c>
      <c r="G26" s="62" t="s">
        <v>113</v>
      </c>
      <c r="H26" s="62" t="s">
        <v>27</v>
      </c>
      <c r="I26" s="62" t="s">
        <v>28</v>
      </c>
      <c r="J26" s="62" t="s">
        <v>111</v>
      </c>
      <c r="K26" s="62" t="s">
        <v>114</v>
      </c>
      <c r="L26" s="92">
        <v>250000</v>
      </c>
      <c r="M26" s="93">
        <f t="shared" si="0"/>
        <v>175000</v>
      </c>
      <c r="N26" s="89">
        <v>2023</v>
      </c>
      <c r="O26" s="91">
        <v>2023</v>
      </c>
      <c r="P26" s="89"/>
      <c r="Q26" s="91"/>
      <c r="R26" s="62"/>
      <c r="S26" s="62"/>
    </row>
    <row r="27" spans="1:19" ht="36.6" thickBot="1" x14ac:dyDescent="0.35">
      <c r="A27" s="72">
        <v>22</v>
      </c>
      <c r="B27" s="81" t="s">
        <v>103</v>
      </c>
      <c r="C27" s="70" t="s">
        <v>104</v>
      </c>
      <c r="D27" s="70">
        <v>71005242</v>
      </c>
      <c r="E27" s="70">
        <v>600121747</v>
      </c>
      <c r="F27" s="71">
        <v>107611881</v>
      </c>
      <c r="G27" s="72" t="s">
        <v>115</v>
      </c>
      <c r="H27" s="72" t="s">
        <v>27</v>
      </c>
      <c r="I27" s="72" t="s">
        <v>28</v>
      </c>
      <c r="J27" s="72" t="s">
        <v>106</v>
      </c>
      <c r="K27" s="72" t="s">
        <v>116</v>
      </c>
      <c r="L27" s="73">
        <v>3700000</v>
      </c>
      <c r="M27" s="74">
        <f t="shared" si="0"/>
        <v>2590000</v>
      </c>
      <c r="N27" s="82">
        <v>45108</v>
      </c>
      <c r="O27" s="83">
        <v>45536</v>
      </c>
      <c r="P27" s="75" t="s">
        <v>117</v>
      </c>
      <c r="Q27" s="71"/>
      <c r="R27" s="72" t="s">
        <v>118</v>
      </c>
      <c r="S27" s="72" t="s">
        <v>41</v>
      </c>
    </row>
    <row r="28" spans="1:19" ht="72" x14ac:dyDescent="0.3">
      <c r="A28" s="19">
        <v>23</v>
      </c>
      <c r="B28" s="85" t="s">
        <v>119</v>
      </c>
      <c r="C28" s="14" t="s">
        <v>120</v>
      </c>
      <c r="D28" s="14">
        <v>70988803</v>
      </c>
      <c r="E28" s="14">
        <v>107611317</v>
      </c>
      <c r="F28" s="86" t="s">
        <v>121</v>
      </c>
      <c r="G28" s="18" t="s">
        <v>122</v>
      </c>
      <c r="H28" s="18" t="s">
        <v>27</v>
      </c>
      <c r="I28" s="18" t="s">
        <v>28</v>
      </c>
      <c r="J28" s="18" t="s">
        <v>123</v>
      </c>
      <c r="K28" s="18" t="s">
        <v>124</v>
      </c>
      <c r="L28" s="87">
        <v>4000000</v>
      </c>
      <c r="M28" s="86">
        <v>2800000</v>
      </c>
      <c r="N28" s="94">
        <v>45352</v>
      </c>
      <c r="O28" s="95">
        <v>45931</v>
      </c>
      <c r="P28" s="85"/>
      <c r="Q28" s="86" t="s">
        <v>32</v>
      </c>
      <c r="R28" s="18" t="s">
        <v>125</v>
      </c>
      <c r="S28" s="18" t="s">
        <v>41</v>
      </c>
    </row>
    <row r="29" spans="1:19" ht="72.599999999999994" thickBot="1" x14ac:dyDescent="0.35">
      <c r="A29" s="96">
        <v>24</v>
      </c>
      <c r="B29" s="89" t="s">
        <v>119</v>
      </c>
      <c r="C29" s="90" t="s">
        <v>120</v>
      </c>
      <c r="D29" s="90">
        <v>70988803</v>
      </c>
      <c r="E29" s="90">
        <v>107611317</v>
      </c>
      <c r="F29" s="91" t="s">
        <v>121</v>
      </c>
      <c r="G29" s="62" t="s">
        <v>126</v>
      </c>
      <c r="H29" s="62" t="s">
        <v>27</v>
      </c>
      <c r="I29" s="62" t="s">
        <v>28</v>
      </c>
      <c r="J29" s="62" t="s">
        <v>123</v>
      </c>
      <c r="K29" s="62" t="s">
        <v>127</v>
      </c>
      <c r="L29" s="92">
        <v>4000000</v>
      </c>
      <c r="M29" s="91">
        <v>2800000</v>
      </c>
      <c r="N29" s="97">
        <v>45352</v>
      </c>
      <c r="O29" s="98">
        <v>45931</v>
      </c>
      <c r="P29" s="89"/>
      <c r="Q29" s="91" t="s">
        <v>32</v>
      </c>
      <c r="R29" s="62" t="s">
        <v>125</v>
      </c>
      <c r="S29" s="62" t="s">
        <v>41</v>
      </c>
    </row>
    <row r="30" spans="1:19" ht="60.6" thickBot="1" x14ac:dyDescent="0.35">
      <c r="A30" s="68">
        <v>25</v>
      </c>
      <c r="B30" s="99" t="s">
        <v>128</v>
      </c>
      <c r="C30" s="100"/>
      <c r="D30" s="100">
        <v>75022818</v>
      </c>
      <c r="E30" s="100">
        <v>600120902</v>
      </c>
      <c r="F30" s="101">
        <v>600120902</v>
      </c>
      <c r="G30" s="30" t="s">
        <v>129</v>
      </c>
      <c r="H30" s="30" t="s">
        <v>27</v>
      </c>
      <c r="I30" s="30" t="s">
        <v>28</v>
      </c>
      <c r="J30" s="30" t="s">
        <v>130</v>
      </c>
      <c r="K30" s="30" t="s">
        <v>129</v>
      </c>
      <c r="L30" s="102">
        <v>14700000</v>
      </c>
      <c r="M30" s="103">
        <f>L30/100*70</f>
        <v>10290000</v>
      </c>
      <c r="N30" s="99">
        <v>2024</v>
      </c>
      <c r="O30" s="101">
        <v>2026</v>
      </c>
      <c r="P30" s="99" t="s">
        <v>32</v>
      </c>
      <c r="Q30" s="101"/>
      <c r="R30" s="30" t="s">
        <v>131</v>
      </c>
      <c r="S30" s="30" t="s">
        <v>41</v>
      </c>
    </row>
    <row r="31" spans="1:19" ht="25.2" thickBot="1" x14ac:dyDescent="0.35">
      <c r="A31" s="68">
        <v>26</v>
      </c>
      <c r="B31" s="104" t="s">
        <v>132</v>
      </c>
      <c r="C31" s="105" t="s">
        <v>133</v>
      </c>
      <c r="D31" s="105">
        <v>71000771</v>
      </c>
      <c r="E31" s="105">
        <v>107611732</v>
      </c>
      <c r="F31" s="106">
        <v>600121763</v>
      </c>
      <c r="G31" s="107" t="s">
        <v>110</v>
      </c>
      <c r="H31" s="107" t="s">
        <v>27</v>
      </c>
      <c r="I31" s="107" t="s">
        <v>28</v>
      </c>
      <c r="J31" s="107" t="s">
        <v>134</v>
      </c>
      <c r="K31" s="107" t="s">
        <v>135</v>
      </c>
      <c r="L31" s="108">
        <v>500000</v>
      </c>
      <c r="M31" s="109">
        <v>350000</v>
      </c>
      <c r="N31" s="104">
        <v>2024</v>
      </c>
      <c r="O31" s="106">
        <v>2026</v>
      </c>
      <c r="P31" s="104"/>
      <c r="Q31" s="106"/>
      <c r="R31" s="107"/>
      <c r="S31" s="107" t="s">
        <v>41</v>
      </c>
    </row>
    <row r="32" spans="1:19" ht="25.2" thickBot="1" x14ac:dyDescent="0.35">
      <c r="A32" s="96">
        <v>27</v>
      </c>
      <c r="B32" s="110" t="s">
        <v>132</v>
      </c>
      <c r="C32" s="111" t="s">
        <v>133</v>
      </c>
      <c r="D32" s="111">
        <v>71000771</v>
      </c>
      <c r="E32" s="111">
        <v>107611732</v>
      </c>
      <c r="F32" s="112">
        <v>600121763</v>
      </c>
      <c r="G32" s="113" t="s">
        <v>136</v>
      </c>
      <c r="H32" s="113" t="s">
        <v>27</v>
      </c>
      <c r="I32" s="113" t="s">
        <v>28</v>
      </c>
      <c r="J32" s="113" t="s">
        <v>134</v>
      </c>
      <c r="K32" s="113" t="s">
        <v>137</v>
      </c>
      <c r="L32" s="114">
        <v>400000</v>
      </c>
      <c r="M32" s="115">
        <v>280000</v>
      </c>
      <c r="N32" s="110">
        <v>2024</v>
      </c>
      <c r="O32" s="112">
        <v>2025</v>
      </c>
      <c r="P32" s="110"/>
      <c r="Q32" s="112"/>
      <c r="R32" s="113"/>
      <c r="S32" s="113" t="s">
        <v>41</v>
      </c>
    </row>
    <row r="33" spans="1:26" ht="61.2" thickBot="1" x14ac:dyDescent="0.35">
      <c r="A33" s="116">
        <v>28</v>
      </c>
      <c r="B33" s="117" t="s">
        <v>138</v>
      </c>
      <c r="C33" s="118" t="s">
        <v>139</v>
      </c>
      <c r="D33" s="118">
        <v>71005684</v>
      </c>
      <c r="E33" s="119">
        <v>108026060</v>
      </c>
      <c r="F33" s="120">
        <v>600122328</v>
      </c>
      <c r="G33" s="121" t="s">
        <v>140</v>
      </c>
      <c r="H33" s="121" t="s">
        <v>27</v>
      </c>
      <c r="I33" s="121" t="s">
        <v>28</v>
      </c>
      <c r="J33" s="121" t="s">
        <v>141</v>
      </c>
      <c r="K33" s="121" t="s">
        <v>142</v>
      </c>
      <c r="L33" s="122">
        <v>300000</v>
      </c>
      <c r="M33" s="123">
        <f>L33/100*70</f>
        <v>210000</v>
      </c>
      <c r="N33" s="124">
        <v>45292</v>
      </c>
      <c r="O33" s="125">
        <v>46722</v>
      </c>
      <c r="P33" s="117"/>
      <c r="Q33" s="120"/>
      <c r="R33" s="121"/>
      <c r="S33" s="121"/>
    </row>
    <row r="34" spans="1:26" ht="36.6" thickBot="1" x14ac:dyDescent="0.35">
      <c r="A34" s="126">
        <v>29</v>
      </c>
      <c r="B34" s="127" t="s">
        <v>143</v>
      </c>
      <c r="C34" s="128" t="s">
        <v>144</v>
      </c>
      <c r="D34" s="128">
        <v>70284440</v>
      </c>
      <c r="E34" s="128">
        <v>1076117</v>
      </c>
      <c r="F34" s="129">
        <v>600122069</v>
      </c>
      <c r="G34" s="130" t="s">
        <v>145</v>
      </c>
      <c r="H34" s="131" t="s">
        <v>36</v>
      </c>
      <c r="I34" s="131" t="s">
        <v>28</v>
      </c>
      <c r="J34" s="131" t="s">
        <v>144</v>
      </c>
      <c r="K34" s="131" t="s">
        <v>146</v>
      </c>
      <c r="L34" s="132">
        <v>1000000</v>
      </c>
      <c r="M34" s="133">
        <v>700000</v>
      </c>
      <c r="N34" s="127">
        <v>2025</v>
      </c>
      <c r="O34" s="129">
        <v>2027</v>
      </c>
      <c r="P34" s="127" t="s">
        <v>32</v>
      </c>
      <c r="Q34" s="129"/>
      <c r="R34" s="131" t="s">
        <v>147</v>
      </c>
      <c r="S34" s="131" t="s">
        <v>148</v>
      </c>
    </row>
    <row r="35" spans="1:26" ht="72.599999999999994" thickBot="1" x14ac:dyDescent="0.35">
      <c r="A35" s="72">
        <v>30</v>
      </c>
      <c r="B35" s="75" t="s">
        <v>149</v>
      </c>
      <c r="C35" s="70" t="s">
        <v>150</v>
      </c>
      <c r="D35" s="70">
        <v>29183434</v>
      </c>
      <c r="E35" s="70">
        <v>181031957</v>
      </c>
      <c r="F35" s="134">
        <v>691003394</v>
      </c>
      <c r="G35" s="72" t="s">
        <v>151</v>
      </c>
      <c r="H35" s="72" t="s">
        <v>27</v>
      </c>
      <c r="I35" s="72" t="s">
        <v>28</v>
      </c>
      <c r="J35" s="72" t="s">
        <v>28</v>
      </c>
      <c r="K35" s="18" t="s">
        <v>152</v>
      </c>
      <c r="L35" s="73">
        <v>15000000</v>
      </c>
      <c r="M35" s="74">
        <f>L35/100*70</f>
        <v>10500000</v>
      </c>
      <c r="N35" s="75">
        <v>2026</v>
      </c>
      <c r="O35" s="71">
        <v>2027</v>
      </c>
      <c r="P35" s="75"/>
      <c r="Q35" s="71" t="s">
        <v>32</v>
      </c>
      <c r="R35" s="72"/>
      <c r="S35" s="72"/>
    </row>
    <row r="36" spans="1:26" ht="216.6" thickBot="1" x14ac:dyDescent="0.35">
      <c r="A36" s="126">
        <v>31</v>
      </c>
      <c r="B36" s="75" t="s">
        <v>153</v>
      </c>
      <c r="C36" s="70" t="s">
        <v>154</v>
      </c>
      <c r="D36" s="70">
        <v>70993271</v>
      </c>
      <c r="E36" s="135">
        <v>107611554</v>
      </c>
      <c r="F36" s="136">
        <v>600121798</v>
      </c>
      <c r="G36" s="72" t="s">
        <v>155</v>
      </c>
      <c r="H36" s="72" t="s">
        <v>27</v>
      </c>
      <c r="I36" s="72" t="s">
        <v>156</v>
      </c>
      <c r="J36" s="72" t="s">
        <v>157</v>
      </c>
      <c r="K36" s="72" t="s">
        <v>158</v>
      </c>
      <c r="L36" s="78">
        <v>36000000</v>
      </c>
      <c r="M36" s="79">
        <f>L36/100*70</f>
        <v>25200000</v>
      </c>
      <c r="N36" s="80">
        <v>2005</v>
      </c>
      <c r="O36" s="77">
        <v>2009</v>
      </c>
      <c r="P36" s="80"/>
      <c r="Q36" s="77" t="s">
        <v>32</v>
      </c>
      <c r="R36" s="72" t="s">
        <v>159</v>
      </c>
      <c r="S36" s="137" t="s">
        <v>160</v>
      </c>
    </row>
    <row r="38" spans="1:26" ht="15" thickBot="1" x14ac:dyDescent="0.35"/>
    <row r="39" spans="1:26" ht="15" thickBot="1" x14ac:dyDescent="0.35">
      <c r="A39" s="507" t="s">
        <v>469</v>
      </c>
      <c r="B39" s="508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9"/>
    </row>
    <row r="40" spans="1:26" ht="15.6" thickBot="1" x14ac:dyDescent="0.35">
      <c r="A40" s="464" t="s">
        <v>0</v>
      </c>
      <c r="B40" s="510" t="s">
        <v>1</v>
      </c>
      <c r="C40" s="511"/>
      <c r="D40" s="511"/>
      <c r="E40" s="511"/>
      <c r="F40" s="512"/>
      <c r="G40" s="467" t="s">
        <v>2</v>
      </c>
      <c r="H40" s="515" t="s">
        <v>161</v>
      </c>
      <c r="I40" s="456" t="s">
        <v>4</v>
      </c>
      <c r="J40" s="515" t="s">
        <v>5</v>
      </c>
      <c r="K40" s="496" t="s">
        <v>6</v>
      </c>
      <c r="L40" s="520" t="s">
        <v>162</v>
      </c>
      <c r="M40" s="521"/>
      <c r="N40" s="522" t="s">
        <v>163</v>
      </c>
      <c r="O40" s="523"/>
      <c r="P40" s="510" t="s">
        <v>164</v>
      </c>
      <c r="Q40" s="511"/>
      <c r="R40" s="511"/>
      <c r="S40" s="511"/>
      <c r="T40" s="511"/>
      <c r="U40" s="511"/>
      <c r="V40" s="511"/>
      <c r="W40" s="524"/>
      <c r="X40" s="524"/>
      <c r="Y40" s="525" t="s">
        <v>10</v>
      </c>
      <c r="Z40" s="526"/>
    </row>
    <row r="41" spans="1:26" x14ac:dyDescent="0.3">
      <c r="A41" s="465"/>
      <c r="B41" s="467" t="s">
        <v>11</v>
      </c>
      <c r="C41" s="468" t="s">
        <v>12</v>
      </c>
      <c r="D41" s="468" t="s">
        <v>13</v>
      </c>
      <c r="E41" s="468" t="s">
        <v>14</v>
      </c>
      <c r="F41" s="501" t="s">
        <v>15</v>
      </c>
      <c r="G41" s="513"/>
      <c r="H41" s="516"/>
      <c r="I41" s="457"/>
      <c r="J41" s="516"/>
      <c r="K41" s="518"/>
      <c r="L41" s="503" t="s">
        <v>16</v>
      </c>
      <c r="M41" s="490" t="s">
        <v>165</v>
      </c>
      <c r="N41" s="492" t="s">
        <v>18</v>
      </c>
      <c r="O41" s="493" t="s">
        <v>19</v>
      </c>
      <c r="P41" s="494" t="s">
        <v>166</v>
      </c>
      <c r="Q41" s="495"/>
      <c r="R41" s="495"/>
      <c r="S41" s="496"/>
      <c r="T41" s="497" t="s">
        <v>167</v>
      </c>
      <c r="U41" s="499" t="s">
        <v>168</v>
      </c>
      <c r="V41" s="499" t="s">
        <v>169</v>
      </c>
      <c r="W41" s="497" t="s">
        <v>170</v>
      </c>
      <c r="X41" s="505" t="s">
        <v>171</v>
      </c>
      <c r="Y41" s="483" t="s">
        <v>22</v>
      </c>
      <c r="Z41" s="485" t="s">
        <v>23</v>
      </c>
    </row>
    <row r="42" spans="1:26" ht="58.2" thickBot="1" x14ac:dyDescent="0.35">
      <c r="A42" s="466"/>
      <c r="B42" s="514"/>
      <c r="C42" s="527"/>
      <c r="D42" s="527"/>
      <c r="E42" s="527"/>
      <c r="F42" s="502"/>
      <c r="G42" s="514"/>
      <c r="H42" s="517"/>
      <c r="I42" s="458"/>
      <c r="J42" s="517"/>
      <c r="K42" s="519"/>
      <c r="L42" s="504"/>
      <c r="M42" s="491"/>
      <c r="N42" s="472"/>
      <c r="O42" s="474"/>
      <c r="P42" s="138" t="s">
        <v>172</v>
      </c>
      <c r="Q42" s="139" t="s">
        <v>173</v>
      </c>
      <c r="R42" s="139" t="s">
        <v>174</v>
      </c>
      <c r="S42" s="140" t="s">
        <v>175</v>
      </c>
      <c r="T42" s="498"/>
      <c r="U42" s="500"/>
      <c r="V42" s="500"/>
      <c r="W42" s="498"/>
      <c r="X42" s="506"/>
      <c r="Y42" s="484"/>
      <c r="Z42" s="486"/>
    </row>
    <row r="43" spans="1:26" ht="108.6" thickBot="1" x14ac:dyDescent="0.35">
      <c r="A43" s="141">
        <v>1</v>
      </c>
      <c r="B43" s="85" t="s">
        <v>176</v>
      </c>
      <c r="C43" s="14" t="s">
        <v>177</v>
      </c>
      <c r="D43" s="15" t="s">
        <v>178</v>
      </c>
      <c r="E43" s="15">
        <v>48526096</v>
      </c>
      <c r="F43" s="23">
        <v>600122361</v>
      </c>
      <c r="G43" s="142" t="s">
        <v>179</v>
      </c>
      <c r="H43" s="18" t="s">
        <v>36</v>
      </c>
      <c r="I43" s="19" t="s">
        <v>28</v>
      </c>
      <c r="J43" s="19" t="s">
        <v>180</v>
      </c>
      <c r="K43" s="143" t="s">
        <v>181</v>
      </c>
      <c r="L43" s="20">
        <v>4000000</v>
      </c>
      <c r="M43" s="144">
        <f>L43/100*70</f>
        <v>2800000</v>
      </c>
      <c r="N43" s="22">
        <v>2023</v>
      </c>
      <c r="O43" s="23">
        <v>2027</v>
      </c>
      <c r="P43" s="22" t="s">
        <v>32</v>
      </c>
      <c r="Q43" s="15" t="s">
        <v>32</v>
      </c>
      <c r="R43" s="15" t="s">
        <v>32</v>
      </c>
      <c r="S43" s="23" t="s">
        <v>32</v>
      </c>
      <c r="T43" s="19"/>
      <c r="U43" s="19"/>
      <c r="V43" s="19"/>
      <c r="W43" s="19"/>
      <c r="X43" s="19"/>
      <c r="Y43" s="22" t="s">
        <v>41</v>
      </c>
      <c r="Z43" s="23" t="s">
        <v>41</v>
      </c>
    </row>
    <row r="44" spans="1:26" ht="132.6" thickBot="1" x14ac:dyDescent="0.35">
      <c r="A44" s="145">
        <v>2</v>
      </c>
      <c r="B44" s="85" t="s">
        <v>176</v>
      </c>
      <c r="C44" s="14" t="s">
        <v>177</v>
      </c>
      <c r="D44" s="15" t="s">
        <v>178</v>
      </c>
      <c r="E44" s="15">
        <v>48526096</v>
      </c>
      <c r="F44" s="23">
        <v>600122361</v>
      </c>
      <c r="G44" s="146" t="s">
        <v>182</v>
      </c>
      <c r="H44" s="18" t="s">
        <v>36</v>
      </c>
      <c r="I44" s="19" t="s">
        <v>28</v>
      </c>
      <c r="J44" s="19" t="s">
        <v>180</v>
      </c>
      <c r="K44" s="146" t="s">
        <v>183</v>
      </c>
      <c r="L44" s="147">
        <v>5000000</v>
      </c>
      <c r="M44" s="144">
        <f t="shared" ref="M44:M46" si="1">L44/100*70</f>
        <v>3500000</v>
      </c>
      <c r="N44" s="22">
        <v>2023</v>
      </c>
      <c r="O44" s="23">
        <v>2027</v>
      </c>
      <c r="P44" s="148"/>
      <c r="Q44" s="149" t="s">
        <v>32</v>
      </c>
      <c r="R44" s="149" t="s">
        <v>32</v>
      </c>
      <c r="S44" s="150" t="s">
        <v>32</v>
      </c>
      <c r="T44" s="151"/>
      <c r="U44" s="151" t="s">
        <v>32</v>
      </c>
      <c r="V44" s="151" t="s">
        <v>32</v>
      </c>
      <c r="W44" s="151"/>
      <c r="X44" s="151"/>
      <c r="Y44" s="148" t="s">
        <v>41</v>
      </c>
      <c r="Z44" s="150" t="s">
        <v>41</v>
      </c>
    </row>
    <row r="45" spans="1:26" ht="96.6" thickBot="1" x14ac:dyDescent="0.35">
      <c r="A45" s="141">
        <v>3</v>
      </c>
      <c r="B45" s="85" t="s">
        <v>176</v>
      </c>
      <c r="C45" s="14" t="s">
        <v>177</v>
      </c>
      <c r="D45" s="15" t="s">
        <v>178</v>
      </c>
      <c r="E45" s="15">
        <v>48526096</v>
      </c>
      <c r="F45" s="23">
        <v>600122361</v>
      </c>
      <c r="G45" s="146" t="s">
        <v>184</v>
      </c>
      <c r="H45" s="18" t="s">
        <v>36</v>
      </c>
      <c r="I45" s="19" t="s">
        <v>28</v>
      </c>
      <c r="J45" s="19" t="s">
        <v>180</v>
      </c>
      <c r="K45" s="146" t="s">
        <v>185</v>
      </c>
      <c r="L45" s="147">
        <v>6000000</v>
      </c>
      <c r="M45" s="144">
        <f t="shared" si="1"/>
        <v>4200000</v>
      </c>
      <c r="N45" s="22">
        <v>2023</v>
      </c>
      <c r="O45" s="23">
        <v>2027</v>
      </c>
      <c r="P45" s="148"/>
      <c r="Q45" s="149" t="s">
        <v>32</v>
      </c>
      <c r="R45" s="149" t="s">
        <v>32</v>
      </c>
      <c r="S45" s="150" t="s">
        <v>32</v>
      </c>
      <c r="T45" s="151"/>
      <c r="U45" s="151"/>
      <c r="V45" s="151" t="s">
        <v>32</v>
      </c>
      <c r="W45" s="151" t="s">
        <v>32</v>
      </c>
      <c r="X45" s="151"/>
      <c r="Y45" s="148" t="s">
        <v>41</v>
      </c>
      <c r="Z45" s="150" t="s">
        <v>41</v>
      </c>
    </row>
    <row r="46" spans="1:26" ht="60.6" thickBot="1" x14ac:dyDescent="0.35">
      <c r="A46" s="145">
        <v>4</v>
      </c>
      <c r="B46" s="85" t="s">
        <v>176</v>
      </c>
      <c r="C46" s="14" t="s">
        <v>177</v>
      </c>
      <c r="D46" s="15" t="s">
        <v>178</v>
      </c>
      <c r="E46" s="15">
        <v>48526096</v>
      </c>
      <c r="F46" s="23">
        <v>600122361</v>
      </c>
      <c r="G46" s="142" t="s">
        <v>186</v>
      </c>
      <c r="H46" s="18" t="s">
        <v>36</v>
      </c>
      <c r="I46" s="19" t="s">
        <v>28</v>
      </c>
      <c r="J46" s="19" t="s">
        <v>180</v>
      </c>
      <c r="K46" s="152" t="s">
        <v>187</v>
      </c>
      <c r="L46" s="153">
        <v>1500000</v>
      </c>
      <c r="M46" s="144">
        <f t="shared" si="1"/>
        <v>1050000</v>
      </c>
      <c r="N46" s="22">
        <v>2023</v>
      </c>
      <c r="O46" s="23">
        <v>2027</v>
      </c>
      <c r="P46" s="154" t="s">
        <v>32</v>
      </c>
      <c r="Q46" s="155" t="s">
        <v>32</v>
      </c>
      <c r="R46" s="155"/>
      <c r="S46" s="59" t="s">
        <v>32</v>
      </c>
      <c r="T46" s="61"/>
      <c r="U46" s="61"/>
      <c r="V46" s="61" t="s">
        <v>32</v>
      </c>
      <c r="W46" s="61" t="s">
        <v>32</v>
      </c>
      <c r="X46" s="61"/>
      <c r="Y46" s="154" t="s">
        <v>41</v>
      </c>
      <c r="Z46" s="59" t="s">
        <v>41</v>
      </c>
    </row>
    <row r="47" spans="1:26" ht="132" x14ac:dyDescent="0.3">
      <c r="A47" s="141">
        <v>5</v>
      </c>
      <c r="B47" s="156" t="s">
        <v>188</v>
      </c>
      <c r="C47" s="157" t="s">
        <v>34</v>
      </c>
      <c r="D47" s="158">
        <v>47443669</v>
      </c>
      <c r="E47" s="159" t="s">
        <v>189</v>
      </c>
      <c r="F47" s="160">
        <v>600122352</v>
      </c>
      <c r="G47" s="161" t="s">
        <v>190</v>
      </c>
      <c r="H47" s="161" t="s">
        <v>36</v>
      </c>
      <c r="I47" s="162" t="s">
        <v>28</v>
      </c>
      <c r="J47" s="161" t="s">
        <v>37</v>
      </c>
      <c r="K47" s="161" t="s">
        <v>191</v>
      </c>
      <c r="L47" s="163">
        <v>23100000</v>
      </c>
      <c r="M47" s="164">
        <f>L47/100*85</f>
        <v>19635000</v>
      </c>
      <c r="N47" s="165" t="s">
        <v>192</v>
      </c>
      <c r="O47" s="160">
        <v>2027</v>
      </c>
      <c r="P47" s="165" t="s">
        <v>32</v>
      </c>
      <c r="Q47" s="158" t="s">
        <v>32</v>
      </c>
      <c r="R47" s="158" t="s">
        <v>32</v>
      </c>
      <c r="S47" s="160" t="s">
        <v>32</v>
      </c>
      <c r="T47" s="162"/>
      <c r="U47" s="162" t="s">
        <v>32</v>
      </c>
      <c r="V47" s="162"/>
      <c r="W47" s="162"/>
      <c r="X47" s="162"/>
      <c r="Y47" s="165"/>
      <c r="Z47" s="160"/>
    </row>
    <row r="48" spans="1:26" ht="72.599999999999994" thickBot="1" x14ac:dyDescent="0.35">
      <c r="A48" s="145">
        <v>6</v>
      </c>
      <c r="B48" s="166" t="s">
        <v>188</v>
      </c>
      <c r="C48" s="167" t="s">
        <v>34</v>
      </c>
      <c r="D48" s="168">
        <v>47443669</v>
      </c>
      <c r="E48" s="169" t="s">
        <v>189</v>
      </c>
      <c r="F48" s="170">
        <v>600122352</v>
      </c>
      <c r="G48" s="171" t="s">
        <v>193</v>
      </c>
      <c r="H48" s="171" t="s">
        <v>36</v>
      </c>
      <c r="I48" s="172" t="s">
        <v>28</v>
      </c>
      <c r="J48" s="171" t="s">
        <v>37</v>
      </c>
      <c r="K48" s="171" t="s">
        <v>194</v>
      </c>
      <c r="L48" s="173">
        <v>8000000</v>
      </c>
      <c r="M48" s="174">
        <f t="shared" ref="M47:M100" si="2">L48/100*85</f>
        <v>6800000</v>
      </c>
      <c r="N48" s="175" t="s">
        <v>192</v>
      </c>
      <c r="O48" s="170">
        <v>2027</v>
      </c>
      <c r="P48" s="175"/>
      <c r="Q48" s="168"/>
      <c r="R48" s="168" t="s">
        <v>32</v>
      </c>
      <c r="S48" s="170" t="s">
        <v>32</v>
      </c>
      <c r="T48" s="172"/>
      <c r="U48" s="172"/>
      <c r="V48" s="172" t="s">
        <v>32</v>
      </c>
      <c r="W48" s="172" t="s">
        <v>32</v>
      </c>
      <c r="X48" s="172"/>
      <c r="Y48" s="175"/>
      <c r="Z48" s="170"/>
    </row>
    <row r="49" spans="1:26" ht="60" x14ac:dyDescent="0.3">
      <c r="A49" s="141">
        <v>7</v>
      </c>
      <c r="B49" s="176" t="s">
        <v>188</v>
      </c>
      <c r="C49" s="177" t="s">
        <v>34</v>
      </c>
      <c r="D49" s="178">
        <v>47443669</v>
      </c>
      <c r="E49" s="179" t="s">
        <v>189</v>
      </c>
      <c r="F49" s="180">
        <v>600122352</v>
      </c>
      <c r="G49" s="181" t="s">
        <v>195</v>
      </c>
      <c r="H49" s="181" t="s">
        <v>36</v>
      </c>
      <c r="I49" s="182" t="s">
        <v>28</v>
      </c>
      <c r="J49" s="181" t="s">
        <v>37</v>
      </c>
      <c r="K49" s="181" t="s">
        <v>196</v>
      </c>
      <c r="L49" s="183">
        <v>3600000</v>
      </c>
      <c r="M49" s="184">
        <f t="shared" si="2"/>
        <v>3060000</v>
      </c>
      <c r="N49" s="185" t="s">
        <v>192</v>
      </c>
      <c r="O49" s="180">
        <v>2027</v>
      </c>
      <c r="P49" s="185" t="s">
        <v>32</v>
      </c>
      <c r="Q49" s="178" t="s">
        <v>32</v>
      </c>
      <c r="R49" s="178" t="s">
        <v>32</v>
      </c>
      <c r="S49" s="180" t="s">
        <v>32</v>
      </c>
      <c r="T49" s="182"/>
      <c r="U49" s="182"/>
      <c r="V49" s="182"/>
      <c r="W49" s="182"/>
      <c r="X49" s="182"/>
      <c r="Y49" s="185"/>
      <c r="Z49" s="180"/>
    </row>
    <row r="50" spans="1:26" ht="48.6" thickBot="1" x14ac:dyDescent="0.35">
      <c r="A50" s="145">
        <v>8</v>
      </c>
      <c r="B50" s="166" t="s">
        <v>188</v>
      </c>
      <c r="C50" s="167" t="s">
        <v>34</v>
      </c>
      <c r="D50" s="168">
        <v>47443669</v>
      </c>
      <c r="E50" s="169" t="s">
        <v>189</v>
      </c>
      <c r="F50" s="170">
        <v>600122352</v>
      </c>
      <c r="G50" s="171" t="s">
        <v>197</v>
      </c>
      <c r="H50" s="171" t="s">
        <v>36</v>
      </c>
      <c r="I50" s="172" t="s">
        <v>28</v>
      </c>
      <c r="J50" s="171" t="s">
        <v>37</v>
      </c>
      <c r="K50" s="171" t="s">
        <v>198</v>
      </c>
      <c r="L50" s="173">
        <v>600000</v>
      </c>
      <c r="M50" s="174">
        <f t="shared" si="2"/>
        <v>510000</v>
      </c>
      <c r="N50" s="175" t="s">
        <v>192</v>
      </c>
      <c r="O50" s="170">
        <v>2027</v>
      </c>
      <c r="P50" s="175" t="s">
        <v>32</v>
      </c>
      <c r="Q50" s="168" t="s">
        <v>32</v>
      </c>
      <c r="R50" s="168" t="s">
        <v>32</v>
      </c>
      <c r="S50" s="170" t="s">
        <v>32</v>
      </c>
      <c r="T50" s="172"/>
      <c r="U50" s="172"/>
      <c r="V50" s="172" t="s">
        <v>32</v>
      </c>
      <c r="W50" s="172"/>
      <c r="X50" s="172"/>
      <c r="Y50" s="175"/>
      <c r="Z50" s="170"/>
    </row>
    <row r="51" spans="1:26" ht="120.6" thickBot="1" x14ac:dyDescent="0.35">
      <c r="A51" s="141">
        <v>9</v>
      </c>
      <c r="B51" s="186" t="s">
        <v>188</v>
      </c>
      <c r="C51" s="187" t="s">
        <v>34</v>
      </c>
      <c r="D51" s="188">
        <v>47443669</v>
      </c>
      <c r="E51" s="189" t="s">
        <v>189</v>
      </c>
      <c r="F51" s="190">
        <v>600122352</v>
      </c>
      <c r="G51" s="191" t="s">
        <v>199</v>
      </c>
      <c r="H51" s="191" t="s">
        <v>36</v>
      </c>
      <c r="I51" s="192" t="s">
        <v>28</v>
      </c>
      <c r="J51" s="191" t="s">
        <v>37</v>
      </c>
      <c r="K51" s="191" t="s">
        <v>200</v>
      </c>
      <c r="L51" s="193">
        <v>3000000</v>
      </c>
      <c r="M51" s="184">
        <f t="shared" si="2"/>
        <v>2550000</v>
      </c>
      <c r="N51" s="194" t="s">
        <v>192</v>
      </c>
      <c r="O51" s="190">
        <v>2027</v>
      </c>
      <c r="P51" s="194" t="s">
        <v>32</v>
      </c>
      <c r="Q51" s="188" t="s">
        <v>32</v>
      </c>
      <c r="R51" s="188" t="s">
        <v>32</v>
      </c>
      <c r="S51" s="190" t="s">
        <v>32</v>
      </c>
      <c r="T51" s="192"/>
      <c r="U51" s="192"/>
      <c r="V51" s="192" t="s">
        <v>32</v>
      </c>
      <c r="W51" s="192"/>
      <c r="X51" s="192"/>
      <c r="Y51" s="194"/>
      <c r="Z51" s="190"/>
    </row>
    <row r="52" spans="1:26" ht="84.6" thickBot="1" x14ac:dyDescent="0.35">
      <c r="A52" s="145">
        <v>10</v>
      </c>
      <c r="B52" s="156" t="s">
        <v>201</v>
      </c>
      <c r="C52" s="157" t="s">
        <v>202</v>
      </c>
      <c r="D52" s="157">
        <v>60418613</v>
      </c>
      <c r="E52" s="157">
        <v>102655561</v>
      </c>
      <c r="F52" s="219">
        <v>600122174</v>
      </c>
      <c r="G52" s="161" t="s">
        <v>203</v>
      </c>
      <c r="H52" s="161" t="s">
        <v>36</v>
      </c>
      <c r="I52" s="161" t="s">
        <v>28</v>
      </c>
      <c r="J52" s="161" t="s">
        <v>28</v>
      </c>
      <c r="K52" s="161" t="s">
        <v>204</v>
      </c>
      <c r="L52" s="199">
        <v>44770000</v>
      </c>
      <c r="M52" s="164">
        <f t="shared" si="2"/>
        <v>38054500</v>
      </c>
      <c r="N52" s="156">
        <v>2022</v>
      </c>
      <c r="O52" s="219">
        <v>2027</v>
      </c>
      <c r="P52" s="156" t="s">
        <v>32</v>
      </c>
      <c r="Q52" s="157" t="s">
        <v>32</v>
      </c>
      <c r="R52" s="157" t="s">
        <v>32</v>
      </c>
      <c r="S52" s="219" t="s">
        <v>32</v>
      </c>
      <c r="T52" s="161"/>
      <c r="U52" s="161"/>
      <c r="V52" s="161"/>
      <c r="W52" s="161"/>
      <c r="X52" s="161" t="s">
        <v>32</v>
      </c>
      <c r="Y52" s="156" t="s">
        <v>148</v>
      </c>
      <c r="Z52" s="219" t="s">
        <v>148</v>
      </c>
    </row>
    <row r="53" spans="1:26" ht="72.599999999999994" thickBot="1" x14ac:dyDescent="0.35">
      <c r="A53" s="156">
        <v>11</v>
      </c>
      <c r="B53" s="156" t="s">
        <v>471</v>
      </c>
      <c r="C53" s="156" t="s">
        <v>484</v>
      </c>
      <c r="D53" s="156">
        <v>70279993</v>
      </c>
      <c r="E53" s="156">
        <v>102655391</v>
      </c>
      <c r="F53" s="156">
        <v>600122034</v>
      </c>
      <c r="G53" s="156" t="s">
        <v>485</v>
      </c>
      <c r="H53" s="156" t="s">
        <v>36</v>
      </c>
      <c r="I53" s="156" t="s">
        <v>28</v>
      </c>
      <c r="J53" s="156" t="s">
        <v>205</v>
      </c>
      <c r="K53" s="156" t="s">
        <v>486</v>
      </c>
      <c r="L53" s="156" t="s">
        <v>487</v>
      </c>
      <c r="M53" s="156" t="s">
        <v>488</v>
      </c>
      <c r="N53" s="156">
        <v>2023</v>
      </c>
      <c r="O53" s="156">
        <v>2027</v>
      </c>
      <c r="P53" s="156" t="s">
        <v>32</v>
      </c>
      <c r="Q53" s="156" t="s">
        <v>32</v>
      </c>
      <c r="R53" s="156" t="s">
        <v>32</v>
      </c>
      <c r="S53" s="156" t="s">
        <v>32</v>
      </c>
      <c r="T53" s="156"/>
      <c r="U53" s="156"/>
      <c r="V53" s="156" t="s">
        <v>32</v>
      </c>
      <c r="W53" s="156"/>
      <c r="X53" s="156"/>
      <c r="Y53" s="156" t="s">
        <v>41</v>
      </c>
      <c r="Z53" s="156" t="s">
        <v>41</v>
      </c>
    </row>
    <row r="54" spans="1:26" ht="36.6" thickBot="1" x14ac:dyDescent="0.35">
      <c r="A54" s="156">
        <v>12</v>
      </c>
      <c r="B54" s="451" t="s">
        <v>471</v>
      </c>
      <c r="C54" s="451" t="s">
        <v>472</v>
      </c>
      <c r="D54" s="451">
        <v>70279993</v>
      </c>
      <c r="E54" s="451">
        <v>102655391</v>
      </c>
      <c r="F54" s="451">
        <v>600122034</v>
      </c>
      <c r="G54" s="451" t="s">
        <v>473</v>
      </c>
      <c r="H54" s="451" t="s">
        <v>36</v>
      </c>
      <c r="I54" s="451" t="s">
        <v>28</v>
      </c>
      <c r="J54" s="451" t="s">
        <v>205</v>
      </c>
      <c r="K54" s="451" t="s">
        <v>474</v>
      </c>
      <c r="L54" s="452">
        <v>10000000</v>
      </c>
      <c r="M54" s="453">
        <v>7000000</v>
      </c>
      <c r="N54" s="451">
        <v>2026</v>
      </c>
      <c r="O54" s="451">
        <v>2028</v>
      </c>
      <c r="P54" s="451" t="s">
        <v>32</v>
      </c>
      <c r="Q54" s="451" t="s">
        <v>32</v>
      </c>
      <c r="R54" s="451" t="s">
        <v>32</v>
      </c>
      <c r="S54" s="451" t="s">
        <v>32</v>
      </c>
      <c r="T54" s="451"/>
      <c r="U54" s="451"/>
      <c r="V54" s="451" t="s">
        <v>32</v>
      </c>
      <c r="W54" s="451" t="s">
        <v>32</v>
      </c>
      <c r="X54" s="451"/>
      <c r="Y54" s="451"/>
      <c r="Z54" s="451" t="s">
        <v>41</v>
      </c>
    </row>
    <row r="55" spans="1:26" ht="48.6" thickBot="1" x14ac:dyDescent="0.35">
      <c r="A55" s="156">
        <v>13</v>
      </c>
      <c r="B55" s="451" t="s">
        <v>471</v>
      </c>
      <c r="C55" s="451" t="s">
        <v>472</v>
      </c>
      <c r="D55" s="451">
        <v>70279993</v>
      </c>
      <c r="E55" s="451">
        <v>102655391</v>
      </c>
      <c r="F55" s="451">
        <v>600122034</v>
      </c>
      <c r="G55" s="451" t="s">
        <v>475</v>
      </c>
      <c r="H55" s="451" t="s">
        <v>36</v>
      </c>
      <c r="I55" s="451" t="s">
        <v>28</v>
      </c>
      <c r="J55" s="451" t="s">
        <v>205</v>
      </c>
      <c r="K55" s="451" t="s">
        <v>476</v>
      </c>
      <c r="L55" s="452">
        <v>200000000</v>
      </c>
      <c r="M55" s="453">
        <v>140000000</v>
      </c>
      <c r="N55" s="451">
        <v>2026</v>
      </c>
      <c r="O55" s="451">
        <v>2034</v>
      </c>
      <c r="P55" s="451"/>
      <c r="Q55" s="451"/>
      <c r="R55" s="451"/>
      <c r="S55" s="451"/>
      <c r="T55" s="451"/>
      <c r="U55" s="451"/>
      <c r="V55" s="451" t="s">
        <v>32</v>
      </c>
      <c r="W55" s="451"/>
      <c r="X55" s="451"/>
      <c r="Y55" s="451"/>
      <c r="Z55" s="451" t="s">
        <v>41</v>
      </c>
    </row>
    <row r="56" spans="1:26" ht="60.6" thickBot="1" x14ac:dyDescent="0.35">
      <c r="A56" s="156">
        <v>14</v>
      </c>
      <c r="B56" s="451" t="s">
        <v>471</v>
      </c>
      <c r="C56" s="451" t="s">
        <v>472</v>
      </c>
      <c r="D56" s="451">
        <v>70279993</v>
      </c>
      <c r="E56" s="451">
        <v>102655391</v>
      </c>
      <c r="F56" s="451">
        <v>600122034</v>
      </c>
      <c r="G56" s="451" t="s">
        <v>477</v>
      </c>
      <c r="H56" s="451" t="s">
        <v>36</v>
      </c>
      <c r="I56" s="451" t="s">
        <v>28</v>
      </c>
      <c r="J56" s="451" t="s">
        <v>205</v>
      </c>
      <c r="K56" s="451" t="s">
        <v>478</v>
      </c>
      <c r="L56" s="452">
        <v>50000000</v>
      </c>
      <c r="M56" s="453">
        <v>35000000</v>
      </c>
      <c r="N56" s="451">
        <v>2026</v>
      </c>
      <c r="O56" s="451">
        <v>2034</v>
      </c>
      <c r="P56" s="451" t="s">
        <v>32</v>
      </c>
      <c r="Q56" s="451" t="s">
        <v>32</v>
      </c>
      <c r="R56" s="451" t="s">
        <v>32</v>
      </c>
      <c r="S56" s="451" t="s">
        <v>32</v>
      </c>
      <c r="T56" s="451"/>
      <c r="U56" s="451"/>
      <c r="V56" s="451"/>
      <c r="W56" s="451" t="s">
        <v>32</v>
      </c>
      <c r="X56" s="451" t="s">
        <v>32</v>
      </c>
      <c r="Y56" s="451"/>
      <c r="Z56" s="451" t="s">
        <v>41</v>
      </c>
    </row>
    <row r="57" spans="1:26" ht="36.6" thickBot="1" x14ac:dyDescent="0.35">
      <c r="A57" s="156">
        <v>15</v>
      </c>
      <c r="B57" s="451" t="s">
        <v>471</v>
      </c>
      <c r="C57" s="451" t="s">
        <v>472</v>
      </c>
      <c r="D57" s="451">
        <v>70279993</v>
      </c>
      <c r="E57" s="451">
        <v>102655391</v>
      </c>
      <c r="F57" s="451">
        <v>600122034</v>
      </c>
      <c r="G57" s="451" t="s">
        <v>479</v>
      </c>
      <c r="H57" s="451" t="s">
        <v>36</v>
      </c>
      <c r="I57" s="451" t="s">
        <v>28</v>
      </c>
      <c r="J57" s="451" t="s">
        <v>205</v>
      </c>
      <c r="K57" s="451" t="s">
        <v>480</v>
      </c>
      <c r="L57" s="452">
        <v>10000000</v>
      </c>
      <c r="M57" s="453">
        <v>7000000</v>
      </c>
      <c r="N57" s="451">
        <v>2026</v>
      </c>
      <c r="O57" s="451">
        <v>2034</v>
      </c>
      <c r="P57" s="451" t="s">
        <v>32</v>
      </c>
      <c r="Q57" s="451" t="s">
        <v>32</v>
      </c>
      <c r="R57" s="451" t="s">
        <v>32</v>
      </c>
      <c r="S57" s="451" t="s">
        <v>32</v>
      </c>
      <c r="T57" s="451"/>
      <c r="U57" s="451"/>
      <c r="V57" s="451" t="s">
        <v>32</v>
      </c>
      <c r="W57" s="451" t="s">
        <v>32</v>
      </c>
      <c r="X57" s="451" t="s">
        <v>32</v>
      </c>
      <c r="Y57" s="451"/>
      <c r="Z57" s="451" t="s">
        <v>41</v>
      </c>
    </row>
    <row r="58" spans="1:26" ht="36.6" thickBot="1" x14ac:dyDescent="0.35">
      <c r="A58" s="156">
        <v>16</v>
      </c>
      <c r="B58" s="451" t="s">
        <v>471</v>
      </c>
      <c r="C58" s="451" t="s">
        <v>472</v>
      </c>
      <c r="D58" s="454">
        <v>70279993</v>
      </c>
      <c r="E58" s="454">
        <v>102655391</v>
      </c>
      <c r="F58" s="454">
        <v>600122034</v>
      </c>
      <c r="G58" s="451" t="s">
        <v>481</v>
      </c>
      <c r="H58" s="451" t="s">
        <v>36</v>
      </c>
      <c r="I58" s="454" t="s">
        <v>28</v>
      </c>
      <c r="J58" s="454" t="s">
        <v>205</v>
      </c>
      <c r="K58" s="451" t="s">
        <v>482</v>
      </c>
      <c r="L58" s="453">
        <v>1000000</v>
      </c>
      <c r="M58" s="453">
        <v>700000</v>
      </c>
      <c r="N58" s="454">
        <v>2026</v>
      </c>
      <c r="O58" s="454">
        <v>2034</v>
      </c>
      <c r="P58" s="454"/>
      <c r="Q58" s="454"/>
      <c r="R58" s="454"/>
      <c r="S58" s="454"/>
      <c r="T58" s="454"/>
      <c r="U58" s="454"/>
      <c r="V58" s="454"/>
      <c r="W58" s="454"/>
      <c r="X58" s="454"/>
      <c r="Y58" s="454"/>
      <c r="Z58" s="454" t="s">
        <v>41</v>
      </c>
    </row>
    <row r="59" spans="1:26" ht="60.6" thickBot="1" x14ac:dyDescent="0.35">
      <c r="A59" s="156">
        <v>17</v>
      </c>
      <c r="B59" s="209" t="s">
        <v>206</v>
      </c>
      <c r="C59" s="210" t="s">
        <v>207</v>
      </c>
      <c r="D59" s="210">
        <v>70885907</v>
      </c>
      <c r="E59" s="210">
        <v>102655057</v>
      </c>
      <c r="F59" s="268">
        <v>600121771</v>
      </c>
      <c r="G59" s="214" t="s">
        <v>208</v>
      </c>
      <c r="H59" s="214" t="s">
        <v>27</v>
      </c>
      <c r="I59" s="214" t="s">
        <v>28</v>
      </c>
      <c r="J59" s="214" t="s">
        <v>209</v>
      </c>
      <c r="K59" s="214" t="s">
        <v>210</v>
      </c>
      <c r="L59" s="199">
        <v>1600000</v>
      </c>
      <c r="M59" s="184">
        <f t="shared" si="2"/>
        <v>1360000</v>
      </c>
      <c r="N59" s="449">
        <v>2024</v>
      </c>
      <c r="O59" s="450">
        <v>2025</v>
      </c>
      <c r="P59" s="209"/>
      <c r="Q59" s="210" t="s">
        <v>32</v>
      </c>
      <c r="R59" s="210" t="s">
        <v>32</v>
      </c>
      <c r="S59" s="268"/>
      <c r="T59" s="214" t="s">
        <v>32</v>
      </c>
      <c r="U59" s="214"/>
      <c r="V59" s="214" t="s">
        <v>32</v>
      </c>
      <c r="W59" s="214" t="s">
        <v>32</v>
      </c>
      <c r="X59" s="214"/>
      <c r="Y59" s="209" t="s">
        <v>32</v>
      </c>
      <c r="Z59" s="268" t="s">
        <v>32</v>
      </c>
    </row>
    <row r="60" spans="1:26" ht="84.6" thickBot="1" x14ac:dyDescent="0.35">
      <c r="A60" s="156">
        <v>18</v>
      </c>
      <c r="B60" s="205" t="s">
        <v>119</v>
      </c>
      <c r="C60" s="206" t="s">
        <v>120</v>
      </c>
      <c r="D60" s="206">
        <v>70988803</v>
      </c>
      <c r="E60" s="206">
        <v>119000555</v>
      </c>
      <c r="F60" s="207">
        <v>600122271</v>
      </c>
      <c r="G60" s="204" t="s">
        <v>211</v>
      </c>
      <c r="H60" s="204" t="s">
        <v>36</v>
      </c>
      <c r="I60" s="141" t="s">
        <v>28</v>
      </c>
      <c r="J60" s="141" t="s">
        <v>123</v>
      </c>
      <c r="K60" s="204" t="s">
        <v>212</v>
      </c>
      <c r="L60" s="200">
        <v>7000000</v>
      </c>
      <c r="M60" s="164">
        <f t="shared" si="2"/>
        <v>5950000</v>
      </c>
      <c r="N60" s="208">
        <v>2022</v>
      </c>
      <c r="O60" s="207">
        <v>2026</v>
      </c>
      <c r="P60" s="208" t="s">
        <v>213</v>
      </c>
      <c r="Q60" s="206" t="s">
        <v>213</v>
      </c>
      <c r="R60" s="206" t="s">
        <v>213</v>
      </c>
      <c r="S60" s="207"/>
      <c r="T60" s="141"/>
      <c r="U60" s="141"/>
      <c r="V60" s="141" t="s">
        <v>213</v>
      </c>
      <c r="W60" s="141" t="s">
        <v>213</v>
      </c>
      <c r="X60" s="204"/>
      <c r="Y60" s="201" t="s">
        <v>214</v>
      </c>
      <c r="Z60" s="207" t="s">
        <v>41</v>
      </c>
    </row>
    <row r="61" spans="1:26" ht="48.6" thickBot="1" x14ac:dyDescent="0.35">
      <c r="A61" s="156">
        <v>19</v>
      </c>
      <c r="B61" s="209" t="s">
        <v>215</v>
      </c>
      <c r="C61" s="210" t="s">
        <v>216</v>
      </c>
      <c r="D61" s="211">
        <v>70996997</v>
      </c>
      <c r="E61" s="211">
        <v>102655243</v>
      </c>
      <c r="F61" s="212">
        <v>600121925</v>
      </c>
      <c r="G61" s="213" t="s">
        <v>217</v>
      </c>
      <c r="H61" s="214" t="s">
        <v>27</v>
      </c>
      <c r="I61" s="215" t="s">
        <v>28</v>
      </c>
      <c r="J61" s="215" t="s">
        <v>218</v>
      </c>
      <c r="K61" s="214" t="s">
        <v>219</v>
      </c>
      <c r="L61" s="216">
        <v>1400000</v>
      </c>
      <c r="M61" s="164">
        <f>L61/100*70</f>
        <v>980000</v>
      </c>
      <c r="N61" s="217">
        <v>2024</v>
      </c>
      <c r="O61" s="212">
        <v>2027</v>
      </c>
      <c r="P61" s="217" t="s">
        <v>32</v>
      </c>
      <c r="Q61" s="211" t="s">
        <v>32</v>
      </c>
      <c r="R61" s="211" t="s">
        <v>32</v>
      </c>
      <c r="S61" s="212" t="s">
        <v>32</v>
      </c>
      <c r="T61" s="215"/>
      <c r="U61" s="215"/>
      <c r="V61" s="215"/>
      <c r="W61" s="215" t="s">
        <v>32</v>
      </c>
      <c r="X61" s="215"/>
      <c r="Y61" s="209" t="s">
        <v>220</v>
      </c>
      <c r="Z61" s="212" t="s">
        <v>41</v>
      </c>
    </row>
    <row r="62" spans="1:26" ht="48.6" thickBot="1" x14ac:dyDescent="0.35">
      <c r="A62" s="156">
        <v>20</v>
      </c>
      <c r="B62" s="195" t="s">
        <v>221</v>
      </c>
      <c r="C62" s="196" t="s">
        <v>104</v>
      </c>
      <c r="D62" s="196">
        <v>71005242</v>
      </c>
      <c r="E62" s="196">
        <v>102121648</v>
      </c>
      <c r="F62" s="197">
        <v>600121747</v>
      </c>
      <c r="G62" s="198" t="s">
        <v>222</v>
      </c>
      <c r="H62" s="198" t="s">
        <v>27</v>
      </c>
      <c r="I62" s="198" t="s">
        <v>28</v>
      </c>
      <c r="J62" s="198" t="s">
        <v>106</v>
      </c>
      <c r="K62" s="198" t="s">
        <v>223</v>
      </c>
      <c r="L62" s="218">
        <v>220000</v>
      </c>
      <c r="M62" s="164">
        <f t="shared" si="2"/>
        <v>187000</v>
      </c>
      <c r="N62" s="195">
        <v>2022</v>
      </c>
      <c r="O62" s="197">
        <v>2024</v>
      </c>
      <c r="P62" s="195" t="s">
        <v>32</v>
      </c>
      <c r="Q62" s="196" t="s">
        <v>32</v>
      </c>
      <c r="R62" s="196" t="s">
        <v>32</v>
      </c>
      <c r="S62" s="197" t="s">
        <v>32</v>
      </c>
      <c r="T62" s="198"/>
      <c r="U62" s="198"/>
      <c r="V62" s="198"/>
      <c r="W62" s="198"/>
      <c r="X62" s="198"/>
      <c r="Y62" s="195" t="s">
        <v>41</v>
      </c>
      <c r="Z62" s="197" t="s">
        <v>41</v>
      </c>
    </row>
    <row r="63" spans="1:26" ht="72.599999999999994" thickBot="1" x14ac:dyDescent="0.35">
      <c r="A63" s="156">
        <v>21</v>
      </c>
      <c r="B63" s="156" t="s">
        <v>224</v>
      </c>
      <c r="C63" s="157" t="s">
        <v>225</v>
      </c>
      <c r="D63" s="157">
        <v>75007223</v>
      </c>
      <c r="E63" s="157">
        <v>102655197</v>
      </c>
      <c r="F63" s="219">
        <v>600121895</v>
      </c>
      <c r="G63" s="204" t="s">
        <v>226</v>
      </c>
      <c r="H63" s="204" t="s">
        <v>27</v>
      </c>
      <c r="I63" s="204" t="s">
        <v>28</v>
      </c>
      <c r="J63" s="204" t="s">
        <v>227</v>
      </c>
      <c r="K63" s="204" t="s">
        <v>228</v>
      </c>
      <c r="L63" s="220">
        <v>1500000</v>
      </c>
      <c r="M63" s="164">
        <f t="shared" si="2"/>
        <v>1275000</v>
      </c>
      <c r="N63" s="201">
        <v>2023</v>
      </c>
      <c r="O63" s="203">
        <v>2024</v>
      </c>
      <c r="P63" s="201"/>
      <c r="Q63" s="202" t="s">
        <v>32</v>
      </c>
      <c r="R63" s="202"/>
      <c r="S63" s="203"/>
      <c r="T63" s="204"/>
      <c r="U63" s="204"/>
      <c r="V63" s="204" t="s">
        <v>32</v>
      </c>
      <c r="W63" s="204"/>
      <c r="X63" s="204"/>
      <c r="Y63" s="201" t="s">
        <v>41</v>
      </c>
      <c r="Z63" s="203" t="s">
        <v>41</v>
      </c>
    </row>
    <row r="64" spans="1:26" ht="36.6" thickBot="1" x14ac:dyDescent="0.35">
      <c r="A64" s="156">
        <v>22</v>
      </c>
      <c r="B64" s="166" t="s">
        <v>224</v>
      </c>
      <c r="C64" s="167" t="s">
        <v>225</v>
      </c>
      <c r="D64" s="167">
        <v>75007223</v>
      </c>
      <c r="E64" s="167">
        <v>102655197</v>
      </c>
      <c r="F64" s="221">
        <v>600121895</v>
      </c>
      <c r="G64" s="171" t="s">
        <v>229</v>
      </c>
      <c r="H64" s="171" t="s">
        <v>27</v>
      </c>
      <c r="I64" s="171" t="s">
        <v>28</v>
      </c>
      <c r="J64" s="171" t="s">
        <v>227</v>
      </c>
      <c r="K64" s="171" t="s">
        <v>230</v>
      </c>
      <c r="L64" s="222">
        <v>1500000</v>
      </c>
      <c r="M64" s="174">
        <f t="shared" si="2"/>
        <v>1275000</v>
      </c>
      <c r="N64" s="166">
        <v>2023</v>
      </c>
      <c r="O64" s="221">
        <v>2025</v>
      </c>
      <c r="P64" s="166" t="s">
        <v>32</v>
      </c>
      <c r="Q64" s="167"/>
      <c r="R64" s="167"/>
      <c r="S64" s="221"/>
      <c r="T64" s="171" t="s">
        <v>32</v>
      </c>
      <c r="U64" s="171"/>
      <c r="V64" s="171"/>
      <c r="W64" s="171"/>
      <c r="X64" s="171"/>
      <c r="Y64" s="166" t="s">
        <v>41</v>
      </c>
      <c r="Z64" s="221" t="s">
        <v>41</v>
      </c>
    </row>
    <row r="65" spans="1:26" ht="24.6" thickBot="1" x14ac:dyDescent="0.35">
      <c r="A65" s="156">
        <v>23</v>
      </c>
      <c r="B65" s="223" t="s">
        <v>224</v>
      </c>
      <c r="C65" s="224" t="s">
        <v>225</v>
      </c>
      <c r="D65" s="224">
        <v>75007223</v>
      </c>
      <c r="E65" s="224">
        <v>102655197</v>
      </c>
      <c r="F65" s="225">
        <v>600121895</v>
      </c>
      <c r="G65" s="171" t="s">
        <v>231</v>
      </c>
      <c r="H65" s="171" t="s">
        <v>27</v>
      </c>
      <c r="I65" s="171" t="s">
        <v>28</v>
      </c>
      <c r="J65" s="171" t="s">
        <v>227</v>
      </c>
      <c r="K65" s="171" t="s">
        <v>232</v>
      </c>
      <c r="L65" s="222">
        <v>35000000</v>
      </c>
      <c r="M65" s="174">
        <f t="shared" si="2"/>
        <v>29750000</v>
      </c>
      <c r="N65" s="166">
        <v>2024</v>
      </c>
      <c r="O65" s="221">
        <v>2027</v>
      </c>
      <c r="P65" s="166" t="s">
        <v>32</v>
      </c>
      <c r="Q65" s="167" t="s">
        <v>32</v>
      </c>
      <c r="R65" s="167" t="s">
        <v>32</v>
      </c>
      <c r="S65" s="221" t="s">
        <v>32</v>
      </c>
      <c r="T65" s="171" t="s">
        <v>32</v>
      </c>
      <c r="U65" s="171" t="s">
        <v>32</v>
      </c>
      <c r="V65" s="171"/>
      <c r="W65" s="171"/>
      <c r="X65" s="171"/>
      <c r="Y65" s="166" t="s">
        <v>41</v>
      </c>
      <c r="Z65" s="221" t="s">
        <v>41</v>
      </c>
    </row>
    <row r="66" spans="1:26" ht="36.6" thickBot="1" x14ac:dyDescent="0.35">
      <c r="A66" s="156">
        <v>24</v>
      </c>
      <c r="B66" s="166" t="s">
        <v>224</v>
      </c>
      <c r="C66" s="167" t="s">
        <v>225</v>
      </c>
      <c r="D66" s="167">
        <v>75007223</v>
      </c>
      <c r="E66" s="167">
        <v>102655197</v>
      </c>
      <c r="F66" s="221">
        <v>600121895</v>
      </c>
      <c r="G66" s="226" t="s">
        <v>233</v>
      </c>
      <c r="H66" s="226" t="s">
        <v>27</v>
      </c>
      <c r="I66" s="226" t="s">
        <v>28</v>
      </c>
      <c r="J66" s="226" t="s">
        <v>227</v>
      </c>
      <c r="K66" s="226" t="s">
        <v>234</v>
      </c>
      <c r="L66" s="227">
        <v>5000000</v>
      </c>
      <c r="M66" s="184">
        <f t="shared" si="2"/>
        <v>4250000</v>
      </c>
      <c r="N66" s="228">
        <v>2024</v>
      </c>
      <c r="O66" s="229">
        <v>2027</v>
      </c>
      <c r="P66" s="228"/>
      <c r="Q66" s="230"/>
      <c r="R66" s="230" t="s">
        <v>32</v>
      </c>
      <c r="S66" s="229"/>
      <c r="T66" s="226" t="s">
        <v>32</v>
      </c>
      <c r="U66" s="226"/>
      <c r="V66" s="226"/>
      <c r="W66" s="226"/>
      <c r="X66" s="226"/>
      <c r="Y66" s="228" t="s">
        <v>41</v>
      </c>
      <c r="Z66" s="229" t="s">
        <v>41</v>
      </c>
    </row>
    <row r="67" spans="1:26" ht="72.599999999999994" thickBot="1" x14ac:dyDescent="0.35">
      <c r="A67" s="156">
        <v>25</v>
      </c>
      <c r="B67" s="195" t="s">
        <v>235</v>
      </c>
      <c r="C67" s="196" t="s">
        <v>202</v>
      </c>
      <c r="D67" s="196">
        <v>60418575</v>
      </c>
      <c r="E67" s="196">
        <v>102655537</v>
      </c>
      <c r="F67" s="197">
        <v>600122140</v>
      </c>
      <c r="G67" s="198" t="s">
        <v>236</v>
      </c>
      <c r="H67" s="231" t="s">
        <v>36</v>
      </c>
      <c r="I67" s="204" t="s">
        <v>202</v>
      </c>
      <c r="J67" s="231" t="s">
        <v>28</v>
      </c>
      <c r="K67" s="198" t="s">
        <v>237</v>
      </c>
      <c r="L67" s="232">
        <v>20000000</v>
      </c>
      <c r="M67" s="164">
        <f t="shared" si="2"/>
        <v>17000000</v>
      </c>
      <c r="N67" s="195">
        <v>2023</v>
      </c>
      <c r="O67" s="197">
        <v>2027</v>
      </c>
      <c r="P67" s="233"/>
      <c r="Q67" s="202" t="s">
        <v>32</v>
      </c>
      <c r="R67" s="202" t="s">
        <v>32</v>
      </c>
      <c r="S67" s="203" t="s">
        <v>32</v>
      </c>
      <c r="T67" s="204"/>
      <c r="U67" s="204"/>
      <c r="V67" s="204" t="s">
        <v>32</v>
      </c>
      <c r="W67" s="204" t="s">
        <v>32</v>
      </c>
      <c r="X67" s="204" t="s">
        <v>32</v>
      </c>
      <c r="Y67" s="201" t="s">
        <v>41</v>
      </c>
      <c r="Z67" s="203" t="s">
        <v>41</v>
      </c>
    </row>
    <row r="68" spans="1:26" ht="36.6" thickBot="1" x14ac:dyDescent="0.35">
      <c r="A68" s="156">
        <v>26</v>
      </c>
      <c r="B68" s="22" t="s">
        <v>238</v>
      </c>
      <c r="C68" s="234" t="s">
        <v>150</v>
      </c>
      <c r="D68" s="234" t="s">
        <v>239</v>
      </c>
      <c r="E68" s="15">
        <v>181087804</v>
      </c>
      <c r="F68" s="23">
        <v>691010889</v>
      </c>
      <c r="G68" s="18" t="s">
        <v>240</v>
      </c>
      <c r="H68" s="19" t="s">
        <v>27</v>
      </c>
      <c r="I68" s="19" t="s">
        <v>28</v>
      </c>
      <c r="J68" s="19" t="s">
        <v>28</v>
      </c>
      <c r="K68" s="18" t="s">
        <v>241</v>
      </c>
      <c r="L68" s="20">
        <v>4600000</v>
      </c>
      <c r="M68" s="164">
        <f t="shared" si="2"/>
        <v>3910000</v>
      </c>
      <c r="N68" s="235" t="s">
        <v>242</v>
      </c>
      <c r="O68" s="236" t="s">
        <v>243</v>
      </c>
      <c r="P68" s="31"/>
      <c r="Q68" s="237" t="s">
        <v>32</v>
      </c>
      <c r="R68" s="237" t="s">
        <v>32</v>
      </c>
      <c r="S68" s="28"/>
      <c r="T68" s="19"/>
      <c r="U68" s="19"/>
      <c r="V68" s="19" t="s">
        <v>32</v>
      </c>
      <c r="W68" s="19" t="s">
        <v>32</v>
      </c>
      <c r="X68" s="19"/>
      <c r="Y68" s="22" t="s">
        <v>41</v>
      </c>
      <c r="Z68" s="22" t="s">
        <v>41</v>
      </c>
    </row>
    <row r="69" spans="1:26" ht="72.599999999999994" thickBot="1" x14ac:dyDescent="0.35">
      <c r="A69" s="156">
        <v>27</v>
      </c>
      <c r="B69" s="22" t="s">
        <v>238</v>
      </c>
      <c r="C69" s="234" t="s">
        <v>150</v>
      </c>
      <c r="D69" s="234" t="s">
        <v>239</v>
      </c>
      <c r="E69" s="15">
        <v>181087804</v>
      </c>
      <c r="F69" s="23">
        <v>691010889</v>
      </c>
      <c r="G69" s="146" t="s">
        <v>244</v>
      </c>
      <c r="H69" s="151" t="s">
        <v>27</v>
      </c>
      <c r="I69" s="151" t="s">
        <v>28</v>
      </c>
      <c r="J69" s="151" t="s">
        <v>28</v>
      </c>
      <c r="K69" s="146" t="s">
        <v>245</v>
      </c>
      <c r="L69" s="147">
        <v>6400000</v>
      </c>
      <c r="M69" s="174">
        <f t="shared" si="2"/>
        <v>5440000</v>
      </c>
      <c r="N69" s="148" t="s">
        <v>246</v>
      </c>
      <c r="O69" s="238" t="s">
        <v>247</v>
      </c>
      <c r="P69" s="148" t="s">
        <v>32</v>
      </c>
      <c r="Q69" s="149" t="s">
        <v>32</v>
      </c>
      <c r="R69" s="149" t="s">
        <v>32</v>
      </c>
      <c r="S69" s="150" t="s">
        <v>32</v>
      </c>
      <c r="T69" s="151"/>
      <c r="U69" s="151"/>
      <c r="V69" s="15" t="s">
        <v>32</v>
      </c>
      <c r="W69" s="151"/>
      <c r="X69" s="151" t="s">
        <v>32</v>
      </c>
      <c r="Y69" s="148" t="s">
        <v>41</v>
      </c>
      <c r="Z69" s="22" t="s">
        <v>41</v>
      </c>
    </row>
    <row r="70" spans="1:26" ht="36.6" thickBot="1" x14ac:dyDescent="0.35">
      <c r="A70" s="156">
        <v>28</v>
      </c>
      <c r="B70" s="239" t="s">
        <v>248</v>
      </c>
      <c r="C70" s="234" t="s">
        <v>150</v>
      </c>
      <c r="D70" s="234" t="s">
        <v>239</v>
      </c>
      <c r="E70" s="234" t="s">
        <v>249</v>
      </c>
      <c r="F70" s="240" t="s">
        <v>250</v>
      </c>
      <c r="G70" s="171" t="s">
        <v>251</v>
      </c>
      <c r="H70" s="241" t="s">
        <v>27</v>
      </c>
      <c r="I70" s="242" t="s">
        <v>28</v>
      </c>
      <c r="J70" s="243" t="s">
        <v>28</v>
      </c>
      <c r="K70" s="242" t="s">
        <v>252</v>
      </c>
      <c r="L70" s="244">
        <v>400000</v>
      </c>
      <c r="M70" s="174">
        <f t="shared" si="2"/>
        <v>340000</v>
      </c>
      <c r="N70" s="175" t="s">
        <v>253</v>
      </c>
      <c r="O70" s="170" t="s">
        <v>254</v>
      </c>
      <c r="P70" s="175"/>
      <c r="Q70" s="168" t="s">
        <v>32</v>
      </c>
      <c r="R70" s="168" t="s">
        <v>32</v>
      </c>
      <c r="S70" s="170" t="s">
        <v>32</v>
      </c>
      <c r="T70" s="245"/>
      <c r="U70" s="172"/>
      <c r="V70" s="246"/>
      <c r="W70" s="172" t="s">
        <v>32</v>
      </c>
      <c r="X70" s="245" t="s">
        <v>32</v>
      </c>
      <c r="Y70" s="175" t="s">
        <v>41</v>
      </c>
      <c r="Z70" s="170" t="s">
        <v>41</v>
      </c>
    </row>
    <row r="71" spans="1:26" ht="84.6" thickBot="1" x14ac:dyDescent="0.35">
      <c r="A71" s="156">
        <v>29</v>
      </c>
      <c r="B71" s="148" t="s">
        <v>238</v>
      </c>
      <c r="C71" s="234" t="s">
        <v>150</v>
      </c>
      <c r="D71" s="234" t="s">
        <v>239</v>
      </c>
      <c r="E71" s="149">
        <v>181087804</v>
      </c>
      <c r="F71" s="150">
        <v>691010889</v>
      </c>
      <c r="G71" s="146" t="s">
        <v>255</v>
      </c>
      <c r="H71" s="151" t="s">
        <v>27</v>
      </c>
      <c r="I71" s="151" t="s">
        <v>28</v>
      </c>
      <c r="J71" s="151" t="s">
        <v>28</v>
      </c>
      <c r="K71" s="142" t="s">
        <v>256</v>
      </c>
      <c r="L71" s="147">
        <v>2300000</v>
      </c>
      <c r="M71" s="174">
        <f t="shared" si="2"/>
        <v>1955000</v>
      </c>
      <c r="N71" s="148" t="s">
        <v>257</v>
      </c>
      <c r="O71" s="150" t="s">
        <v>258</v>
      </c>
      <c r="P71" s="247"/>
      <c r="Q71" s="247"/>
      <c r="R71" s="247"/>
      <c r="S71" s="247"/>
      <c r="T71" s="151"/>
      <c r="U71" s="151"/>
      <c r="V71" s="15" t="s">
        <v>32</v>
      </c>
      <c r="W71" s="19" t="s">
        <v>32</v>
      </c>
      <c r="X71" s="151"/>
      <c r="Y71" s="148" t="s">
        <v>41</v>
      </c>
      <c r="Z71" s="22" t="s">
        <v>41</v>
      </c>
    </row>
    <row r="72" spans="1:26" ht="60.6" thickBot="1" x14ac:dyDescent="0.35">
      <c r="A72" s="156">
        <v>30</v>
      </c>
      <c r="B72" s="248" t="s">
        <v>248</v>
      </c>
      <c r="C72" s="249" t="s">
        <v>150</v>
      </c>
      <c r="D72" s="249" t="s">
        <v>239</v>
      </c>
      <c r="E72" s="249" t="s">
        <v>249</v>
      </c>
      <c r="F72" s="250" t="s">
        <v>250</v>
      </c>
      <c r="G72" s="226" t="s">
        <v>259</v>
      </c>
      <c r="H72" s="251" t="s">
        <v>27</v>
      </c>
      <c r="I72" s="252" t="s">
        <v>28</v>
      </c>
      <c r="J72" s="251" t="s">
        <v>28</v>
      </c>
      <c r="K72" s="226" t="s">
        <v>260</v>
      </c>
      <c r="L72" s="253">
        <v>900000</v>
      </c>
      <c r="M72" s="184">
        <f t="shared" si="2"/>
        <v>765000</v>
      </c>
      <c r="N72" s="254" t="s">
        <v>261</v>
      </c>
      <c r="O72" s="255" t="s">
        <v>262</v>
      </c>
      <c r="P72" s="256"/>
      <c r="Q72" s="257"/>
      <c r="R72" s="257"/>
      <c r="S72" s="258"/>
      <c r="T72" s="259"/>
      <c r="U72" s="260"/>
      <c r="V72" s="261"/>
      <c r="W72" s="260"/>
      <c r="X72" s="261"/>
      <c r="Y72" s="262"/>
      <c r="Z72" s="263" t="s">
        <v>32</v>
      </c>
    </row>
    <row r="73" spans="1:26" ht="72.599999999999994" thickBot="1" x14ac:dyDescent="0.35">
      <c r="A73" s="156">
        <v>31</v>
      </c>
      <c r="B73" s="201" t="s">
        <v>263</v>
      </c>
      <c r="C73" s="202" t="s">
        <v>264</v>
      </c>
      <c r="D73" s="264">
        <v>47438312</v>
      </c>
      <c r="E73" s="264">
        <v>47438312</v>
      </c>
      <c r="F73" s="265">
        <v>600121691</v>
      </c>
      <c r="G73" s="204" t="s">
        <v>265</v>
      </c>
      <c r="H73" s="204" t="s">
        <v>36</v>
      </c>
      <c r="I73" s="204" t="s">
        <v>28</v>
      </c>
      <c r="J73" s="204" t="s">
        <v>130</v>
      </c>
      <c r="K73" s="204" t="s">
        <v>266</v>
      </c>
      <c r="L73" s="220">
        <v>8000000</v>
      </c>
      <c r="M73" s="164">
        <f t="shared" si="2"/>
        <v>6800000</v>
      </c>
      <c r="N73" s="156">
        <v>2022</v>
      </c>
      <c r="O73" s="219">
        <v>2027</v>
      </c>
      <c r="P73" s="201" t="s">
        <v>32</v>
      </c>
      <c r="Q73" s="202" t="s">
        <v>32</v>
      </c>
      <c r="R73" s="202" t="s">
        <v>32</v>
      </c>
      <c r="S73" s="203" t="s">
        <v>32</v>
      </c>
      <c r="T73" s="204"/>
      <c r="U73" s="204"/>
      <c r="V73" s="204"/>
      <c r="W73" s="204"/>
      <c r="X73" s="204"/>
      <c r="Y73" s="201" t="s">
        <v>41</v>
      </c>
      <c r="Z73" s="203" t="s">
        <v>41</v>
      </c>
    </row>
    <row r="74" spans="1:26" ht="72.599999999999994" thickBot="1" x14ac:dyDescent="0.35">
      <c r="A74" s="156">
        <v>32</v>
      </c>
      <c r="B74" s="209" t="s">
        <v>263</v>
      </c>
      <c r="C74" s="210" t="s">
        <v>264</v>
      </c>
      <c r="D74" s="264">
        <v>47438312</v>
      </c>
      <c r="E74" s="264">
        <v>47438312</v>
      </c>
      <c r="F74" s="266">
        <v>600121691</v>
      </c>
      <c r="G74" s="214" t="s">
        <v>267</v>
      </c>
      <c r="H74" s="214" t="s">
        <v>36</v>
      </c>
      <c r="I74" s="214" t="s">
        <v>28</v>
      </c>
      <c r="J74" s="214" t="s">
        <v>130</v>
      </c>
      <c r="K74" s="214" t="s">
        <v>266</v>
      </c>
      <c r="L74" s="267">
        <v>7500000</v>
      </c>
      <c r="M74" s="174">
        <f t="shared" si="2"/>
        <v>6375000</v>
      </c>
      <c r="N74" s="223">
        <v>2022</v>
      </c>
      <c r="O74" s="225">
        <v>2027</v>
      </c>
      <c r="P74" s="209" t="s">
        <v>32</v>
      </c>
      <c r="Q74" s="210" t="s">
        <v>32</v>
      </c>
      <c r="R74" s="210" t="s">
        <v>32</v>
      </c>
      <c r="S74" s="268" t="s">
        <v>32</v>
      </c>
      <c r="T74" s="214"/>
      <c r="U74" s="214"/>
      <c r="V74" s="214"/>
      <c r="W74" s="214"/>
      <c r="X74" s="214"/>
      <c r="Y74" s="209" t="s">
        <v>41</v>
      </c>
      <c r="Z74" s="268" t="s">
        <v>41</v>
      </c>
    </row>
    <row r="75" spans="1:26" ht="36.6" thickBot="1" x14ac:dyDescent="0.35">
      <c r="A75" s="156">
        <v>33</v>
      </c>
      <c r="B75" s="209" t="s">
        <v>263</v>
      </c>
      <c r="C75" s="210" t="s">
        <v>264</v>
      </c>
      <c r="D75" s="264">
        <v>47438312</v>
      </c>
      <c r="E75" s="264">
        <v>47438312</v>
      </c>
      <c r="F75" s="266">
        <v>600121691</v>
      </c>
      <c r="G75" s="214" t="s">
        <v>268</v>
      </c>
      <c r="H75" s="214" t="s">
        <v>36</v>
      </c>
      <c r="I75" s="214" t="s">
        <v>28</v>
      </c>
      <c r="J75" s="214" t="s">
        <v>130</v>
      </c>
      <c r="K75" s="214" t="s">
        <v>269</v>
      </c>
      <c r="L75" s="267">
        <v>10000000</v>
      </c>
      <c r="M75" s="184">
        <f t="shared" si="2"/>
        <v>8500000</v>
      </c>
      <c r="N75" s="166">
        <v>2022</v>
      </c>
      <c r="O75" s="221">
        <v>2027</v>
      </c>
      <c r="P75" s="209" t="s">
        <v>32</v>
      </c>
      <c r="Q75" s="210" t="s">
        <v>32</v>
      </c>
      <c r="R75" s="210" t="s">
        <v>32</v>
      </c>
      <c r="S75" s="268" t="s">
        <v>32</v>
      </c>
      <c r="T75" s="214"/>
      <c r="U75" s="214"/>
      <c r="V75" s="214"/>
      <c r="W75" s="214"/>
      <c r="X75" s="214"/>
      <c r="Y75" s="209" t="s">
        <v>41</v>
      </c>
      <c r="Z75" s="268" t="s">
        <v>41</v>
      </c>
    </row>
    <row r="76" spans="1:26" ht="72.599999999999994" thickBot="1" x14ac:dyDescent="0.35">
      <c r="A76" s="156">
        <v>34</v>
      </c>
      <c r="B76" s="223" t="s">
        <v>263</v>
      </c>
      <c r="C76" s="224" t="s">
        <v>264</v>
      </c>
      <c r="D76" s="269">
        <v>47438312</v>
      </c>
      <c r="E76" s="269">
        <v>47438312</v>
      </c>
      <c r="F76" s="270">
        <v>600121691</v>
      </c>
      <c r="G76" s="271" t="s">
        <v>270</v>
      </c>
      <c r="H76" s="271" t="s">
        <v>36</v>
      </c>
      <c r="I76" s="271" t="s">
        <v>28</v>
      </c>
      <c r="J76" s="271" t="s">
        <v>130</v>
      </c>
      <c r="K76" s="271" t="s">
        <v>271</v>
      </c>
      <c r="L76" s="272">
        <v>5500000</v>
      </c>
      <c r="M76" s="174">
        <f t="shared" si="2"/>
        <v>4675000</v>
      </c>
      <c r="N76" s="166">
        <v>2022</v>
      </c>
      <c r="O76" s="221">
        <v>2027</v>
      </c>
      <c r="P76" s="223" t="s">
        <v>32</v>
      </c>
      <c r="Q76" s="224" t="s">
        <v>32</v>
      </c>
      <c r="R76" s="224" t="s">
        <v>32</v>
      </c>
      <c r="S76" s="225" t="s">
        <v>32</v>
      </c>
      <c r="T76" s="271"/>
      <c r="U76" s="271"/>
      <c r="V76" s="271" t="s">
        <v>32</v>
      </c>
      <c r="W76" s="271"/>
      <c r="X76" s="271"/>
      <c r="Y76" s="223" t="s">
        <v>41</v>
      </c>
      <c r="Z76" s="225" t="s">
        <v>41</v>
      </c>
    </row>
    <row r="77" spans="1:26" ht="84.6" thickBot="1" x14ac:dyDescent="0.35">
      <c r="A77" s="156">
        <v>35</v>
      </c>
      <c r="B77" s="166" t="s">
        <v>263</v>
      </c>
      <c r="C77" s="167" t="s">
        <v>264</v>
      </c>
      <c r="D77" s="273">
        <v>47438312</v>
      </c>
      <c r="E77" s="273">
        <v>47438312</v>
      </c>
      <c r="F77" s="266">
        <v>600121691</v>
      </c>
      <c r="G77" s="171" t="s">
        <v>272</v>
      </c>
      <c r="H77" s="171" t="s">
        <v>36</v>
      </c>
      <c r="I77" s="171" t="s">
        <v>28</v>
      </c>
      <c r="J77" s="171" t="s">
        <v>130</v>
      </c>
      <c r="K77" s="171" t="s">
        <v>273</v>
      </c>
      <c r="L77" s="222">
        <v>6500000</v>
      </c>
      <c r="M77" s="174">
        <f t="shared" si="2"/>
        <v>5525000</v>
      </c>
      <c r="N77" s="223">
        <v>2022</v>
      </c>
      <c r="O77" s="225">
        <v>2027</v>
      </c>
      <c r="P77" s="166" t="s">
        <v>32</v>
      </c>
      <c r="Q77" s="167" t="s">
        <v>32</v>
      </c>
      <c r="R77" s="167" t="s">
        <v>32</v>
      </c>
      <c r="S77" s="221" t="s">
        <v>32</v>
      </c>
      <c r="T77" s="171"/>
      <c r="U77" s="171"/>
      <c r="V77" s="171" t="s">
        <v>32</v>
      </c>
      <c r="W77" s="171"/>
      <c r="X77" s="171"/>
      <c r="Y77" s="166" t="s">
        <v>41</v>
      </c>
      <c r="Z77" s="221" t="s">
        <v>41</v>
      </c>
    </row>
    <row r="78" spans="1:26" ht="60.6" thickBot="1" x14ac:dyDescent="0.35">
      <c r="A78" s="156">
        <v>36</v>
      </c>
      <c r="B78" s="228" t="s">
        <v>263</v>
      </c>
      <c r="C78" s="230" t="s">
        <v>264</v>
      </c>
      <c r="D78" s="274">
        <v>47438312</v>
      </c>
      <c r="E78" s="274">
        <v>47438312</v>
      </c>
      <c r="F78" s="275">
        <v>600121691</v>
      </c>
      <c r="G78" s="226" t="s">
        <v>274</v>
      </c>
      <c r="H78" s="226" t="s">
        <v>36</v>
      </c>
      <c r="I78" s="226" t="s">
        <v>28</v>
      </c>
      <c r="J78" s="226" t="s">
        <v>130</v>
      </c>
      <c r="K78" s="226" t="s">
        <v>275</v>
      </c>
      <c r="L78" s="227">
        <v>1700000</v>
      </c>
      <c r="M78" s="184">
        <f t="shared" si="2"/>
        <v>1445000</v>
      </c>
      <c r="N78" s="228">
        <v>2022</v>
      </c>
      <c r="O78" s="229">
        <v>2027</v>
      </c>
      <c r="P78" s="228" t="s">
        <v>32</v>
      </c>
      <c r="Q78" s="230" t="s">
        <v>32</v>
      </c>
      <c r="R78" s="230" t="s">
        <v>32</v>
      </c>
      <c r="S78" s="229" t="s">
        <v>32</v>
      </c>
      <c r="T78" s="226"/>
      <c r="U78" s="226"/>
      <c r="V78" s="226" t="s">
        <v>32</v>
      </c>
      <c r="W78" s="226" t="s">
        <v>32</v>
      </c>
      <c r="X78" s="226"/>
      <c r="Y78" s="228" t="s">
        <v>41</v>
      </c>
      <c r="Z78" s="229" t="s">
        <v>41</v>
      </c>
    </row>
    <row r="79" spans="1:26" ht="144.6" thickBot="1" x14ac:dyDescent="0.35">
      <c r="A79" s="156">
        <v>37</v>
      </c>
      <c r="B79" s="156" t="s">
        <v>276</v>
      </c>
      <c r="C79" s="157" t="s">
        <v>202</v>
      </c>
      <c r="D79" s="276">
        <v>60418583</v>
      </c>
      <c r="E79" s="277">
        <v>103019740</v>
      </c>
      <c r="F79" s="278">
        <v>600122247</v>
      </c>
      <c r="G79" s="161" t="s">
        <v>277</v>
      </c>
      <c r="H79" s="161" t="s">
        <v>27</v>
      </c>
      <c r="I79" s="161" t="s">
        <v>28</v>
      </c>
      <c r="J79" s="161" t="s">
        <v>28</v>
      </c>
      <c r="K79" s="161" t="s">
        <v>278</v>
      </c>
      <c r="L79" s="279">
        <v>1200000</v>
      </c>
      <c r="M79" s="164">
        <f t="shared" si="2"/>
        <v>1020000</v>
      </c>
      <c r="N79" s="280">
        <v>45839</v>
      </c>
      <c r="O79" s="281">
        <v>46630</v>
      </c>
      <c r="P79" s="165"/>
      <c r="Q79" s="158"/>
      <c r="R79" s="158" t="s">
        <v>32</v>
      </c>
      <c r="S79" s="160" t="s">
        <v>32</v>
      </c>
      <c r="T79" s="162"/>
      <c r="U79" s="162"/>
      <c r="V79" s="160" t="s">
        <v>32</v>
      </c>
      <c r="W79" s="160" t="s">
        <v>32</v>
      </c>
      <c r="X79" s="162"/>
      <c r="Y79" s="165"/>
      <c r="Z79" s="160" t="s">
        <v>41</v>
      </c>
    </row>
    <row r="80" spans="1:26" ht="240.6" thickBot="1" x14ac:dyDescent="0.35">
      <c r="A80" s="156">
        <v>38</v>
      </c>
      <c r="B80" s="228" t="s">
        <v>276</v>
      </c>
      <c r="C80" s="230" t="s">
        <v>202</v>
      </c>
      <c r="D80" s="282">
        <v>60418583</v>
      </c>
      <c r="E80" s="283">
        <v>103019740</v>
      </c>
      <c r="F80" s="284">
        <v>600122247</v>
      </c>
      <c r="G80" s="226" t="s">
        <v>279</v>
      </c>
      <c r="H80" s="226" t="s">
        <v>27</v>
      </c>
      <c r="I80" s="226" t="s">
        <v>28</v>
      </c>
      <c r="J80" s="226" t="s">
        <v>28</v>
      </c>
      <c r="K80" s="226" t="s">
        <v>280</v>
      </c>
      <c r="L80" s="285">
        <v>2500000</v>
      </c>
      <c r="M80" s="286">
        <f t="shared" si="2"/>
        <v>2125000</v>
      </c>
      <c r="N80" s="287">
        <v>45839</v>
      </c>
      <c r="O80" s="288">
        <v>46630</v>
      </c>
      <c r="P80" s="254"/>
      <c r="Q80" s="257" t="s">
        <v>32</v>
      </c>
      <c r="R80" s="257" t="s">
        <v>32</v>
      </c>
      <c r="S80" s="257" t="s">
        <v>32</v>
      </c>
      <c r="T80" s="252"/>
      <c r="U80" s="252"/>
      <c r="V80" s="255" t="s">
        <v>32</v>
      </c>
      <c r="W80" s="255" t="s">
        <v>32</v>
      </c>
      <c r="X80" s="252"/>
      <c r="Y80" s="254"/>
      <c r="Z80" s="255" t="s">
        <v>41</v>
      </c>
    </row>
    <row r="81" spans="1:26" ht="120.6" thickBot="1" x14ac:dyDescent="0.35">
      <c r="A81" s="156">
        <v>39</v>
      </c>
      <c r="B81" s="201" t="s">
        <v>143</v>
      </c>
      <c r="C81" s="202" t="s">
        <v>144</v>
      </c>
      <c r="D81" s="202">
        <v>70284440</v>
      </c>
      <c r="E81" s="202">
        <v>102655448</v>
      </c>
      <c r="F81" s="203">
        <v>600122069</v>
      </c>
      <c r="G81" s="289" t="s">
        <v>465</v>
      </c>
      <c r="H81" s="204"/>
      <c r="I81" s="204"/>
      <c r="J81" s="204"/>
      <c r="K81" s="204" t="s">
        <v>281</v>
      </c>
      <c r="L81" s="220">
        <v>10000000</v>
      </c>
      <c r="M81" s="164">
        <f t="shared" si="2"/>
        <v>8500000</v>
      </c>
      <c r="N81" s="290">
        <v>44743</v>
      </c>
      <c r="O81" s="291">
        <v>46600</v>
      </c>
      <c r="P81" s="201"/>
      <c r="Q81" s="202" t="s">
        <v>32</v>
      </c>
      <c r="R81" s="202" t="s">
        <v>32</v>
      </c>
      <c r="S81" s="203" t="s">
        <v>32</v>
      </c>
      <c r="T81" s="204" t="s">
        <v>32</v>
      </c>
      <c r="U81" s="204"/>
      <c r="V81" s="204" t="s">
        <v>32</v>
      </c>
      <c r="W81" s="204" t="s">
        <v>32</v>
      </c>
      <c r="X81" s="204" t="s">
        <v>32</v>
      </c>
      <c r="Y81" s="201" t="s">
        <v>282</v>
      </c>
      <c r="Z81" s="203" t="s">
        <v>282</v>
      </c>
    </row>
    <row r="82" spans="1:26" ht="36.6" thickBot="1" x14ac:dyDescent="0.35">
      <c r="A82" s="156">
        <v>40</v>
      </c>
      <c r="B82" s="156" t="s">
        <v>283</v>
      </c>
      <c r="C82" s="157" t="s">
        <v>284</v>
      </c>
      <c r="D82" s="157" t="s">
        <v>285</v>
      </c>
      <c r="E82" s="292">
        <v>102655464</v>
      </c>
      <c r="F82" s="265">
        <v>600122085</v>
      </c>
      <c r="G82" s="161" t="s">
        <v>286</v>
      </c>
      <c r="H82" s="161" t="s">
        <v>27</v>
      </c>
      <c r="I82" s="161" t="s">
        <v>28</v>
      </c>
      <c r="J82" s="161" t="s">
        <v>287</v>
      </c>
      <c r="K82" s="161" t="s">
        <v>288</v>
      </c>
      <c r="L82" s="279">
        <v>5000000</v>
      </c>
      <c r="M82" s="164">
        <f t="shared" si="2"/>
        <v>4250000</v>
      </c>
      <c r="N82" s="156">
        <v>2022</v>
      </c>
      <c r="O82" s="219">
        <v>2027</v>
      </c>
      <c r="P82" s="156" t="s">
        <v>289</v>
      </c>
      <c r="Q82" s="157" t="s">
        <v>290</v>
      </c>
      <c r="R82" s="157" t="s">
        <v>291</v>
      </c>
      <c r="S82" s="219" t="s">
        <v>291</v>
      </c>
      <c r="T82" s="161"/>
      <c r="U82" s="161"/>
      <c r="V82" s="161" t="s">
        <v>292</v>
      </c>
      <c r="W82" s="161"/>
      <c r="X82" s="161" t="s">
        <v>293</v>
      </c>
      <c r="Y82" s="156"/>
      <c r="Z82" s="219" t="s">
        <v>294</v>
      </c>
    </row>
    <row r="83" spans="1:26" ht="24.6" thickBot="1" x14ac:dyDescent="0.35">
      <c r="A83" s="156">
        <v>41</v>
      </c>
      <c r="B83" s="228" t="s">
        <v>283</v>
      </c>
      <c r="C83" s="230" t="s">
        <v>284</v>
      </c>
      <c r="D83" s="230" t="s">
        <v>285</v>
      </c>
      <c r="E83" s="274">
        <v>102655464</v>
      </c>
      <c r="F83" s="293">
        <v>600122085</v>
      </c>
      <c r="G83" s="226" t="s">
        <v>295</v>
      </c>
      <c r="H83" s="226" t="s">
        <v>27</v>
      </c>
      <c r="I83" s="226" t="s">
        <v>28</v>
      </c>
      <c r="J83" s="226" t="s">
        <v>287</v>
      </c>
      <c r="K83" s="226" t="s">
        <v>296</v>
      </c>
      <c r="L83" s="227">
        <v>500000</v>
      </c>
      <c r="M83" s="286">
        <f t="shared" si="2"/>
        <v>425000</v>
      </c>
      <c r="N83" s="228">
        <v>2022</v>
      </c>
      <c r="O83" s="229">
        <v>2027</v>
      </c>
      <c r="P83" s="228"/>
      <c r="Q83" s="230"/>
      <c r="R83" s="230"/>
      <c r="S83" s="229"/>
      <c r="T83" s="226"/>
      <c r="U83" s="226"/>
      <c r="V83" s="226" t="s">
        <v>297</v>
      </c>
      <c r="W83" s="226"/>
      <c r="X83" s="226"/>
      <c r="Y83" s="228"/>
      <c r="Z83" s="229" t="s">
        <v>294</v>
      </c>
    </row>
    <row r="84" spans="1:26" ht="24.6" thickBot="1" x14ac:dyDescent="0.35">
      <c r="A84" s="156">
        <v>42</v>
      </c>
      <c r="B84" s="201" t="s">
        <v>298</v>
      </c>
      <c r="C84" s="202" t="s">
        <v>93</v>
      </c>
      <c r="D84" s="202">
        <v>70881600</v>
      </c>
      <c r="E84" s="202">
        <v>103619500</v>
      </c>
      <c r="F84" s="203">
        <v>600122263</v>
      </c>
      <c r="G84" s="204" t="s">
        <v>299</v>
      </c>
      <c r="H84" s="204" t="s">
        <v>27</v>
      </c>
      <c r="I84" s="204" t="s">
        <v>28</v>
      </c>
      <c r="J84" s="204" t="s">
        <v>95</v>
      </c>
      <c r="K84" s="204" t="s">
        <v>300</v>
      </c>
      <c r="L84" s="220">
        <v>10000000</v>
      </c>
      <c r="M84" s="164">
        <f t="shared" si="2"/>
        <v>8500000</v>
      </c>
      <c r="N84" s="201">
        <v>2022</v>
      </c>
      <c r="O84" s="203">
        <v>2025</v>
      </c>
      <c r="P84" s="201"/>
      <c r="Q84" s="202"/>
      <c r="R84" s="202"/>
      <c r="S84" s="203"/>
      <c r="T84" s="204"/>
      <c r="U84" s="204"/>
      <c r="V84" s="204"/>
      <c r="W84" s="204" t="s">
        <v>32</v>
      </c>
      <c r="X84" s="204"/>
      <c r="Y84" s="201" t="s">
        <v>301</v>
      </c>
      <c r="Z84" s="203" t="s">
        <v>41</v>
      </c>
    </row>
    <row r="85" spans="1:26" ht="96.6" thickBot="1" x14ac:dyDescent="0.35">
      <c r="A85" s="156">
        <v>43</v>
      </c>
      <c r="B85" s="195" t="s">
        <v>98</v>
      </c>
      <c r="C85" s="196" t="s">
        <v>99</v>
      </c>
      <c r="D85" s="196">
        <v>47438371</v>
      </c>
      <c r="E85" s="196">
        <v>47438371</v>
      </c>
      <c r="F85" s="197">
        <v>600121704</v>
      </c>
      <c r="G85" s="198" t="s">
        <v>302</v>
      </c>
      <c r="H85" s="198" t="s">
        <v>27</v>
      </c>
      <c r="I85" s="198" t="s">
        <v>28</v>
      </c>
      <c r="J85" s="198" t="s">
        <v>101</v>
      </c>
      <c r="K85" s="198" t="s">
        <v>303</v>
      </c>
      <c r="L85" s="218">
        <v>9000000</v>
      </c>
      <c r="M85" s="164">
        <f t="shared" si="2"/>
        <v>7650000</v>
      </c>
      <c r="N85" s="195">
        <v>2022</v>
      </c>
      <c r="O85" s="197">
        <v>2027</v>
      </c>
      <c r="P85" s="195" t="s">
        <v>32</v>
      </c>
      <c r="Q85" s="196" t="s">
        <v>32</v>
      </c>
      <c r="R85" s="196" t="s">
        <v>32</v>
      </c>
      <c r="S85" s="197" t="s">
        <v>32</v>
      </c>
      <c r="T85" s="198"/>
      <c r="U85" s="198"/>
      <c r="V85" s="198"/>
      <c r="W85" s="198"/>
      <c r="X85" s="198" t="s">
        <v>32</v>
      </c>
      <c r="Y85" s="195" t="s">
        <v>41</v>
      </c>
      <c r="Z85" s="197" t="s">
        <v>41</v>
      </c>
    </row>
    <row r="86" spans="1:26" ht="36.6" thickBot="1" x14ac:dyDescent="0.35">
      <c r="A86" s="156">
        <v>44</v>
      </c>
      <c r="B86" s="156" t="s">
        <v>304</v>
      </c>
      <c r="C86" s="157" t="s">
        <v>305</v>
      </c>
      <c r="D86" s="276">
        <v>70283044</v>
      </c>
      <c r="E86" s="276">
        <v>102655499</v>
      </c>
      <c r="F86" s="160">
        <v>600122115</v>
      </c>
      <c r="G86" s="161" t="s">
        <v>306</v>
      </c>
      <c r="H86" s="161" t="s">
        <v>27</v>
      </c>
      <c r="I86" s="162" t="s">
        <v>28</v>
      </c>
      <c r="J86" s="162" t="s">
        <v>307</v>
      </c>
      <c r="K86" s="162" t="s">
        <v>306</v>
      </c>
      <c r="L86" s="163">
        <v>700000</v>
      </c>
      <c r="M86" s="164">
        <f>L86/100*70</f>
        <v>490000</v>
      </c>
      <c r="N86" s="165">
        <v>2023</v>
      </c>
      <c r="O86" s="160">
        <v>2025</v>
      </c>
      <c r="P86" s="165"/>
      <c r="Q86" s="158" t="s">
        <v>32</v>
      </c>
      <c r="R86" s="158" t="s">
        <v>32</v>
      </c>
      <c r="S86" s="160"/>
      <c r="T86" s="162"/>
      <c r="U86" s="162"/>
      <c r="V86" s="162"/>
      <c r="W86" s="162"/>
      <c r="X86" s="162"/>
      <c r="Y86" s="165"/>
      <c r="Z86" s="160"/>
    </row>
    <row r="87" spans="1:26" ht="36.6" thickBot="1" x14ac:dyDescent="0.35">
      <c r="A87" s="156">
        <v>45</v>
      </c>
      <c r="B87" s="166" t="s">
        <v>304</v>
      </c>
      <c r="C87" s="167" t="s">
        <v>305</v>
      </c>
      <c r="D87" s="294">
        <v>70283044</v>
      </c>
      <c r="E87" s="294">
        <v>102655499</v>
      </c>
      <c r="F87" s="170">
        <v>600122115</v>
      </c>
      <c r="G87" s="171" t="s">
        <v>308</v>
      </c>
      <c r="H87" s="171" t="s">
        <v>27</v>
      </c>
      <c r="I87" s="172" t="s">
        <v>28</v>
      </c>
      <c r="J87" s="172" t="s">
        <v>307</v>
      </c>
      <c r="K87" s="172" t="s">
        <v>308</v>
      </c>
      <c r="L87" s="173">
        <v>2500000</v>
      </c>
      <c r="M87" s="174">
        <f t="shared" ref="M87:M89" si="3">L87/100*70</f>
        <v>1750000</v>
      </c>
      <c r="N87" s="175">
        <v>2024</v>
      </c>
      <c r="O87" s="170">
        <v>2026</v>
      </c>
      <c r="P87" s="175"/>
      <c r="Q87" s="168" t="s">
        <v>32</v>
      </c>
      <c r="R87" s="168" t="s">
        <v>32</v>
      </c>
      <c r="S87" s="170"/>
      <c r="T87" s="172"/>
      <c r="U87" s="172"/>
      <c r="V87" s="172"/>
      <c r="W87" s="172"/>
      <c r="X87" s="172"/>
      <c r="Y87" s="175"/>
      <c r="Z87" s="170"/>
    </row>
    <row r="88" spans="1:26" ht="36.6" thickBot="1" x14ac:dyDescent="0.35">
      <c r="A88" s="156">
        <v>46</v>
      </c>
      <c r="B88" s="166" t="s">
        <v>304</v>
      </c>
      <c r="C88" s="167" t="s">
        <v>305</v>
      </c>
      <c r="D88" s="294">
        <v>70283044</v>
      </c>
      <c r="E88" s="294">
        <v>102655499</v>
      </c>
      <c r="F88" s="170">
        <v>600122115</v>
      </c>
      <c r="G88" s="171" t="s">
        <v>309</v>
      </c>
      <c r="H88" s="171" t="s">
        <v>27</v>
      </c>
      <c r="I88" s="172" t="s">
        <v>28</v>
      </c>
      <c r="J88" s="172" t="s">
        <v>307</v>
      </c>
      <c r="K88" s="172" t="s">
        <v>309</v>
      </c>
      <c r="L88" s="173">
        <v>8000000</v>
      </c>
      <c r="M88" s="174">
        <f t="shared" si="3"/>
        <v>5600000</v>
      </c>
      <c r="N88" s="175">
        <v>2023</v>
      </c>
      <c r="O88" s="170">
        <v>2025</v>
      </c>
      <c r="P88" s="175" t="s">
        <v>32</v>
      </c>
      <c r="Q88" s="168" t="s">
        <v>32</v>
      </c>
      <c r="R88" s="168" t="s">
        <v>32</v>
      </c>
      <c r="S88" s="170" t="s">
        <v>32</v>
      </c>
      <c r="T88" s="172"/>
      <c r="U88" s="172" t="s">
        <v>32</v>
      </c>
      <c r="V88" s="172"/>
      <c r="W88" s="172"/>
      <c r="X88" s="172"/>
      <c r="Y88" s="175"/>
      <c r="Z88" s="170"/>
    </row>
    <row r="89" spans="1:26" ht="36.6" thickBot="1" x14ac:dyDescent="0.35">
      <c r="A89" s="156">
        <v>47</v>
      </c>
      <c r="B89" s="186" t="s">
        <v>304</v>
      </c>
      <c r="C89" s="187" t="s">
        <v>305</v>
      </c>
      <c r="D89" s="295">
        <v>70283044</v>
      </c>
      <c r="E89" s="295">
        <v>102655499</v>
      </c>
      <c r="F89" s="190">
        <v>600122115</v>
      </c>
      <c r="G89" s="191" t="s">
        <v>310</v>
      </c>
      <c r="H89" s="191" t="s">
        <v>27</v>
      </c>
      <c r="I89" s="192" t="s">
        <v>28</v>
      </c>
      <c r="J89" s="192" t="s">
        <v>307</v>
      </c>
      <c r="K89" s="192" t="s">
        <v>310</v>
      </c>
      <c r="L89" s="193">
        <v>450000</v>
      </c>
      <c r="M89" s="296">
        <f t="shared" si="3"/>
        <v>315000</v>
      </c>
      <c r="N89" s="194">
        <v>2023</v>
      </c>
      <c r="O89" s="190">
        <v>2026</v>
      </c>
      <c r="P89" s="194"/>
      <c r="Q89" s="188"/>
      <c r="R89" s="188"/>
      <c r="S89" s="190"/>
      <c r="T89" s="192"/>
      <c r="U89" s="192"/>
      <c r="V89" s="192"/>
      <c r="W89" s="192"/>
      <c r="X89" s="192"/>
      <c r="Y89" s="194"/>
      <c r="Z89" s="190"/>
    </row>
    <row r="90" spans="1:26" ht="72.599999999999994" thickBot="1" x14ac:dyDescent="0.35">
      <c r="A90" s="156">
        <v>48</v>
      </c>
      <c r="B90" s="85" t="s">
        <v>143</v>
      </c>
      <c r="C90" s="14" t="s">
        <v>144</v>
      </c>
      <c r="D90" s="297">
        <v>70284440</v>
      </c>
      <c r="E90" s="298">
        <v>102655448</v>
      </c>
      <c r="F90" s="299">
        <v>600122069</v>
      </c>
      <c r="G90" s="18" t="s">
        <v>311</v>
      </c>
      <c r="H90" s="18" t="s">
        <v>36</v>
      </c>
      <c r="I90" s="18" t="s">
        <v>28</v>
      </c>
      <c r="J90" s="18" t="s">
        <v>144</v>
      </c>
      <c r="K90" s="18" t="s">
        <v>312</v>
      </c>
      <c r="L90" s="300">
        <v>35000000</v>
      </c>
      <c r="M90" s="164">
        <f t="shared" si="2"/>
        <v>29750000</v>
      </c>
      <c r="N90" s="22">
        <v>2023</v>
      </c>
      <c r="O90" s="23">
        <v>2025</v>
      </c>
      <c r="P90" s="22" t="s">
        <v>32</v>
      </c>
      <c r="Q90" s="15"/>
      <c r="R90" s="15" t="s">
        <v>32</v>
      </c>
      <c r="S90" s="23" t="s">
        <v>32</v>
      </c>
      <c r="T90" s="19"/>
      <c r="U90" s="19" t="s">
        <v>32</v>
      </c>
      <c r="V90" s="19" t="s">
        <v>32</v>
      </c>
      <c r="W90" s="19" t="s">
        <v>32</v>
      </c>
      <c r="X90" s="19" t="s">
        <v>32</v>
      </c>
      <c r="Y90" s="301" t="s">
        <v>313</v>
      </c>
      <c r="Z90" s="302" t="s">
        <v>148</v>
      </c>
    </row>
    <row r="91" spans="1:26" ht="24.6" thickBot="1" x14ac:dyDescent="0.35">
      <c r="A91" s="156">
        <v>49</v>
      </c>
      <c r="B91" s="303" t="s">
        <v>143</v>
      </c>
      <c r="C91" s="304" t="s">
        <v>144</v>
      </c>
      <c r="D91" s="305">
        <v>70284440</v>
      </c>
      <c r="E91" s="306">
        <v>102655448</v>
      </c>
      <c r="F91" s="307">
        <v>600122069</v>
      </c>
      <c r="G91" s="146" t="s">
        <v>314</v>
      </c>
      <c r="H91" s="146" t="s">
        <v>36</v>
      </c>
      <c r="I91" s="146" t="s">
        <v>28</v>
      </c>
      <c r="J91" s="146" t="s">
        <v>144</v>
      </c>
      <c r="K91" s="146" t="s">
        <v>315</v>
      </c>
      <c r="L91" s="308">
        <v>10000000</v>
      </c>
      <c r="M91" s="174">
        <f t="shared" si="2"/>
        <v>8500000</v>
      </c>
      <c r="N91" s="148">
        <v>2021</v>
      </c>
      <c r="O91" s="150">
        <v>2025</v>
      </c>
      <c r="P91" s="148"/>
      <c r="Q91" s="149" t="s">
        <v>32</v>
      </c>
      <c r="R91" s="149" t="s">
        <v>32</v>
      </c>
      <c r="S91" s="150" t="s">
        <v>32</v>
      </c>
      <c r="T91" s="151"/>
      <c r="U91" s="151"/>
      <c r="V91" s="151" t="s">
        <v>32</v>
      </c>
      <c r="W91" s="151"/>
      <c r="X91" s="151" t="s">
        <v>32</v>
      </c>
      <c r="Y91" s="309" t="s">
        <v>316</v>
      </c>
      <c r="Z91" s="310" t="s">
        <v>148</v>
      </c>
    </row>
    <row r="92" spans="1:26" ht="48.6" thickBot="1" x14ac:dyDescent="0.35">
      <c r="A92" s="156">
        <v>50</v>
      </c>
      <c r="B92" s="303" t="s">
        <v>143</v>
      </c>
      <c r="C92" s="304" t="s">
        <v>144</v>
      </c>
      <c r="D92" s="305">
        <v>70284440</v>
      </c>
      <c r="E92" s="311">
        <v>102655448</v>
      </c>
      <c r="F92" s="312">
        <v>600122069</v>
      </c>
      <c r="G92" s="146" t="s">
        <v>317</v>
      </c>
      <c r="H92" s="146" t="s">
        <v>36</v>
      </c>
      <c r="I92" s="146" t="s">
        <v>28</v>
      </c>
      <c r="J92" s="146" t="s">
        <v>144</v>
      </c>
      <c r="K92" s="146" t="s">
        <v>318</v>
      </c>
      <c r="L92" s="308">
        <v>15000000</v>
      </c>
      <c r="M92" s="174">
        <f t="shared" si="2"/>
        <v>12750000</v>
      </c>
      <c r="N92" s="148">
        <v>2023</v>
      </c>
      <c r="O92" s="150">
        <v>2025</v>
      </c>
      <c r="P92" s="148" t="s">
        <v>32</v>
      </c>
      <c r="Q92" s="149" t="s">
        <v>32</v>
      </c>
      <c r="R92" s="149" t="s">
        <v>32</v>
      </c>
      <c r="S92" s="150"/>
      <c r="T92" s="151"/>
      <c r="U92" s="151" t="s">
        <v>32</v>
      </c>
      <c r="V92" s="151" t="s">
        <v>32</v>
      </c>
      <c r="W92" s="151" t="s">
        <v>32</v>
      </c>
      <c r="X92" s="151"/>
      <c r="Y92" s="309"/>
      <c r="Z92" s="310"/>
    </row>
    <row r="93" spans="1:26" ht="48.6" thickBot="1" x14ac:dyDescent="0.35">
      <c r="A93" s="156">
        <v>51</v>
      </c>
      <c r="B93" s="313" t="s">
        <v>143</v>
      </c>
      <c r="C93" s="314" t="s">
        <v>144</v>
      </c>
      <c r="D93" s="305">
        <v>70284440</v>
      </c>
      <c r="E93" s="306">
        <v>102655448</v>
      </c>
      <c r="F93" s="307">
        <v>600122069</v>
      </c>
      <c r="G93" s="40" t="s">
        <v>319</v>
      </c>
      <c r="H93" s="40" t="s">
        <v>36</v>
      </c>
      <c r="I93" s="40" t="s">
        <v>28</v>
      </c>
      <c r="J93" s="40" t="s">
        <v>144</v>
      </c>
      <c r="K93" s="40" t="s">
        <v>320</v>
      </c>
      <c r="L93" s="308">
        <v>5000000</v>
      </c>
      <c r="M93" s="184">
        <f t="shared" si="2"/>
        <v>4250000</v>
      </c>
      <c r="N93" s="42">
        <v>2023</v>
      </c>
      <c r="O93" s="38">
        <v>2025</v>
      </c>
      <c r="P93" s="42" t="s">
        <v>32</v>
      </c>
      <c r="Q93" s="315" t="s">
        <v>32</v>
      </c>
      <c r="R93" s="315" t="s">
        <v>32</v>
      </c>
      <c r="S93" s="38" t="s">
        <v>32</v>
      </c>
      <c r="T93" s="34"/>
      <c r="U93" s="34" t="s">
        <v>32</v>
      </c>
      <c r="V93" s="34" t="s">
        <v>32</v>
      </c>
      <c r="W93" s="34" t="s">
        <v>32</v>
      </c>
      <c r="X93" s="34"/>
      <c r="Y93" s="316"/>
      <c r="Z93" s="317"/>
    </row>
    <row r="94" spans="1:26" ht="36.6" thickBot="1" x14ac:dyDescent="0.35">
      <c r="A94" s="156">
        <v>52</v>
      </c>
      <c r="B94" s="313" t="s">
        <v>143</v>
      </c>
      <c r="C94" s="314" t="s">
        <v>144</v>
      </c>
      <c r="D94" s="305">
        <v>70284440</v>
      </c>
      <c r="E94" s="306">
        <v>102655448</v>
      </c>
      <c r="F94" s="307">
        <v>600122069</v>
      </c>
      <c r="G94" s="40" t="s">
        <v>321</v>
      </c>
      <c r="H94" s="40" t="s">
        <v>36</v>
      </c>
      <c r="I94" s="40" t="s">
        <v>28</v>
      </c>
      <c r="J94" s="40" t="s">
        <v>144</v>
      </c>
      <c r="K94" s="40" t="s">
        <v>322</v>
      </c>
      <c r="L94" s="318">
        <v>5000000</v>
      </c>
      <c r="M94" s="174">
        <f t="shared" si="2"/>
        <v>4250000</v>
      </c>
      <c r="N94" s="42">
        <v>2023</v>
      </c>
      <c r="O94" s="38">
        <v>2025</v>
      </c>
      <c r="P94" s="42" t="s">
        <v>32</v>
      </c>
      <c r="Q94" s="315" t="s">
        <v>32</v>
      </c>
      <c r="R94" s="315" t="s">
        <v>32</v>
      </c>
      <c r="S94" s="38" t="s">
        <v>32</v>
      </c>
      <c r="T94" s="34"/>
      <c r="U94" s="34"/>
      <c r="V94" s="34"/>
      <c r="W94" s="34" t="s">
        <v>32</v>
      </c>
      <c r="X94" s="34" t="s">
        <v>32</v>
      </c>
      <c r="Y94" s="316"/>
      <c r="Z94" s="317"/>
    </row>
    <row r="95" spans="1:26" ht="36.6" thickBot="1" x14ac:dyDescent="0.35">
      <c r="A95" s="156">
        <v>53</v>
      </c>
      <c r="B95" s="89" t="s">
        <v>143</v>
      </c>
      <c r="C95" s="90" t="s">
        <v>144</v>
      </c>
      <c r="D95" s="319">
        <v>70284440</v>
      </c>
      <c r="E95" s="320">
        <v>102655448</v>
      </c>
      <c r="F95" s="321">
        <v>600122069</v>
      </c>
      <c r="G95" s="62" t="s">
        <v>323</v>
      </c>
      <c r="H95" s="62" t="s">
        <v>36</v>
      </c>
      <c r="I95" s="62" t="s">
        <v>28</v>
      </c>
      <c r="J95" s="62" t="s">
        <v>144</v>
      </c>
      <c r="K95" s="62" t="s">
        <v>324</v>
      </c>
      <c r="L95" s="322">
        <v>1000000</v>
      </c>
      <c r="M95" s="184">
        <f t="shared" si="2"/>
        <v>850000</v>
      </c>
      <c r="N95" s="154">
        <v>2023</v>
      </c>
      <c r="O95" s="59">
        <v>2025</v>
      </c>
      <c r="P95" s="154" t="s">
        <v>32</v>
      </c>
      <c r="Q95" s="155" t="s">
        <v>32</v>
      </c>
      <c r="R95" s="155" t="s">
        <v>32</v>
      </c>
      <c r="S95" s="59"/>
      <c r="T95" s="61"/>
      <c r="U95" s="61"/>
      <c r="V95" s="61" t="s">
        <v>32</v>
      </c>
      <c r="W95" s="61" t="s">
        <v>32</v>
      </c>
      <c r="X95" s="61" t="s">
        <v>32</v>
      </c>
      <c r="Y95" s="323" t="s">
        <v>325</v>
      </c>
      <c r="Z95" s="324"/>
    </row>
    <row r="96" spans="1:26" ht="24.6" thickBot="1" x14ac:dyDescent="0.35">
      <c r="A96" s="156">
        <v>54</v>
      </c>
      <c r="B96" s="99" t="s">
        <v>326</v>
      </c>
      <c r="C96" s="100" t="s">
        <v>305</v>
      </c>
      <c r="D96" s="100">
        <v>70283044</v>
      </c>
      <c r="E96" s="100">
        <v>102655499</v>
      </c>
      <c r="F96" s="101">
        <v>600122115</v>
      </c>
      <c r="G96" s="30" t="s">
        <v>327</v>
      </c>
      <c r="H96" s="30" t="s">
        <v>27</v>
      </c>
      <c r="I96" s="30" t="s">
        <v>28</v>
      </c>
      <c r="J96" s="30" t="s">
        <v>307</v>
      </c>
      <c r="K96" s="30" t="s">
        <v>328</v>
      </c>
      <c r="L96" s="325">
        <v>700000</v>
      </c>
      <c r="M96" s="326">
        <f t="shared" si="2"/>
        <v>595000</v>
      </c>
      <c r="N96" s="99">
        <v>2023</v>
      </c>
      <c r="O96" s="101">
        <v>2024</v>
      </c>
      <c r="P96" s="99"/>
      <c r="Q96" s="100"/>
      <c r="R96" s="100" t="s">
        <v>32</v>
      </c>
      <c r="S96" s="101"/>
      <c r="T96" s="30"/>
      <c r="U96" s="30"/>
      <c r="V96" s="30"/>
      <c r="W96" s="30"/>
      <c r="X96" s="30"/>
      <c r="Y96" s="99"/>
      <c r="Z96" s="101"/>
    </row>
    <row r="97" spans="1:26" ht="24.6" thickBot="1" x14ac:dyDescent="0.35">
      <c r="A97" s="156">
        <v>55</v>
      </c>
      <c r="B97" s="303" t="s">
        <v>326</v>
      </c>
      <c r="C97" s="304" t="s">
        <v>305</v>
      </c>
      <c r="D97" s="304">
        <v>70283044</v>
      </c>
      <c r="E97" s="304">
        <v>102655499</v>
      </c>
      <c r="F97" s="327">
        <v>600122115</v>
      </c>
      <c r="G97" s="146" t="s">
        <v>329</v>
      </c>
      <c r="H97" s="146" t="s">
        <v>27</v>
      </c>
      <c r="I97" s="146" t="s">
        <v>28</v>
      </c>
      <c r="J97" s="146" t="s">
        <v>307</v>
      </c>
      <c r="K97" s="146" t="s">
        <v>330</v>
      </c>
      <c r="L97" s="308">
        <v>10000000</v>
      </c>
      <c r="M97" s="174">
        <f t="shared" si="2"/>
        <v>8500000</v>
      </c>
      <c r="N97" s="303">
        <v>2023</v>
      </c>
      <c r="O97" s="327">
        <v>2025</v>
      </c>
      <c r="P97" s="303"/>
      <c r="Q97" s="304"/>
      <c r="R97" s="304"/>
      <c r="S97" s="327"/>
      <c r="T97" s="146"/>
      <c r="U97" s="146"/>
      <c r="V97" s="146"/>
      <c r="W97" s="146" t="s">
        <v>32</v>
      </c>
      <c r="X97" s="146"/>
      <c r="Y97" s="303" t="s">
        <v>331</v>
      </c>
      <c r="Z97" s="327" t="s">
        <v>148</v>
      </c>
    </row>
    <row r="98" spans="1:26" ht="24.6" thickBot="1" x14ac:dyDescent="0.35">
      <c r="A98" s="156">
        <v>56</v>
      </c>
      <c r="B98" s="328" t="s">
        <v>326</v>
      </c>
      <c r="C98" s="329" t="s">
        <v>305</v>
      </c>
      <c r="D98" s="329">
        <v>70283044</v>
      </c>
      <c r="E98" s="329">
        <v>102655499</v>
      </c>
      <c r="F98" s="330">
        <v>600122115</v>
      </c>
      <c r="G98" s="331" t="s">
        <v>332</v>
      </c>
      <c r="H98" s="331" t="s">
        <v>27</v>
      </c>
      <c r="I98" s="331" t="s">
        <v>28</v>
      </c>
      <c r="J98" s="331" t="s">
        <v>307</v>
      </c>
      <c r="K98" s="331" t="s">
        <v>333</v>
      </c>
      <c r="L98" s="332">
        <v>1500000</v>
      </c>
      <c r="M98" s="296">
        <f t="shared" si="2"/>
        <v>1275000</v>
      </c>
      <c r="N98" s="328">
        <v>2024</v>
      </c>
      <c r="O98" s="330">
        <v>2026</v>
      </c>
      <c r="P98" s="328" t="s">
        <v>32</v>
      </c>
      <c r="Q98" s="329" t="s">
        <v>32</v>
      </c>
      <c r="R98" s="329"/>
      <c r="S98" s="330"/>
      <c r="T98" s="331"/>
      <c r="U98" s="331"/>
      <c r="V98" s="331"/>
      <c r="W98" s="331"/>
      <c r="X98" s="331"/>
      <c r="Y98" s="328"/>
      <c r="Z98" s="330"/>
    </row>
    <row r="99" spans="1:26" ht="156.6" thickBot="1" x14ac:dyDescent="0.35">
      <c r="A99" s="156">
        <v>57</v>
      </c>
      <c r="B99" s="99" t="s">
        <v>334</v>
      </c>
      <c r="C99" s="100" t="s">
        <v>335</v>
      </c>
      <c r="D99" s="100">
        <v>71004343</v>
      </c>
      <c r="E99" s="333">
        <v>103131817</v>
      </c>
      <c r="F99" s="334">
        <v>600121828</v>
      </c>
      <c r="G99" s="30" t="s">
        <v>336</v>
      </c>
      <c r="H99" s="30" t="s">
        <v>27</v>
      </c>
      <c r="I99" s="30" t="s">
        <v>337</v>
      </c>
      <c r="J99" s="30" t="s">
        <v>338</v>
      </c>
      <c r="K99" s="30" t="s">
        <v>339</v>
      </c>
      <c r="L99" s="102">
        <v>42000000</v>
      </c>
      <c r="M99" s="164">
        <f t="shared" si="2"/>
        <v>35700000</v>
      </c>
      <c r="N99" s="335" t="s">
        <v>340</v>
      </c>
      <c r="O99" s="336" t="s">
        <v>341</v>
      </c>
      <c r="P99" s="99" t="s">
        <v>32</v>
      </c>
      <c r="Q99" s="100" t="s">
        <v>32</v>
      </c>
      <c r="R99" s="100" t="s">
        <v>32</v>
      </c>
      <c r="S99" s="101" t="s">
        <v>32</v>
      </c>
      <c r="T99" s="30" t="s">
        <v>32</v>
      </c>
      <c r="U99" s="30"/>
      <c r="V99" s="30" t="s">
        <v>32</v>
      </c>
      <c r="W99" s="30" t="s">
        <v>32</v>
      </c>
      <c r="X99" s="30" t="s">
        <v>32</v>
      </c>
      <c r="Y99" s="99" t="s">
        <v>342</v>
      </c>
      <c r="Z99" s="101" t="s">
        <v>160</v>
      </c>
    </row>
    <row r="100" spans="1:26" ht="36.6" thickBot="1" x14ac:dyDescent="0.35">
      <c r="A100" s="156">
        <v>58</v>
      </c>
      <c r="B100" s="303" t="s">
        <v>343</v>
      </c>
      <c r="C100" s="304" t="s">
        <v>335</v>
      </c>
      <c r="D100" s="304">
        <v>71004343</v>
      </c>
      <c r="E100" s="304">
        <v>103131817</v>
      </c>
      <c r="F100" s="327">
        <v>600121828</v>
      </c>
      <c r="G100" s="146" t="s">
        <v>344</v>
      </c>
      <c r="H100" s="146" t="s">
        <v>27</v>
      </c>
      <c r="I100" s="146" t="s">
        <v>337</v>
      </c>
      <c r="J100" s="146" t="s">
        <v>338</v>
      </c>
      <c r="K100" s="146" t="s">
        <v>345</v>
      </c>
      <c r="L100" s="337">
        <v>3000000</v>
      </c>
      <c r="M100" s="174">
        <f t="shared" si="2"/>
        <v>2550000</v>
      </c>
      <c r="N100" s="338" t="s">
        <v>346</v>
      </c>
      <c r="O100" s="339" t="s">
        <v>347</v>
      </c>
      <c r="P100" s="303"/>
      <c r="Q100" s="304"/>
      <c r="R100" s="304"/>
      <c r="S100" s="327"/>
      <c r="T100" s="146"/>
      <c r="U100" s="146"/>
      <c r="V100" s="146"/>
      <c r="W100" s="146"/>
      <c r="X100" s="146"/>
      <c r="Y100" s="303" t="s">
        <v>348</v>
      </c>
      <c r="Z100" s="327" t="s">
        <v>349</v>
      </c>
    </row>
    <row r="101" spans="1:26" ht="36.6" thickBot="1" x14ac:dyDescent="0.35">
      <c r="A101" s="156">
        <v>59</v>
      </c>
      <c r="B101" s="303" t="s">
        <v>343</v>
      </c>
      <c r="C101" s="304" t="s">
        <v>335</v>
      </c>
      <c r="D101" s="304">
        <v>71004343</v>
      </c>
      <c r="E101" s="340">
        <v>103131817</v>
      </c>
      <c r="F101" s="341">
        <v>600121828</v>
      </c>
      <c r="G101" s="146" t="s">
        <v>350</v>
      </c>
      <c r="H101" s="146" t="s">
        <v>27</v>
      </c>
      <c r="I101" s="146" t="s">
        <v>337</v>
      </c>
      <c r="J101" s="146" t="s">
        <v>338</v>
      </c>
      <c r="K101" s="146" t="s">
        <v>351</v>
      </c>
      <c r="L101" s="342">
        <v>47000000</v>
      </c>
      <c r="M101" s="343">
        <v>45000000</v>
      </c>
      <c r="N101" s="344" t="s">
        <v>352</v>
      </c>
      <c r="O101" s="345" t="s">
        <v>353</v>
      </c>
      <c r="P101" s="303"/>
      <c r="Q101" s="304"/>
      <c r="R101" s="304"/>
      <c r="S101" s="327"/>
      <c r="T101" s="146"/>
      <c r="U101" s="146" t="s">
        <v>32</v>
      </c>
      <c r="V101" s="146" t="s">
        <v>32</v>
      </c>
      <c r="W101" s="146" t="s">
        <v>32</v>
      </c>
      <c r="X101" s="146"/>
      <c r="Y101" s="303" t="s">
        <v>348</v>
      </c>
      <c r="Z101" s="327" t="s">
        <v>349</v>
      </c>
    </row>
    <row r="102" spans="1:26" ht="36.6" thickBot="1" x14ac:dyDescent="0.35">
      <c r="A102" s="156">
        <v>60</v>
      </c>
      <c r="B102" s="328" t="s">
        <v>343</v>
      </c>
      <c r="C102" s="329" t="s">
        <v>335</v>
      </c>
      <c r="D102" s="329">
        <v>71004343</v>
      </c>
      <c r="E102" s="346">
        <v>103131817</v>
      </c>
      <c r="F102" s="347">
        <v>600121828</v>
      </c>
      <c r="G102" s="331" t="s">
        <v>354</v>
      </c>
      <c r="H102" s="331" t="s">
        <v>27</v>
      </c>
      <c r="I102" s="331" t="s">
        <v>337</v>
      </c>
      <c r="J102" s="331" t="s">
        <v>338</v>
      </c>
      <c r="K102" s="331" t="s">
        <v>355</v>
      </c>
      <c r="L102" s="348">
        <v>40000000</v>
      </c>
      <c r="M102" s="349">
        <v>37000000</v>
      </c>
      <c r="N102" s="350" t="s">
        <v>356</v>
      </c>
      <c r="O102" s="351" t="s">
        <v>353</v>
      </c>
      <c r="P102" s="328"/>
      <c r="Q102" s="329"/>
      <c r="R102" s="329"/>
      <c r="S102" s="330"/>
      <c r="T102" s="331"/>
      <c r="U102" s="331"/>
      <c r="V102" s="331" t="s">
        <v>32</v>
      </c>
      <c r="W102" s="331" t="s">
        <v>32</v>
      </c>
      <c r="X102" s="331"/>
      <c r="Y102" s="328" t="s">
        <v>348</v>
      </c>
      <c r="Z102" s="330" t="s">
        <v>349</v>
      </c>
    </row>
    <row r="103" spans="1:26" ht="24.6" thickBot="1" x14ac:dyDescent="0.35">
      <c r="A103" s="156">
        <v>61</v>
      </c>
      <c r="B103" s="75" t="s">
        <v>357</v>
      </c>
      <c r="C103" s="70" t="s">
        <v>358</v>
      </c>
      <c r="D103" s="70">
        <v>71005072</v>
      </c>
      <c r="E103" s="70">
        <v>102655103</v>
      </c>
      <c r="F103" s="71">
        <v>600121810</v>
      </c>
      <c r="G103" s="72" t="s">
        <v>359</v>
      </c>
      <c r="H103" s="72" t="s">
        <v>27</v>
      </c>
      <c r="I103" s="72" t="s">
        <v>28</v>
      </c>
      <c r="J103" s="72" t="s">
        <v>360</v>
      </c>
      <c r="K103" s="72" t="s">
        <v>361</v>
      </c>
      <c r="L103" s="73">
        <v>60000</v>
      </c>
      <c r="M103" s="74">
        <f>L103/100*70</f>
        <v>42000</v>
      </c>
      <c r="N103" s="82">
        <v>44927</v>
      </c>
      <c r="O103" s="352">
        <v>45107</v>
      </c>
      <c r="P103" s="75"/>
      <c r="Q103" s="70"/>
      <c r="R103" s="70"/>
      <c r="S103" s="71"/>
      <c r="T103" s="72"/>
      <c r="U103" s="72"/>
      <c r="V103" s="72"/>
      <c r="W103" s="72" t="s">
        <v>32</v>
      </c>
      <c r="X103" s="72"/>
      <c r="Y103" s="75" t="s">
        <v>362</v>
      </c>
      <c r="Z103" s="71" t="s">
        <v>41</v>
      </c>
    </row>
    <row r="104" spans="1:26" ht="60.6" thickBot="1" x14ac:dyDescent="0.35">
      <c r="A104" s="156">
        <v>62</v>
      </c>
      <c r="B104" s="75" t="s">
        <v>363</v>
      </c>
      <c r="C104" s="70" t="s">
        <v>364</v>
      </c>
      <c r="D104" s="70">
        <v>70265984</v>
      </c>
      <c r="E104" s="70">
        <v>102655651</v>
      </c>
      <c r="F104" s="71">
        <v>600122191</v>
      </c>
      <c r="G104" s="72" t="s">
        <v>365</v>
      </c>
      <c r="H104" s="72" t="s">
        <v>36</v>
      </c>
      <c r="I104" s="72" t="s">
        <v>28</v>
      </c>
      <c r="J104" s="72" t="s">
        <v>366</v>
      </c>
      <c r="K104" s="72" t="s">
        <v>367</v>
      </c>
      <c r="L104" s="73">
        <v>2000000</v>
      </c>
      <c r="M104" s="74">
        <f>L104/100*70</f>
        <v>1400000</v>
      </c>
      <c r="N104" s="75">
        <v>2024</v>
      </c>
      <c r="O104" s="71">
        <v>2026</v>
      </c>
      <c r="P104" s="75" t="s">
        <v>32</v>
      </c>
      <c r="Q104" s="70" t="s">
        <v>32</v>
      </c>
      <c r="R104" s="70" t="s">
        <v>32</v>
      </c>
      <c r="S104" s="71" t="s">
        <v>32</v>
      </c>
      <c r="T104" s="72"/>
      <c r="U104" s="72"/>
      <c r="V104" s="72"/>
      <c r="W104" s="72" t="s">
        <v>32</v>
      </c>
      <c r="X104" s="72" t="s">
        <v>32</v>
      </c>
      <c r="Y104" s="75" t="s">
        <v>368</v>
      </c>
      <c r="Z104" s="71"/>
    </row>
    <row r="105" spans="1:26" ht="72.599999999999994" thickBot="1" x14ac:dyDescent="0.35">
      <c r="A105" s="156">
        <v>63</v>
      </c>
      <c r="B105" s="85" t="s">
        <v>119</v>
      </c>
      <c r="C105" s="14" t="s">
        <v>120</v>
      </c>
      <c r="D105" s="14">
        <v>70988803</v>
      </c>
      <c r="E105" s="14">
        <v>108026019</v>
      </c>
      <c r="F105" s="86" t="s">
        <v>121</v>
      </c>
      <c r="G105" s="18" t="s">
        <v>369</v>
      </c>
      <c r="H105" s="18" t="s">
        <v>27</v>
      </c>
      <c r="I105" s="18" t="s">
        <v>28</v>
      </c>
      <c r="J105" s="18" t="s">
        <v>123</v>
      </c>
      <c r="K105" s="18" t="s">
        <v>370</v>
      </c>
      <c r="L105" s="87">
        <v>3500000</v>
      </c>
      <c r="M105" s="1">
        <f>L105/100*70</f>
        <v>2450000</v>
      </c>
      <c r="N105" s="94">
        <v>45108</v>
      </c>
      <c r="O105" s="95">
        <v>45200</v>
      </c>
      <c r="P105" s="85"/>
      <c r="Q105" s="14"/>
      <c r="R105" s="14"/>
      <c r="S105" s="86"/>
      <c r="T105" s="18" t="s">
        <v>32</v>
      </c>
      <c r="U105" s="18"/>
      <c r="V105" s="18"/>
      <c r="W105" s="18"/>
      <c r="X105" s="18"/>
      <c r="Y105" s="85" t="s">
        <v>125</v>
      </c>
      <c r="Z105" s="86" t="s">
        <v>41</v>
      </c>
    </row>
    <row r="106" spans="1:26" ht="72.599999999999994" thickBot="1" x14ac:dyDescent="0.35">
      <c r="A106" s="156">
        <v>64</v>
      </c>
      <c r="B106" s="313" t="s">
        <v>119</v>
      </c>
      <c r="C106" s="314" t="s">
        <v>120</v>
      </c>
      <c r="D106" s="314">
        <v>70988803</v>
      </c>
      <c r="E106" s="314">
        <v>108026019</v>
      </c>
      <c r="F106" s="353" t="s">
        <v>121</v>
      </c>
      <c r="G106" s="40" t="s">
        <v>371</v>
      </c>
      <c r="H106" s="40" t="s">
        <v>27</v>
      </c>
      <c r="I106" s="40" t="s">
        <v>28</v>
      </c>
      <c r="J106" s="40" t="s">
        <v>123</v>
      </c>
      <c r="K106" s="40" t="s">
        <v>372</v>
      </c>
      <c r="L106" s="354">
        <v>10000000</v>
      </c>
      <c r="M106" s="2">
        <f>L106/100*70</f>
        <v>7000000</v>
      </c>
      <c r="N106" s="355">
        <v>45383</v>
      </c>
      <c r="O106" s="356">
        <v>45870</v>
      </c>
      <c r="P106" s="313"/>
      <c r="Q106" s="314"/>
      <c r="R106" s="314"/>
      <c r="S106" s="353"/>
      <c r="T106" s="40"/>
      <c r="U106" s="40"/>
      <c r="V106" s="40" t="s">
        <v>32</v>
      </c>
      <c r="W106" s="40" t="s">
        <v>32</v>
      </c>
      <c r="X106" s="40"/>
      <c r="Y106" s="313" t="s">
        <v>125</v>
      </c>
      <c r="Z106" s="353" t="s">
        <v>41</v>
      </c>
    </row>
    <row r="107" spans="1:26" ht="37.200000000000003" thickBot="1" x14ac:dyDescent="0.35">
      <c r="A107" s="156">
        <v>65</v>
      </c>
      <c r="B107" s="30" t="s">
        <v>143</v>
      </c>
      <c r="C107" s="357" t="s">
        <v>144</v>
      </c>
      <c r="D107" s="30">
        <v>70284440</v>
      </c>
      <c r="E107" s="358">
        <v>102655448</v>
      </c>
      <c r="F107" s="359">
        <v>600122069</v>
      </c>
      <c r="G107" s="119" t="s">
        <v>323</v>
      </c>
      <c r="H107" s="121" t="s">
        <v>36</v>
      </c>
      <c r="I107" s="119" t="s">
        <v>28</v>
      </c>
      <c r="J107" s="121" t="s">
        <v>144</v>
      </c>
      <c r="K107" s="119" t="s">
        <v>324</v>
      </c>
      <c r="L107" s="325">
        <v>1000000</v>
      </c>
      <c r="M107" s="103">
        <f>L107/100*70</f>
        <v>700000</v>
      </c>
      <c r="N107" s="84">
        <v>2023</v>
      </c>
      <c r="O107" s="101">
        <v>2025</v>
      </c>
      <c r="P107" s="357" t="s">
        <v>32</v>
      </c>
      <c r="Q107" s="100" t="s">
        <v>32</v>
      </c>
      <c r="R107" s="357" t="s">
        <v>32</v>
      </c>
      <c r="S107" s="360"/>
      <c r="T107" s="30"/>
      <c r="U107" s="357"/>
      <c r="V107" s="30" t="s">
        <v>32</v>
      </c>
      <c r="W107" s="357" t="s">
        <v>32</v>
      </c>
      <c r="X107" s="30" t="s">
        <v>32</v>
      </c>
      <c r="Y107" s="361" t="s">
        <v>147</v>
      </c>
      <c r="Z107" s="362" t="s">
        <v>373</v>
      </c>
    </row>
    <row r="108" spans="1:26" ht="25.2" thickBot="1" x14ac:dyDescent="0.35">
      <c r="A108" s="156">
        <v>66</v>
      </c>
      <c r="B108" s="146" t="s">
        <v>143</v>
      </c>
      <c r="C108" s="363" t="s">
        <v>144</v>
      </c>
      <c r="D108" s="146">
        <v>70284440</v>
      </c>
      <c r="E108" s="364">
        <v>102655448</v>
      </c>
      <c r="F108" s="365">
        <v>600122069</v>
      </c>
      <c r="G108" s="366" t="s">
        <v>374</v>
      </c>
      <c r="H108" s="367" t="s">
        <v>36</v>
      </c>
      <c r="I108" s="366" t="s">
        <v>28</v>
      </c>
      <c r="J108" s="367" t="s">
        <v>144</v>
      </c>
      <c r="K108" s="366" t="s">
        <v>375</v>
      </c>
      <c r="L108" s="308">
        <v>7000000</v>
      </c>
      <c r="M108" s="368">
        <f t="shared" ref="M108:M113" si="4">L108/100*70</f>
        <v>4900000</v>
      </c>
      <c r="N108" s="369">
        <v>2023</v>
      </c>
      <c r="O108" s="327">
        <v>2025</v>
      </c>
      <c r="P108" s="363" t="s">
        <v>325</v>
      </c>
      <c r="Q108" s="304" t="s">
        <v>325</v>
      </c>
      <c r="R108" s="363" t="s">
        <v>325</v>
      </c>
      <c r="S108" s="305"/>
      <c r="T108" s="146"/>
      <c r="U108" s="363"/>
      <c r="V108" s="146" t="s">
        <v>325</v>
      </c>
      <c r="W108" s="363" t="s">
        <v>325</v>
      </c>
      <c r="X108" s="146" t="s">
        <v>325</v>
      </c>
      <c r="Y108" s="370" t="s">
        <v>376</v>
      </c>
      <c r="Z108" s="371" t="s">
        <v>373</v>
      </c>
    </row>
    <row r="109" spans="1:26" ht="25.2" thickBot="1" x14ac:dyDescent="0.35">
      <c r="A109" s="156">
        <v>67</v>
      </c>
      <c r="B109" s="116" t="s">
        <v>143</v>
      </c>
      <c r="C109" s="142" t="s">
        <v>144</v>
      </c>
      <c r="D109" s="116">
        <v>70284440</v>
      </c>
      <c r="E109" s="372">
        <v>102655448</v>
      </c>
      <c r="F109" s="373">
        <v>600122069</v>
      </c>
      <c r="G109" s="374" t="s">
        <v>377</v>
      </c>
      <c r="H109" s="375" t="s">
        <v>36</v>
      </c>
      <c r="I109" s="374" t="s">
        <v>28</v>
      </c>
      <c r="J109" s="375" t="s">
        <v>144</v>
      </c>
      <c r="K109" s="374" t="s">
        <v>378</v>
      </c>
      <c r="L109" s="376">
        <v>5000000</v>
      </c>
      <c r="M109" s="377">
        <f t="shared" si="4"/>
        <v>3500000</v>
      </c>
      <c r="N109" s="378">
        <v>2024</v>
      </c>
      <c r="O109" s="379">
        <v>2027</v>
      </c>
      <c r="P109" s="142" t="s">
        <v>325</v>
      </c>
      <c r="Q109" s="380" t="s">
        <v>325</v>
      </c>
      <c r="R109" s="142" t="s">
        <v>325</v>
      </c>
      <c r="S109" s="381"/>
      <c r="T109" s="116"/>
      <c r="U109" s="142"/>
      <c r="V109" s="116" t="s">
        <v>325</v>
      </c>
      <c r="W109" s="142" t="s">
        <v>325</v>
      </c>
      <c r="X109" s="116" t="s">
        <v>325</v>
      </c>
      <c r="Y109" s="382" t="s">
        <v>147</v>
      </c>
      <c r="Z109" s="383" t="s">
        <v>379</v>
      </c>
    </row>
    <row r="110" spans="1:26" ht="25.2" thickBot="1" x14ac:dyDescent="0.35">
      <c r="A110" s="156">
        <v>68</v>
      </c>
      <c r="B110" s="146" t="s">
        <v>143</v>
      </c>
      <c r="C110" s="363" t="s">
        <v>144</v>
      </c>
      <c r="D110" s="146">
        <v>70284440</v>
      </c>
      <c r="E110" s="364">
        <v>102655448</v>
      </c>
      <c r="F110" s="365">
        <v>600122069</v>
      </c>
      <c r="G110" s="366" t="s">
        <v>380</v>
      </c>
      <c r="H110" s="367" t="s">
        <v>36</v>
      </c>
      <c r="I110" s="366" t="s">
        <v>28</v>
      </c>
      <c r="J110" s="367" t="s">
        <v>144</v>
      </c>
      <c r="K110" s="366" t="s">
        <v>381</v>
      </c>
      <c r="L110" s="308">
        <v>5000000</v>
      </c>
      <c r="M110" s="368">
        <f t="shared" si="4"/>
        <v>3500000</v>
      </c>
      <c r="N110" s="369">
        <v>2024</v>
      </c>
      <c r="O110" s="327">
        <v>2027</v>
      </c>
      <c r="P110" s="363" t="s">
        <v>325</v>
      </c>
      <c r="Q110" s="304" t="s">
        <v>32</v>
      </c>
      <c r="R110" s="363" t="s">
        <v>325</v>
      </c>
      <c r="S110" s="305"/>
      <c r="T110" s="146"/>
      <c r="U110" s="363"/>
      <c r="V110" s="146" t="s">
        <v>32</v>
      </c>
      <c r="W110" s="363" t="s">
        <v>32</v>
      </c>
      <c r="X110" s="146" t="s">
        <v>32</v>
      </c>
      <c r="Y110" s="370" t="s">
        <v>147</v>
      </c>
      <c r="Z110" s="371" t="s">
        <v>373</v>
      </c>
    </row>
    <row r="111" spans="1:26" ht="25.2" thickBot="1" x14ac:dyDescent="0.35">
      <c r="A111" s="156">
        <v>69</v>
      </c>
      <c r="B111" s="116" t="s">
        <v>143</v>
      </c>
      <c r="C111" s="142" t="s">
        <v>144</v>
      </c>
      <c r="D111" s="116">
        <v>70284440</v>
      </c>
      <c r="E111" s="372">
        <v>102655448</v>
      </c>
      <c r="F111" s="373">
        <v>600122069</v>
      </c>
      <c r="G111" s="374" t="s">
        <v>382</v>
      </c>
      <c r="H111" s="375" t="s">
        <v>36</v>
      </c>
      <c r="I111" s="374" t="s">
        <v>28</v>
      </c>
      <c r="J111" s="375" t="s">
        <v>144</v>
      </c>
      <c r="K111" s="374" t="s">
        <v>383</v>
      </c>
      <c r="L111" s="376">
        <v>1500000</v>
      </c>
      <c r="M111" s="377">
        <f t="shared" si="4"/>
        <v>1050000</v>
      </c>
      <c r="N111" s="378">
        <v>2024</v>
      </c>
      <c r="O111" s="379">
        <v>2027</v>
      </c>
      <c r="P111" s="142" t="s">
        <v>325</v>
      </c>
      <c r="Q111" s="380" t="s">
        <v>325</v>
      </c>
      <c r="R111" s="142" t="s">
        <v>325</v>
      </c>
      <c r="S111" s="381"/>
      <c r="T111" s="116"/>
      <c r="U111" s="142"/>
      <c r="V111" s="116" t="s">
        <v>32</v>
      </c>
      <c r="W111" s="142" t="s">
        <v>32</v>
      </c>
      <c r="X111" s="116" t="s">
        <v>32</v>
      </c>
      <c r="Y111" s="382" t="s">
        <v>147</v>
      </c>
      <c r="Z111" s="383" t="s">
        <v>373</v>
      </c>
    </row>
    <row r="112" spans="1:26" ht="25.2" thickBot="1" x14ac:dyDescent="0.35">
      <c r="A112" s="156">
        <v>70</v>
      </c>
      <c r="B112" s="146" t="s">
        <v>143</v>
      </c>
      <c r="C112" s="363" t="s">
        <v>144</v>
      </c>
      <c r="D112" s="146">
        <v>70284440</v>
      </c>
      <c r="E112" s="364">
        <v>102655448</v>
      </c>
      <c r="F112" s="365">
        <v>600122069</v>
      </c>
      <c r="G112" s="366" t="s">
        <v>384</v>
      </c>
      <c r="H112" s="367" t="s">
        <v>36</v>
      </c>
      <c r="I112" s="366" t="s">
        <v>28</v>
      </c>
      <c r="J112" s="367" t="s">
        <v>144</v>
      </c>
      <c r="K112" s="366" t="s">
        <v>385</v>
      </c>
      <c r="L112" s="308">
        <v>700000</v>
      </c>
      <c r="M112" s="368">
        <f t="shared" si="4"/>
        <v>490000</v>
      </c>
      <c r="N112" s="369">
        <v>2024</v>
      </c>
      <c r="O112" s="327">
        <v>2027</v>
      </c>
      <c r="P112" s="363" t="s">
        <v>325</v>
      </c>
      <c r="Q112" s="304" t="s">
        <v>325</v>
      </c>
      <c r="R112" s="363" t="s">
        <v>325</v>
      </c>
      <c r="S112" s="305"/>
      <c r="T112" s="146"/>
      <c r="U112" s="363"/>
      <c r="V112" s="146" t="s">
        <v>32</v>
      </c>
      <c r="W112" s="363" t="s">
        <v>32</v>
      </c>
      <c r="X112" s="146" t="s">
        <v>32</v>
      </c>
      <c r="Y112" s="370" t="s">
        <v>147</v>
      </c>
      <c r="Z112" s="371" t="s">
        <v>373</v>
      </c>
    </row>
    <row r="113" spans="1:26" ht="25.2" thickBot="1" x14ac:dyDescent="0.35">
      <c r="A113" s="156">
        <v>71</v>
      </c>
      <c r="B113" s="331" t="s">
        <v>143</v>
      </c>
      <c r="C113" s="384" t="s">
        <v>144</v>
      </c>
      <c r="D113" s="331">
        <v>70284440</v>
      </c>
      <c r="E113" s="385">
        <v>102655448</v>
      </c>
      <c r="F113" s="386">
        <v>600122069</v>
      </c>
      <c r="G113" s="387" t="s">
        <v>386</v>
      </c>
      <c r="H113" s="113" t="s">
        <v>36</v>
      </c>
      <c r="I113" s="387" t="s">
        <v>28</v>
      </c>
      <c r="J113" s="113" t="s">
        <v>144</v>
      </c>
      <c r="K113" s="387" t="s">
        <v>387</v>
      </c>
      <c r="L113" s="332">
        <v>500000</v>
      </c>
      <c r="M113" s="388">
        <f t="shared" si="4"/>
        <v>350000</v>
      </c>
      <c r="N113" s="389">
        <v>2024</v>
      </c>
      <c r="O113" s="330">
        <v>2027</v>
      </c>
      <c r="P113" s="384" t="s">
        <v>325</v>
      </c>
      <c r="Q113" s="329" t="s">
        <v>325</v>
      </c>
      <c r="R113" s="384" t="s">
        <v>325</v>
      </c>
      <c r="S113" s="390"/>
      <c r="T113" s="331"/>
      <c r="U113" s="384"/>
      <c r="V113" s="331" t="s">
        <v>32</v>
      </c>
      <c r="W113" s="384" t="s">
        <v>32</v>
      </c>
      <c r="X113" s="331" t="s">
        <v>32</v>
      </c>
      <c r="Y113" s="391" t="s">
        <v>147</v>
      </c>
      <c r="Z113" s="392" t="s">
        <v>373</v>
      </c>
    </row>
    <row r="114" spans="1:26" ht="60.6" thickBot="1" x14ac:dyDescent="0.35">
      <c r="A114" s="156">
        <v>72</v>
      </c>
      <c r="B114" s="75" t="s">
        <v>235</v>
      </c>
      <c r="C114" s="70" t="s">
        <v>202</v>
      </c>
      <c r="D114" s="70">
        <v>60418575</v>
      </c>
      <c r="E114" s="393">
        <v>102655537</v>
      </c>
      <c r="F114" s="393">
        <v>600122140</v>
      </c>
      <c r="G114" s="70" t="s">
        <v>388</v>
      </c>
      <c r="H114" s="70" t="s">
        <v>36</v>
      </c>
      <c r="I114" s="70" t="s">
        <v>202</v>
      </c>
      <c r="J114" s="70" t="s">
        <v>28</v>
      </c>
      <c r="K114" s="71" t="s">
        <v>389</v>
      </c>
      <c r="L114" s="73">
        <v>50000000</v>
      </c>
      <c r="M114" s="394">
        <f>L114/100*70</f>
        <v>35000000</v>
      </c>
      <c r="N114" s="70">
        <v>2023</v>
      </c>
      <c r="O114" s="71">
        <v>2027</v>
      </c>
      <c r="P114" s="69"/>
      <c r="Q114" s="70"/>
      <c r="R114" s="70"/>
      <c r="S114" s="71"/>
      <c r="T114" s="72"/>
      <c r="U114" s="72"/>
      <c r="V114" s="72" t="s">
        <v>213</v>
      </c>
      <c r="W114" s="72"/>
      <c r="X114" s="72"/>
      <c r="Y114" s="75" t="s">
        <v>390</v>
      </c>
      <c r="Z114" s="71" t="s">
        <v>41</v>
      </c>
    </row>
    <row r="115" spans="1:26" ht="25.2" thickBot="1" x14ac:dyDescent="0.35">
      <c r="A115" s="156">
        <v>73</v>
      </c>
      <c r="B115" s="99" t="s">
        <v>92</v>
      </c>
      <c r="C115" s="100" t="s">
        <v>93</v>
      </c>
      <c r="D115" s="237">
        <v>70881600</v>
      </c>
      <c r="E115" s="100">
        <v>103619500</v>
      </c>
      <c r="F115" s="101">
        <v>600122263</v>
      </c>
      <c r="G115" s="121" t="s">
        <v>391</v>
      </c>
      <c r="H115" s="121" t="s">
        <v>27</v>
      </c>
      <c r="I115" s="121" t="s">
        <v>28</v>
      </c>
      <c r="J115" s="121" t="s">
        <v>95</v>
      </c>
      <c r="K115" s="121" t="s">
        <v>392</v>
      </c>
      <c r="L115" s="102">
        <v>500000</v>
      </c>
      <c r="M115" s="103">
        <f>L115/100*70</f>
        <v>350000</v>
      </c>
      <c r="N115" s="395">
        <v>45352</v>
      </c>
      <c r="O115" s="396">
        <v>45505</v>
      </c>
      <c r="P115" s="99"/>
      <c r="Q115" s="100"/>
      <c r="R115" s="100" t="s">
        <v>32</v>
      </c>
      <c r="S115" s="101"/>
      <c r="T115" s="30"/>
      <c r="U115" s="30"/>
      <c r="V115" s="30" t="s">
        <v>32</v>
      </c>
      <c r="W115" s="30"/>
      <c r="X115" s="30"/>
      <c r="Y115" s="99" t="s">
        <v>393</v>
      </c>
      <c r="Z115" s="101" t="s">
        <v>41</v>
      </c>
    </row>
    <row r="116" spans="1:26" ht="24.6" thickBot="1" x14ac:dyDescent="0.35">
      <c r="A116" s="156">
        <v>74</v>
      </c>
      <c r="B116" s="303" t="s">
        <v>92</v>
      </c>
      <c r="C116" s="304" t="s">
        <v>93</v>
      </c>
      <c r="D116" s="304">
        <v>70881600</v>
      </c>
      <c r="E116" s="304">
        <v>103619500</v>
      </c>
      <c r="F116" s="327">
        <v>600122263</v>
      </c>
      <c r="G116" s="367" t="s">
        <v>394</v>
      </c>
      <c r="H116" s="367" t="s">
        <v>27</v>
      </c>
      <c r="I116" s="367" t="s">
        <v>28</v>
      </c>
      <c r="J116" s="367" t="s">
        <v>95</v>
      </c>
      <c r="K116" s="367" t="s">
        <v>395</v>
      </c>
      <c r="L116" s="337">
        <v>5000000</v>
      </c>
      <c r="M116" s="368">
        <f t="shared" ref="M116:M117" si="5">L116/100*70</f>
        <v>3500000</v>
      </c>
      <c r="N116" s="397">
        <v>45292</v>
      </c>
      <c r="O116" s="398">
        <v>46357</v>
      </c>
      <c r="P116" s="303"/>
      <c r="Q116" s="304"/>
      <c r="R116" s="304"/>
      <c r="S116" s="327"/>
      <c r="T116" s="146"/>
      <c r="U116" s="146"/>
      <c r="V116" s="146"/>
      <c r="W116" s="146" t="s">
        <v>32</v>
      </c>
      <c r="X116" s="146"/>
      <c r="Y116" s="303" t="s">
        <v>393</v>
      </c>
      <c r="Z116" s="327" t="s">
        <v>41</v>
      </c>
    </row>
    <row r="117" spans="1:26" ht="24.6" thickBot="1" x14ac:dyDescent="0.35">
      <c r="A117" s="156">
        <v>75</v>
      </c>
      <c r="B117" s="328" t="s">
        <v>92</v>
      </c>
      <c r="C117" s="329" t="s">
        <v>93</v>
      </c>
      <c r="D117" s="329">
        <v>70881600</v>
      </c>
      <c r="E117" s="329">
        <v>103619500</v>
      </c>
      <c r="F117" s="330">
        <v>600122263</v>
      </c>
      <c r="G117" s="113" t="s">
        <v>396</v>
      </c>
      <c r="H117" s="113" t="s">
        <v>27</v>
      </c>
      <c r="I117" s="113" t="s">
        <v>28</v>
      </c>
      <c r="J117" s="113" t="s">
        <v>95</v>
      </c>
      <c r="K117" s="113" t="s">
        <v>397</v>
      </c>
      <c r="L117" s="399">
        <v>300000</v>
      </c>
      <c r="M117" s="388">
        <f t="shared" si="5"/>
        <v>210000</v>
      </c>
      <c r="N117" s="400">
        <v>45474</v>
      </c>
      <c r="O117" s="401">
        <v>45505</v>
      </c>
      <c r="P117" s="328"/>
      <c r="Q117" s="329"/>
      <c r="R117" s="329"/>
      <c r="S117" s="330"/>
      <c r="T117" s="331"/>
      <c r="U117" s="331"/>
      <c r="V117" s="331" t="s">
        <v>32</v>
      </c>
      <c r="W117" s="331"/>
      <c r="X117" s="331"/>
      <c r="Y117" s="328" t="s">
        <v>393</v>
      </c>
      <c r="Z117" s="330" t="s">
        <v>41</v>
      </c>
    </row>
    <row r="118" spans="1:26" ht="72.599999999999994" thickBot="1" x14ac:dyDescent="0.35">
      <c r="A118" s="156">
        <v>76</v>
      </c>
      <c r="B118" s="85" t="s">
        <v>398</v>
      </c>
      <c r="C118" s="14" t="s">
        <v>399</v>
      </c>
      <c r="D118" s="15">
        <v>70283001</v>
      </c>
      <c r="E118" s="15">
        <v>102655707</v>
      </c>
      <c r="F118" s="23">
        <v>600122212</v>
      </c>
      <c r="G118" s="18" t="s">
        <v>400</v>
      </c>
      <c r="H118" s="19" t="s">
        <v>36</v>
      </c>
      <c r="I118" s="19" t="s">
        <v>28</v>
      </c>
      <c r="J118" s="19" t="s">
        <v>401</v>
      </c>
      <c r="K118" s="18" t="s">
        <v>402</v>
      </c>
      <c r="L118" s="20">
        <v>4000000</v>
      </c>
      <c r="M118" s="144">
        <f>L118/100*70</f>
        <v>2800000</v>
      </c>
      <c r="N118" s="22">
        <v>2024</v>
      </c>
      <c r="O118" s="23">
        <v>2027</v>
      </c>
      <c r="P118" s="22"/>
      <c r="Q118" s="15" t="s">
        <v>213</v>
      </c>
      <c r="R118" s="15" t="s">
        <v>213</v>
      </c>
      <c r="S118" s="23" t="s">
        <v>213</v>
      </c>
      <c r="T118" s="19"/>
      <c r="U118" s="19"/>
      <c r="V118" s="19"/>
      <c r="W118" s="19"/>
      <c r="X118" s="19" t="s">
        <v>213</v>
      </c>
      <c r="Y118" s="85" t="s">
        <v>403</v>
      </c>
      <c r="Z118" s="23" t="s">
        <v>41</v>
      </c>
    </row>
    <row r="119" spans="1:26" ht="72.599999999999994" thickBot="1" x14ac:dyDescent="0.35">
      <c r="A119" s="156">
        <v>77</v>
      </c>
      <c r="B119" s="303" t="s">
        <v>398</v>
      </c>
      <c r="C119" s="304" t="s">
        <v>399</v>
      </c>
      <c r="D119" s="149">
        <v>70283001</v>
      </c>
      <c r="E119" s="149">
        <v>102655707</v>
      </c>
      <c r="F119" s="150">
        <v>600122212</v>
      </c>
      <c r="G119" s="146" t="s">
        <v>404</v>
      </c>
      <c r="H119" s="151" t="s">
        <v>36</v>
      </c>
      <c r="I119" s="151" t="s">
        <v>28</v>
      </c>
      <c r="J119" s="151" t="s">
        <v>401</v>
      </c>
      <c r="K119" s="146" t="s">
        <v>405</v>
      </c>
      <c r="L119" s="147">
        <v>8000000</v>
      </c>
      <c r="M119" s="402">
        <f t="shared" ref="M119:M129" si="6">L119/100*70</f>
        <v>5600000</v>
      </c>
      <c r="N119" s="148">
        <v>2024</v>
      </c>
      <c r="O119" s="150">
        <v>2027</v>
      </c>
      <c r="P119" s="148" t="s">
        <v>213</v>
      </c>
      <c r="Q119" s="149" t="s">
        <v>213</v>
      </c>
      <c r="R119" s="149" t="s">
        <v>213</v>
      </c>
      <c r="S119" s="150" t="s">
        <v>213</v>
      </c>
      <c r="T119" s="151"/>
      <c r="U119" s="151"/>
      <c r="V119" s="151"/>
      <c r="W119" s="151"/>
      <c r="X119" s="151"/>
      <c r="Y119" s="303" t="s">
        <v>403</v>
      </c>
      <c r="Z119" s="150" t="s">
        <v>41</v>
      </c>
    </row>
    <row r="120" spans="1:26" ht="72.599999999999994" thickBot="1" x14ac:dyDescent="0.35">
      <c r="A120" s="156">
        <v>78</v>
      </c>
      <c r="B120" s="89" t="s">
        <v>398</v>
      </c>
      <c r="C120" s="90" t="s">
        <v>399</v>
      </c>
      <c r="D120" s="155">
        <v>70283001</v>
      </c>
      <c r="E120" s="155">
        <v>102655707</v>
      </c>
      <c r="F120" s="59">
        <v>600122212</v>
      </c>
      <c r="G120" s="62" t="s">
        <v>406</v>
      </c>
      <c r="H120" s="62" t="s">
        <v>36</v>
      </c>
      <c r="I120" s="61" t="s">
        <v>28</v>
      </c>
      <c r="J120" s="61" t="s">
        <v>401</v>
      </c>
      <c r="K120" s="62" t="s">
        <v>407</v>
      </c>
      <c r="L120" s="153">
        <v>3000000</v>
      </c>
      <c r="M120" s="403">
        <f t="shared" si="6"/>
        <v>2100000</v>
      </c>
      <c r="N120" s="154">
        <v>2024</v>
      </c>
      <c r="O120" s="59">
        <v>2027</v>
      </c>
      <c r="P120" s="154"/>
      <c r="Q120" s="155" t="s">
        <v>213</v>
      </c>
      <c r="R120" s="155" t="s">
        <v>213</v>
      </c>
      <c r="S120" s="59"/>
      <c r="T120" s="61"/>
      <c r="U120" s="61"/>
      <c r="V120" s="61"/>
      <c r="W120" s="61"/>
      <c r="X120" s="61"/>
      <c r="Y120" s="89" t="s">
        <v>403</v>
      </c>
      <c r="Z120" s="59" t="s">
        <v>41</v>
      </c>
    </row>
    <row r="121" spans="1:26" ht="72.599999999999994" thickBot="1" x14ac:dyDescent="0.35">
      <c r="A121" s="156">
        <v>79</v>
      </c>
      <c r="B121" s="85" t="s">
        <v>176</v>
      </c>
      <c r="C121" s="14" t="s">
        <v>177</v>
      </c>
      <c r="D121" s="15" t="s">
        <v>178</v>
      </c>
      <c r="E121" s="15">
        <v>48526096</v>
      </c>
      <c r="F121" s="23">
        <v>600122361</v>
      </c>
      <c r="G121" s="18" t="s">
        <v>408</v>
      </c>
      <c r="H121" s="19" t="s">
        <v>36</v>
      </c>
      <c r="I121" s="19" t="s">
        <v>28</v>
      </c>
      <c r="J121" s="19" t="s">
        <v>180</v>
      </c>
      <c r="K121" s="404" t="s">
        <v>409</v>
      </c>
      <c r="L121" s="20">
        <v>3000000</v>
      </c>
      <c r="M121" s="144">
        <f t="shared" si="6"/>
        <v>2100000</v>
      </c>
      <c r="N121" s="22">
        <v>2023</v>
      </c>
      <c r="O121" s="23">
        <v>2027</v>
      </c>
      <c r="P121" s="22"/>
      <c r="Q121" s="15" t="s">
        <v>32</v>
      </c>
      <c r="R121" s="15" t="s">
        <v>32</v>
      </c>
      <c r="S121" s="23" t="s">
        <v>32</v>
      </c>
      <c r="T121" s="19"/>
      <c r="U121" s="19" t="s">
        <v>32</v>
      </c>
      <c r="V121" s="19" t="s">
        <v>32</v>
      </c>
      <c r="W121" s="19"/>
      <c r="X121" s="19"/>
      <c r="Y121" s="22" t="s">
        <v>41</v>
      </c>
      <c r="Z121" s="23" t="s">
        <v>41</v>
      </c>
    </row>
    <row r="122" spans="1:26" ht="156.6" thickBot="1" x14ac:dyDescent="0.35">
      <c r="A122" s="156">
        <v>80</v>
      </c>
      <c r="B122" s="303" t="s">
        <v>176</v>
      </c>
      <c r="C122" s="304" t="s">
        <v>177</v>
      </c>
      <c r="D122" s="149" t="s">
        <v>178</v>
      </c>
      <c r="E122" s="149">
        <v>48526096</v>
      </c>
      <c r="F122" s="150">
        <v>600122361</v>
      </c>
      <c r="G122" s="146" t="s">
        <v>410</v>
      </c>
      <c r="H122" s="151" t="s">
        <v>36</v>
      </c>
      <c r="I122" s="151" t="s">
        <v>28</v>
      </c>
      <c r="J122" s="151" t="s">
        <v>180</v>
      </c>
      <c r="K122" s="146" t="s">
        <v>411</v>
      </c>
      <c r="L122" s="147">
        <v>3000000</v>
      </c>
      <c r="M122" s="402">
        <f t="shared" si="6"/>
        <v>2100000</v>
      </c>
      <c r="N122" s="148">
        <v>2023</v>
      </c>
      <c r="O122" s="150">
        <v>2027</v>
      </c>
      <c r="P122" s="148"/>
      <c r="Q122" s="149" t="s">
        <v>32</v>
      </c>
      <c r="R122" s="149" t="s">
        <v>32</v>
      </c>
      <c r="S122" s="150" t="s">
        <v>32</v>
      </c>
      <c r="T122" s="151"/>
      <c r="U122" s="151" t="s">
        <v>32</v>
      </c>
      <c r="V122" s="151" t="s">
        <v>32</v>
      </c>
      <c r="W122" s="151"/>
      <c r="X122" s="151"/>
      <c r="Y122" s="148" t="s">
        <v>41</v>
      </c>
      <c r="Z122" s="150" t="s">
        <v>41</v>
      </c>
    </row>
    <row r="123" spans="1:26" ht="108.6" thickBot="1" x14ac:dyDescent="0.35">
      <c r="A123" s="156">
        <v>81</v>
      </c>
      <c r="B123" s="328" t="s">
        <v>176</v>
      </c>
      <c r="C123" s="329" t="s">
        <v>177</v>
      </c>
      <c r="D123" s="405" t="s">
        <v>178</v>
      </c>
      <c r="E123" s="405">
        <v>48526096</v>
      </c>
      <c r="F123" s="406">
        <v>600122361</v>
      </c>
      <c r="G123" s="331" t="s">
        <v>412</v>
      </c>
      <c r="H123" s="96" t="s">
        <v>36</v>
      </c>
      <c r="I123" s="96" t="s">
        <v>28</v>
      </c>
      <c r="J123" s="96" t="s">
        <v>180</v>
      </c>
      <c r="K123" s="331" t="s">
        <v>413</v>
      </c>
      <c r="L123" s="407">
        <v>3000000</v>
      </c>
      <c r="M123" s="542">
        <f>L123/100*70</f>
        <v>2100000</v>
      </c>
      <c r="N123" s="409">
        <v>2023</v>
      </c>
      <c r="O123" s="406">
        <v>2027</v>
      </c>
      <c r="P123" s="409" t="s">
        <v>32</v>
      </c>
      <c r="Q123" s="405" t="s">
        <v>32</v>
      </c>
      <c r="R123" s="405" t="s">
        <v>32</v>
      </c>
      <c r="S123" s="406" t="s">
        <v>32</v>
      </c>
      <c r="T123" s="96"/>
      <c r="U123" s="96" t="s">
        <v>32</v>
      </c>
      <c r="V123" s="96" t="s">
        <v>32</v>
      </c>
      <c r="W123" s="96"/>
      <c r="X123" s="96"/>
      <c r="Y123" s="409" t="s">
        <v>41</v>
      </c>
      <c r="Z123" s="406" t="s">
        <v>41</v>
      </c>
    </row>
    <row r="124" spans="1:26" ht="36.6" thickBot="1" x14ac:dyDescent="0.35">
      <c r="A124" s="156">
        <v>82</v>
      </c>
      <c r="B124" s="410" t="s">
        <v>132</v>
      </c>
      <c r="C124" s="411" t="s">
        <v>133</v>
      </c>
      <c r="D124" s="411" t="s">
        <v>414</v>
      </c>
      <c r="E124" s="411" t="s">
        <v>415</v>
      </c>
      <c r="F124" s="412" t="s">
        <v>466</v>
      </c>
      <c r="G124" s="413" t="s">
        <v>416</v>
      </c>
      <c r="H124" s="413" t="s">
        <v>27</v>
      </c>
      <c r="I124" s="413" t="s">
        <v>28</v>
      </c>
      <c r="J124" s="413" t="s">
        <v>134</v>
      </c>
      <c r="K124" s="413" t="s">
        <v>417</v>
      </c>
      <c r="L124" s="414" t="s">
        <v>418</v>
      </c>
      <c r="M124" s="542">
        <v>1400000</v>
      </c>
      <c r="N124" s="415" t="s">
        <v>419</v>
      </c>
      <c r="O124" s="412" t="s">
        <v>420</v>
      </c>
      <c r="P124" s="411" t="s">
        <v>421</v>
      </c>
      <c r="Q124" s="411" t="s">
        <v>421</v>
      </c>
      <c r="R124" s="411" t="s">
        <v>421</v>
      </c>
      <c r="S124" s="412" t="s">
        <v>421</v>
      </c>
      <c r="T124" s="412" t="s">
        <v>421</v>
      </c>
      <c r="U124" s="413"/>
      <c r="V124" s="412" t="s">
        <v>421</v>
      </c>
      <c r="W124" s="412" t="s">
        <v>421</v>
      </c>
      <c r="X124" s="412"/>
      <c r="Y124" s="410"/>
      <c r="Z124" s="412" t="s">
        <v>41</v>
      </c>
    </row>
    <row r="125" spans="1:26" ht="48.6" thickBot="1" x14ac:dyDescent="0.35">
      <c r="A125" s="156">
        <v>83</v>
      </c>
      <c r="B125" s="338" t="s">
        <v>132</v>
      </c>
      <c r="C125" s="416" t="s">
        <v>133</v>
      </c>
      <c r="D125" s="416" t="s">
        <v>414</v>
      </c>
      <c r="E125" s="416" t="s">
        <v>415</v>
      </c>
      <c r="F125" s="339" t="s">
        <v>422</v>
      </c>
      <c r="G125" s="417" t="s">
        <v>423</v>
      </c>
      <c r="H125" s="417" t="s">
        <v>27</v>
      </c>
      <c r="I125" s="417" t="s">
        <v>28</v>
      </c>
      <c r="J125" s="417" t="s">
        <v>134</v>
      </c>
      <c r="K125" s="417" t="s">
        <v>424</v>
      </c>
      <c r="L125" s="418" t="s">
        <v>425</v>
      </c>
      <c r="M125" s="542">
        <v>210000</v>
      </c>
      <c r="N125" s="419" t="s">
        <v>419</v>
      </c>
      <c r="O125" s="339" t="s">
        <v>426</v>
      </c>
      <c r="P125" s="416" t="s">
        <v>421</v>
      </c>
      <c r="Q125" s="416" t="s">
        <v>421</v>
      </c>
      <c r="R125" s="416" t="s">
        <v>421</v>
      </c>
      <c r="S125" s="339" t="s">
        <v>421</v>
      </c>
      <c r="T125" s="339" t="s">
        <v>421</v>
      </c>
      <c r="U125" s="416" t="s">
        <v>421</v>
      </c>
      <c r="V125" s="416" t="s">
        <v>421</v>
      </c>
      <c r="W125" s="416" t="s">
        <v>421</v>
      </c>
      <c r="X125" s="417"/>
      <c r="Y125" s="338"/>
      <c r="Z125" s="339" t="s">
        <v>41</v>
      </c>
    </row>
    <row r="126" spans="1:26" ht="48.6" thickBot="1" x14ac:dyDescent="0.35">
      <c r="A126" s="156">
        <v>84</v>
      </c>
      <c r="B126" s="420" t="s">
        <v>132</v>
      </c>
      <c r="C126" s="421" t="s">
        <v>133</v>
      </c>
      <c r="D126" s="421" t="s">
        <v>414</v>
      </c>
      <c r="E126" s="421" t="s">
        <v>415</v>
      </c>
      <c r="F126" s="422" t="s">
        <v>422</v>
      </c>
      <c r="G126" s="423" t="s">
        <v>427</v>
      </c>
      <c r="H126" s="423" t="s">
        <v>27</v>
      </c>
      <c r="I126" s="423" t="s">
        <v>28</v>
      </c>
      <c r="J126" s="423" t="s">
        <v>134</v>
      </c>
      <c r="K126" s="423" t="s">
        <v>428</v>
      </c>
      <c r="L126" s="424" t="s">
        <v>429</v>
      </c>
      <c r="M126" s="542">
        <v>350000</v>
      </c>
      <c r="N126" s="425" t="s">
        <v>419</v>
      </c>
      <c r="O126" s="422" t="s">
        <v>430</v>
      </c>
      <c r="P126" s="420"/>
      <c r="Q126" s="421"/>
      <c r="R126" s="421" t="s">
        <v>421</v>
      </c>
      <c r="S126" s="422"/>
      <c r="T126" s="422" t="s">
        <v>421</v>
      </c>
      <c r="U126" s="423"/>
      <c r="V126" s="421" t="s">
        <v>421</v>
      </c>
      <c r="W126" s="421" t="s">
        <v>421</v>
      </c>
      <c r="X126" s="423"/>
      <c r="Y126" s="420"/>
      <c r="Z126" s="422" t="s">
        <v>41</v>
      </c>
    </row>
    <row r="127" spans="1:26" ht="36.6" thickBot="1" x14ac:dyDescent="0.35">
      <c r="A127" s="156">
        <v>85</v>
      </c>
      <c r="B127" s="338" t="s">
        <v>132</v>
      </c>
      <c r="C127" s="416" t="s">
        <v>133</v>
      </c>
      <c r="D127" s="416" t="s">
        <v>414</v>
      </c>
      <c r="E127" s="416" t="s">
        <v>415</v>
      </c>
      <c r="F127" s="339" t="s">
        <v>422</v>
      </c>
      <c r="G127" s="417" t="s">
        <v>431</v>
      </c>
      <c r="H127" s="417" t="s">
        <v>27</v>
      </c>
      <c r="I127" s="417" t="s">
        <v>28</v>
      </c>
      <c r="J127" s="417" t="s">
        <v>134</v>
      </c>
      <c r="K127" s="417" t="s">
        <v>432</v>
      </c>
      <c r="L127" s="418" t="s">
        <v>425</v>
      </c>
      <c r="M127" s="542">
        <v>210000</v>
      </c>
      <c r="N127" s="419" t="s">
        <v>419</v>
      </c>
      <c r="O127" s="339" t="s">
        <v>426</v>
      </c>
      <c r="P127" s="338"/>
      <c r="Q127" s="416"/>
      <c r="R127" s="416" t="s">
        <v>421</v>
      </c>
      <c r="S127" s="339"/>
      <c r="T127" s="339" t="s">
        <v>421</v>
      </c>
      <c r="U127" s="417"/>
      <c r="V127" s="416" t="s">
        <v>421</v>
      </c>
      <c r="W127" s="416" t="s">
        <v>421</v>
      </c>
      <c r="X127" s="417"/>
      <c r="Y127" s="338"/>
      <c r="Z127" s="339" t="s">
        <v>41</v>
      </c>
    </row>
    <row r="128" spans="1:26" ht="36.6" thickBot="1" x14ac:dyDescent="0.35">
      <c r="A128" s="156">
        <v>86</v>
      </c>
      <c r="B128" s="338" t="s">
        <v>132</v>
      </c>
      <c r="C128" s="416" t="s">
        <v>133</v>
      </c>
      <c r="D128" s="416" t="s">
        <v>414</v>
      </c>
      <c r="E128" s="416" t="s">
        <v>415</v>
      </c>
      <c r="F128" s="339" t="s">
        <v>422</v>
      </c>
      <c r="G128" s="417" t="s">
        <v>433</v>
      </c>
      <c r="H128" s="417" t="s">
        <v>27</v>
      </c>
      <c r="I128" s="417" t="s">
        <v>28</v>
      </c>
      <c r="J128" s="417" t="s">
        <v>134</v>
      </c>
      <c r="K128" s="417" t="s">
        <v>434</v>
      </c>
      <c r="L128" s="418" t="s">
        <v>429</v>
      </c>
      <c r="M128" s="542">
        <v>350000</v>
      </c>
      <c r="N128" s="419" t="s">
        <v>419</v>
      </c>
      <c r="O128" s="339" t="s">
        <v>430</v>
      </c>
      <c r="P128" s="338"/>
      <c r="Q128" s="416" t="s">
        <v>421</v>
      </c>
      <c r="R128" s="416" t="s">
        <v>421</v>
      </c>
      <c r="S128" s="339"/>
      <c r="T128" s="339" t="s">
        <v>421</v>
      </c>
      <c r="U128" s="417"/>
      <c r="V128" s="416" t="s">
        <v>421</v>
      </c>
      <c r="W128" s="416" t="s">
        <v>421</v>
      </c>
      <c r="X128" s="417"/>
      <c r="Y128" s="338"/>
      <c r="Z128" s="339" t="s">
        <v>41</v>
      </c>
    </row>
    <row r="129" spans="1:26" ht="24.6" thickBot="1" x14ac:dyDescent="0.35">
      <c r="A129" s="156">
        <v>87</v>
      </c>
      <c r="B129" s="328" t="s">
        <v>132</v>
      </c>
      <c r="C129" s="329" t="s">
        <v>133</v>
      </c>
      <c r="D129" s="405">
        <v>71000771</v>
      </c>
      <c r="E129" s="329">
        <v>102655049</v>
      </c>
      <c r="F129" s="330">
        <v>600121763</v>
      </c>
      <c r="G129" s="331" t="s">
        <v>110</v>
      </c>
      <c r="H129" s="331" t="s">
        <v>27</v>
      </c>
      <c r="I129" s="331" t="s">
        <v>28</v>
      </c>
      <c r="J129" s="331" t="s">
        <v>134</v>
      </c>
      <c r="K129" s="331" t="s">
        <v>135</v>
      </c>
      <c r="L129" s="332">
        <v>500000</v>
      </c>
      <c r="M129" s="408">
        <f t="shared" si="6"/>
        <v>350000</v>
      </c>
      <c r="N129" s="426">
        <v>2024</v>
      </c>
      <c r="O129" s="330">
        <v>2027</v>
      </c>
      <c r="P129" s="427" t="s">
        <v>421</v>
      </c>
      <c r="Q129" s="427" t="s">
        <v>421</v>
      </c>
      <c r="R129" s="427" t="s">
        <v>421</v>
      </c>
      <c r="S129" s="330"/>
      <c r="T129" s="427" t="s">
        <v>421</v>
      </c>
      <c r="U129" s="331"/>
      <c r="V129" s="427" t="s">
        <v>421</v>
      </c>
      <c r="W129" s="427" t="s">
        <v>421</v>
      </c>
      <c r="X129" s="96"/>
      <c r="Y129" s="409"/>
      <c r="Z129" s="406" t="s">
        <v>41</v>
      </c>
    </row>
    <row r="130" spans="1:26" ht="24.6" thickBot="1" x14ac:dyDescent="0.35">
      <c r="A130" s="156">
        <v>88</v>
      </c>
      <c r="B130" s="75" t="s">
        <v>435</v>
      </c>
      <c r="C130" s="70" t="s">
        <v>436</v>
      </c>
      <c r="D130" s="70">
        <v>70283915</v>
      </c>
      <c r="E130" s="70">
        <v>102655766</v>
      </c>
      <c r="F130" s="71">
        <v>600122239</v>
      </c>
      <c r="G130" s="72" t="s">
        <v>110</v>
      </c>
      <c r="H130" s="72" t="s">
        <v>27</v>
      </c>
      <c r="I130" s="72" t="s">
        <v>28</v>
      </c>
      <c r="J130" s="72" t="s">
        <v>437</v>
      </c>
      <c r="K130" s="72" t="s">
        <v>438</v>
      </c>
      <c r="L130" s="73">
        <v>5000000</v>
      </c>
      <c r="M130" s="74">
        <f>L130/100*70</f>
        <v>3500000</v>
      </c>
      <c r="N130" s="75">
        <v>2025</v>
      </c>
      <c r="O130" s="71">
        <v>2027</v>
      </c>
      <c r="P130" s="75"/>
      <c r="Q130" s="70" t="s">
        <v>32</v>
      </c>
      <c r="R130" s="70" t="s">
        <v>32</v>
      </c>
      <c r="S130" s="71" t="s">
        <v>32</v>
      </c>
      <c r="T130" s="72"/>
      <c r="U130" s="72"/>
      <c r="V130" s="72" t="s">
        <v>32</v>
      </c>
      <c r="W130" s="72"/>
      <c r="X130" s="72" t="s">
        <v>32</v>
      </c>
      <c r="Y130" s="75"/>
      <c r="Z130" s="71" t="s">
        <v>41</v>
      </c>
    </row>
    <row r="131" spans="1:26" ht="202.5" customHeight="1" thickBot="1" x14ac:dyDescent="0.35">
      <c r="A131" s="156">
        <v>89</v>
      </c>
      <c r="B131" s="429" t="s">
        <v>153</v>
      </c>
      <c r="C131" s="430" t="s">
        <v>154</v>
      </c>
      <c r="D131" s="430">
        <v>70993271</v>
      </c>
      <c r="E131" s="430">
        <v>107611554</v>
      </c>
      <c r="F131" s="431">
        <v>600121798</v>
      </c>
      <c r="G131" s="432" t="s">
        <v>439</v>
      </c>
      <c r="H131" s="432" t="s">
        <v>27</v>
      </c>
      <c r="I131" s="432" t="s">
        <v>349</v>
      </c>
      <c r="J131" s="432" t="s">
        <v>157</v>
      </c>
      <c r="K131" s="432" t="s">
        <v>440</v>
      </c>
      <c r="L131" s="433">
        <v>8600000</v>
      </c>
      <c r="M131" s="434">
        <f>L131/100*70</f>
        <v>6020000</v>
      </c>
      <c r="N131" s="429">
        <v>2025</v>
      </c>
      <c r="O131" s="431">
        <v>2027</v>
      </c>
      <c r="P131" s="429" t="s">
        <v>213</v>
      </c>
      <c r="Q131" s="430"/>
      <c r="R131" s="430"/>
      <c r="S131" s="431" t="s">
        <v>213</v>
      </c>
      <c r="T131" s="432"/>
      <c r="U131" s="432"/>
      <c r="V131" s="432"/>
      <c r="W131" s="432"/>
      <c r="X131" s="432" t="s">
        <v>213</v>
      </c>
      <c r="Y131" s="429"/>
      <c r="Z131" s="431" t="s">
        <v>349</v>
      </c>
    </row>
    <row r="133" spans="1:26" ht="15" thickBot="1" x14ac:dyDescent="0.35"/>
    <row r="134" spans="1:26" ht="26.4" thickBot="1" x14ac:dyDescent="0.55000000000000004">
      <c r="A134" s="487" t="s">
        <v>468</v>
      </c>
      <c r="B134" s="488"/>
      <c r="C134" s="488"/>
      <c r="D134" s="488"/>
      <c r="E134" s="488"/>
      <c r="F134" s="488"/>
      <c r="G134" s="488"/>
      <c r="H134" s="488"/>
      <c r="I134" s="488"/>
      <c r="J134" s="488"/>
      <c r="K134" s="488"/>
      <c r="L134" s="488"/>
      <c r="M134" s="488"/>
      <c r="N134" s="488"/>
      <c r="O134" s="488"/>
      <c r="P134" s="488"/>
      <c r="Q134" s="488"/>
      <c r="R134" s="488"/>
      <c r="S134" s="488"/>
      <c r="T134" s="489"/>
    </row>
    <row r="135" spans="1:26" ht="15.6" thickBot="1" x14ac:dyDescent="0.35">
      <c r="A135" s="463"/>
      <c r="B135" s="464" t="s">
        <v>0</v>
      </c>
      <c r="C135" s="467" t="s">
        <v>441</v>
      </c>
      <c r="D135" s="468"/>
      <c r="E135" s="468"/>
      <c r="F135" s="464" t="s">
        <v>2</v>
      </c>
      <c r="G135" s="464" t="s">
        <v>161</v>
      </c>
      <c r="H135" s="456" t="s">
        <v>4</v>
      </c>
      <c r="I135" s="464" t="s">
        <v>5</v>
      </c>
      <c r="J135" s="456" t="s">
        <v>6</v>
      </c>
      <c r="K135" s="475" t="s">
        <v>442</v>
      </c>
      <c r="L135" s="476"/>
      <c r="M135" s="477" t="s">
        <v>163</v>
      </c>
      <c r="N135" s="478"/>
      <c r="O135" s="479" t="s">
        <v>443</v>
      </c>
      <c r="P135" s="480"/>
      <c r="Q135" s="480"/>
      <c r="R135" s="480"/>
      <c r="S135" s="477" t="s">
        <v>10</v>
      </c>
      <c r="T135" s="478"/>
    </row>
    <row r="136" spans="1:26" ht="15" thickBot="1" x14ac:dyDescent="0.35">
      <c r="A136" s="463"/>
      <c r="B136" s="465"/>
      <c r="C136" s="459" t="s">
        <v>444</v>
      </c>
      <c r="D136" s="461" t="s">
        <v>445</v>
      </c>
      <c r="E136" s="461" t="s">
        <v>446</v>
      </c>
      <c r="F136" s="465"/>
      <c r="G136" s="465"/>
      <c r="H136" s="457"/>
      <c r="I136" s="465"/>
      <c r="J136" s="457"/>
      <c r="K136" s="481" t="s">
        <v>447</v>
      </c>
      <c r="L136" s="481" t="s">
        <v>448</v>
      </c>
      <c r="M136" s="483" t="s">
        <v>18</v>
      </c>
      <c r="N136" s="485" t="s">
        <v>19</v>
      </c>
      <c r="O136" s="469" t="s">
        <v>166</v>
      </c>
      <c r="P136" s="470"/>
      <c r="Q136" s="470"/>
      <c r="R136" s="470"/>
      <c r="S136" s="471" t="s">
        <v>449</v>
      </c>
      <c r="T136" s="473" t="s">
        <v>23</v>
      </c>
    </row>
    <row r="137" spans="1:26" ht="58.2" thickBot="1" x14ac:dyDescent="0.35">
      <c r="A137" s="463"/>
      <c r="B137" s="466"/>
      <c r="C137" s="460"/>
      <c r="D137" s="462"/>
      <c r="E137" s="462"/>
      <c r="F137" s="466"/>
      <c r="G137" s="466"/>
      <c r="H137" s="458"/>
      <c r="I137" s="466"/>
      <c r="J137" s="458"/>
      <c r="K137" s="482"/>
      <c r="L137" s="482"/>
      <c r="M137" s="484"/>
      <c r="N137" s="486"/>
      <c r="O137" s="138" t="s">
        <v>172</v>
      </c>
      <c r="P137" s="139" t="s">
        <v>173</v>
      </c>
      <c r="Q137" s="139" t="s">
        <v>174</v>
      </c>
      <c r="R137" s="140" t="s">
        <v>450</v>
      </c>
      <c r="S137" s="472"/>
      <c r="T137" s="474"/>
    </row>
    <row r="138" spans="1:26" ht="48" x14ac:dyDescent="0.3">
      <c r="A138" s="435"/>
      <c r="B138" s="436">
        <v>1</v>
      </c>
      <c r="C138" s="156" t="s">
        <v>451</v>
      </c>
      <c r="D138" s="157" t="s">
        <v>264</v>
      </c>
      <c r="E138" s="219">
        <v>70263965</v>
      </c>
      <c r="F138" s="161" t="s">
        <v>452</v>
      </c>
      <c r="G138" s="161" t="s">
        <v>36</v>
      </c>
      <c r="H138" s="161" t="s">
        <v>28</v>
      </c>
      <c r="I138" s="161" t="s">
        <v>130</v>
      </c>
      <c r="J138" s="161" t="s">
        <v>453</v>
      </c>
      <c r="K138" s="437">
        <v>500000</v>
      </c>
      <c r="L138" s="438">
        <v>350000</v>
      </c>
      <c r="M138" s="156">
        <v>2022</v>
      </c>
      <c r="N138" s="219">
        <v>2027</v>
      </c>
      <c r="O138" s="156"/>
      <c r="P138" s="157"/>
      <c r="Q138" s="157" t="s">
        <v>32</v>
      </c>
      <c r="R138" s="219" t="s">
        <v>32</v>
      </c>
      <c r="S138" s="156" t="s">
        <v>368</v>
      </c>
      <c r="T138" s="219" t="s">
        <v>41</v>
      </c>
    </row>
    <row r="139" spans="1:26" ht="48" x14ac:dyDescent="0.3">
      <c r="A139" s="435"/>
      <c r="B139" s="439">
        <v>2</v>
      </c>
      <c r="C139" s="223" t="s">
        <v>451</v>
      </c>
      <c r="D139" s="224" t="s">
        <v>264</v>
      </c>
      <c r="E139" s="225">
        <v>70263965</v>
      </c>
      <c r="F139" s="271" t="s">
        <v>454</v>
      </c>
      <c r="G139" s="271" t="s">
        <v>36</v>
      </c>
      <c r="H139" s="271" t="s">
        <v>28</v>
      </c>
      <c r="I139" s="271" t="s">
        <v>130</v>
      </c>
      <c r="J139" s="271" t="s">
        <v>455</v>
      </c>
      <c r="K139" s="440">
        <v>500000</v>
      </c>
      <c r="L139" s="441">
        <v>350000</v>
      </c>
      <c r="M139" s="223">
        <v>2022</v>
      </c>
      <c r="N139" s="225">
        <v>2027</v>
      </c>
      <c r="O139" s="223"/>
      <c r="P139" s="224"/>
      <c r="Q139" s="224" t="s">
        <v>32</v>
      </c>
      <c r="R139" s="225" t="s">
        <v>32</v>
      </c>
      <c r="S139" s="223" t="s">
        <v>368</v>
      </c>
      <c r="T139" s="225" t="s">
        <v>41</v>
      </c>
    </row>
    <row r="140" spans="1:26" ht="48" x14ac:dyDescent="0.3">
      <c r="A140" s="435"/>
      <c r="B140" s="439">
        <v>3</v>
      </c>
      <c r="C140" s="223" t="s">
        <v>451</v>
      </c>
      <c r="D140" s="224" t="s">
        <v>264</v>
      </c>
      <c r="E140" s="225">
        <v>70263965</v>
      </c>
      <c r="F140" s="271" t="s">
        <v>456</v>
      </c>
      <c r="G140" s="271" t="s">
        <v>36</v>
      </c>
      <c r="H140" s="271" t="s">
        <v>28</v>
      </c>
      <c r="I140" s="271" t="s">
        <v>130</v>
      </c>
      <c r="J140" s="271" t="s">
        <v>457</v>
      </c>
      <c r="K140" s="440">
        <v>800000</v>
      </c>
      <c r="L140" s="441">
        <v>560000</v>
      </c>
      <c r="M140" s="223">
        <v>2022</v>
      </c>
      <c r="N140" s="225">
        <v>2027</v>
      </c>
      <c r="O140" s="223"/>
      <c r="P140" s="224"/>
      <c r="Q140" s="224" t="s">
        <v>32</v>
      </c>
      <c r="R140" s="225" t="s">
        <v>32</v>
      </c>
      <c r="S140" s="223" t="s">
        <v>368</v>
      </c>
      <c r="T140" s="225" t="s">
        <v>41</v>
      </c>
    </row>
    <row r="141" spans="1:26" ht="48.6" thickBot="1" x14ac:dyDescent="0.35">
      <c r="A141" s="435"/>
      <c r="B141" s="442">
        <v>4</v>
      </c>
      <c r="C141" s="228" t="s">
        <v>451</v>
      </c>
      <c r="D141" s="230" t="s">
        <v>264</v>
      </c>
      <c r="E141" s="229">
        <v>70263965</v>
      </c>
      <c r="F141" s="226" t="s">
        <v>458</v>
      </c>
      <c r="G141" s="226" t="s">
        <v>36</v>
      </c>
      <c r="H141" s="226" t="s">
        <v>28</v>
      </c>
      <c r="I141" s="226" t="s">
        <v>130</v>
      </c>
      <c r="J141" s="226" t="s">
        <v>457</v>
      </c>
      <c r="K141" s="443">
        <v>700000</v>
      </c>
      <c r="L141" s="444">
        <v>490000</v>
      </c>
      <c r="M141" s="228">
        <v>2022</v>
      </c>
      <c r="N141" s="229">
        <v>2027</v>
      </c>
      <c r="O141" s="228"/>
      <c r="P141" s="230"/>
      <c r="Q141" s="230" t="s">
        <v>32</v>
      </c>
      <c r="R141" s="229" t="s">
        <v>32</v>
      </c>
      <c r="S141" s="228" t="s">
        <v>368</v>
      </c>
      <c r="T141" s="229" t="s">
        <v>41</v>
      </c>
    </row>
    <row r="142" spans="1:26" ht="84.6" thickBot="1" x14ac:dyDescent="0.35">
      <c r="A142" s="435"/>
      <c r="B142" s="428">
        <v>5</v>
      </c>
      <c r="C142" s="201" t="s">
        <v>459</v>
      </c>
      <c r="D142" s="206" t="s">
        <v>202</v>
      </c>
      <c r="E142" s="207">
        <v>70283338</v>
      </c>
      <c r="F142" s="204" t="s">
        <v>460</v>
      </c>
      <c r="G142" s="141" t="s">
        <v>36</v>
      </c>
      <c r="H142" s="141" t="s">
        <v>28</v>
      </c>
      <c r="I142" s="141" t="s">
        <v>28</v>
      </c>
      <c r="J142" s="204" t="s">
        <v>461</v>
      </c>
      <c r="K142" s="326">
        <v>6000000</v>
      </c>
      <c r="L142" s="445">
        <f>K142/100*70</f>
        <v>4200000</v>
      </c>
      <c r="M142" s="208">
        <v>2024</v>
      </c>
      <c r="N142" s="207">
        <v>2026</v>
      </c>
      <c r="O142" s="208"/>
      <c r="P142" s="206"/>
      <c r="Q142" s="206" t="s">
        <v>32</v>
      </c>
      <c r="R142" s="207" t="s">
        <v>32</v>
      </c>
      <c r="S142" s="228" t="s">
        <v>368</v>
      </c>
      <c r="T142" s="229" t="s">
        <v>41</v>
      </c>
    </row>
    <row r="143" spans="1:26" ht="96.6" thickBot="1" x14ac:dyDescent="0.35">
      <c r="A143" s="435"/>
      <c r="B143" s="198">
        <v>6</v>
      </c>
      <c r="C143" s="201" t="s">
        <v>462</v>
      </c>
      <c r="D143" s="202" t="s">
        <v>202</v>
      </c>
      <c r="E143" s="203">
        <v>72083948</v>
      </c>
      <c r="F143" s="204" t="s">
        <v>463</v>
      </c>
      <c r="G143" s="204" t="s">
        <v>27</v>
      </c>
      <c r="H143" s="204" t="s">
        <v>28</v>
      </c>
      <c r="I143" s="204" t="s">
        <v>28</v>
      </c>
      <c r="J143" s="204" t="s">
        <v>464</v>
      </c>
      <c r="K143" s="446">
        <v>3000000</v>
      </c>
      <c r="L143" s="447">
        <v>2100000</v>
      </c>
      <c r="M143" s="201">
        <v>2024</v>
      </c>
      <c r="N143" s="203">
        <v>2026</v>
      </c>
      <c r="O143" s="201"/>
      <c r="P143" s="202" t="s">
        <v>32</v>
      </c>
      <c r="Q143" s="202" t="s">
        <v>32</v>
      </c>
      <c r="R143" s="203" t="s">
        <v>32</v>
      </c>
      <c r="S143" s="201" t="s">
        <v>368</v>
      </c>
      <c r="T143" s="203" t="s">
        <v>41</v>
      </c>
    </row>
    <row r="144" spans="1:26" ht="18" x14ac:dyDescent="0.35">
      <c r="A144" s="455" t="s">
        <v>489</v>
      </c>
    </row>
    <row r="146" spans="1:1" ht="18" x14ac:dyDescent="0.35">
      <c r="A146" s="448" t="s">
        <v>470</v>
      </c>
    </row>
    <row r="147" spans="1:1" ht="18" x14ac:dyDescent="0.35">
      <c r="A147" s="448" t="s">
        <v>483</v>
      </c>
    </row>
  </sheetData>
  <mergeCells count="64"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  <mergeCell ref="P4:Q4"/>
    <mergeCell ref="R4:S4"/>
    <mergeCell ref="A39:Z39"/>
    <mergeCell ref="A40:A42"/>
    <mergeCell ref="B40:F40"/>
    <mergeCell ref="G40:G42"/>
    <mergeCell ref="H40:H42"/>
    <mergeCell ref="I40:I42"/>
    <mergeCell ref="J40:J42"/>
    <mergeCell ref="K40:K42"/>
    <mergeCell ref="L40:M40"/>
    <mergeCell ref="N40:O40"/>
    <mergeCell ref="P40:X40"/>
    <mergeCell ref="Y40:Z40"/>
    <mergeCell ref="B41:B42"/>
    <mergeCell ref="C41:C42"/>
    <mergeCell ref="D41:D42"/>
    <mergeCell ref="E41:E42"/>
    <mergeCell ref="Z41:Z42"/>
    <mergeCell ref="A134:T134"/>
    <mergeCell ref="M41:M42"/>
    <mergeCell ref="N41:N42"/>
    <mergeCell ref="O41:O42"/>
    <mergeCell ref="P41:S41"/>
    <mergeCell ref="T41:T42"/>
    <mergeCell ref="U41:U42"/>
    <mergeCell ref="F41:F42"/>
    <mergeCell ref="L41:L42"/>
    <mergeCell ref="W41:W42"/>
    <mergeCell ref="X41:X42"/>
    <mergeCell ref="Y41:Y42"/>
    <mergeCell ref="V41:V42"/>
    <mergeCell ref="O136:R136"/>
    <mergeCell ref="S136:S137"/>
    <mergeCell ref="T136:T137"/>
    <mergeCell ref="I135:I137"/>
    <mergeCell ref="J135:J137"/>
    <mergeCell ref="K135:L135"/>
    <mergeCell ref="M135:N135"/>
    <mergeCell ref="O135:R135"/>
    <mergeCell ref="S135:T135"/>
    <mergeCell ref="K136:K137"/>
    <mergeCell ref="L136:L137"/>
    <mergeCell ref="M136:M137"/>
    <mergeCell ref="N136:N137"/>
    <mergeCell ref="H135:H137"/>
    <mergeCell ref="C136:C137"/>
    <mergeCell ref="D136:D137"/>
    <mergeCell ref="E136:E137"/>
    <mergeCell ref="A135:A137"/>
    <mergeCell ref="B135:B137"/>
    <mergeCell ref="C135:E135"/>
    <mergeCell ref="F135:F137"/>
    <mergeCell ref="G135:G137"/>
  </mergeCells>
  <pageMargins left="0.7" right="0.7" top="0.78740157499999996" bottom="0.78740157499999996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Třebíč</dc:creator>
  <cp:lastModifiedBy>Floriánová Kristýna, Mgr.</cp:lastModifiedBy>
  <cp:lastPrinted>2025-11-19T13:56:16Z</cp:lastPrinted>
  <dcterms:created xsi:type="dcterms:W3CDTF">2024-06-07T07:11:19Z</dcterms:created>
  <dcterms:modified xsi:type="dcterms:W3CDTF">2026-05-22T12:16:41Z</dcterms:modified>
</cp:coreProperties>
</file>