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Š" sheetId="1" state="visible" r:id="rId3"/>
    <sheet name="ZŠ" sheetId="2" state="visible" r:id="rId4"/>
    <sheet name="Zájm vz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<sst xmlns="http://schemas.openxmlformats.org/spreadsheetml/2006/main" count="1671" uniqueCount="413">
  <si>
    <t xml:space="preserve">Strategický rámec MAP - seznam investičních priorit MŠ (2021 - 2027)</t>
  </si>
  <si>
    <t xml:space="preserve">Číslo řádku</t>
  </si>
  <si>
    <t xml:space="preserve">Identifikace školy </t>
  </si>
  <si>
    <t xml:space="preserve">Název projektu</t>
  </si>
  <si>
    <t xml:space="preserve">Kraj realizace </t>
  </si>
  <si>
    <t xml:space="preserve">Obec s rozšířenou působností - realizace</t>
  </si>
  <si>
    <t xml:space="preserve">Obec realizace</t>
  </si>
  <si>
    <t xml:space="preserve">Obsah projektu</t>
  </si>
  <si>
    <r>
      <rPr>
        <b val="true"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</si>
  <si>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238"/>
      </rPr>
      <t xml:space="preserve">Předpokládaný termín realizace </t>
    </r>
    <r>
      <rPr>
        <i val="true"/>
        <sz val="10"/>
        <color rgb="FF000000"/>
        <rFont val="Calibri"/>
        <family val="2"/>
        <charset val="238"/>
      </rPr>
      <t xml:space="preserve">měsíc, rok</t>
    </r>
  </si>
  <si>
    <r>
      <rPr>
        <b val="true"/>
        <sz val="10"/>
        <color rgb="FF000000"/>
        <rFont val="Calibri"/>
        <family val="2"/>
        <charset val="238"/>
      </rPr>
      <t xml:space="preserve"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</si>
  <si>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t xml:space="preserve">Stav připravenosti projektu k realizaci </t>
  </si>
  <si>
    <t xml:space="preserve">Název školy</t>
  </si>
  <si>
    <t xml:space="preserve">Zřizovatel</t>
  </si>
  <si>
    <t xml:space="preserve">IČ školy</t>
  </si>
  <si>
    <t xml:space="preserve">IZO školy</t>
  </si>
  <si>
    <t xml:space="preserve">RED IZO školy</t>
  </si>
  <si>
    <t xml:space="preserve">celkové výdaje projektu  </t>
  </si>
  <si>
    <t xml:space="preserve">z toho předpokládané výdaje EFRR</t>
  </si>
  <si>
    <t xml:space="preserve">zahájení realizace</t>
  </si>
  <si>
    <t xml:space="preserve">ukončení realizace</t>
  </si>
  <si>
    <r>
      <rPr>
        <sz val="10"/>
        <color rgb="FF000000"/>
        <rFont val="Calibri"/>
        <family val="2"/>
        <charset val="238"/>
      </rPr>
      <t xml:space="preserve">navýšení kapacity MŠ / novostavba MŠ</t>
    </r>
    <r>
      <rPr>
        <vertAlign val="superscript"/>
        <sz val="10"/>
        <color rgb="FF000000"/>
        <rFont val="Calibri"/>
        <family val="2"/>
        <charset val="238"/>
      </rPr>
      <t xml:space="preserve"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</si>
  <si>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 xml:space="preserve"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</si>
  <si>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t xml:space="preserve">stručný popis např. zpracovaná PD, zajištěné výkupy, výběr dodavatele</t>
  </si>
  <si>
    <t xml:space="preserve">vydané stavební povolení ano/ne</t>
  </si>
  <si>
    <t xml:space="preserve">PROJEKTY IROP</t>
  </si>
  <si>
    <t xml:space="preserve">Mateřská škola Hodějice</t>
  </si>
  <si>
    <t xml:space="preserve">obec Hodějice</t>
  </si>
  <si>
    <t xml:space="preserve">Přístavba a nástavba mateřské školy Hodějice</t>
  </si>
  <si>
    <t xml:space="preserve">Jihomoravský</t>
  </si>
  <si>
    <t xml:space="preserve">Slavkov u Brna</t>
  </si>
  <si>
    <t xml:space="preserve">Hodějice</t>
  </si>
  <si>
    <t xml:space="preserve">Rozšíření kapacity MŠ o 20 míst a rozšíření kapacity kuchyně na 150 jídel, vybavení tříd a kuchyně a teras pro polytechnickou výchovu </t>
  </si>
  <si>
    <t xml:space="preserve">x</t>
  </si>
  <si>
    <t xml:space="preserve">vydáno stavební povolení, připravena dokumentace pro provádění stavby</t>
  </si>
  <si>
    <t xml:space="preserve">ano</t>
  </si>
  <si>
    <t xml:space="preserve">Mateřská škola Lovčičky - příspěvková organizace</t>
  </si>
  <si>
    <t xml:space="preserve">Obec Lovčičky</t>
  </si>
  <si>
    <t xml:space="preserve">Stavba nové MŠ</t>
  </si>
  <si>
    <t xml:space="preserve">Lovčičky</t>
  </si>
  <si>
    <t xml:space="preserve">rozpracovaná studie</t>
  </si>
  <si>
    <t xml:space="preserve">ne</t>
  </si>
  <si>
    <t xml:space="preserve">Mateřská škola a Základní škola Heršpice </t>
  </si>
  <si>
    <t xml:space="preserve">Obec Heršpice</t>
  </si>
  <si>
    <t xml:space="preserve">Rekonstrukce ZŠ a přístavba MŠ, vybavení učeben ZŠ a vybudování dětského hřiště</t>
  </si>
  <si>
    <t xml:space="preserve">Heršpice</t>
  </si>
  <si>
    <t xml:space="preserve"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</si>
  <si>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 xml:space="preserve">Zpracovaná PD, připravená zadávací dokumentace pro výběr zhotovitele; projekt součástí/komplementární investice ZŠ (řádek č. 4: list "ZŠ") a MŠ (řádek č. 25: list "MŠ")</t>
  </si>
  <si>
    <t xml:space="preserve">Základní škola a mateřská škola Šaratice, příspěvková organizace</t>
  </si>
  <si>
    <t xml:space="preserve">Obec Šaratice</t>
  </si>
  <si>
    <t xml:space="preserve">Nová MŠ Šaratice - II.etapa</t>
  </si>
  <si>
    <t xml:space="preserve">Šaratice</t>
  </si>
  <si>
    <t xml:space="preserve">Dokončení výstavby nové MŠ - II. Etapa; navýšení kapacity/novostavba</t>
  </si>
  <si>
    <t xml:space="preserve">Prováděcí PD</t>
  </si>
  <si>
    <t xml:space="preserve">Mateřská škola Zvídálek, Komenského náměstí 459, Slavkov u Brna, příspěvková organizace</t>
  </si>
  <si>
    <t xml:space="preserve">Město Slavkov u Brna</t>
  </si>
  <si>
    <t xml:space="preserve">Rozšíření kapacit MŠ Zvídálek Slavkov u Brna</t>
  </si>
  <si>
    <t xml:space="preserve">Dobudování (rozšíření) kapacit MŠ o 2 nové třídy</t>
  </si>
  <si>
    <t xml:space="preserve">X</t>
  </si>
  <si>
    <t xml:space="preserve">uzavřena SoD na zhotovitele, probíhá realizace</t>
  </si>
  <si>
    <t xml:space="preserve">Základní a mateřská škola Holubice, okres Vyškov, příspěvková organizace</t>
  </si>
  <si>
    <t xml:space="preserve">obec Holubice</t>
  </si>
  <si>
    <t xml:space="preserve">Zvýšení kapacity mateřské školy</t>
  </si>
  <si>
    <t xml:space="preserve">Holubice</t>
  </si>
  <si>
    <t xml:space="preserve">Přístavba oddělení MŠ</t>
  </si>
  <si>
    <t xml:space="preserve">V.2023</t>
  </si>
  <si>
    <t xml:space="preserve">VIII.2024</t>
  </si>
  <si>
    <t xml:space="preserve">zpracovaná studie, pracuje se na PD pro stav. povolení </t>
  </si>
  <si>
    <t xml:space="preserve">Základní škola a Mateřská škola, Otnice, příspěvková organizace</t>
  </si>
  <si>
    <t xml:space="preserve">Obec Otnice</t>
  </si>
  <si>
    <t xml:space="preserve">Nástavba MŠ v Otnicích</t>
  </si>
  <si>
    <t xml:space="preserve">Otnice</t>
  </si>
  <si>
    <t xml:space="preserve">Nástavba společenské místnosti v MŠ a oprava střech</t>
  </si>
  <si>
    <t xml:space="preserve">Vypracovaná PD a podaná žádost na vydání  SP, podaná žádost o dotaci na MMR - Podpora obnovy a rozvoje venkova</t>
  </si>
  <si>
    <t xml:space="preserve">Základní a mateřská škola Bošovice</t>
  </si>
  <si>
    <t xml:space="preserve">Obec Bošovice</t>
  </si>
  <si>
    <t xml:space="preserve">Nadstavba a stavební úpravy MŠ Bošovice</t>
  </si>
  <si>
    <t xml:space="preserve">Bošovice</t>
  </si>
  <si>
    <t xml:space="preserve">Rozšíření kapacity o 2 třídy o kapacitu 48 míst, vybudování nové kuchyně a rekonstrukce ZTI a rozvodů stávající školky</t>
  </si>
  <si>
    <t xml:space="preserve"> 
 Podepsaná SOD na stavební práce</t>
  </si>
  <si>
    <t xml:space="preserve">Základní a mateřská škola Velešovice</t>
  </si>
  <si>
    <t xml:space="preserve">Obec Velešovice</t>
  </si>
  <si>
    <t xml:space="preserve">Navýšení kapacity mateřské školy</t>
  </si>
  <si>
    <t xml:space="preserve">Velešovice</t>
  </si>
  <si>
    <t xml:space="preserve">Rozšíření kapacity stávající budovy</t>
  </si>
  <si>
    <t xml:space="preserve">ZREALIZOVÁNO</t>
  </si>
  <si>
    <t xml:space="preserve">PROJEKTY  OSTATNÍ FINANCOVÁNÍ vč. IROP</t>
  </si>
  <si>
    <t xml:space="preserve">Polytechnika v MŠ</t>
  </si>
  <si>
    <t xml:space="preserve">Vybavení MŠ pracovními ponky, polytechnickými stavebnicemi, pracovním nářadím a materiálem</t>
  </si>
  <si>
    <t xml:space="preserve">není relevantní</t>
  </si>
  <si>
    <t xml:space="preserve">sestavení seznamu pomůcek</t>
  </si>
  <si>
    <t xml:space="preserve">Knihobudka MŠ</t>
  </si>
  <si>
    <t xml:space="preserve">Realizace knihobudky před budovou MŠ s posezením pro veřejnost</t>
  </si>
  <si>
    <t xml:space="preserve">plánování projektu</t>
  </si>
  <si>
    <t xml:space="preserve">Přírodní zahrada MŠ</t>
  </si>
  <si>
    <t xml:space="preserve">Přírodní učebna na zahradě MŠ, EVVO prvky na zahradě</t>
  </si>
  <si>
    <t xml:space="preserve">výběr vhodných prvků</t>
  </si>
  <si>
    <t xml:space="preserve">Vybavení nových tříd v MŠ</t>
  </si>
  <si>
    <t xml:space="preserve">Nákup nábytku - herní sestavy, skříně, lehátka, stoly, židle do nově budovaných tříd v MŠ </t>
  </si>
  <si>
    <t xml:space="preserve">Základní škola a Mateřská škola Němčany, okres Vyškov, příspěvková organizace</t>
  </si>
  <si>
    <t xml:space="preserve">Obec Němčany</t>
  </si>
  <si>
    <t xml:space="preserve">Dětské hřiště - vybavení</t>
  </si>
  <si>
    <t xml:space="preserve">Němčany</t>
  </si>
  <si>
    <t xml:space="preserve">Kompletní vybavení dětského hřiště, herní prvky, prolízačky aj.</t>
  </si>
  <si>
    <t xml:space="preserve">plánování projektu a výběr vhodnýcn prvků</t>
  </si>
  <si>
    <t xml:space="preserve">Mateřská škola Zbýšov</t>
  </si>
  <si>
    <t xml:space="preserve">obec Zbýšov</t>
  </si>
  <si>
    <t xml:space="preserve">Zřízení polytechnického koutku</t>
  </si>
  <si>
    <t xml:space="preserve">Zbýšov</t>
  </si>
  <si>
    <t xml:space="preserve">Nákup ponků, nářadí a materiálu</t>
  </si>
  <si>
    <t xml:space="preserve">Stavební úpravy MŠ</t>
  </si>
  <si>
    <t xml:space="preserve">Snížení stropů, zbourání sloupu, oprava podlah</t>
  </si>
  <si>
    <t xml:space="preserve">Zahrada MŠ</t>
  </si>
  <si>
    <t xml:space="preserve">Terénní úpravy, obnova herních prvků, zřízení zeleninové zahrádky, vytvoření prostoru pro EVVO</t>
  </si>
  <si>
    <t xml:space="preserve">Základní škola a Mateřská škola Hrušky, okres Vyškov</t>
  </si>
  <si>
    <t xml:space="preserve">obec Hrušky</t>
  </si>
  <si>
    <t xml:space="preserve">Rekonstrukce učebny</t>
  </si>
  <si>
    <t xml:space="preserve">Hrušky</t>
  </si>
  <si>
    <t xml:space="preserve">Stavba nové MŠ Holubice pro 112 dětí</t>
  </si>
  <si>
    <t xml:space="preserve">Vybudování dětské skupiny</t>
  </si>
  <si>
    <t xml:space="preserve">Vybudování Lesní školky</t>
  </si>
  <si>
    <t xml:space="preserve">Stavební úpravy RD Koláčkovo náměstí  č.p. 1002 - dětské skupiny</t>
  </si>
  <si>
    <t xml:space="preserve">NPO - Vybudování dětských skupin</t>
  </si>
  <si>
    <t xml:space="preserve">zpracovaná dokumentace pro provedení stavby, Stanovisko stavebního úřadu, probíhá realizace</t>
  </si>
  <si>
    <t xml:space="preserve">MŠ Zvídálek -  vybavení a mobiliář</t>
  </si>
  <si>
    <t xml:space="preserve">Vybavení pro nová oddělení MŠ  + mobiliář a herní prvky</t>
  </si>
  <si>
    <t xml:space="preserve">Dětské skupiny -  vybavení a mobiliář </t>
  </si>
  <si>
    <t xml:space="preserve">Vybavení pro DS  + mobiliář a herní prvky</t>
  </si>
  <si>
    <t xml:space="preserve">Rekonstrukce staré budovy, kterou obec zakoupila v roce 2020. Plánována dětská skupina o kapacitě 12 dětí. Žádost o dotaci bude podána do 15.11.2023. Pokud se vše povede, obec upustí myšlenku budování přístavby MŠ.</t>
  </si>
  <si>
    <t xml:space="preserve">Dotace podána v polovině  roku 2024.</t>
  </si>
  <si>
    <t xml:space="preserve">Rozšíření školní kuchyně a jídelny, přístavba učebny pro 5. ročník</t>
  </si>
  <si>
    <t xml:space="preserve">Zvýšení kapacity kuchyně, jídelny a učeben.</t>
  </si>
  <si>
    <t xml:space="preserve">Během roku 2024 vznikne PD, poté budou hledány vhodné dotační tituly.</t>
  </si>
  <si>
    <t xml:space="preserve">Vybudování sportovního hřiště</t>
  </si>
  <si>
    <t xml:space="preserve">Vybudování sportovního hřiště pro účely MŠ a ZŠ Heršpice.</t>
  </si>
  <si>
    <t xml:space="preserve">PD je již hotová, budou hledány vhodné dotační tituly.</t>
  </si>
  <si>
    <t xml:space="preserve">Oprava střech</t>
  </si>
  <si>
    <t xml:space="preserve">Výměna střech, krovu, střešních latí a krytiny.</t>
  </si>
  <si>
    <t xml:space="preserve">Stavba nové Lesní MŠ</t>
  </si>
  <si>
    <t xml:space="preserve">Stavba nové Lesní MŠ Holubice pro 16 dětí</t>
  </si>
  <si>
    <t xml:space="preserve">passport</t>
  </si>
  <si>
    <t xml:space="preserve">MŠ - interaktivní tabule/projekční plocha</t>
  </si>
  <si>
    <t xml:space="preserve">Zkvalitnění výuky předškolního vzdělávání</t>
  </si>
  <si>
    <t xml:space="preserve">Dětská skupina</t>
  </si>
  <si>
    <t xml:space="preserve">Stavba/rekostrukce Dětské skupiny pro 2 x 12 dětí</t>
  </si>
  <si>
    <t xml:space="preserve">studie</t>
  </si>
  <si>
    <t xml:space="preserve">Základní škola a Mateřská škola Kobeřice u Brna, okres Vyškov, příspěvková organizace</t>
  </si>
  <si>
    <t xml:space="preserve">obec Kobeřice u Brna</t>
  </si>
  <si>
    <t xml:space="preserve">Rekonstrukce dětského hřiště </t>
  </si>
  <si>
    <t xml:space="preserve">Kobeřice u Brna</t>
  </si>
  <si>
    <t xml:space="preserve">Rekonstrukce dětského hřiště, nové herní prvky, změkčený povrch dětského hřiště </t>
  </si>
  <si>
    <t xml:space="preserve">měkčený herní prvek bude realizován na jaro 2026  bez herních prvků</t>
  </si>
  <si>
    <t xml:space="preserve">Rekonstrukce třídy MŠ </t>
  </si>
  <si>
    <t xml:space="preserve">Výstavba relaxačního patra a polytechnického koutku</t>
  </si>
  <si>
    <t xml:space="preserve">Vybavení třídy MŠ</t>
  </si>
  <si>
    <t xml:space="preserve">Stavebnice polikarpová, sada nábytku s otevřeným a zavřeným úložným prostorem, 2x psaí stůl s úložným prostorem, notebook</t>
  </si>
  <si>
    <t xml:space="preserve">Základní a Mateřská škola Nížkovice, příspěvková organizace</t>
  </si>
  <si>
    <t xml:space="preserve">obec Nížkovice</t>
  </si>
  <si>
    <t xml:space="preserve">Stavební úpravy 2. NP</t>
  </si>
  <si>
    <t xml:space="preserve">Nížkovice</t>
  </si>
  <si>
    <t xml:space="preserve">Domenotáž starého obložení, posílení rozvodu elektrického vedení, výměna vstupních dveří do 2NP vč. el.vrátného, video</t>
  </si>
  <si>
    <t xml:space="preserve">Výměna vchodových dveří</t>
  </si>
  <si>
    <t xml:space="preserve">Stavba nové LMŠ - Lesní školka Na zelené louce.</t>
  </si>
  <si>
    <t xml:space="preserve">LMŠ Na zelené louce - vvybavení a mobiliář</t>
  </si>
  <si>
    <t xml:space="preserve">LMŠ Na zelené louce Vytvoření venkovních prostor pro odpočinek a vzdělávací aktivity</t>
  </si>
  <si>
    <t xml:space="preserve">LMŠ Na zelené louce venkovní herní prvky</t>
  </si>
  <si>
    <t xml:space="preserve">Stavba/rekostrukce Dětské skupiny pro 12 dětí</t>
  </si>
  <si>
    <t xml:space="preserve">zadání studie</t>
  </si>
  <si>
    <t xml:space="preserve">Vybudování dětského hřiště ve školce</t>
  </si>
  <si>
    <t xml:space="preserve">Vybudování dětského hřiště ve školce herní prvky/edukační/Montessori</t>
  </si>
  <si>
    <r>
      <rPr>
        <sz val="11"/>
        <rFont val="Calibri"/>
        <family val="2"/>
        <charset val="238"/>
      </rPr>
      <t xml:space="preserve">Schváleno ve Slavkově u Brna dne </t>
    </r>
    <r>
      <rPr>
        <b val="true"/>
        <sz val="11"/>
        <rFont val="Calibri"/>
        <family val="2"/>
        <charset val="238"/>
      </rPr>
      <t xml:space="preserve">5. listopadu 2025</t>
    </r>
  </si>
  <si>
    <t xml:space="preserve">Řídícící výbor MAP</t>
  </si>
  <si>
    <t xml:space="preserve">podpis</t>
  </si>
  <si>
    <t xml:space="preserve">Mgr. Jana Bangová, předsedkyně Řídícího výboru MAP</t>
  </si>
  <si>
    <t xml:space="preserve">Pozn. </t>
  </si>
  <si>
    <t xml:space="preserve">aktualizováno</t>
  </si>
  <si>
    <t xml:space="preserve"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</si>
  <si>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</si>
  <si>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 xml:space="preserve">Výpočty EFRR v SR MAP jsou orientační a nemají vliv na hodnocení v IROP.</t>
  </si>
  <si>
    <t xml:space="preserve">2) Relevantní označte křížkem (zaškrtněte). Vazba investiční priority (projektu) na daný typ projektu bude posuzována v přijatelnosti žádosti o podporu předložené do IROP, požadované musí být zaškrtnuto.</t>
  </si>
  <si>
    <t xml:space="preserve"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</si>
  <si>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</si>
  <si>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Strategický rámec MAP - seznam investičních priorit ZŠ (2021-2027)</t>
  </si>
  <si>
    <t xml:space="preserve">Kraj realizace</t>
  </si>
  <si>
    <r>
      <rPr>
        <b val="true"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 val="true"/>
        <vertAlign val="superscript"/>
        <sz val="10"/>
        <color theme="1"/>
        <rFont val="Calibri"/>
        <family val="2"/>
        <charset val="238"/>
      </rPr>
      <t xml:space="preserve">1)</t>
    </r>
  </si>
  <si>
    <r>
      <rPr>
        <b val="true"/>
        <sz val="10"/>
        <color theme="1"/>
        <rFont val="Calibri"/>
        <family val="2"/>
        <charset val="238"/>
      </rPr>
      <t xml:space="preserve">Předpokládaný termín realizace </t>
    </r>
    <r>
      <rPr>
        <i val="true"/>
        <sz val="10"/>
        <color theme="1"/>
        <rFont val="Calibri"/>
        <family val="2"/>
        <charset val="238"/>
      </rPr>
      <t xml:space="preserve">měsíc, rok</t>
    </r>
  </si>
  <si>
    <r>
      <rPr>
        <b val="true"/>
        <sz val="10"/>
        <color theme="1"/>
        <rFont val="Calibri"/>
        <family val="2"/>
        <charset val="1"/>
      </rPr>
      <t xml:space="preserve"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</si>
  <si>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rFont val="Calibri"/>
        <family val="2"/>
        <charset val="238"/>
      </rPr>
      <t xml:space="preserve">EFRR</t>
    </r>
  </si>
  <si>
    <t xml:space="preserve">s vazbou na podporovanou oblast</t>
  </si>
  <si>
    <t xml:space="preserve">rekonstrukce učeben neúplných škol v CLLD</t>
  </si>
  <si>
    <t xml:space="preserve">zázemí pro školní poradenské pracoviště </t>
  </si>
  <si>
    <t xml:space="preserve">vnitřní/venkovní zázemí pro komunitní aktivity vedoucí k sociální inkluzi</t>
  </si>
  <si>
    <t xml:space="preserve">budování zázemí družin a školních klubů</t>
  </si>
  <si>
    <t xml:space="preserve">konektivita</t>
  </si>
  <si>
    <t xml:space="preserve">cizí jazyky
</t>
  </si>
  <si>
    <r>
      <rPr>
        <sz val="10"/>
        <color theme="1"/>
        <rFont val="Calibri"/>
        <family val="2"/>
        <charset val="1"/>
      </rPr>
      <t xml:space="preserve">přírodní vědy</t>
    </r>
    <r>
      <rPr>
        <vertAlign val="superscript"/>
        <sz val="10"/>
        <color theme="1"/>
        <rFont val="Calibri"/>
        <family val="2"/>
        <charset val="238"/>
      </rPr>
      <t xml:space="preserve">3)</t>
    </r>
    <r>
      <rPr>
        <sz val="10"/>
        <color theme="1"/>
        <rFont val="Calibri"/>
        <family val="2"/>
        <charset val="1"/>
      </rPr>
      <t xml:space="preserve"> 
</t>
    </r>
  </si>
  <si>
    <r>
      <rPr>
        <sz val="10"/>
        <color theme="1"/>
        <rFont val="Calibri"/>
        <family val="2"/>
        <charset val="1"/>
      </rPr>
      <t xml:space="preserve">polytech. vzdělávání</t>
    </r>
    <r>
      <rPr>
        <vertAlign val="superscript"/>
        <sz val="10"/>
        <color theme="1"/>
        <rFont val="Calibri"/>
        <family val="2"/>
        <charset val="238"/>
      </rPr>
      <t xml:space="preserve">4)</t>
    </r>
  </si>
  <si>
    <r>
      <rPr>
        <sz val="10"/>
        <color theme="1"/>
        <rFont val="Calibri"/>
        <family val="2"/>
        <charset val="1"/>
      </rPr>
      <t xml:space="preserve">práce s digi.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</si>
  <si>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Základní škola Komenského Slavkov u Brna, příspěvková organizace</t>
  </si>
  <si>
    <t xml:space="preserve">Komplexní realizace odborných učeben ZŠ Komenského Slavkov u Brna</t>
  </si>
  <si>
    <t xml:space="preserve">Rekonstrukce, dobudování a stavební úpravy budovy školy, odborných učeben včetně souvisejících místností, konektivity, sociálního zařízení.</t>
  </si>
  <si>
    <t xml:space="preserve">VI/2021</t>
  </si>
  <si>
    <t xml:space="preserve">IX/2025</t>
  </si>
  <si>
    <t xml:space="preserve">nevyžaduje</t>
  </si>
  <si>
    <t xml:space="preserve">Základní škola Tyršova Slavkov u Brna, příspěvková organizace</t>
  </si>
  <si>
    <t xml:space="preserve">Multifunkční učebna</t>
  </si>
  <si>
    <t xml:space="preserve">Učebna s využitím pro jazyky, přírodovědné předměty</t>
  </si>
  <si>
    <t xml:space="preserve">specifikace obsahu projektu</t>
  </si>
  <si>
    <t xml:space="preserve">Počítačová učebna</t>
  </si>
  <si>
    <t xml:space="preserve">Učebna pro ICT, robotiku, možné využití i v jazycích</t>
  </si>
  <si>
    <t xml:space="preserve">Rekonstrukce staré budovy učeben, vybavení učebny polytechnického vzdělávání. Zajištění konektivity a vybudování dětského hřiště pro aktivity vedoucí ke sociální inkluzi. </t>
  </si>
  <si>
    <t xml:space="preserve">zpracována studie jako podklad pro novou PD</t>
  </si>
  <si>
    <t xml:space="preserve">ZŠ Hodějice</t>
  </si>
  <si>
    <t xml:space="preserve">Obec Hodějice</t>
  </si>
  <si>
    <t xml:space="preserve">Půdní vestavba</t>
  </si>
  <si>
    <t xml:space="preserve">Zateplení půdy a následné vybudování odborných učeben (výtvarná, polytechnická dílna, ICT učebna, využití i pro školní družinu)</t>
  </si>
  <si>
    <t xml:space="preserve">vypracovává se studie</t>
  </si>
  <si>
    <t xml:space="preserve">DSO Dr. Václava Kounice</t>
  </si>
  <si>
    <t xml:space="preserve">Výstavba nové ZŠ ve Slavkově u Brna</t>
  </si>
  <si>
    <t xml:space="preserve">Vybavení školy, zařízení a vybavení školní kuchyně, školní jídelny, vybavení školní družiny, knihovny, kabinetů pro pedagogické pracovníky, tělocvična, specializované učebny</t>
  </si>
  <si>
    <t xml:space="preserve">ZŠ a MŠ Kobeřice </t>
  </si>
  <si>
    <t xml:space="preserve">Vybudování odborných učeben: robotika a multifunkční učebna ZŠ</t>
  </si>
  <si>
    <t xml:space="preserve">Vybudování odborné učebny robotiky a multifunkční učebny včetně potřebného vybavení a zařízení</t>
  </si>
  <si>
    <t xml:space="preserve">ZRUŠENO</t>
  </si>
  <si>
    <t xml:space="preserve">Vybudování části základní školy Holubice (Etapa P)</t>
  </si>
  <si>
    <t xml:space="preserve">Stavba odborných učeben a zázemí školy (Etapa P)</t>
  </si>
  <si>
    <t xml:space="preserve">přesunuto do části "projekty ostatní financování vč. IROP"</t>
  </si>
  <si>
    <t xml:space="preserve">Vybudování části základní školy Holubice (Etapa A)</t>
  </si>
  <si>
    <t xml:space="preserve">Stavba odborných učeben a zázemí školy (Etapa A)</t>
  </si>
  <si>
    <t xml:space="preserve">Vybudování části základní školy Holubice (Etapa N)</t>
  </si>
  <si>
    <t xml:space="preserve">Stavba odborných učeben a zázemí školy (Etapa N)</t>
  </si>
  <si>
    <t xml:space="preserve">Vybudování části základní školy Holubice (Etapa I)</t>
  </si>
  <si>
    <t xml:space="preserve">Stavba odborných učeben a zázemí školy (Etapa I)</t>
  </si>
  <si>
    <t xml:space="preserve">Vybudování části základní školy Holubice (Etapa T)</t>
  </si>
  <si>
    <t xml:space="preserve">Stavba odborných učeben a zázemí školy (Etapa T)</t>
  </si>
  <si>
    <t xml:space="preserve">Výstavba základní školy Holubice</t>
  </si>
  <si>
    <t xml:space="preserve">Novostavba 18 - ti třídní základní školy se 2 tělocvičnami, kompletním zázemím včetně stravování</t>
  </si>
  <si>
    <t xml:space="preserve">Základní škola a Mateřská škola Křenovice, okres Vyškov</t>
  </si>
  <si>
    <t xml:space="preserve">obec Křenovice</t>
  </si>
  <si>
    <t xml:space="preserve">Rozšíření kapacit ZŠ Křenovice, propojení ZŠ a DDM Křenovice, rozšíření prostor DDM pro volnočasové aktivity dětí a mládeže</t>
  </si>
  <si>
    <t xml:space="preserve">Křenovice</t>
  </si>
  <si>
    <t xml:space="preserve">Stavební úpravy hospodářské budovy za účelem vybudování učeben, vybavení učeben a zázemí pro pedagogy, propojení prostor ZŠ na DDM Křenovice, úprava prostor DDM pro volnočasové aktivity dětí a mládeže</t>
  </si>
  <si>
    <t xml:space="preserve">v realizaci</t>
  </si>
  <si>
    <t xml:space="preserve">Základní škola a Mateřská škola Němčany, okres Vyškov</t>
  </si>
  <si>
    <t xml:space="preserve">obec Němčany</t>
  </si>
  <si>
    <t xml:space="preserve">Venkovní učebna</t>
  </si>
  <si>
    <t xml:space="preserve">ZŠ Šaratice - Školní zahrada - venkovní přírodní učebna</t>
  </si>
  <si>
    <t xml:space="preserve">Venkovní přírodní učebna</t>
  </si>
  <si>
    <t xml:space="preserve">ZŠ Šaratice - Oprava fasády a rovné části střechy</t>
  </si>
  <si>
    <t xml:space="preserve">Oprava fasády a části rovné střechy</t>
  </si>
  <si>
    <t xml:space="preserve">ZŠ Šaratice – Obnova výpočetní techniky</t>
  </si>
  <si>
    <t xml:space="preserve">Obnova výpočetní techniky</t>
  </si>
  <si>
    <t xml:space="preserve">ZŠ Šaratice – Oprava rozvodů ústředního topení</t>
  </si>
  <si>
    <t xml:space="preserve">Obnova rozvodů ústředního topení</t>
  </si>
  <si>
    <t xml:space="preserve">Outdoorové sportoviště</t>
  </si>
  <si>
    <t xml:space="preserve">Využití outdoor prvků pro TV i ŠD</t>
  </si>
  <si>
    <t xml:space="preserve">Základní škola a Mateřská škola Bošovice</t>
  </si>
  <si>
    <t xml:space="preserve">Přístavba učebny, oprava terasy</t>
  </si>
  <si>
    <t xml:space="preserve">oprava terasy, zastřešení a výstavba nové učebny</t>
  </si>
  <si>
    <t xml:space="preserve"> </t>
  </si>
  <si>
    <t xml:space="preserve">Rekonstrukce střechy budovy ZŠ</t>
  </si>
  <si>
    <t xml:space="preserve">Sportovní hřiště</t>
  </si>
  <si>
    <t xml:space="preserve">Výstavba  sport.hřiště v areálu školy</t>
  </si>
  <si>
    <t xml:space="preserve">Fotovoltaika a elektrorozvody</t>
  </si>
  <si>
    <t xml:space="preserve">Fotovoltaic. panely a nové elektrorozvody</t>
  </si>
  <si>
    <t xml:space="preserve">Izolace školy</t>
  </si>
  <si>
    <t xml:space="preserve">Zateplení a následně nová fasáda</t>
  </si>
  <si>
    <t xml:space="preserve">PC vybavení</t>
  </si>
  <si>
    <t xml:space="preserve">Obnova vybavení PC učebny</t>
  </si>
  <si>
    <t xml:space="preserve">Základní a Mateřská škola Nížkovice</t>
  </si>
  <si>
    <t xml:space="preserve">Obec Nížkovice</t>
  </si>
  <si>
    <t xml:space="preserve">obměna a doplnění PC pro žáky - 15ks, PC pro učitele </t>
  </si>
  <si>
    <t xml:space="preserve">dataprojektor + plátno</t>
  </si>
  <si>
    <t xml:space="preserve">interaktivní tabule</t>
  </si>
  <si>
    <t xml:space="preserve">nové šatní skříňky</t>
  </si>
  <si>
    <t xml:space="preserve">školní lavice 35ks</t>
  </si>
  <si>
    <t xml:space="preserve">učitelské stoly 2ks + židle</t>
  </si>
  <si>
    <t xml:space="preserve">školní židle 35ks</t>
  </si>
  <si>
    <t xml:space="preserve">skříně do kabinetů 2ks + knihovní skříň 1ks</t>
  </si>
  <si>
    <t xml:space="preserve">Klimatizace v učebnách</t>
  </si>
  <si>
    <t xml:space="preserve">Klimatizace ve dvou učebnách</t>
  </si>
  <si>
    <t xml:space="preserve">Vybudování nové družiny</t>
  </si>
  <si>
    <t xml:space="preserve">Rekonstrukce  Šaten, ředitelny a sborovny</t>
  </si>
  <si>
    <t xml:space="preserve">Rekonstrukce šaten, ředitelny a sborovny</t>
  </si>
  <si>
    <t xml:space="preserve">Montáž fotovoltaických panelů na střechu ZŠ</t>
  </si>
  <si>
    <t xml:space="preserve"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</si>
  <si>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 xml:space="preserve">Oprava střechy na ZŠ</t>
  </si>
  <si>
    <t xml:space="preserve">Oprava střechy pod FVE a následně postupná výměna krytiny na celé budově ZŠ</t>
  </si>
  <si>
    <t xml:space="preserve">Základní škola a Mateřská škola, Velešovice</t>
  </si>
  <si>
    <t xml:space="preserve">obec Velešovice</t>
  </si>
  <si>
    <t xml:space="preserve">Stavební úpravy školního dvora</t>
  </si>
  <si>
    <t xml:space="preserve">Hřiště s umělým povrchem, opláštění stávající opěrné a dělící stěny, nové vstupní brány</t>
  </si>
  <si>
    <t xml:space="preserve">VII.2024</t>
  </si>
  <si>
    <t xml:space="preserve">Nástavba  a stavební úpravy stávající ZŠ</t>
  </si>
  <si>
    <t xml:space="preserve">výměna střechy a stropu spojená s vybudováním nových tříd </t>
  </si>
  <si>
    <t xml:space="preserve">PD</t>
  </si>
  <si>
    <t xml:space="preserve">Vybavení kmenových učeben </t>
  </si>
  <si>
    <t xml:space="preserve">nábytek, lavice, židle, interaktivní tabule a prvky</t>
  </si>
  <si>
    <t xml:space="preserve">Vybavení odborných učeben </t>
  </si>
  <si>
    <t xml:space="preserve">Vybavení šaten</t>
  </si>
  <si>
    <t xml:space="preserve">nové šatní skříňky a věšákové skříňky, botníky</t>
  </si>
  <si>
    <t xml:space="preserve">Modernizace školní kuchyně</t>
  </si>
  <si>
    <t xml:space="preserve">zkapacitnění stávajících prostor Kuchyně</t>
  </si>
  <si>
    <t xml:space="preserve">Probíhá zpracování PD</t>
  </si>
  <si>
    <t xml:space="preserve">Modernizace školní jídelny</t>
  </si>
  <si>
    <t xml:space="preserve">zkapacitnění stávajících prostor Jídelny</t>
  </si>
  <si>
    <t xml:space="preserve">Přestavba stávající budovy MŠ na ZŠ</t>
  </si>
  <si>
    <t xml:space="preserve">Přestavba tříd a zázemí ZŠ pro získání větší kapacity</t>
  </si>
  <si>
    <t xml:space="preserve">Rekonstrukce a vybavení ZŠ</t>
  </si>
  <si>
    <t xml:space="preserve">vybavení školy, zařízení a vybavení školní kuchyně, školní jídelny, vybavení školní družiny, knihovny, kabinetů pro pedagogické pracovníky, specializované učebny</t>
  </si>
  <si>
    <t xml:space="preserve">ZŠ Komenského - školní kuchyně</t>
  </si>
  <si>
    <t xml:space="preserve">OPŽP - Snížení energetické náročnosti/zvýšení energetické účinnosti gastro provozů  - školní kuchyně: obnova varné a výdejní technologie, mycích strojůa mrazících zařízení</t>
  </si>
  <si>
    <t xml:space="preserve">ZŠ Tyršova, výdejna jídel pro 1. stupeň</t>
  </si>
  <si>
    <t xml:space="preserve">Změna využití bytu školníka na výdejnu jídel pro cca  50 dětí 1. stupně</t>
  </si>
  <si>
    <t xml:space="preserve">2024</t>
  </si>
  <si>
    <t xml:space="preserve">2025</t>
  </si>
  <si>
    <t xml:space="preserve">Přestavba 2 tříd a zázemí MŠ na 4 odborné učebny ZŠ, získání větší kapacity</t>
  </si>
  <si>
    <t xml:space="preserve">VŘ na zhotovitele dokončené, realizace 2024 </t>
  </si>
  <si>
    <t xml:space="preserve">Dodávka a montáž fotovoltaických panelů a zřízení FVE na střeše budovy ZŠ. Přebytky vyrobené energie budou využity pro MŠ a obecní budovy.</t>
  </si>
  <si>
    <t xml:space="preserve">Probíhá VŘ na MEK a žádá se EM</t>
  </si>
  <si>
    <t xml:space="preserve">Klimatizace v objektu</t>
  </si>
  <si>
    <t xml:space="preserve">Modernizace sytému vytápění</t>
  </si>
  <si>
    <t xml:space="preserve">Oprava střechy pod FVE a krytiny na celé budově ZŠ</t>
  </si>
  <si>
    <t xml:space="preserve">Žádost RES +</t>
  </si>
  <si>
    <t xml:space="preserve">Rekonstrukce podkroví ZŠ</t>
  </si>
  <si>
    <t xml:space="preserve">výměna střechy a stropu spojená s vybudováním nových tříd pro školní družinu</t>
  </si>
  <si>
    <t xml:space="preserve">Vybudování venkovní učebny</t>
  </si>
  <si>
    <t xml:space="preserve">zkvalitnění výuky</t>
  </si>
  <si>
    <t xml:space="preserve">Výstavba základní školy Holubice - Panská stodola</t>
  </si>
  <si>
    <t xml:space="preserve">Novostavba základní školy s kompletním zázemím včetně stravování</t>
  </si>
  <si>
    <t xml:space="preserve">zadána studie</t>
  </si>
  <si>
    <t xml:space="preserve">Sportovní zázemí pro školu</t>
  </si>
  <si>
    <t xml:space="preserve">Víceúčenové hřiště/plocha, zázemí, atletický ovál, doskočiště, spotovní hala</t>
  </si>
  <si>
    <t xml:space="preserve">Generální oprava školní kuchyně s jídelnou  ZŠ Křenovice</t>
  </si>
  <si>
    <t xml:space="preserve">Sanace sklepa</t>
  </si>
  <si>
    <t xml:space="preserve">Sanace sklepních prostor: injektáž či podřezání stávajícího zdiva a následné využití sanačních omítek</t>
  </si>
  <si>
    <t xml:space="preserve">obnova varné technologie (konvektomat), obnova vybavení kuchyně</t>
  </si>
  <si>
    <t xml:space="preserve">LED panely</t>
  </si>
  <si>
    <t xml:space="preserve">2 ks LCD displejů s tabulí triptych</t>
  </si>
  <si>
    <t xml:space="preserve">4/2025 ZREALIZOVÁN 1 KS; JARO 2026 BUDE REALIZOVÁN 2. KS</t>
  </si>
  <si>
    <t xml:space="preserve">Nové šatní skříňky</t>
  </si>
  <si>
    <t xml:space="preserve">Venkovní vzdělávací prostor pro žáky</t>
  </si>
  <si>
    <t xml:space="preserve">Školní lavice 10 ks</t>
  </si>
  <si>
    <t xml:space="preserve">Školní lavice 10 ks z důvodu vyššího počtu žákoů 2025/2026</t>
  </si>
  <si>
    <t xml:space="preserve">Venkovní zázemí na školním dvoře</t>
  </si>
  <si>
    <t xml:space="preserve">Odpočinková zóna na školním dvoře, lavičky, trávník</t>
  </si>
  <si>
    <t xml:space="preserve">Školní zahrada</t>
  </si>
  <si>
    <t xml:space="preserve">Terénní úpravy, pergola, venkovní učebna, odpočinková zóna</t>
  </si>
  <si>
    <t xml:space="preserve">Školní hřiště</t>
  </si>
  <si>
    <t xml:space="preserve">Oprava umělého povrchu školního hřiště</t>
  </si>
  <si>
    <t xml:space="preserve">Základní škola 600</t>
  </si>
  <si>
    <t xml:space="preserve">Stavba odborných učeben a zázemí školy</t>
  </si>
  <si>
    <t xml:space="preserve">zadaná prováděcí dokumentace</t>
  </si>
  <si>
    <t xml:space="preserve">Základní škola 600 etapa I</t>
  </si>
  <si>
    <t xml:space="preserve">Základní škola 600 etapa II</t>
  </si>
  <si>
    <t xml:space="preserve">Stavba odborných učeben a zázemí školy (Etapa II)</t>
  </si>
  <si>
    <t xml:space="preserve">Základní škola 600 etapa III</t>
  </si>
  <si>
    <t xml:space="preserve">Stavba odborných učeben a zázemí školy (Etapa III)</t>
  </si>
  <si>
    <t xml:space="preserve">Základní škola 600 etapa IV</t>
  </si>
  <si>
    <t xml:space="preserve">Stavba odborných učeben a zázemí školy (Etapa IV)</t>
  </si>
  <si>
    <t xml:space="preserve">Základní škola 600 Vybavení kmenových a odborných účeben- nábytek, interaktivní tabule a technologie</t>
  </si>
  <si>
    <t xml:space="preserve">Základní škola 600 Vybavení šaten</t>
  </si>
  <si>
    <t xml:space="preserve">vybudování a vybavení šaten</t>
  </si>
  <si>
    <t xml:space="preserve">Základní škola 600 Vybavení školní kuchyně a jídelny</t>
  </si>
  <si>
    <t xml:space="preserve">zařízení a vybavení školní kuchyně, školní jídelny</t>
  </si>
  <si>
    <t xml:space="preserve">Základní škola 600 - Vytvoření venkovních prostor pro odpočinek a vzdělávací aktivity</t>
  </si>
  <si>
    <t xml:space="preserve">Základní škola 600 - Sportovní zázemí/Sportoviště</t>
  </si>
  <si>
    <t xml:space="preserve">	SYSTÉMY NUCENÉHO VĚTRÁNÍ S REKUPERACÍ</t>
  </si>
  <si>
    <t xml:space="preserve">passportizace</t>
  </si>
  <si>
    <t xml:space="preserve">VNĚJŠÍ NEBO MEZIOKENNÍ STÍNICÍ PRVKY</t>
  </si>
  <si>
    <t xml:space="preserve">Vybavení nÁhradních prostor ZŠ</t>
  </si>
  <si>
    <t xml:space="preserve">Probíhá VŘ</t>
  </si>
  <si>
    <r>
      <rPr>
        <sz val="11"/>
        <rFont val="Calibri"/>
        <family val="2"/>
        <charset val="238"/>
      </rPr>
      <t xml:space="preserve">Schváleno ve Slavkově u Brna</t>
    </r>
    <r>
      <rPr>
        <b val="true"/>
        <sz val="11"/>
        <rFont val="Calibri"/>
        <family val="2"/>
        <charset val="238"/>
      </rPr>
      <t xml:space="preserve"> dne 5. listopadu 2025</t>
    </r>
  </si>
  <si>
    <t xml:space="preserve">Vybudované odborné učebny mohu být využívány i pro zájmové a neformální vzdělávání.</t>
  </si>
  <si>
    <t xml:space="preserve"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</si>
  <si>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</si>
  <si>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 xml:space="preserve"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</si>
  <si>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a 4)  Vzdělávací oblasti a obory Rámcového vzdělávacího programu pro základní vzdělávání:</t>
  </si>
  <si>
    <t xml:space="preserve">•           Jazyk a jazyková komunikace (Cizí jazyk, Další cizí jazyk),</t>
  </si>
  <si>
    <t xml:space="preserve">•           Člověk a jeho svět,</t>
  </si>
  <si>
    <t xml:space="preserve">•           Matematika a její aplikace,</t>
  </si>
  <si>
    <t xml:space="preserve">•           Člověk a příroda (Fyzika, Chemie, Přírodopis, Zeměpis),</t>
  </si>
  <si>
    <t xml:space="preserve">•           Člověk a svět práce, </t>
  </si>
  <si>
    <t xml:space="preserve">•           Průřezová témata RVP ZV: Environmentální výchova.</t>
  </si>
  <si>
    <t xml:space="preserve">                       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</si>
  <si>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</si>
  <si>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</si>
  <si>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</si>
  <si>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a podporovat touhu tvořit a práci zdárně dokončit.</t>
  </si>
  <si>
    <t xml:space="preserve"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</si>
  <si>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</si>
  <si>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</si>
  <si>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</t>
  </si>
  <si>
    <t xml:space="preserve">•           Umění a kultura (pouze obor Výtvarná výchova), </t>
  </si>
  <si>
    <t xml:space="preserve">Souhrnný rámec pro investice do infrastruktury pro zájmové, neformální vzdělávání a celoživotní učení (2021-2027)</t>
  </si>
  <si>
    <t xml:space="preserve">Identifikace organizace (školského/vzdělávacího zařízení)</t>
  </si>
  <si>
    <r>
      <rPr>
        <b val="true"/>
        <sz val="10"/>
        <color theme="1"/>
        <rFont val="Calibri"/>
        <family val="2"/>
        <charset val="238"/>
      </rPr>
      <t xml:space="preserve">Výdaje projektu</t>
    </r>
    <r>
      <rPr>
        <b val="true"/>
        <i val="true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 xml:space="preserve">1)</t>
    </r>
  </si>
  <si>
    <r>
      <rPr>
        <b val="true"/>
        <sz val="10"/>
        <color theme="1"/>
        <rFont val="Calibri"/>
        <family val="2"/>
        <charset val="1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</si>
  <si>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t xml:space="preserve">Název organizace</t>
  </si>
  <si>
    <t xml:space="preserve">Zřizovatel (název)</t>
  </si>
  <si>
    <t xml:space="preserve">IČ organizace</t>
  </si>
  <si>
    <t xml:space="preserve">celkové výdaje projektu</t>
  </si>
  <si>
    <r>
      <rPr>
        <sz val="10"/>
        <color theme="1"/>
        <rFont val="Calibri"/>
        <family val="2"/>
        <charset val="238"/>
      </rPr>
      <t xml:space="preserve"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EFRR</t>
    </r>
  </si>
  <si>
    <t xml:space="preserve">stručný popis, např. zpracovaná PD, zajištěné výkupy, výber dodavatele</t>
  </si>
  <si>
    <r>
      <rPr>
        <sz val="10"/>
        <color theme="1"/>
        <rFont val="Calibri"/>
        <family val="2"/>
        <charset val="238"/>
      </rPr>
      <t xml:space="preserve">polytech. vzdělávání</t>
    </r>
    <r>
      <rPr>
        <vertAlign val="superscript"/>
        <sz val="10"/>
        <color theme="1"/>
        <rFont val="Calibri"/>
        <family val="2"/>
        <charset val="238"/>
      </rPr>
      <t xml:space="preserve">4)</t>
    </r>
  </si>
  <si>
    <r>
      <rPr>
        <sz val="10"/>
        <color theme="1"/>
        <rFont val="Calibri"/>
        <family val="2"/>
        <charset val="1"/>
      </rPr>
      <t xml:space="preserve">práce s digitálními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</si>
  <si>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Dům dětí a mládeže Slavkov u Brna, p.o.</t>
  </si>
  <si>
    <t xml:space="preserve">Stavební úpravy dvou učeben, včetně  vybavení   multifunkční učebny, interaktivní tabule</t>
  </si>
  <si>
    <t xml:space="preserve">podaná žádost o finanční podporu</t>
  </si>
  <si>
    <r>
      <rPr>
        <sz val="11"/>
        <rFont val="Calibri"/>
        <family val="2"/>
        <charset val="238"/>
      </rPr>
      <t xml:space="preserve">Schváleno </t>
    </r>
    <r>
      <rPr>
        <b val="true"/>
        <sz val="11"/>
        <rFont val="Calibri"/>
        <family val="2"/>
        <charset val="238"/>
      </rPr>
      <t xml:space="preserve">ve Slavkově u Brna </t>
    </r>
    <r>
      <rPr>
        <sz val="11"/>
        <rFont val="Calibri"/>
        <family val="2"/>
        <charset val="238"/>
      </rPr>
      <t xml:space="preserve">dne </t>
    </r>
    <r>
      <rPr>
        <b val="true"/>
        <sz val="11"/>
        <rFont val="Calibri"/>
        <family val="2"/>
        <charset val="238"/>
      </rPr>
      <t xml:space="preserve">5. listopadu 2025</t>
    </r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</si>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</sst>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mmm/yy"/>
    <numFmt numFmtId="168" formatCode="d/m/yyyy"/>
    <numFmt numFmtId="169" formatCode="@"/>
  </numFmts>
  <fonts count="39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 val="true"/>
      <sz val="10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name val="Calibri"/>
      <family val="2"/>
      <charset val="238"/>
    </font>
    <font>
      <b val="true"/>
      <sz val="11"/>
      <name val="Calibri"/>
      <family val="2"/>
      <charset val="238"/>
    </font>
    <font>
      <sz val="11"/>
      <color rgb="FF212121"/>
      <name val="Segoe UI"/>
      <family val="2"/>
      <charset val="238"/>
    </font>
    <font>
      <sz val="10"/>
      <color theme="1"/>
      <name val="Calibri"/>
      <family val="2"/>
      <charset val="238"/>
    </font>
    <font>
      <b val="true"/>
      <sz val="8"/>
      <color theme="1"/>
      <name val="Calibri"/>
      <family val="2"/>
      <charset val="238"/>
    </font>
    <font>
      <sz val="8"/>
      <color rgb="FF1F4E78"/>
      <name val="Calibri"/>
      <family val="2"/>
      <charset val="238"/>
    </font>
    <font>
      <b val="true"/>
      <sz val="14"/>
      <color theme="1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b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i val="true"/>
      <vertAlign val="superscript"/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1"/>
    </font>
    <font>
      <sz val="8"/>
      <color rgb="FF212121"/>
      <name val="Arial"/>
      <family val="2"/>
      <charset val="238"/>
    </font>
    <font>
      <strike val="true"/>
      <sz val="8"/>
      <color rgb="FFFF0000"/>
      <name val="Calibri"/>
      <family val="2"/>
      <charset val="238"/>
    </font>
    <font>
      <sz val="8"/>
      <name val="Arial"/>
      <family val="2"/>
      <charset val="238"/>
    </font>
    <font>
      <sz val="9"/>
      <color rgb="FFFF0000"/>
      <name val="Calibri"/>
      <family val="2"/>
      <charset val="238"/>
    </font>
    <font>
      <sz val="11"/>
      <color rgb="FF212121"/>
      <name val="Calibri"/>
      <family val="2"/>
      <charset val="238"/>
    </font>
    <font>
      <sz val="8"/>
      <color rgb="FFFF0000"/>
      <name val="Calibri"/>
      <family val="2"/>
      <charset val="238"/>
    </font>
    <font>
      <b val="true"/>
      <i val="true"/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CFF"/>
      </patternFill>
    </fill>
    <fill>
      <patternFill patternType="solid">
        <fgColor rgb="FFFFFFFF"/>
        <bgColor rgb="FFE2F0D9"/>
      </patternFill>
    </fill>
    <fill>
      <patternFill patternType="solid">
        <fgColor theme="8" tint="0.5999"/>
        <bgColor rgb="FFB4C7E7"/>
      </patternFill>
    </fill>
    <fill>
      <patternFill patternType="solid">
        <fgColor theme="8" tint="0.7999"/>
        <bgColor rgb="FFE2F0D9"/>
      </patternFill>
    </fill>
    <fill>
      <patternFill patternType="solid">
        <fgColor rgb="FF92D050"/>
        <bgColor rgb="FFC5E0B4"/>
      </patternFill>
    </fill>
    <fill>
      <patternFill patternType="solid">
        <fgColor theme="9" tint="0.5999"/>
        <bgColor rgb="FFBDD7EE"/>
      </patternFill>
    </fill>
    <fill>
      <patternFill patternType="solid">
        <fgColor theme="9" tint="0.7999"/>
        <bgColor rgb="FFDEEBF7"/>
      </patternFill>
    </fill>
    <fill>
      <patternFill patternType="solid">
        <fgColor theme="4" tint="0.5999"/>
        <bgColor rgb="FFBDD7EE"/>
      </patternFill>
    </fill>
    <fill>
      <patternFill patternType="solid">
        <fgColor rgb="FFFFCCFF"/>
        <bgColor rgb="FFFFC7CE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2" borderId="0" applyFont="true" applyBorder="false" applyAlignment="true" applyProtection="false">
      <alignment horizontal="general" vertical="bottom" textRotation="0" wrapText="false" indent="0" shrinkToFit="false"/>
    </xf>
  </cellStyleXfs>
  <cellXfs count="5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4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5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1" fillId="5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5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5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5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5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5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5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5" borderId="2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1" fillId="5" borderId="2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1" fillId="5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5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6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5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5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24" xfId="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11" fillId="5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1" fillId="5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5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5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5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2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5" borderId="2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5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7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2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2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2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2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7" borderId="2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7" borderId="2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2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8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1" fillId="8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1" fillId="8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8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8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8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2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1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8" borderId="2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8" borderId="16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5" fontId="13" fillId="8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8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8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6" borderId="1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6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3" fillId="6" borderId="17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6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6" borderId="1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8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3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3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3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6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2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8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8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8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8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3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8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8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8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8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8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8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8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8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8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3" fillId="6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4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6" borderId="1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3" fillId="6" borderId="1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6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1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6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6" borderId="16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3" fillId="6" borderId="16" xfId="20" applyFont="true" applyBorder="true" applyAlignment="true" applyProtection="true">
      <alignment horizontal="right" vertical="center" textRotation="0" wrapText="true" indent="0" shrinkToFit="true"/>
      <protection locked="true" hidden="false"/>
    </xf>
    <xf numFmtId="165" fontId="13" fillId="6" borderId="1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3" fillId="6" borderId="2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6" borderId="14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6" borderId="2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6" borderId="1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6" borderId="1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2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6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2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6" borderId="3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3" fillId="8" borderId="40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5" fontId="13" fillId="8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3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8" borderId="3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8" borderId="3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8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8" borderId="4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8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4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3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4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9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9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5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5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1" fillId="5" borderId="1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5" borderId="1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5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5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5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5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5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5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5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5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5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1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5" borderId="15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1" fillId="5" borderId="20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1" fillId="5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6" borderId="18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6" borderId="1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8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6" borderId="2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5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5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2" fillId="5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5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5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7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5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8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8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8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8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8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8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8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2" fillId="8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8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8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8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8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8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8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8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2" fillId="8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8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3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5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34" fillId="8" borderId="16" xfId="0" applyFont="true" applyBorder="true" applyAlignment="true" applyProtection="false">
      <alignment horizontal="right" vertical="bottom" textRotation="0" wrapText="true" indent="0" shrinkToFit="true"/>
      <protection locked="true" hidden="false"/>
    </xf>
    <xf numFmtId="165" fontId="34" fillId="8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8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8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8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8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3" fillId="8" borderId="16" xfId="0" applyFont="true" applyBorder="true" applyAlignment="true" applyProtection="false">
      <alignment horizontal="right" vertical="bottom" textRotation="0" wrapText="true" indent="0" shrinkToFit="true"/>
      <protection locked="true" hidden="false"/>
    </xf>
    <xf numFmtId="165" fontId="13" fillId="8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8" borderId="24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3" fillId="6" borderId="1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6" borderId="17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8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6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5" fontId="11" fillId="8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3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3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15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5" fontId="11" fillId="8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1" fillId="8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1" fillId="8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6" borderId="1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6" borderId="1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8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2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3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6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6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6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6" borderId="35" xfId="2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3" fillId="6" borderId="3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6" borderId="3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3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3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1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3" fillId="6" borderId="3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6" borderId="3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3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3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3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3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6" xfId="2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3" fillId="6" borderId="16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6" borderId="3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6" borderId="3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6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2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8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7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11" fillId="8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8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8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8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8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4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4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4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4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1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CCFF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11"/>
    <col collapsed="false" customWidth="true" hidden="false" outlineLevel="0" max="6" min="5" style="0" width="11.14"/>
    <col collapsed="false" customWidth="true" hidden="false" outlineLevel="0" max="7" min="7" style="0" width="26"/>
    <col collapsed="false" customWidth="true" hidden="false" outlineLevel="0" max="8" min="8" style="0" width="10.85"/>
    <col collapsed="false" customWidth="true" hidden="false" outlineLevel="0" max="9" min="9" style="0" width="13.86"/>
    <col collapsed="false" customWidth="true" hidden="false" outlineLevel="0" max="11" min="11" style="0" width="41.71"/>
    <col collapsed="false" customWidth="true" hidden="false" outlineLevel="0" max="12" min="12" style="0" width="9.86"/>
    <col collapsed="false" customWidth="true" hidden="false" outlineLevel="0" max="17" min="17" style="0" width="12.29"/>
    <col collapsed="false" customWidth="true" hidden="false" outlineLevel="0" max="18" min="18" style="0" width="26.42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0.85" hidden="false" customHeight="true" outlineLevel="0" collapsed="false">
      <c r="A2" s="2" t="s">
        <v>1</v>
      </c>
      <c r="B2" s="3" t="s">
        <v>2</v>
      </c>
      <c r="C2" s="3"/>
      <c r="D2" s="3"/>
      <c r="E2" s="3"/>
      <c r="F2" s="3"/>
      <c r="G2" s="4" t="s">
        <v>3</v>
      </c>
      <c r="H2" s="2" t="s">
        <v>4</v>
      </c>
      <c r="I2" s="5" t="s">
        <v>5</v>
      </c>
      <c r="J2" s="4" t="s">
        <v>6</v>
      </c>
      <c r="K2" s="4" t="s">
        <v>7</v>
      </c>
      <c r="L2" s="6" t="s">
        <v>8</v>
      </c>
      <c r="M2" s="6"/>
      <c r="N2" s="7" t="s">
        <v>9</v>
      </c>
      <c r="O2" s="7"/>
      <c r="P2" s="8" t="s">
        <v>10</v>
      </c>
      <c r="Q2" s="8"/>
      <c r="R2" s="7" t="s">
        <v>11</v>
      </c>
      <c r="S2" s="7"/>
    </row>
    <row r="3" customFormat="false" ht="129.75" hidden="false" customHeight="true" outlineLevel="0" collapsed="false">
      <c r="A3" s="2"/>
      <c r="B3" s="9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4"/>
      <c r="H3" s="2"/>
      <c r="I3" s="5"/>
      <c r="J3" s="4"/>
      <c r="K3" s="4"/>
      <c r="L3" s="12" t="s">
        <v>17</v>
      </c>
      <c r="M3" s="13" t="s">
        <v>18</v>
      </c>
      <c r="N3" s="14" t="s">
        <v>19</v>
      </c>
      <c r="O3" s="15" t="s">
        <v>20</v>
      </c>
      <c r="P3" s="16" t="s">
        <v>21</v>
      </c>
      <c r="Q3" s="17" t="s">
        <v>22</v>
      </c>
      <c r="R3" s="18" t="s">
        <v>23</v>
      </c>
      <c r="S3" s="15" t="s">
        <v>24</v>
      </c>
    </row>
    <row r="4" customFormat="false" ht="15" hidden="false" customHeight="false" outlineLevel="0" collapsed="false">
      <c r="A4" s="19"/>
      <c r="B4" s="20"/>
      <c r="C4" s="21"/>
      <c r="D4" s="21"/>
      <c r="E4" s="21"/>
      <c r="F4" s="22"/>
      <c r="G4" s="23"/>
      <c r="H4" s="23"/>
      <c r="I4" s="23"/>
      <c r="J4" s="23"/>
      <c r="K4" s="24" t="s">
        <v>25</v>
      </c>
      <c r="L4" s="25"/>
      <c r="M4" s="26"/>
      <c r="N4" s="27"/>
      <c r="O4" s="22"/>
      <c r="P4" s="27"/>
      <c r="Q4" s="22"/>
      <c r="R4" s="23"/>
      <c r="S4" s="23"/>
    </row>
    <row r="5" customFormat="false" ht="26.1" hidden="false" customHeight="false" outlineLevel="0" collapsed="false">
      <c r="A5" s="28" t="n">
        <v>1</v>
      </c>
      <c r="B5" s="29" t="s">
        <v>26</v>
      </c>
      <c r="C5" s="30" t="s">
        <v>27</v>
      </c>
      <c r="D5" s="31" t="n">
        <v>70993289</v>
      </c>
      <c r="E5" s="32" t="n">
        <v>107613913</v>
      </c>
      <c r="F5" s="33" t="n">
        <v>600124746</v>
      </c>
      <c r="G5" s="34" t="s">
        <v>28</v>
      </c>
      <c r="H5" s="34" t="s">
        <v>29</v>
      </c>
      <c r="I5" s="34" t="s">
        <v>30</v>
      </c>
      <c r="J5" s="35" t="s">
        <v>31</v>
      </c>
      <c r="K5" s="34" t="s">
        <v>32</v>
      </c>
      <c r="L5" s="36" t="n">
        <v>75000000</v>
      </c>
      <c r="M5" s="37" t="n">
        <f aca="false">0.7*L5</f>
        <v>52500000</v>
      </c>
      <c r="N5" s="38" t="n">
        <v>2022</v>
      </c>
      <c r="O5" s="39" t="n">
        <v>2024</v>
      </c>
      <c r="P5" s="40" t="s">
        <v>33</v>
      </c>
      <c r="Q5" s="39"/>
      <c r="R5" s="41" t="s">
        <v>34</v>
      </c>
      <c r="S5" s="42" t="s">
        <v>35</v>
      </c>
    </row>
    <row r="6" customFormat="false" ht="17.9" hidden="false" customHeight="false" outlineLevel="0" collapsed="false">
      <c r="A6" s="28" t="n">
        <v>2</v>
      </c>
      <c r="B6" s="29" t="s">
        <v>36</v>
      </c>
      <c r="C6" s="30" t="s">
        <v>37</v>
      </c>
      <c r="D6" s="30" t="n">
        <v>75023431</v>
      </c>
      <c r="E6" s="32" t="n">
        <v>107613590</v>
      </c>
      <c r="F6" s="39" t="n">
        <v>600125009</v>
      </c>
      <c r="G6" s="35" t="s">
        <v>38</v>
      </c>
      <c r="H6" s="34" t="s">
        <v>29</v>
      </c>
      <c r="I6" s="34" t="s">
        <v>30</v>
      </c>
      <c r="J6" s="34" t="s">
        <v>39</v>
      </c>
      <c r="K6" s="34" t="s">
        <v>38</v>
      </c>
      <c r="L6" s="36" t="n">
        <v>35000000</v>
      </c>
      <c r="M6" s="37" t="n">
        <v>24500000</v>
      </c>
      <c r="N6" s="38" t="n">
        <v>2024</v>
      </c>
      <c r="O6" s="39" t="n">
        <v>2026</v>
      </c>
      <c r="P6" s="43" t="s">
        <v>33</v>
      </c>
      <c r="Q6" s="40"/>
      <c r="R6" s="44" t="s">
        <v>40</v>
      </c>
      <c r="S6" s="45" t="s">
        <v>41</v>
      </c>
    </row>
    <row r="7" customFormat="false" ht="42.5" hidden="false" customHeight="false" outlineLevel="0" collapsed="false">
      <c r="A7" s="28" t="n">
        <v>3</v>
      </c>
      <c r="B7" s="29" t="s">
        <v>42</v>
      </c>
      <c r="C7" s="46" t="s">
        <v>43</v>
      </c>
      <c r="D7" s="30" t="n">
        <v>75024250</v>
      </c>
      <c r="E7" s="30" t="n">
        <v>107613867</v>
      </c>
      <c r="F7" s="39" t="n">
        <v>600125971</v>
      </c>
      <c r="G7" s="47" t="s">
        <v>44</v>
      </c>
      <c r="H7" s="34" t="s">
        <v>29</v>
      </c>
      <c r="I7" s="34" t="s">
        <v>30</v>
      </c>
      <c r="J7" s="35" t="s">
        <v>45</v>
      </c>
      <c r="K7" s="47" t="s">
        <v>46</v>
      </c>
      <c r="L7" s="48" t="n">
        <v>80000000</v>
      </c>
      <c r="M7" s="49" t="n">
        <f aca="false">0.7*L7</f>
        <v>56000000</v>
      </c>
      <c r="N7" s="50" t="n">
        <v>2024</v>
      </c>
      <c r="O7" s="51" t="n">
        <v>2028</v>
      </c>
      <c r="P7" s="43" t="s">
        <v>33</v>
      </c>
      <c r="Q7" s="52" t="s">
        <v>33</v>
      </c>
      <c r="R7" s="44" t="s">
        <v>47</v>
      </c>
      <c r="S7" s="42" t="s">
        <v>35</v>
      </c>
    </row>
    <row r="8" customFormat="false" ht="17.9" hidden="false" customHeight="false" outlineLevel="0" collapsed="false">
      <c r="A8" s="28" t="n">
        <v>4</v>
      </c>
      <c r="B8" s="53" t="s">
        <v>48</v>
      </c>
      <c r="C8" s="54" t="s">
        <v>49</v>
      </c>
      <c r="D8" s="54" t="n">
        <v>46271074</v>
      </c>
      <c r="E8" s="55" t="n">
        <v>107613662</v>
      </c>
      <c r="F8" s="56" t="n">
        <v>600126030</v>
      </c>
      <c r="G8" s="57" t="s">
        <v>50</v>
      </c>
      <c r="H8" s="57" t="s">
        <v>29</v>
      </c>
      <c r="I8" s="57" t="s">
        <v>30</v>
      </c>
      <c r="J8" s="57" t="s">
        <v>51</v>
      </c>
      <c r="K8" s="57" t="s">
        <v>52</v>
      </c>
      <c r="L8" s="58" t="n">
        <v>25000000</v>
      </c>
      <c r="M8" s="37" t="n">
        <f aca="false">0.7*L8</f>
        <v>17500000</v>
      </c>
      <c r="N8" s="59" t="n">
        <v>44986</v>
      </c>
      <c r="O8" s="60" t="n">
        <v>45505</v>
      </c>
      <c r="P8" s="43" t="s">
        <v>33</v>
      </c>
      <c r="Q8" s="30"/>
      <c r="R8" s="44" t="s">
        <v>53</v>
      </c>
      <c r="S8" s="61" t="s">
        <v>35</v>
      </c>
    </row>
    <row r="9" customFormat="false" ht="26.1" hidden="false" customHeight="false" outlineLevel="0" collapsed="false">
      <c r="A9" s="28" t="n">
        <v>5</v>
      </c>
      <c r="B9" s="53" t="s">
        <v>54</v>
      </c>
      <c r="C9" s="54" t="s">
        <v>55</v>
      </c>
      <c r="D9" s="62" t="n">
        <v>71002391</v>
      </c>
      <c r="E9" s="62" t="n">
        <v>107613671</v>
      </c>
      <c r="F9" s="63" t="n">
        <v>600125360</v>
      </c>
      <c r="G9" s="57" t="s">
        <v>56</v>
      </c>
      <c r="H9" s="34" t="s">
        <v>29</v>
      </c>
      <c r="I9" s="34" t="s">
        <v>30</v>
      </c>
      <c r="J9" s="57" t="s">
        <v>30</v>
      </c>
      <c r="K9" s="57" t="s">
        <v>57</v>
      </c>
      <c r="L9" s="64" t="n">
        <v>130000000</v>
      </c>
      <c r="M9" s="37" t="n">
        <v>31534999.45</v>
      </c>
      <c r="N9" s="65" t="n">
        <v>2023</v>
      </c>
      <c r="O9" s="66" t="n">
        <v>2026</v>
      </c>
      <c r="P9" s="43" t="s">
        <v>58</v>
      </c>
      <c r="Q9" s="67"/>
      <c r="R9" s="68" t="s">
        <v>59</v>
      </c>
      <c r="S9" s="61" t="s">
        <v>35</v>
      </c>
    </row>
    <row r="10" customFormat="false" ht="17.9" hidden="false" customHeight="false" outlineLevel="0" collapsed="false">
      <c r="A10" s="69" t="n">
        <v>6</v>
      </c>
      <c r="B10" s="70" t="s">
        <v>60</v>
      </c>
      <c r="C10" s="54" t="s">
        <v>61</v>
      </c>
      <c r="D10" s="30" t="n">
        <v>71005013</v>
      </c>
      <c r="E10" s="30" t="n">
        <v>107613298</v>
      </c>
      <c r="F10" s="39" t="n">
        <v>600125769</v>
      </c>
      <c r="G10" s="57" t="s">
        <v>62</v>
      </c>
      <c r="H10" s="57" t="s">
        <v>29</v>
      </c>
      <c r="I10" s="71" t="s">
        <v>30</v>
      </c>
      <c r="J10" s="71" t="s">
        <v>63</v>
      </c>
      <c r="K10" s="57" t="s">
        <v>64</v>
      </c>
      <c r="L10" s="64" t="n">
        <v>40000000</v>
      </c>
      <c r="M10" s="37" t="n">
        <f aca="false">0.7*L10</f>
        <v>28000000</v>
      </c>
      <c r="N10" s="72" t="s">
        <v>65</v>
      </c>
      <c r="O10" s="73" t="s">
        <v>66</v>
      </c>
      <c r="P10" s="43" t="s">
        <v>33</v>
      </c>
      <c r="Q10" s="67"/>
      <c r="R10" s="68" t="s">
        <v>67</v>
      </c>
      <c r="S10" s="61" t="s">
        <v>41</v>
      </c>
    </row>
    <row r="11" customFormat="false" ht="34.3" hidden="false" customHeight="false" outlineLevel="0" collapsed="false">
      <c r="A11" s="69" t="n">
        <v>7</v>
      </c>
      <c r="B11" s="74" t="s">
        <v>68</v>
      </c>
      <c r="C11" s="46" t="s">
        <v>69</v>
      </c>
      <c r="D11" s="46" t="n">
        <v>46270868</v>
      </c>
      <c r="E11" s="46" t="n">
        <v>107613581</v>
      </c>
      <c r="F11" s="75" t="n">
        <v>600125866</v>
      </c>
      <c r="G11" s="34" t="s">
        <v>70</v>
      </c>
      <c r="H11" s="34" t="s">
        <v>29</v>
      </c>
      <c r="I11" s="34" t="s">
        <v>30</v>
      </c>
      <c r="J11" s="34" t="s">
        <v>71</v>
      </c>
      <c r="K11" s="34" t="s">
        <v>72</v>
      </c>
      <c r="L11" s="76" t="n">
        <v>35000000</v>
      </c>
      <c r="M11" s="37" t="n">
        <f aca="false">0.7*L11</f>
        <v>24500000</v>
      </c>
      <c r="N11" s="77" t="n">
        <v>2023</v>
      </c>
      <c r="O11" s="75" t="n">
        <v>2026</v>
      </c>
      <c r="P11" s="78" t="s">
        <v>33</v>
      </c>
      <c r="Q11" s="75"/>
      <c r="R11" s="79" t="s">
        <v>73</v>
      </c>
      <c r="S11" s="44" t="s">
        <v>41</v>
      </c>
    </row>
    <row r="12" customFormat="false" ht="17.9" hidden="false" customHeight="false" outlineLevel="0" collapsed="false">
      <c r="A12" s="69" t="n">
        <v>8</v>
      </c>
      <c r="B12" s="80" t="s">
        <v>74</v>
      </c>
      <c r="C12" s="54" t="s">
        <v>75</v>
      </c>
      <c r="D12" s="54" t="n">
        <v>75021617</v>
      </c>
      <c r="E12" s="54" t="n">
        <v>107613948</v>
      </c>
      <c r="F12" s="81" t="n">
        <v>600125505</v>
      </c>
      <c r="G12" s="57" t="s">
        <v>76</v>
      </c>
      <c r="H12" s="57" t="s">
        <v>29</v>
      </c>
      <c r="I12" s="57" t="s">
        <v>30</v>
      </c>
      <c r="J12" s="57" t="s">
        <v>77</v>
      </c>
      <c r="K12" s="57" t="s">
        <v>78</v>
      </c>
      <c r="L12" s="58" t="n">
        <v>55000000</v>
      </c>
      <c r="M12" s="37" t="n">
        <f aca="false">0.7*L12</f>
        <v>38500000</v>
      </c>
      <c r="N12" s="82" t="n">
        <v>2023</v>
      </c>
      <c r="O12" s="81" t="n">
        <v>2023</v>
      </c>
      <c r="P12" s="43" t="s">
        <v>33</v>
      </c>
      <c r="Q12" s="40"/>
      <c r="R12" s="68" t="s">
        <v>79</v>
      </c>
      <c r="S12" s="68" t="s">
        <v>35</v>
      </c>
    </row>
    <row r="13" customFormat="false" ht="15" hidden="false" customHeight="false" outlineLevel="0" collapsed="false">
      <c r="A13" s="69" t="n">
        <v>9</v>
      </c>
      <c r="B13" s="80" t="s">
        <v>80</v>
      </c>
      <c r="C13" s="54" t="s">
        <v>81</v>
      </c>
      <c r="D13" s="54" t="n">
        <v>70990514</v>
      </c>
      <c r="E13" s="54" t="n">
        <v>107613824</v>
      </c>
      <c r="F13" s="81" t="n">
        <v>600125742</v>
      </c>
      <c r="G13" s="57" t="s">
        <v>82</v>
      </c>
      <c r="H13" s="57" t="s">
        <v>29</v>
      </c>
      <c r="I13" s="57" t="s">
        <v>30</v>
      </c>
      <c r="J13" s="57" t="s">
        <v>83</v>
      </c>
      <c r="K13" s="57" t="s">
        <v>84</v>
      </c>
      <c r="L13" s="83" t="n">
        <v>14000000</v>
      </c>
      <c r="M13" s="37" t="n">
        <v>9800000</v>
      </c>
      <c r="N13" s="82" t="n">
        <v>2023</v>
      </c>
      <c r="O13" s="81" t="n">
        <v>2023</v>
      </c>
      <c r="P13" s="43" t="s">
        <v>33</v>
      </c>
      <c r="Q13" s="84"/>
      <c r="R13" s="85" t="s">
        <v>85</v>
      </c>
      <c r="S13" s="68" t="s">
        <v>35</v>
      </c>
    </row>
    <row r="14" customFormat="false" ht="15" hidden="false" customHeight="false" outlineLevel="0" collapsed="false">
      <c r="A14" s="86"/>
      <c r="B14" s="87"/>
      <c r="C14" s="88"/>
      <c r="D14" s="88"/>
      <c r="E14" s="88"/>
      <c r="F14" s="89"/>
      <c r="G14" s="90"/>
      <c r="H14" s="90"/>
      <c r="I14" s="90"/>
      <c r="J14" s="90"/>
      <c r="K14" s="91" t="s">
        <v>86</v>
      </c>
      <c r="L14" s="92"/>
      <c r="M14" s="93"/>
      <c r="N14" s="94"/>
      <c r="O14" s="89"/>
      <c r="P14" s="94"/>
      <c r="Q14" s="89"/>
      <c r="R14" s="90"/>
      <c r="S14" s="90"/>
    </row>
    <row r="15" customFormat="false" ht="17.9" hidden="false" customHeight="false" outlineLevel="0" collapsed="false">
      <c r="A15" s="95" t="n">
        <v>10</v>
      </c>
      <c r="B15" s="96" t="s">
        <v>36</v>
      </c>
      <c r="C15" s="97" t="s">
        <v>37</v>
      </c>
      <c r="D15" s="97" t="n">
        <v>75023431</v>
      </c>
      <c r="E15" s="98" t="n">
        <v>107613590</v>
      </c>
      <c r="F15" s="99" t="n">
        <v>600125009</v>
      </c>
      <c r="G15" s="100" t="s">
        <v>87</v>
      </c>
      <c r="H15" s="101" t="s">
        <v>29</v>
      </c>
      <c r="I15" s="101" t="s">
        <v>30</v>
      </c>
      <c r="J15" s="101" t="s">
        <v>39</v>
      </c>
      <c r="K15" s="102" t="s">
        <v>88</v>
      </c>
      <c r="L15" s="103" t="n">
        <v>30000</v>
      </c>
      <c r="M15" s="104" t="s">
        <v>89</v>
      </c>
      <c r="N15" s="105" t="n">
        <v>45352</v>
      </c>
      <c r="O15" s="106" t="n">
        <v>45474</v>
      </c>
      <c r="P15" s="107"/>
      <c r="Q15" s="108"/>
      <c r="R15" s="109" t="s">
        <v>90</v>
      </c>
      <c r="S15" s="110" t="s">
        <v>41</v>
      </c>
    </row>
    <row r="16" customFormat="false" ht="17.9" hidden="false" customHeight="false" outlineLevel="0" collapsed="false">
      <c r="A16" s="95" t="n">
        <v>11</v>
      </c>
      <c r="B16" s="96" t="s">
        <v>36</v>
      </c>
      <c r="C16" s="97" t="s">
        <v>37</v>
      </c>
      <c r="D16" s="97" t="n">
        <v>75023431</v>
      </c>
      <c r="E16" s="98" t="n">
        <v>107613590</v>
      </c>
      <c r="F16" s="99" t="n">
        <v>600125009</v>
      </c>
      <c r="G16" s="100" t="s">
        <v>91</v>
      </c>
      <c r="H16" s="101" t="s">
        <v>29</v>
      </c>
      <c r="I16" s="101" t="s">
        <v>30</v>
      </c>
      <c r="J16" s="101" t="s">
        <v>39</v>
      </c>
      <c r="K16" s="102" t="s">
        <v>92</v>
      </c>
      <c r="L16" s="103" t="n">
        <v>70000</v>
      </c>
      <c r="M16" s="104" t="s">
        <v>89</v>
      </c>
      <c r="N16" s="105" t="n">
        <v>45383</v>
      </c>
      <c r="O16" s="106" t="n">
        <v>45566</v>
      </c>
      <c r="P16" s="107"/>
      <c r="Q16" s="108"/>
      <c r="R16" s="109" t="s">
        <v>93</v>
      </c>
      <c r="S16" s="110" t="s">
        <v>41</v>
      </c>
    </row>
    <row r="17" customFormat="false" ht="17.9" hidden="false" customHeight="false" outlineLevel="0" collapsed="false">
      <c r="A17" s="95" t="n">
        <v>12</v>
      </c>
      <c r="B17" s="96" t="s">
        <v>36</v>
      </c>
      <c r="C17" s="97" t="s">
        <v>37</v>
      </c>
      <c r="D17" s="97" t="n">
        <v>75023431</v>
      </c>
      <c r="E17" s="98" t="n">
        <v>107613590</v>
      </c>
      <c r="F17" s="99" t="n">
        <v>600125009</v>
      </c>
      <c r="G17" s="111" t="s">
        <v>94</v>
      </c>
      <c r="H17" s="101" t="s">
        <v>29</v>
      </c>
      <c r="I17" s="101" t="s">
        <v>30</v>
      </c>
      <c r="J17" s="101" t="s">
        <v>39</v>
      </c>
      <c r="K17" s="101" t="s">
        <v>95</v>
      </c>
      <c r="L17" s="112" t="n">
        <v>500000</v>
      </c>
      <c r="M17" s="104" t="s">
        <v>89</v>
      </c>
      <c r="N17" s="105" t="n">
        <v>45383</v>
      </c>
      <c r="O17" s="106" t="n">
        <v>45748</v>
      </c>
      <c r="P17" s="107"/>
      <c r="Q17" s="108"/>
      <c r="R17" s="109" t="s">
        <v>96</v>
      </c>
      <c r="S17" s="110" t="s">
        <v>41</v>
      </c>
    </row>
    <row r="18" customFormat="false" ht="17.9" hidden="false" customHeight="false" outlineLevel="0" collapsed="false">
      <c r="A18" s="113" t="n">
        <v>13</v>
      </c>
      <c r="B18" s="114" t="s">
        <v>74</v>
      </c>
      <c r="C18" s="115" t="s">
        <v>75</v>
      </c>
      <c r="D18" s="115" t="n">
        <v>75021617</v>
      </c>
      <c r="E18" s="115" t="n">
        <v>107613948</v>
      </c>
      <c r="F18" s="116" t="n">
        <v>600125505</v>
      </c>
      <c r="G18" s="100" t="s">
        <v>97</v>
      </c>
      <c r="H18" s="100" t="s">
        <v>29</v>
      </c>
      <c r="I18" s="100" t="s">
        <v>30</v>
      </c>
      <c r="J18" s="100" t="s">
        <v>77</v>
      </c>
      <c r="K18" s="102" t="s">
        <v>98</v>
      </c>
      <c r="L18" s="103" t="n">
        <v>300000</v>
      </c>
      <c r="M18" s="117" t="s">
        <v>89</v>
      </c>
      <c r="N18" s="118" t="n">
        <v>2021</v>
      </c>
      <c r="O18" s="116" t="n">
        <v>2027</v>
      </c>
      <c r="P18" s="118"/>
      <c r="Q18" s="116"/>
      <c r="R18" s="100"/>
      <c r="S18" s="100"/>
    </row>
    <row r="19" customFormat="false" ht="26.1" hidden="false" customHeight="false" outlineLevel="0" collapsed="false">
      <c r="A19" s="119" t="n">
        <v>14</v>
      </c>
      <c r="B19" s="96" t="s">
        <v>99</v>
      </c>
      <c r="C19" s="97" t="s">
        <v>100</v>
      </c>
      <c r="D19" s="97" t="n">
        <v>75023318</v>
      </c>
      <c r="E19" s="98" t="n">
        <v>107614014</v>
      </c>
      <c r="F19" s="120" t="n">
        <v>600125645</v>
      </c>
      <c r="G19" s="111" t="s">
        <v>101</v>
      </c>
      <c r="H19" s="121" t="s">
        <v>29</v>
      </c>
      <c r="I19" s="101" t="s">
        <v>30</v>
      </c>
      <c r="J19" s="121" t="s">
        <v>102</v>
      </c>
      <c r="K19" s="101" t="s">
        <v>103</v>
      </c>
      <c r="L19" s="112" t="n">
        <v>1500000</v>
      </c>
      <c r="M19" s="122" t="s">
        <v>89</v>
      </c>
      <c r="N19" s="123" t="n">
        <v>2023</v>
      </c>
      <c r="O19" s="124"/>
      <c r="P19" s="125"/>
      <c r="Q19" s="126"/>
      <c r="R19" s="109" t="s">
        <v>104</v>
      </c>
      <c r="S19" s="110" t="s">
        <v>41</v>
      </c>
    </row>
    <row r="20" customFormat="false" ht="17.9" hidden="false" customHeight="false" outlineLevel="0" collapsed="false">
      <c r="A20" s="95" t="n">
        <v>15</v>
      </c>
      <c r="B20" s="96" t="s">
        <v>105</v>
      </c>
      <c r="C20" s="97" t="s">
        <v>106</v>
      </c>
      <c r="D20" s="97" t="n">
        <v>71003550</v>
      </c>
      <c r="E20" s="98" t="n">
        <v>107613359</v>
      </c>
      <c r="F20" s="120" t="n">
        <v>600124860</v>
      </c>
      <c r="G20" s="111" t="s">
        <v>107</v>
      </c>
      <c r="H20" s="121" t="s">
        <v>29</v>
      </c>
      <c r="I20" s="101" t="s">
        <v>30</v>
      </c>
      <c r="J20" s="121" t="s">
        <v>108</v>
      </c>
      <c r="K20" s="101" t="s">
        <v>109</v>
      </c>
      <c r="L20" s="112" t="n">
        <v>50000</v>
      </c>
      <c r="M20" s="122" t="s">
        <v>89</v>
      </c>
      <c r="N20" s="123" t="n">
        <v>2023</v>
      </c>
      <c r="O20" s="127" t="n">
        <v>2024</v>
      </c>
      <c r="P20" s="125"/>
      <c r="Q20" s="126"/>
      <c r="R20" s="109"/>
      <c r="S20" s="110"/>
    </row>
    <row r="21" customFormat="false" ht="17.9" hidden="false" customHeight="false" outlineLevel="0" collapsed="false">
      <c r="A21" s="113" t="n">
        <v>16</v>
      </c>
      <c r="B21" s="96" t="s">
        <v>105</v>
      </c>
      <c r="C21" s="97" t="s">
        <v>106</v>
      </c>
      <c r="D21" s="97" t="n">
        <v>71003550</v>
      </c>
      <c r="E21" s="98" t="n">
        <v>107613395</v>
      </c>
      <c r="F21" s="120" t="n">
        <v>600124860</v>
      </c>
      <c r="G21" s="111" t="s">
        <v>110</v>
      </c>
      <c r="H21" s="121" t="s">
        <v>29</v>
      </c>
      <c r="I21" s="101" t="s">
        <v>30</v>
      </c>
      <c r="J21" s="121" t="s">
        <v>108</v>
      </c>
      <c r="K21" s="101" t="s">
        <v>111</v>
      </c>
      <c r="L21" s="112" t="n">
        <v>1500000</v>
      </c>
      <c r="M21" s="122" t="s">
        <v>89</v>
      </c>
      <c r="N21" s="123" t="n">
        <v>2023</v>
      </c>
      <c r="O21" s="128" t="n">
        <v>2024</v>
      </c>
      <c r="P21" s="125"/>
      <c r="Q21" s="126"/>
      <c r="R21" s="109"/>
      <c r="S21" s="110"/>
    </row>
    <row r="22" customFormat="false" ht="17.9" hidden="false" customHeight="false" outlineLevel="0" collapsed="false">
      <c r="A22" s="119" t="n">
        <v>17</v>
      </c>
      <c r="B22" s="123" t="s">
        <v>105</v>
      </c>
      <c r="C22" s="97" t="s">
        <v>106</v>
      </c>
      <c r="D22" s="97" t="n">
        <v>71003550</v>
      </c>
      <c r="E22" s="98" t="n">
        <v>107613395</v>
      </c>
      <c r="F22" s="120" t="n">
        <v>600124860</v>
      </c>
      <c r="G22" s="111" t="s">
        <v>112</v>
      </c>
      <c r="H22" s="121" t="s">
        <v>29</v>
      </c>
      <c r="I22" s="101" t="s">
        <v>30</v>
      </c>
      <c r="J22" s="121" t="s">
        <v>108</v>
      </c>
      <c r="K22" s="101" t="s">
        <v>113</v>
      </c>
      <c r="L22" s="112" t="n">
        <v>800000</v>
      </c>
      <c r="M22" s="122" t="s">
        <v>89</v>
      </c>
      <c r="N22" s="123" t="n">
        <v>2025</v>
      </c>
      <c r="O22" s="128" t="n">
        <v>2025</v>
      </c>
      <c r="P22" s="125"/>
      <c r="Q22" s="126"/>
      <c r="R22" s="109"/>
      <c r="S22" s="110"/>
    </row>
    <row r="23" customFormat="false" ht="17.9" hidden="false" customHeight="false" outlineLevel="0" collapsed="false">
      <c r="A23" s="95" t="n">
        <v>18</v>
      </c>
      <c r="B23" s="129" t="s">
        <v>114</v>
      </c>
      <c r="C23" s="97" t="s">
        <v>115</v>
      </c>
      <c r="D23" s="130" t="n">
        <v>70994188</v>
      </c>
      <c r="E23" s="131" t="n">
        <v>107613379</v>
      </c>
      <c r="F23" s="131" t="n">
        <v>600125572</v>
      </c>
      <c r="G23" s="111" t="s">
        <v>116</v>
      </c>
      <c r="H23" s="121" t="s">
        <v>29</v>
      </c>
      <c r="I23" s="101" t="s">
        <v>30</v>
      </c>
      <c r="J23" s="121" t="s">
        <v>117</v>
      </c>
      <c r="K23" s="101" t="s">
        <v>116</v>
      </c>
      <c r="L23" s="112" t="n">
        <v>700000</v>
      </c>
      <c r="M23" s="122" t="s">
        <v>89</v>
      </c>
      <c r="N23" s="123" t="n">
        <v>2023</v>
      </c>
      <c r="O23" s="128"/>
      <c r="P23" s="125"/>
      <c r="Q23" s="126"/>
      <c r="R23" s="109"/>
      <c r="S23" s="110"/>
    </row>
    <row r="24" customFormat="false" ht="17.9" hidden="false" customHeight="false" outlineLevel="0" collapsed="false">
      <c r="A24" s="119" t="n">
        <v>19</v>
      </c>
      <c r="B24" s="96" t="s">
        <v>60</v>
      </c>
      <c r="C24" s="132" t="s">
        <v>61</v>
      </c>
      <c r="D24" s="130" t="n">
        <v>71005013</v>
      </c>
      <c r="E24" s="131" t="n">
        <v>107613298</v>
      </c>
      <c r="F24" s="131" t="n">
        <v>600125769</v>
      </c>
      <c r="G24" s="133" t="s">
        <v>38</v>
      </c>
      <c r="H24" s="134" t="s">
        <v>29</v>
      </c>
      <c r="I24" s="134" t="s">
        <v>30</v>
      </c>
      <c r="J24" s="135" t="s">
        <v>63</v>
      </c>
      <c r="K24" s="101" t="s">
        <v>118</v>
      </c>
      <c r="L24" s="112" t="n">
        <v>100000000</v>
      </c>
      <c r="M24" s="104" t="n">
        <f aca="false">0.7*L24</f>
        <v>70000000</v>
      </c>
      <c r="N24" s="136" t="n">
        <v>2023</v>
      </c>
      <c r="O24" s="99" t="n">
        <v>2024</v>
      </c>
      <c r="P24" s="107" t="s">
        <v>33</v>
      </c>
      <c r="Q24" s="108"/>
      <c r="R24" s="137" t="s">
        <v>85</v>
      </c>
      <c r="S24" s="138" t="s">
        <v>35</v>
      </c>
    </row>
    <row r="25" customFormat="false" ht="17.9" hidden="false" customHeight="false" outlineLevel="0" collapsed="false">
      <c r="A25" s="95" t="n">
        <v>20</v>
      </c>
      <c r="B25" s="96" t="s">
        <v>60</v>
      </c>
      <c r="C25" s="132" t="s">
        <v>61</v>
      </c>
      <c r="D25" s="130" t="n">
        <v>71005013</v>
      </c>
      <c r="E25" s="131" t="n">
        <v>107613298</v>
      </c>
      <c r="F25" s="131" t="n">
        <v>600125769</v>
      </c>
      <c r="G25" s="133" t="s">
        <v>119</v>
      </c>
      <c r="H25" s="134" t="s">
        <v>29</v>
      </c>
      <c r="I25" s="134" t="s">
        <v>30</v>
      </c>
      <c r="J25" s="135" t="s">
        <v>63</v>
      </c>
      <c r="K25" s="101" t="s">
        <v>119</v>
      </c>
      <c r="L25" s="139" t="n">
        <v>12000000</v>
      </c>
      <c r="M25" s="140" t="n">
        <f aca="false">0.7*L25</f>
        <v>8400000</v>
      </c>
      <c r="N25" s="141" t="n">
        <v>2026</v>
      </c>
      <c r="O25" s="142" t="n">
        <v>2027</v>
      </c>
      <c r="P25" s="107" t="s">
        <v>33</v>
      </c>
      <c r="Q25" s="108"/>
      <c r="R25" s="109"/>
      <c r="S25" s="110" t="s">
        <v>41</v>
      </c>
    </row>
    <row r="26" customFormat="false" ht="17.9" hidden="false" customHeight="false" outlineLevel="0" collapsed="false">
      <c r="A26" s="119" t="n">
        <v>21</v>
      </c>
      <c r="B26" s="96" t="s">
        <v>60</v>
      </c>
      <c r="C26" s="143" t="s">
        <v>61</v>
      </c>
      <c r="D26" s="130" t="n">
        <v>71005013</v>
      </c>
      <c r="E26" s="131" t="n">
        <v>107613298</v>
      </c>
      <c r="F26" s="131" t="n">
        <v>600125769</v>
      </c>
      <c r="G26" s="133" t="s">
        <v>120</v>
      </c>
      <c r="H26" s="134" t="s">
        <v>29</v>
      </c>
      <c r="I26" s="134" t="s">
        <v>30</v>
      </c>
      <c r="J26" s="133" t="s">
        <v>63</v>
      </c>
      <c r="K26" s="101" t="s">
        <v>120</v>
      </c>
      <c r="L26" s="139" t="n">
        <v>5000000</v>
      </c>
      <c r="M26" s="140" t="n">
        <f aca="false">0.7*L26</f>
        <v>3500000</v>
      </c>
      <c r="N26" s="141" t="n">
        <v>2026</v>
      </c>
      <c r="O26" s="142" t="n">
        <v>2026</v>
      </c>
      <c r="P26" s="107" t="s">
        <v>33</v>
      </c>
      <c r="Q26" s="144"/>
      <c r="R26" s="109"/>
      <c r="S26" s="110" t="s">
        <v>41</v>
      </c>
    </row>
    <row r="27" customFormat="false" ht="26.1" hidden="false" customHeight="false" outlineLevel="0" collapsed="false">
      <c r="A27" s="95" t="n">
        <v>22</v>
      </c>
      <c r="B27" s="114" t="s">
        <v>54</v>
      </c>
      <c r="C27" s="145" t="s">
        <v>55</v>
      </c>
      <c r="D27" s="115" t="n">
        <v>71002391</v>
      </c>
      <c r="E27" s="115" t="n">
        <v>107613671</v>
      </c>
      <c r="F27" s="116" t="n">
        <v>600125360</v>
      </c>
      <c r="G27" s="146" t="s">
        <v>121</v>
      </c>
      <c r="H27" s="101" t="s">
        <v>29</v>
      </c>
      <c r="I27" s="101" t="s">
        <v>30</v>
      </c>
      <c r="J27" s="102" t="s">
        <v>30</v>
      </c>
      <c r="K27" s="101" t="s">
        <v>122</v>
      </c>
      <c r="L27" s="147" t="n">
        <v>19519576</v>
      </c>
      <c r="M27" s="104" t="s">
        <v>89</v>
      </c>
      <c r="N27" s="148" t="n">
        <v>2021</v>
      </c>
      <c r="O27" s="149" t="n">
        <v>2026</v>
      </c>
      <c r="P27" s="150" t="s">
        <v>33</v>
      </c>
      <c r="Q27" s="151"/>
      <c r="R27" s="109" t="s">
        <v>123</v>
      </c>
      <c r="S27" s="110" t="s">
        <v>41</v>
      </c>
    </row>
    <row r="28" customFormat="false" ht="26.1" hidden="false" customHeight="false" outlineLevel="0" collapsed="false">
      <c r="A28" s="119" t="n">
        <v>23</v>
      </c>
      <c r="B28" s="114" t="s">
        <v>54</v>
      </c>
      <c r="C28" s="145" t="s">
        <v>55</v>
      </c>
      <c r="D28" s="115" t="n">
        <v>71002391</v>
      </c>
      <c r="E28" s="115" t="n">
        <v>107613671</v>
      </c>
      <c r="F28" s="116" t="n">
        <v>600125360</v>
      </c>
      <c r="G28" s="101" t="s">
        <v>124</v>
      </c>
      <c r="H28" s="101" t="s">
        <v>29</v>
      </c>
      <c r="I28" s="101" t="s">
        <v>30</v>
      </c>
      <c r="J28" s="102" t="s">
        <v>30</v>
      </c>
      <c r="K28" s="101" t="s">
        <v>125</v>
      </c>
      <c r="L28" s="152" t="n">
        <v>10000000</v>
      </c>
      <c r="M28" s="153" t="n">
        <f aca="false">0.7*L28</f>
        <v>7000000</v>
      </c>
      <c r="N28" s="154" t="n">
        <v>2024</v>
      </c>
      <c r="O28" s="155" t="n">
        <v>2026</v>
      </c>
      <c r="P28" s="156" t="s">
        <v>33</v>
      </c>
      <c r="Q28" s="157"/>
      <c r="R28" s="158"/>
      <c r="S28" s="110" t="s">
        <v>41</v>
      </c>
    </row>
    <row r="29" customFormat="false" ht="26.1" hidden="false" customHeight="false" outlineLevel="0" collapsed="false">
      <c r="A29" s="95" t="n">
        <v>24</v>
      </c>
      <c r="B29" s="123" t="s">
        <v>54</v>
      </c>
      <c r="C29" s="159" t="s">
        <v>55</v>
      </c>
      <c r="D29" s="97" t="n">
        <v>71002391</v>
      </c>
      <c r="E29" s="97" t="n">
        <v>107613671</v>
      </c>
      <c r="F29" s="99" t="n">
        <v>600125360</v>
      </c>
      <c r="G29" s="101" t="s">
        <v>126</v>
      </c>
      <c r="H29" s="101" t="s">
        <v>29</v>
      </c>
      <c r="I29" s="101" t="s">
        <v>30</v>
      </c>
      <c r="J29" s="101" t="s">
        <v>30</v>
      </c>
      <c r="K29" s="101" t="s">
        <v>127</v>
      </c>
      <c r="L29" s="160" t="n">
        <v>2000000</v>
      </c>
      <c r="M29" s="153" t="n">
        <f aca="false">0.7*L29</f>
        <v>1400000</v>
      </c>
      <c r="N29" s="161" t="n">
        <v>2024</v>
      </c>
      <c r="O29" s="162" t="n">
        <v>2026</v>
      </c>
      <c r="P29" s="108" t="s">
        <v>33</v>
      </c>
      <c r="Q29" s="157"/>
      <c r="R29" s="158"/>
      <c r="S29" s="110" t="s">
        <v>41</v>
      </c>
    </row>
    <row r="30" customFormat="false" ht="50.25" hidden="false" customHeight="true" outlineLevel="0" collapsed="false">
      <c r="A30" s="119" t="n">
        <v>25</v>
      </c>
      <c r="B30" s="96" t="s">
        <v>42</v>
      </c>
      <c r="C30" s="159" t="s">
        <v>43</v>
      </c>
      <c r="D30" s="97" t="n">
        <v>75024250</v>
      </c>
      <c r="E30" s="97" t="n">
        <v>102100101</v>
      </c>
      <c r="F30" s="99" t="n">
        <v>600125971</v>
      </c>
      <c r="G30" s="101" t="s">
        <v>119</v>
      </c>
      <c r="H30" s="101" t="s">
        <v>29</v>
      </c>
      <c r="I30" s="101" t="s">
        <v>30</v>
      </c>
      <c r="J30" s="111" t="s">
        <v>45</v>
      </c>
      <c r="K30" s="163" t="s">
        <v>128</v>
      </c>
      <c r="L30" s="112" t="n">
        <v>16000000</v>
      </c>
      <c r="M30" s="164" t="n">
        <f aca="false">0.7*L30</f>
        <v>11200000</v>
      </c>
      <c r="N30" s="165" t="n">
        <v>2025</v>
      </c>
      <c r="O30" s="166" t="n">
        <v>2026</v>
      </c>
      <c r="P30" s="108" t="s">
        <v>33</v>
      </c>
      <c r="Q30" s="151"/>
      <c r="R30" s="167" t="s">
        <v>129</v>
      </c>
      <c r="S30" s="110" t="s">
        <v>35</v>
      </c>
    </row>
    <row r="31" customFormat="false" ht="17.9" hidden="false" customHeight="false" outlineLevel="0" collapsed="false">
      <c r="A31" s="168" t="n">
        <v>26</v>
      </c>
      <c r="B31" s="169" t="s">
        <v>42</v>
      </c>
      <c r="C31" s="170" t="s">
        <v>43</v>
      </c>
      <c r="D31" s="97" t="n">
        <v>75024250</v>
      </c>
      <c r="E31" s="97" t="n">
        <v>102100101</v>
      </c>
      <c r="F31" s="99" t="n">
        <v>600125971</v>
      </c>
      <c r="G31" s="171" t="s">
        <v>130</v>
      </c>
      <c r="H31" s="146" t="s">
        <v>29</v>
      </c>
      <c r="I31" s="146" t="s">
        <v>30</v>
      </c>
      <c r="J31" s="172" t="s">
        <v>45</v>
      </c>
      <c r="K31" s="146" t="s">
        <v>131</v>
      </c>
      <c r="L31" s="173" t="n">
        <v>15000000</v>
      </c>
      <c r="M31" s="164" t="n">
        <f aca="false">0.7*L31</f>
        <v>10500000</v>
      </c>
      <c r="N31" s="148" t="n">
        <v>2025</v>
      </c>
      <c r="O31" s="149" t="n">
        <v>2026</v>
      </c>
      <c r="P31" s="174" t="s">
        <v>33</v>
      </c>
      <c r="Q31" s="175" t="s">
        <v>33</v>
      </c>
      <c r="R31" s="109" t="s">
        <v>132</v>
      </c>
      <c r="S31" s="176"/>
    </row>
    <row r="32" customFormat="false" ht="17.9" hidden="false" customHeight="false" outlineLevel="0" collapsed="false">
      <c r="A32" s="119" t="n">
        <v>27</v>
      </c>
      <c r="B32" s="96" t="s">
        <v>42</v>
      </c>
      <c r="C32" s="159" t="s">
        <v>43</v>
      </c>
      <c r="D32" s="97" t="n">
        <v>75024250</v>
      </c>
      <c r="E32" s="97" t="n">
        <v>102100101</v>
      </c>
      <c r="F32" s="99" t="n">
        <v>600125971</v>
      </c>
      <c r="G32" s="101" t="s">
        <v>133</v>
      </c>
      <c r="H32" s="101" t="s">
        <v>29</v>
      </c>
      <c r="I32" s="101" t="s">
        <v>30</v>
      </c>
      <c r="J32" s="111" t="s">
        <v>45</v>
      </c>
      <c r="K32" s="101" t="s">
        <v>134</v>
      </c>
      <c r="L32" s="112" t="n">
        <v>10000000</v>
      </c>
      <c r="M32" s="164" t="n">
        <f aca="false">0.7*L32</f>
        <v>7000000</v>
      </c>
      <c r="N32" s="177" t="n">
        <v>2024</v>
      </c>
      <c r="O32" s="162" t="n">
        <v>2026</v>
      </c>
      <c r="P32" s="178"/>
      <c r="Q32" s="179"/>
      <c r="R32" s="109" t="s">
        <v>135</v>
      </c>
      <c r="S32" s="110"/>
    </row>
    <row r="33" customFormat="false" ht="15" hidden="false" customHeight="false" outlineLevel="0" collapsed="false">
      <c r="A33" s="168" t="n">
        <v>28</v>
      </c>
      <c r="B33" s="180" t="s">
        <v>42</v>
      </c>
      <c r="C33" s="181" t="s">
        <v>43</v>
      </c>
      <c r="D33" s="182" t="n">
        <v>75024250</v>
      </c>
      <c r="E33" s="182" t="n">
        <v>102100101</v>
      </c>
      <c r="F33" s="183" t="n">
        <v>600125971</v>
      </c>
      <c r="G33" s="184" t="s">
        <v>136</v>
      </c>
      <c r="H33" s="185" t="s">
        <v>29</v>
      </c>
      <c r="I33" s="185" t="s">
        <v>30</v>
      </c>
      <c r="J33" s="186" t="s">
        <v>45</v>
      </c>
      <c r="K33" s="187" t="s">
        <v>137</v>
      </c>
      <c r="L33" s="112" t="n">
        <v>2000000</v>
      </c>
      <c r="M33" s="164" t="n">
        <f aca="false">0.7*L33</f>
        <v>1400000</v>
      </c>
      <c r="N33" s="154" t="n">
        <v>2024</v>
      </c>
      <c r="O33" s="149" t="n">
        <v>2025</v>
      </c>
      <c r="P33" s="178"/>
      <c r="Q33" s="179"/>
      <c r="R33" s="109"/>
      <c r="S33" s="110" t="s">
        <v>41</v>
      </c>
    </row>
    <row r="34" customFormat="false" ht="17.9" hidden="false" customHeight="false" outlineLevel="0" collapsed="false">
      <c r="A34" s="119" t="n">
        <v>29</v>
      </c>
      <c r="B34" s="96" t="s">
        <v>60</v>
      </c>
      <c r="C34" s="132" t="s">
        <v>61</v>
      </c>
      <c r="D34" s="130" t="n">
        <v>71005013</v>
      </c>
      <c r="E34" s="131" t="n">
        <v>107613298</v>
      </c>
      <c r="F34" s="131" t="n">
        <v>600125769</v>
      </c>
      <c r="G34" s="133" t="s">
        <v>138</v>
      </c>
      <c r="H34" s="134" t="s">
        <v>29</v>
      </c>
      <c r="I34" s="134" t="s">
        <v>30</v>
      </c>
      <c r="J34" s="135" t="s">
        <v>63</v>
      </c>
      <c r="K34" s="101" t="s">
        <v>139</v>
      </c>
      <c r="L34" s="139" t="n">
        <v>5000000</v>
      </c>
      <c r="M34" s="140" t="n">
        <f aca="false">0.7*L34</f>
        <v>3500000</v>
      </c>
      <c r="N34" s="141" t="n">
        <v>2026</v>
      </c>
      <c r="O34" s="142" t="n">
        <v>2026</v>
      </c>
      <c r="P34" s="107" t="s">
        <v>33</v>
      </c>
      <c r="Q34" s="108"/>
      <c r="R34" s="188" t="s">
        <v>140</v>
      </c>
      <c r="S34" s="110" t="s">
        <v>41</v>
      </c>
    </row>
    <row r="35" customFormat="false" ht="17.9" hidden="false" customHeight="false" outlineLevel="0" collapsed="false">
      <c r="A35" s="168" t="n">
        <v>30</v>
      </c>
      <c r="B35" s="96" t="s">
        <v>60</v>
      </c>
      <c r="C35" s="143" t="s">
        <v>61</v>
      </c>
      <c r="D35" s="130" t="n">
        <v>71005013</v>
      </c>
      <c r="E35" s="131" t="n">
        <v>107613298</v>
      </c>
      <c r="F35" s="131" t="n">
        <v>600125769</v>
      </c>
      <c r="G35" s="189" t="s">
        <v>141</v>
      </c>
      <c r="H35" s="134" t="s">
        <v>29</v>
      </c>
      <c r="I35" s="134" t="s">
        <v>30</v>
      </c>
      <c r="J35" s="133" t="s">
        <v>63</v>
      </c>
      <c r="K35" s="101" t="s">
        <v>142</v>
      </c>
      <c r="L35" s="139" t="n">
        <v>500000</v>
      </c>
      <c r="M35" s="140" t="n">
        <f aca="false">0.7*L35</f>
        <v>350000</v>
      </c>
      <c r="N35" s="141" t="n">
        <v>2026</v>
      </c>
      <c r="O35" s="190" t="n">
        <v>2026</v>
      </c>
      <c r="P35" s="108"/>
      <c r="Q35" s="108"/>
      <c r="R35" s="188"/>
      <c r="S35" s="110" t="s">
        <v>41</v>
      </c>
    </row>
    <row r="36" customFormat="false" ht="17.9" hidden="false" customHeight="false" outlineLevel="0" collapsed="false">
      <c r="A36" s="119" t="n">
        <v>31</v>
      </c>
      <c r="B36" s="96" t="s">
        <v>60</v>
      </c>
      <c r="C36" s="143" t="s">
        <v>61</v>
      </c>
      <c r="D36" s="130" t="n">
        <v>71005013</v>
      </c>
      <c r="E36" s="131" t="n">
        <v>107613298</v>
      </c>
      <c r="F36" s="131" t="n">
        <v>600125769</v>
      </c>
      <c r="G36" s="133" t="s">
        <v>143</v>
      </c>
      <c r="H36" s="134" t="s">
        <v>29</v>
      </c>
      <c r="I36" s="134" t="s">
        <v>30</v>
      </c>
      <c r="J36" s="133" t="s">
        <v>63</v>
      </c>
      <c r="K36" s="101" t="s">
        <v>144</v>
      </c>
      <c r="L36" s="139" t="n">
        <v>18000000</v>
      </c>
      <c r="M36" s="191" t="n">
        <f aca="false">0.7*L36</f>
        <v>12600000</v>
      </c>
      <c r="N36" s="141" t="n">
        <v>2026</v>
      </c>
      <c r="O36" s="142" t="n">
        <v>2027</v>
      </c>
      <c r="P36" s="107" t="s">
        <v>33</v>
      </c>
      <c r="Q36" s="108"/>
      <c r="R36" s="137" t="s">
        <v>145</v>
      </c>
      <c r="S36" s="110" t="s">
        <v>41</v>
      </c>
    </row>
    <row r="37" customFormat="false" ht="41.25" hidden="false" customHeight="true" outlineLevel="0" collapsed="false">
      <c r="A37" s="168" t="n">
        <v>32</v>
      </c>
      <c r="B37" s="192" t="s">
        <v>146</v>
      </c>
      <c r="C37" s="159" t="s">
        <v>147</v>
      </c>
      <c r="D37" s="159" t="n">
        <v>70983640</v>
      </c>
      <c r="E37" s="159" t="n">
        <v>107613565</v>
      </c>
      <c r="F37" s="193" t="n">
        <v>600125581</v>
      </c>
      <c r="G37" s="101" t="s">
        <v>148</v>
      </c>
      <c r="H37" s="121" t="s">
        <v>29</v>
      </c>
      <c r="I37" s="101" t="s">
        <v>30</v>
      </c>
      <c r="J37" s="101" t="s">
        <v>149</v>
      </c>
      <c r="K37" s="121" t="s">
        <v>150</v>
      </c>
      <c r="L37" s="194" t="n">
        <v>1500000</v>
      </c>
      <c r="M37" s="104" t="n">
        <f aca="false">0.7*L37</f>
        <v>1050000</v>
      </c>
      <c r="N37" s="123" t="n">
        <v>2025</v>
      </c>
      <c r="O37" s="195" t="n">
        <v>2027</v>
      </c>
      <c r="P37" s="96"/>
      <c r="Q37" s="193"/>
      <c r="R37" s="196" t="s">
        <v>151</v>
      </c>
      <c r="S37" s="197"/>
    </row>
    <row r="38" customFormat="false" ht="44.25" hidden="false" customHeight="true" outlineLevel="0" collapsed="false">
      <c r="A38" s="119" t="n">
        <v>33</v>
      </c>
      <c r="B38" s="192" t="s">
        <v>146</v>
      </c>
      <c r="C38" s="159" t="s">
        <v>147</v>
      </c>
      <c r="D38" s="159" t="n">
        <v>70983640</v>
      </c>
      <c r="E38" s="159" t="n">
        <v>107613565</v>
      </c>
      <c r="F38" s="193" t="n">
        <v>600125581</v>
      </c>
      <c r="G38" s="101" t="s">
        <v>152</v>
      </c>
      <c r="H38" s="121" t="s">
        <v>29</v>
      </c>
      <c r="I38" s="101" t="s">
        <v>30</v>
      </c>
      <c r="J38" s="101" t="s">
        <v>149</v>
      </c>
      <c r="K38" s="121" t="s">
        <v>153</v>
      </c>
      <c r="L38" s="194" t="n">
        <v>700000</v>
      </c>
      <c r="M38" s="104" t="n">
        <f aca="false">0.7*L38</f>
        <v>490000</v>
      </c>
      <c r="N38" s="123" t="n">
        <v>2025</v>
      </c>
      <c r="O38" s="195" t="n">
        <v>2027</v>
      </c>
      <c r="P38" s="96"/>
      <c r="Q38" s="195"/>
      <c r="R38" s="198"/>
      <c r="S38" s="197"/>
    </row>
    <row r="39" customFormat="false" ht="26.1" hidden="false" customHeight="false" outlineLevel="0" collapsed="false">
      <c r="A39" s="168" t="n">
        <v>34</v>
      </c>
      <c r="B39" s="192" t="s">
        <v>146</v>
      </c>
      <c r="C39" s="159" t="s">
        <v>147</v>
      </c>
      <c r="D39" s="159" t="n">
        <v>70983640</v>
      </c>
      <c r="E39" s="159" t="n">
        <v>107613565</v>
      </c>
      <c r="F39" s="193" t="n">
        <v>600125581</v>
      </c>
      <c r="G39" s="101" t="s">
        <v>154</v>
      </c>
      <c r="H39" s="121" t="s">
        <v>29</v>
      </c>
      <c r="I39" s="101" t="s">
        <v>30</v>
      </c>
      <c r="J39" s="101" t="s">
        <v>149</v>
      </c>
      <c r="K39" s="121" t="s">
        <v>155</v>
      </c>
      <c r="L39" s="194" t="n">
        <v>120000</v>
      </c>
      <c r="M39" s="104" t="n">
        <f aca="false">0.7*L39</f>
        <v>84000</v>
      </c>
      <c r="N39" s="123" t="n">
        <v>2025</v>
      </c>
      <c r="O39" s="195" t="n">
        <v>2027</v>
      </c>
      <c r="P39" s="96"/>
      <c r="Q39" s="195"/>
      <c r="R39" s="198"/>
      <c r="S39" s="197"/>
    </row>
    <row r="40" customFormat="false" ht="17.9" hidden="false" customHeight="false" outlineLevel="0" collapsed="false">
      <c r="A40" s="119" t="n">
        <v>35</v>
      </c>
      <c r="B40" s="199" t="s">
        <v>156</v>
      </c>
      <c r="C40" s="159" t="s">
        <v>157</v>
      </c>
      <c r="D40" s="159" t="n">
        <v>75024365</v>
      </c>
      <c r="E40" s="159" t="n">
        <v>107613557</v>
      </c>
      <c r="F40" s="193" t="n">
        <v>600125670</v>
      </c>
      <c r="G40" s="101" t="s">
        <v>158</v>
      </c>
      <c r="H40" s="121" t="s">
        <v>29</v>
      </c>
      <c r="I40" s="101" t="s">
        <v>30</v>
      </c>
      <c r="J40" s="101" t="s">
        <v>159</v>
      </c>
      <c r="K40" s="121" t="s">
        <v>160</v>
      </c>
      <c r="L40" s="194" t="n">
        <v>400000</v>
      </c>
      <c r="M40" s="104" t="n">
        <f aca="false">0.7*L40</f>
        <v>280000</v>
      </c>
      <c r="N40" s="123" t="n">
        <v>2025</v>
      </c>
      <c r="O40" s="195" t="n">
        <v>2025</v>
      </c>
      <c r="P40" s="96"/>
      <c r="Q40" s="195"/>
      <c r="R40" s="198"/>
      <c r="S40" s="197"/>
    </row>
    <row r="41" customFormat="false" ht="17.9" hidden="false" customHeight="false" outlineLevel="0" collapsed="false">
      <c r="A41" s="168" t="n">
        <v>36</v>
      </c>
      <c r="B41" s="199" t="s">
        <v>156</v>
      </c>
      <c r="C41" s="159" t="s">
        <v>157</v>
      </c>
      <c r="D41" s="159" t="n">
        <v>75024365</v>
      </c>
      <c r="E41" s="159" t="n">
        <v>107613557</v>
      </c>
      <c r="F41" s="193" t="n">
        <v>600125670</v>
      </c>
      <c r="G41" s="101" t="s">
        <v>158</v>
      </c>
      <c r="H41" s="121" t="s">
        <v>29</v>
      </c>
      <c r="I41" s="101" t="s">
        <v>30</v>
      </c>
      <c r="J41" s="101" t="s">
        <v>159</v>
      </c>
      <c r="K41" s="121" t="s">
        <v>161</v>
      </c>
      <c r="L41" s="194" t="n">
        <v>100000</v>
      </c>
      <c r="M41" s="104" t="n">
        <f aca="false">0.7*L41</f>
        <v>70000</v>
      </c>
      <c r="N41" s="123" t="n">
        <v>2025</v>
      </c>
      <c r="O41" s="195" t="n">
        <v>2025</v>
      </c>
      <c r="P41" s="96"/>
      <c r="Q41" s="195"/>
      <c r="R41" s="198"/>
      <c r="S41" s="197"/>
    </row>
    <row r="42" customFormat="false" ht="17.9" hidden="false" customHeight="false" outlineLevel="0" collapsed="false">
      <c r="A42" s="200" t="n">
        <v>37</v>
      </c>
      <c r="B42" s="201" t="s">
        <v>60</v>
      </c>
      <c r="C42" s="202" t="s">
        <v>61</v>
      </c>
      <c r="D42" s="203" t="n">
        <v>71005013</v>
      </c>
      <c r="E42" s="204" t="n">
        <v>107613298</v>
      </c>
      <c r="F42" s="205" t="n">
        <v>600125769</v>
      </c>
      <c r="G42" s="206" t="s">
        <v>162</v>
      </c>
      <c r="H42" s="206" t="s">
        <v>29</v>
      </c>
      <c r="I42" s="206" t="s">
        <v>30</v>
      </c>
      <c r="J42" s="189" t="s">
        <v>63</v>
      </c>
      <c r="K42" s="207" t="s">
        <v>162</v>
      </c>
      <c r="L42" s="208" t="n">
        <v>5000000</v>
      </c>
      <c r="M42" s="209" t="n">
        <f aca="false">0.7*L42</f>
        <v>3500000</v>
      </c>
      <c r="N42" s="210" t="n">
        <v>2026</v>
      </c>
      <c r="O42" s="211" t="n">
        <v>2027</v>
      </c>
      <c r="P42" s="212" t="s">
        <v>58</v>
      </c>
      <c r="Q42" s="213"/>
      <c r="R42" s="137"/>
      <c r="S42" s="214"/>
    </row>
    <row r="43" customFormat="false" ht="17.9" hidden="false" customHeight="false" outlineLevel="0" collapsed="false">
      <c r="A43" s="215" t="n">
        <v>38</v>
      </c>
      <c r="B43" s="201" t="s">
        <v>60</v>
      </c>
      <c r="C43" s="202" t="s">
        <v>61</v>
      </c>
      <c r="D43" s="203" t="n">
        <v>71005013</v>
      </c>
      <c r="E43" s="204" t="n">
        <v>107613298</v>
      </c>
      <c r="F43" s="205" t="n">
        <v>600125769</v>
      </c>
      <c r="G43" s="206" t="s">
        <v>163</v>
      </c>
      <c r="H43" s="206" t="s">
        <v>29</v>
      </c>
      <c r="I43" s="206" t="s">
        <v>30</v>
      </c>
      <c r="J43" s="189" t="s">
        <v>63</v>
      </c>
      <c r="K43" s="207" t="s">
        <v>163</v>
      </c>
      <c r="L43" s="216" t="n">
        <v>1000000</v>
      </c>
      <c r="M43" s="209" t="n">
        <f aca="false">0.7*L43</f>
        <v>700000</v>
      </c>
      <c r="N43" s="210" t="n">
        <v>2026</v>
      </c>
      <c r="O43" s="211" t="n">
        <v>2027</v>
      </c>
      <c r="P43" s="217"/>
      <c r="Q43" s="218"/>
      <c r="R43" s="137"/>
      <c r="S43" s="219"/>
    </row>
    <row r="44" customFormat="false" ht="26.1" hidden="false" customHeight="false" outlineLevel="0" collapsed="false">
      <c r="A44" s="200" t="n">
        <v>39</v>
      </c>
      <c r="B44" s="201" t="s">
        <v>60</v>
      </c>
      <c r="C44" s="202" t="s">
        <v>61</v>
      </c>
      <c r="D44" s="203" t="n">
        <v>71005013</v>
      </c>
      <c r="E44" s="204" t="n">
        <v>107613298</v>
      </c>
      <c r="F44" s="205" t="n">
        <v>600125769</v>
      </c>
      <c r="G44" s="206" t="s">
        <v>164</v>
      </c>
      <c r="H44" s="206" t="s">
        <v>29</v>
      </c>
      <c r="I44" s="206" t="s">
        <v>30</v>
      </c>
      <c r="J44" s="189" t="s">
        <v>63</v>
      </c>
      <c r="K44" s="207" t="s">
        <v>164</v>
      </c>
      <c r="L44" s="208" t="n">
        <v>800000</v>
      </c>
      <c r="M44" s="209" t="n">
        <f aca="false">0.7*L44</f>
        <v>560000</v>
      </c>
      <c r="N44" s="210" t="n">
        <v>2026</v>
      </c>
      <c r="O44" s="211" t="n">
        <v>2027</v>
      </c>
      <c r="P44" s="220"/>
      <c r="Q44" s="213"/>
      <c r="R44" s="137"/>
      <c r="S44" s="214"/>
    </row>
    <row r="45" customFormat="false" ht="17.9" hidden="false" customHeight="false" outlineLevel="0" collapsed="false">
      <c r="A45" s="215" t="n">
        <v>40</v>
      </c>
      <c r="B45" s="201" t="s">
        <v>60</v>
      </c>
      <c r="C45" s="202" t="s">
        <v>61</v>
      </c>
      <c r="D45" s="203" t="n">
        <v>71005013</v>
      </c>
      <c r="E45" s="204" t="n">
        <v>107613298</v>
      </c>
      <c r="F45" s="205" t="n">
        <v>600125769</v>
      </c>
      <c r="G45" s="206" t="s">
        <v>165</v>
      </c>
      <c r="H45" s="206" t="s">
        <v>29</v>
      </c>
      <c r="I45" s="206" t="s">
        <v>30</v>
      </c>
      <c r="J45" s="189" t="s">
        <v>63</v>
      </c>
      <c r="K45" s="207" t="s">
        <v>165</v>
      </c>
      <c r="L45" s="216" t="n">
        <v>800000</v>
      </c>
      <c r="M45" s="209" t="n">
        <f aca="false">0.7*L45</f>
        <v>560000</v>
      </c>
      <c r="N45" s="210" t="n">
        <v>2026</v>
      </c>
      <c r="O45" s="211" t="n">
        <v>2027</v>
      </c>
      <c r="P45" s="217"/>
      <c r="Q45" s="218"/>
      <c r="R45" s="221"/>
      <c r="S45" s="219"/>
    </row>
    <row r="46" customFormat="false" ht="17.9" hidden="false" customHeight="false" outlineLevel="0" collapsed="false">
      <c r="A46" s="200" t="n">
        <v>41</v>
      </c>
      <c r="B46" s="201" t="s">
        <v>60</v>
      </c>
      <c r="C46" s="222" t="s">
        <v>61</v>
      </c>
      <c r="D46" s="222" t="n">
        <v>71005013</v>
      </c>
      <c r="E46" s="222" t="n">
        <v>107613298</v>
      </c>
      <c r="F46" s="213" t="n">
        <v>600125769</v>
      </c>
      <c r="G46" s="223" t="s">
        <v>143</v>
      </c>
      <c r="H46" s="223" t="s">
        <v>29</v>
      </c>
      <c r="I46" s="223" t="s">
        <v>30</v>
      </c>
      <c r="J46" s="223" t="s">
        <v>63</v>
      </c>
      <c r="K46" s="207" t="s">
        <v>166</v>
      </c>
      <c r="L46" s="208" t="n">
        <v>9000000</v>
      </c>
      <c r="M46" s="209" t="n">
        <f aca="false">0.7*L46</f>
        <v>6300000</v>
      </c>
      <c r="N46" s="210" t="n">
        <v>2026</v>
      </c>
      <c r="O46" s="211" t="n">
        <v>2027</v>
      </c>
      <c r="P46" s="212" t="s">
        <v>58</v>
      </c>
      <c r="Q46" s="213"/>
      <c r="R46" s="221" t="s">
        <v>167</v>
      </c>
      <c r="S46" s="214"/>
    </row>
    <row r="47" customFormat="false" ht="17.9" hidden="false" customHeight="false" outlineLevel="0" collapsed="false">
      <c r="A47" s="215" t="n">
        <v>42</v>
      </c>
      <c r="B47" s="201" t="s">
        <v>60</v>
      </c>
      <c r="C47" s="222" t="s">
        <v>61</v>
      </c>
      <c r="D47" s="222" t="n">
        <v>71005013</v>
      </c>
      <c r="E47" s="222" t="n">
        <v>107613298</v>
      </c>
      <c r="F47" s="213" t="n">
        <v>600125769</v>
      </c>
      <c r="G47" s="223" t="s">
        <v>168</v>
      </c>
      <c r="H47" s="223" t="s">
        <v>29</v>
      </c>
      <c r="I47" s="223" t="s">
        <v>30</v>
      </c>
      <c r="J47" s="223" t="s">
        <v>63</v>
      </c>
      <c r="K47" s="207" t="s">
        <v>169</v>
      </c>
      <c r="L47" s="208" t="n">
        <v>2000000</v>
      </c>
      <c r="M47" s="209" t="n">
        <f aca="false">0.7*L47</f>
        <v>1400000</v>
      </c>
      <c r="N47" s="210" t="n">
        <v>2026</v>
      </c>
      <c r="O47" s="211" t="n">
        <v>2028</v>
      </c>
      <c r="P47" s="214"/>
      <c r="Q47" s="213"/>
      <c r="R47" s="221"/>
      <c r="S47" s="214"/>
    </row>
    <row r="48" customFormat="false" ht="15" hidden="false" customHeight="false" outlineLevel="0" collapsed="false">
      <c r="A48" s="224"/>
      <c r="B48" s="225"/>
      <c r="C48" s="226"/>
      <c r="D48" s="227"/>
      <c r="E48" s="228"/>
      <c r="F48" s="228"/>
      <c r="G48" s="229"/>
      <c r="H48" s="230"/>
      <c r="I48" s="230"/>
      <c r="J48" s="229"/>
      <c r="K48" s="231"/>
      <c r="L48" s="232"/>
      <c r="M48" s="233"/>
      <c r="N48" s="234"/>
      <c r="O48" s="235"/>
      <c r="P48" s="236"/>
      <c r="Q48" s="235"/>
      <c r="R48" s="235"/>
      <c r="S48" s="237"/>
    </row>
    <row r="49" customFormat="false" ht="15" hidden="false" customHeight="false" outlineLevel="0" collapsed="false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239"/>
      <c r="N49" s="238"/>
      <c r="O49" s="238"/>
      <c r="P49" s="238"/>
      <c r="Q49" s="238"/>
      <c r="R49" s="238"/>
      <c r="S49" s="238"/>
    </row>
    <row r="50" customFormat="false" ht="15" hidden="false" customHeight="false" outlineLevel="0" collapsed="false">
      <c r="A50" s="238"/>
    </row>
    <row r="51" customFormat="false" ht="15" hidden="false" customHeight="false" outlineLevel="0" collapsed="false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9"/>
      <c r="M51" s="239"/>
      <c r="N51" s="238"/>
      <c r="O51" s="238"/>
      <c r="P51" s="238"/>
      <c r="Q51" s="238"/>
      <c r="R51" s="238"/>
      <c r="S51" s="238"/>
    </row>
    <row r="52" customFormat="false" ht="15" hidden="false" customHeight="false" outlineLevel="0" collapsed="false">
      <c r="A52" s="240" t="s">
        <v>170</v>
      </c>
      <c r="B52" s="240"/>
      <c r="C52" s="240"/>
      <c r="D52" s="240"/>
      <c r="E52" s="241"/>
      <c r="F52" s="240"/>
      <c r="G52" s="240"/>
      <c r="H52" s="240"/>
      <c r="I52" s="240"/>
      <c r="J52" s="240"/>
      <c r="K52" s="240"/>
      <c r="L52" s="242"/>
      <c r="M52" s="242"/>
      <c r="N52" s="240"/>
      <c r="O52" s="240"/>
      <c r="P52" s="240"/>
      <c r="Q52" s="240"/>
      <c r="R52" s="240"/>
      <c r="S52" s="240"/>
    </row>
    <row r="53" customFormat="false" ht="15" hidden="false" customHeight="false" outlineLevel="0" collapsed="false">
      <c r="A53" s="243" t="s">
        <v>171</v>
      </c>
      <c r="B53" s="238"/>
      <c r="C53" s="238"/>
      <c r="D53" s="238"/>
      <c r="F53" s="238"/>
      <c r="G53" s="244"/>
      <c r="H53" s="238"/>
      <c r="I53" s="238"/>
      <c r="J53" s="238"/>
      <c r="K53" s="238"/>
      <c r="L53" s="239"/>
      <c r="M53" s="239"/>
      <c r="N53" s="238"/>
      <c r="O53" s="238"/>
      <c r="P53" s="238"/>
      <c r="Q53" s="238"/>
      <c r="R53" s="238"/>
      <c r="S53" s="238"/>
    </row>
    <row r="54" customFormat="false" ht="15" hidden="false" customHeight="false" outlineLevel="0" collapsed="false">
      <c r="A54" s="245"/>
      <c r="D54" s="238"/>
      <c r="F54" s="238"/>
      <c r="G54" s="244"/>
      <c r="H54" s="238"/>
      <c r="I54" s="238"/>
      <c r="J54" s="238"/>
      <c r="K54" s="238"/>
      <c r="L54" s="239"/>
      <c r="M54" s="239"/>
      <c r="N54" s="238"/>
      <c r="O54" s="238"/>
      <c r="P54" s="238"/>
      <c r="Q54" s="238"/>
      <c r="R54" s="238"/>
      <c r="S54" s="238"/>
    </row>
    <row r="55" customFormat="false" ht="15" hidden="false" customHeight="false" outlineLevel="0" collapsed="false">
      <c r="A55" s="238"/>
      <c r="D55" s="238"/>
      <c r="F55" s="238"/>
      <c r="G55" s="244"/>
      <c r="H55" s="238"/>
      <c r="I55" s="238"/>
      <c r="J55" s="238"/>
      <c r="K55" s="238"/>
      <c r="L55" s="239"/>
      <c r="M55" s="239"/>
      <c r="N55" s="238"/>
      <c r="O55" s="238"/>
      <c r="P55" s="238"/>
      <c r="Q55" s="238"/>
      <c r="R55" s="238"/>
      <c r="S55" s="238"/>
    </row>
    <row r="56" customFormat="false" ht="15" hidden="false" customHeight="false" outlineLevel="0" collapsed="false">
      <c r="A56" s="246"/>
      <c r="B56" s="247"/>
      <c r="C56" s="247"/>
      <c r="D56" s="238"/>
      <c r="F56" s="238"/>
      <c r="H56" s="238"/>
      <c r="I56" s="238"/>
      <c r="J56" s="238"/>
      <c r="K56" s="238"/>
      <c r="L56" s="239"/>
      <c r="M56" s="239"/>
      <c r="N56" s="238"/>
      <c r="O56" s="238"/>
      <c r="P56" s="238"/>
      <c r="Q56" s="238"/>
      <c r="R56" s="238"/>
      <c r="S56" s="238"/>
    </row>
    <row r="57" customFormat="false" ht="15" hidden="false" customHeight="false" outlineLevel="0" collapsed="false">
      <c r="A57" s="238"/>
      <c r="B57" s="248" t="s">
        <v>172</v>
      </c>
      <c r="D57" s="238"/>
      <c r="F57" s="238"/>
      <c r="H57" s="238"/>
      <c r="I57" s="238"/>
      <c r="J57" s="238"/>
      <c r="K57" s="238"/>
      <c r="L57" s="239"/>
      <c r="M57" s="239"/>
      <c r="N57" s="238"/>
      <c r="O57" s="238"/>
      <c r="P57" s="238"/>
      <c r="Q57" s="238"/>
      <c r="R57" s="238"/>
      <c r="S57" s="238"/>
    </row>
    <row r="58" customFormat="false" ht="15" hidden="false" customHeight="false" outlineLevel="0" collapsed="false">
      <c r="A58" s="249" t="s">
        <v>173</v>
      </c>
      <c r="B58" s="238"/>
      <c r="C58" s="238"/>
      <c r="D58" s="238"/>
      <c r="F58" s="238"/>
      <c r="H58" s="238"/>
      <c r="I58" s="238"/>
      <c r="J58" s="238"/>
      <c r="K58" s="238"/>
      <c r="L58" s="239"/>
      <c r="M58" s="239"/>
      <c r="N58" s="238"/>
      <c r="O58" s="238"/>
      <c r="P58" s="238"/>
      <c r="Q58" s="238"/>
      <c r="R58" s="238"/>
      <c r="S58" s="238"/>
    </row>
    <row r="59" customFormat="false" ht="15" hidden="false" customHeight="false" outlineLevel="0" collapsed="false">
      <c r="A59" s="238"/>
      <c r="B59" s="238"/>
      <c r="C59" s="238"/>
      <c r="D59" s="238"/>
      <c r="E59" s="238"/>
      <c r="F59" s="238"/>
      <c r="H59" s="238"/>
      <c r="I59" s="238"/>
      <c r="J59" s="238"/>
      <c r="K59" s="238"/>
      <c r="L59" s="239"/>
      <c r="M59" s="239"/>
      <c r="N59" s="238"/>
      <c r="O59" s="238"/>
      <c r="P59" s="238"/>
      <c r="Q59" s="238"/>
      <c r="R59" s="238"/>
      <c r="S59" s="238"/>
    </row>
    <row r="60" customFormat="false" ht="15" hidden="false" customHeight="false" outlineLevel="0" collapsed="false">
      <c r="A60" s="250" t="s">
        <v>174</v>
      </c>
      <c r="B60" s="251"/>
      <c r="C60" s="252" t="s">
        <v>175</v>
      </c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</row>
    <row r="61" customFormat="false" ht="15" hidden="false" customHeight="false" outlineLevel="0" collapsed="false">
      <c r="A61" s="254"/>
      <c r="B61" s="254"/>
      <c r="C61" s="254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</row>
    <row r="62" customFormat="false" ht="15" hidden="false" customHeight="false" outlineLevel="0" collapsed="false">
      <c r="A62" s="253" t="s">
        <v>176</v>
      </c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</row>
    <row r="63" customFormat="false" ht="15" hidden="false" customHeight="false" outlineLevel="0" collapsed="false">
      <c r="A63" s="253" t="s">
        <v>177</v>
      </c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</row>
    <row r="64" customFormat="false" ht="15" hidden="false" customHeight="false" outlineLevel="0" collapsed="false">
      <c r="A64" s="253" t="s">
        <v>178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</row>
    <row r="65" customFormat="false" ht="3.75" hidden="false" customHeight="true" outlineLevel="0" collapsed="false">
      <c r="A65" s="253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</row>
    <row r="66" customFormat="false" ht="15" hidden="false" customHeight="false" outlineLevel="0" collapsed="false">
      <c r="A66" s="253" t="s">
        <v>179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</row>
    <row r="67" customFormat="false" ht="3.75" hidden="false" customHeight="true" outlineLevel="0" collapsed="false">
      <c r="A67" s="253"/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</row>
    <row r="68" customFormat="false" ht="15" hidden="false" customHeight="false" outlineLevel="0" collapsed="false">
      <c r="A68" s="255" t="s">
        <v>180</v>
      </c>
      <c r="B68" s="255"/>
      <c r="C68" s="255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</row>
    <row r="69" customFormat="false" ht="3.75" hidden="false" customHeight="true" outlineLevel="0" collapsed="false">
      <c r="A69" s="253"/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</row>
    <row r="70" customFormat="false" ht="15" hidden="false" customHeight="false" outlineLevel="0" collapsed="false">
      <c r="A70" s="255" t="s">
        <v>181</v>
      </c>
      <c r="B70" s="255"/>
      <c r="C70" s="255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245" width="5.42"/>
    <col collapsed="false" customWidth="true" hidden="false" outlineLevel="0" max="2" min="2" style="0" width="23.57"/>
    <col collapsed="false" customWidth="true" hidden="false" outlineLevel="0" max="3" min="3" style="0" width="18"/>
    <col collapsed="false" customWidth="true" hidden="false" outlineLevel="0" max="4" min="4" style="0" width="9"/>
    <col collapsed="false" customWidth="true" hidden="false" outlineLevel="0" max="5" min="5" style="0" width="11.14"/>
    <col collapsed="false" customWidth="true" hidden="false" outlineLevel="0" max="6" min="6" style="0" width="11.57"/>
    <col collapsed="false" customWidth="true" hidden="false" outlineLevel="0" max="7" min="7" style="0" width="37"/>
    <col collapsed="false" customWidth="true" hidden="false" outlineLevel="0" max="8" min="8" style="0" width="11.14"/>
    <col collapsed="false" customWidth="true" hidden="false" outlineLevel="0" max="9" min="9" style="0" width="11.57"/>
    <col collapsed="false" customWidth="true" hidden="false" outlineLevel="0" max="10" min="10" style="0" width="12.57"/>
    <col collapsed="false" customWidth="true" hidden="false" outlineLevel="0" max="11" min="11" style="0" width="44.85"/>
    <col collapsed="false" customWidth="true" hidden="false" outlineLevel="0" max="12" min="12" style="0" width="12.57"/>
    <col collapsed="false" customWidth="true" hidden="false" outlineLevel="0" max="13" min="13" style="0" width="14.71"/>
    <col collapsed="false" customWidth="true" hidden="false" outlineLevel="0" max="16" min="16" style="0" width="5.86"/>
    <col collapsed="false" customWidth="true" hidden="false" outlineLevel="0" max="17" min="17" style="0" width="7.42"/>
    <col collapsed="false" customWidth="true" hidden="false" outlineLevel="0" max="19" min="19" style="0" width="7.86"/>
    <col collapsed="false" customWidth="true" hidden="false" outlineLevel="0" max="21" min="21" style="0" width="10.42"/>
    <col collapsed="false" customWidth="true" hidden="false" outlineLevel="0" max="25" min="25" style="0" width="12.29"/>
    <col collapsed="false" customWidth="true" hidden="false" outlineLevel="0" max="26" min="26" style="0" width="9.57"/>
  </cols>
  <sheetData>
    <row r="1" customFormat="false" ht="17.35" hidden="false" customHeight="false" outlineLevel="0" collapsed="false">
      <c r="A1" s="257" t="s">
        <v>182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</row>
    <row r="2" customFormat="false" ht="20.85" hidden="false" customHeight="true" outlineLevel="0" collapsed="false">
      <c r="A2" s="258" t="s">
        <v>1</v>
      </c>
      <c r="B2" s="259" t="s">
        <v>2</v>
      </c>
      <c r="C2" s="259"/>
      <c r="D2" s="259"/>
      <c r="E2" s="259"/>
      <c r="F2" s="259"/>
      <c r="G2" s="260" t="s">
        <v>3</v>
      </c>
      <c r="H2" s="261" t="s">
        <v>183</v>
      </c>
      <c r="I2" s="262" t="s">
        <v>5</v>
      </c>
      <c r="J2" s="263" t="s">
        <v>6</v>
      </c>
      <c r="K2" s="264" t="s">
        <v>7</v>
      </c>
      <c r="L2" s="265" t="s">
        <v>184</v>
      </c>
      <c r="M2" s="265"/>
      <c r="N2" s="266" t="s">
        <v>185</v>
      </c>
      <c r="O2" s="266"/>
      <c r="P2" s="267" t="s">
        <v>186</v>
      </c>
      <c r="Q2" s="267"/>
      <c r="R2" s="267"/>
      <c r="S2" s="267"/>
      <c r="T2" s="267"/>
      <c r="U2" s="267"/>
      <c r="V2" s="267"/>
      <c r="W2" s="267"/>
      <c r="X2" s="267"/>
      <c r="Y2" s="268" t="s">
        <v>11</v>
      </c>
      <c r="Z2" s="268"/>
    </row>
    <row r="3" customFormat="false" ht="15" hidden="false" customHeight="true" outlineLevel="0" collapsed="false">
      <c r="A3" s="258"/>
      <c r="B3" s="260" t="s">
        <v>12</v>
      </c>
      <c r="C3" s="269" t="s">
        <v>13</v>
      </c>
      <c r="D3" s="269" t="s">
        <v>14</v>
      </c>
      <c r="E3" s="269" t="s">
        <v>15</v>
      </c>
      <c r="F3" s="270" t="s">
        <v>16</v>
      </c>
      <c r="G3" s="260"/>
      <c r="H3" s="261"/>
      <c r="I3" s="262"/>
      <c r="J3" s="263"/>
      <c r="K3" s="264"/>
      <c r="L3" s="271" t="s">
        <v>17</v>
      </c>
      <c r="M3" s="272" t="s">
        <v>187</v>
      </c>
      <c r="N3" s="273" t="s">
        <v>19</v>
      </c>
      <c r="O3" s="274" t="s">
        <v>20</v>
      </c>
      <c r="P3" s="275" t="s">
        <v>188</v>
      </c>
      <c r="Q3" s="275"/>
      <c r="R3" s="275"/>
      <c r="S3" s="275"/>
      <c r="T3" s="276" t="s">
        <v>189</v>
      </c>
      <c r="U3" s="276" t="s">
        <v>190</v>
      </c>
      <c r="V3" s="276" t="s">
        <v>191</v>
      </c>
      <c r="W3" s="276" t="s">
        <v>192</v>
      </c>
      <c r="X3" s="277" t="s">
        <v>193</v>
      </c>
      <c r="Y3" s="278" t="s">
        <v>23</v>
      </c>
      <c r="Z3" s="279" t="s">
        <v>24</v>
      </c>
    </row>
    <row r="4" customFormat="false" ht="98.25" hidden="false" customHeight="true" outlineLevel="0" collapsed="false">
      <c r="A4" s="258"/>
      <c r="B4" s="260"/>
      <c r="C4" s="269"/>
      <c r="D4" s="269"/>
      <c r="E4" s="269"/>
      <c r="F4" s="270"/>
      <c r="G4" s="260"/>
      <c r="H4" s="261"/>
      <c r="I4" s="262"/>
      <c r="J4" s="263"/>
      <c r="K4" s="264"/>
      <c r="L4" s="271"/>
      <c r="M4" s="272"/>
      <c r="N4" s="273"/>
      <c r="O4" s="274"/>
      <c r="P4" s="280" t="s">
        <v>194</v>
      </c>
      <c r="Q4" s="281" t="s">
        <v>195</v>
      </c>
      <c r="R4" s="281" t="s">
        <v>196</v>
      </c>
      <c r="S4" s="282" t="s">
        <v>197</v>
      </c>
      <c r="T4" s="276"/>
      <c r="U4" s="276"/>
      <c r="V4" s="276"/>
      <c r="W4" s="276"/>
      <c r="X4" s="277"/>
      <c r="Y4" s="278"/>
      <c r="Z4" s="279"/>
    </row>
    <row r="5" customFormat="false" ht="15" hidden="false" customHeight="false" outlineLevel="0" collapsed="false">
      <c r="A5" s="283"/>
      <c r="B5" s="284"/>
      <c r="C5" s="285"/>
      <c r="D5" s="285"/>
      <c r="E5" s="285"/>
      <c r="F5" s="286"/>
      <c r="G5" s="287"/>
      <c r="H5" s="287"/>
      <c r="I5" s="287"/>
      <c r="J5" s="287"/>
      <c r="K5" s="288" t="s">
        <v>25</v>
      </c>
      <c r="L5" s="289"/>
      <c r="M5" s="290"/>
      <c r="N5" s="291"/>
      <c r="O5" s="286"/>
      <c r="P5" s="291"/>
      <c r="Q5" s="285"/>
      <c r="R5" s="285"/>
      <c r="S5" s="286"/>
      <c r="T5" s="287"/>
      <c r="U5" s="287"/>
      <c r="V5" s="287"/>
      <c r="W5" s="287"/>
      <c r="X5" s="287"/>
      <c r="Y5" s="291"/>
      <c r="Z5" s="286"/>
    </row>
    <row r="6" customFormat="false" ht="17.9" hidden="false" customHeight="false" outlineLevel="0" collapsed="false">
      <c r="A6" s="292" t="n">
        <v>1</v>
      </c>
      <c r="B6" s="293" t="s">
        <v>198</v>
      </c>
      <c r="C6" s="294" t="s">
        <v>55</v>
      </c>
      <c r="D6" s="294" t="n">
        <v>46270931</v>
      </c>
      <c r="E6" s="294" t="n">
        <v>102807477</v>
      </c>
      <c r="F6" s="295" t="n">
        <v>600125882</v>
      </c>
      <c r="G6" s="47" t="s">
        <v>199</v>
      </c>
      <c r="H6" s="47" t="s">
        <v>29</v>
      </c>
      <c r="I6" s="47" t="s">
        <v>30</v>
      </c>
      <c r="J6" s="47" t="s">
        <v>30</v>
      </c>
      <c r="K6" s="47" t="s">
        <v>200</v>
      </c>
      <c r="L6" s="296" t="n">
        <v>49892507.34</v>
      </c>
      <c r="M6" s="297" t="n">
        <f aca="false">0.6*L6</f>
        <v>29935504.404</v>
      </c>
      <c r="N6" s="298" t="s">
        <v>201</v>
      </c>
      <c r="O6" s="299" t="s">
        <v>202</v>
      </c>
      <c r="P6" s="78" t="s">
        <v>33</v>
      </c>
      <c r="Q6" s="300" t="s">
        <v>33</v>
      </c>
      <c r="R6" s="300" t="s">
        <v>33</v>
      </c>
      <c r="S6" s="301" t="s">
        <v>33</v>
      </c>
      <c r="T6" s="44"/>
      <c r="U6" s="44"/>
      <c r="V6" s="44" t="s">
        <v>33</v>
      </c>
      <c r="W6" s="44" t="s">
        <v>33</v>
      </c>
      <c r="X6" s="44" t="s">
        <v>33</v>
      </c>
      <c r="Y6" s="78" t="s">
        <v>85</v>
      </c>
      <c r="Z6" s="301" t="s">
        <v>203</v>
      </c>
    </row>
    <row r="7" customFormat="false" ht="51" hidden="false" customHeight="true" outlineLevel="0" collapsed="false">
      <c r="A7" s="292" t="n">
        <v>2</v>
      </c>
      <c r="B7" s="80" t="s">
        <v>204</v>
      </c>
      <c r="C7" s="302" t="s">
        <v>55</v>
      </c>
      <c r="D7" s="303" t="n">
        <v>46270949</v>
      </c>
      <c r="E7" s="303" t="n">
        <v>102807485</v>
      </c>
      <c r="F7" s="304" t="n">
        <v>600125891</v>
      </c>
      <c r="G7" s="305" t="s">
        <v>205</v>
      </c>
      <c r="H7" s="306" t="s">
        <v>29</v>
      </c>
      <c r="I7" s="306" t="s">
        <v>30</v>
      </c>
      <c r="J7" s="306" t="s">
        <v>30</v>
      </c>
      <c r="K7" s="305" t="s">
        <v>206</v>
      </c>
      <c r="L7" s="307" t="n">
        <v>1000000</v>
      </c>
      <c r="M7" s="297" t="n">
        <f aca="false">0.7*L7</f>
        <v>700000</v>
      </c>
      <c r="N7" s="50" t="n">
        <v>2022</v>
      </c>
      <c r="O7" s="51" t="n">
        <v>2022</v>
      </c>
      <c r="P7" s="43" t="s">
        <v>33</v>
      </c>
      <c r="Q7" s="40" t="s">
        <v>33</v>
      </c>
      <c r="R7" s="40" t="s">
        <v>33</v>
      </c>
      <c r="S7" s="52" t="s">
        <v>33</v>
      </c>
      <c r="T7" s="42"/>
      <c r="U7" s="42"/>
      <c r="V7" s="42"/>
      <c r="W7" s="42"/>
      <c r="X7" s="42" t="s">
        <v>33</v>
      </c>
      <c r="Y7" s="78" t="s">
        <v>207</v>
      </c>
      <c r="Z7" s="301" t="s">
        <v>41</v>
      </c>
    </row>
    <row r="8" customFormat="false" ht="17.9" hidden="false" customHeight="false" outlineLevel="0" collapsed="false">
      <c r="A8" s="292" t="n">
        <v>3</v>
      </c>
      <c r="B8" s="80" t="s">
        <v>204</v>
      </c>
      <c r="C8" s="302" t="s">
        <v>55</v>
      </c>
      <c r="D8" s="303" t="n">
        <v>46270949</v>
      </c>
      <c r="E8" s="303" t="n">
        <v>102807485</v>
      </c>
      <c r="F8" s="304" t="n">
        <v>600125891</v>
      </c>
      <c r="G8" s="305" t="s">
        <v>208</v>
      </c>
      <c r="H8" s="306" t="s">
        <v>29</v>
      </c>
      <c r="I8" s="306" t="s">
        <v>30</v>
      </c>
      <c r="J8" s="306" t="s">
        <v>30</v>
      </c>
      <c r="K8" s="305" t="s">
        <v>209</v>
      </c>
      <c r="L8" s="307" t="n">
        <v>1000000</v>
      </c>
      <c r="M8" s="297" t="n">
        <f aca="false">0.7*L8</f>
        <v>700000</v>
      </c>
      <c r="N8" s="50" t="n">
        <v>2022</v>
      </c>
      <c r="O8" s="51" t="n">
        <v>2024</v>
      </c>
      <c r="P8" s="43" t="s">
        <v>33</v>
      </c>
      <c r="Q8" s="40" t="s">
        <v>33</v>
      </c>
      <c r="R8" s="40" t="s">
        <v>33</v>
      </c>
      <c r="S8" s="52" t="s">
        <v>33</v>
      </c>
      <c r="T8" s="42"/>
      <c r="U8" s="42"/>
      <c r="V8" s="42"/>
      <c r="W8" s="42"/>
      <c r="X8" s="42" t="s">
        <v>33</v>
      </c>
      <c r="Y8" s="78" t="s">
        <v>207</v>
      </c>
      <c r="Z8" s="301" t="s">
        <v>41</v>
      </c>
    </row>
    <row r="9" customFormat="false" ht="26.1" hidden="false" customHeight="false" outlineLevel="0" collapsed="false">
      <c r="A9" s="292" t="n">
        <v>4</v>
      </c>
      <c r="B9" s="293" t="s">
        <v>42</v>
      </c>
      <c r="C9" s="294" t="s">
        <v>43</v>
      </c>
      <c r="D9" s="308" t="n">
        <v>75024250</v>
      </c>
      <c r="E9" s="308" t="n">
        <v>102100101</v>
      </c>
      <c r="F9" s="309" t="n">
        <v>600125971</v>
      </c>
      <c r="G9" s="47" t="s">
        <v>44</v>
      </c>
      <c r="H9" s="47" t="s">
        <v>29</v>
      </c>
      <c r="I9" s="47" t="s">
        <v>30</v>
      </c>
      <c r="J9" s="310" t="s">
        <v>45</v>
      </c>
      <c r="K9" s="47" t="s">
        <v>210</v>
      </c>
      <c r="L9" s="48" t="n">
        <v>30000000</v>
      </c>
      <c r="M9" s="49" t="n">
        <f aca="false">0.7*L9</f>
        <v>21000000</v>
      </c>
      <c r="N9" s="50" t="n">
        <v>2026</v>
      </c>
      <c r="O9" s="51" t="n">
        <v>2028</v>
      </c>
      <c r="P9" s="43" t="s">
        <v>33</v>
      </c>
      <c r="Q9" s="40" t="s">
        <v>33</v>
      </c>
      <c r="R9" s="40" t="s">
        <v>33</v>
      </c>
      <c r="S9" s="52" t="s">
        <v>33</v>
      </c>
      <c r="T9" s="42"/>
      <c r="U9" s="42"/>
      <c r="V9" s="42" t="s">
        <v>33</v>
      </c>
      <c r="W9" s="42" t="s">
        <v>33</v>
      </c>
      <c r="X9" s="42" t="s">
        <v>33</v>
      </c>
      <c r="Y9" s="78" t="s">
        <v>211</v>
      </c>
      <c r="Z9" s="52" t="s">
        <v>41</v>
      </c>
    </row>
    <row r="10" customFormat="false" ht="17.9" hidden="false" customHeight="false" outlineLevel="0" collapsed="false">
      <c r="A10" s="292" t="n">
        <v>5</v>
      </c>
      <c r="B10" s="311" t="s">
        <v>212</v>
      </c>
      <c r="C10" s="308" t="s">
        <v>213</v>
      </c>
      <c r="D10" s="308" t="n">
        <v>70993301</v>
      </c>
      <c r="E10" s="308" t="n">
        <v>102807001</v>
      </c>
      <c r="F10" s="309" t="n">
        <v>600125556</v>
      </c>
      <c r="G10" s="310" t="s">
        <v>214</v>
      </c>
      <c r="H10" s="47" t="s">
        <v>29</v>
      </c>
      <c r="I10" s="47" t="s">
        <v>30</v>
      </c>
      <c r="J10" s="310" t="s">
        <v>31</v>
      </c>
      <c r="K10" s="312" t="s">
        <v>215</v>
      </c>
      <c r="L10" s="48" t="n">
        <v>5000000</v>
      </c>
      <c r="M10" s="49" t="n">
        <f aca="false">0.7*L10</f>
        <v>3500000</v>
      </c>
      <c r="N10" s="313" t="n">
        <v>2026</v>
      </c>
      <c r="O10" s="314"/>
      <c r="P10" s="43" t="s">
        <v>33</v>
      </c>
      <c r="Q10" s="40"/>
      <c r="R10" s="40" t="s">
        <v>33</v>
      </c>
      <c r="S10" s="52" t="s">
        <v>33</v>
      </c>
      <c r="T10" s="42"/>
      <c r="U10" s="42"/>
      <c r="V10" s="42" t="s">
        <v>33</v>
      </c>
      <c r="W10" s="42" t="s">
        <v>33</v>
      </c>
      <c r="X10" s="42" t="s">
        <v>33</v>
      </c>
      <c r="Y10" s="315" t="s">
        <v>216</v>
      </c>
      <c r="Z10" s="316" t="s">
        <v>41</v>
      </c>
    </row>
    <row r="11" customFormat="false" ht="26.1" hidden="false" customHeight="false" outlineLevel="0" collapsed="false">
      <c r="A11" s="292" t="n">
        <v>6</v>
      </c>
      <c r="B11" s="317"/>
      <c r="C11" s="302" t="s">
        <v>217</v>
      </c>
      <c r="D11" s="318"/>
      <c r="E11" s="318"/>
      <c r="F11" s="319"/>
      <c r="G11" s="320" t="s">
        <v>218</v>
      </c>
      <c r="H11" s="47" t="s">
        <v>29</v>
      </c>
      <c r="I11" s="47" t="s">
        <v>30</v>
      </c>
      <c r="J11" s="47" t="s">
        <v>30</v>
      </c>
      <c r="K11" s="306" t="s">
        <v>219</v>
      </c>
      <c r="L11" s="48" t="n">
        <v>500000000</v>
      </c>
      <c r="M11" s="49" t="n">
        <f aca="false">0.7*L11</f>
        <v>350000000</v>
      </c>
      <c r="N11" s="321"/>
      <c r="O11" s="322"/>
      <c r="P11" s="78" t="s">
        <v>33</v>
      </c>
      <c r="Q11" s="300" t="s">
        <v>33</v>
      </c>
      <c r="R11" s="300" t="s">
        <v>33</v>
      </c>
      <c r="S11" s="301" t="s">
        <v>33</v>
      </c>
      <c r="T11" s="323"/>
      <c r="U11" s="44" t="s">
        <v>33</v>
      </c>
      <c r="V11" s="44" t="s">
        <v>33</v>
      </c>
      <c r="W11" s="44" t="s">
        <v>33</v>
      </c>
      <c r="X11" s="44" t="s">
        <v>33</v>
      </c>
      <c r="Y11" s="324" t="s">
        <v>207</v>
      </c>
      <c r="Z11" s="301" t="s">
        <v>41</v>
      </c>
    </row>
    <row r="12" customFormat="false" ht="17.9" hidden="false" customHeight="false" outlineLevel="0" collapsed="false">
      <c r="A12" s="292" t="n">
        <v>7</v>
      </c>
      <c r="B12" s="325" t="s">
        <v>220</v>
      </c>
      <c r="C12" s="294" t="s">
        <v>147</v>
      </c>
      <c r="D12" s="308" t="n">
        <v>70983640</v>
      </c>
      <c r="E12" s="308" t="n">
        <v>102807043</v>
      </c>
      <c r="F12" s="309" t="n">
        <v>600125581</v>
      </c>
      <c r="G12" s="47" t="s">
        <v>221</v>
      </c>
      <c r="H12" s="310" t="s">
        <v>29</v>
      </c>
      <c r="I12" s="310" t="s">
        <v>30</v>
      </c>
      <c r="J12" s="310" t="s">
        <v>149</v>
      </c>
      <c r="K12" s="306" t="s">
        <v>222</v>
      </c>
      <c r="L12" s="48" t="n">
        <v>230000</v>
      </c>
      <c r="M12" s="49" t="n">
        <f aca="false">0.7*L12</f>
        <v>161000</v>
      </c>
      <c r="N12" s="50" t="n">
        <v>2022</v>
      </c>
      <c r="O12" s="51" t="n">
        <v>2023</v>
      </c>
      <c r="P12" s="300" t="s">
        <v>33</v>
      </c>
      <c r="Q12" s="300" t="s">
        <v>33</v>
      </c>
      <c r="R12" s="300" t="s">
        <v>33</v>
      </c>
      <c r="S12" s="300" t="s">
        <v>33</v>
      </c>
      <c r="T12" s="42"/>
      <c r="U12" s="42"/>
      <c r="V12" s="44" t="s">
        <v>33</v>
      </c>
      <c r="W12" s="42"/>
      <c r="X12" s="300" t="s">
        <v>33</v>
      </c>
      <c r="Y12" s="78" t="s">
        <v>223</v>
      </c>
      <c r="Z12" s="52" t="s">
        <v>41</v>
      </c>
    </row>
    <row r="13" customFormat="false" ht="34.3" hidden="false" customHeight="false" outlineLevel="0" collapsed="false">
      <c r="A13" s="292" t="n">
        <v>8</v>
      </c>
      <c r="B13" s="326" t="s">
        <v>60</v>
      </c>
      <c r="C13" s="327" t="s">
        <v>61</v>
      </c>
      <c r="D13" s="308" t="n">
        <v>71005013</v>
      </c>
      <c r="E13" s="308" t="n">
        <v>102807299</v>
      </c>
      <c r="F13" s="309" t="n">
        <v>600125769</v>
      </c>
      <c r="G13" s="306" t="s">
        <v>224</v>
      </c>
      <c r="H13" s="305" t="s">
        <v>29</v>
      </c>
      <c r="I13" s="305" t="s">
        <v>30</v>
      </c>
      <c r="J13" s="305" t="s">
        <v>63</v>
      </c>
      <c r="K13" s="306" t="s">
        <v>225</v>
      </c>
      <c r="L13" s="307" t="n">
        <v>100000000</v>
      </c>
      <c r="M13" s="49" t="n">
        <f aca="false">0.7*L13</f>
        <v>70000000</v>
      </c>
      <c r="N13" s="328" t="n">
        <v>2026</v>
      </c>
      <c r="O13" s="329" t="n">
        <v>2027</v>
      </c>
      <c r="P13" s="40" t="s">
        <v>33</v>
      </c>
      <c r="Q13" s="40" t="s">
        <v>33</v>
      </c>
      <c r="R13" s="40" t="s">
        <v>33</v>
      </c>
      <c r="S13" s="301" t="s">
        <v>33</v>
      </c>
      <c r="T13" s="42"/>
      <c r="U13" s="42" t="s">
        <v>33</v>
      </c>
      <c r="V13" s="330" t="s">
        <v>33</v>
      </c>
      <c r="W13" s="42" t="s">
        <v>33</v>
      </c>
      <c r="X13" s="42" t="s">
        <v>33</v>
      </c>
      <c r="Y13" s="331" t="s">
        <v>226</v>
      </c>
      <c r="Z13" s="332" t="s">
        <v>35</v>
      </c>
    </row>
    <row r="14" customFormat="false" ht="34.3" hidden="false" customHeight="false" outlineLevel="0" collapsed="false">
      <c r="A14" s="292" t="n">
        <v>9</v>
      </c>
      <c r="B14" s="326" t="s">
        <v>60</v>
      </c>
      <c r="C14" s="327" t="s">
        <v>61</v>
      </c>
      <c r="D14" s="308" t="n">
        <v>71005013</v>
      </c>
      <c r="E14" s="308" t="n">
        <v>102807299</v>
      </c>
      <c r="F14" s="309" t="n">
        <v>600125769</v>
      </c>
      <c r="G14" s="306" t="s">
        <v>227</v>
      </c>
      <c r="H14" s="305" t="s">
        <v>29</v>
      </c>
      <c r="I14" s="305" t="s">
        <v>30</v>
      </c>
      <c r="J14" s="305" t="s">
        <v>63</v>
      </c>
      <c r="K14" s="306" t="s">
        <v>228</v>
      </c>
      <c r="L14" s="307" t="n">
        <v>100000000</v>
      </c>
      <c r="M14" s="49" t="n">
        <f aca="false">0.7*L14</f>
        <v>70000000</v>
      </c>
      <c r="N14" s="328" t="n">
        <v>2026</v>
      </c>
      <c r="O14" s="329" t="n">
        <v>2027</v>
      </c>
      <c r="P14" s="40" t="s">
        <v>33</v>
      </c>
      <c r="Q14" s="40" t="s">
        <v>33</v>
      </c>
      <c r="R14" s="40" t="s">
        <v>33</v>
      </c>
      <c r="S14" s="301" t="s">
        <v>33</v>
      </c>
      <c r="T14" s="42"/>
      <c r="U14" s="42" t="s">
        <v>33</v>
      </c>
      <c r="V14" s="330" t="s">
        <v>33</v>
      </c>
      <c r="W14" s="42" t="s">
        <v>33</v>
      </c>
      <c r="X14" s="42" t="s">
        <v>33</v>
      </c>
      <c r="Y14" s="331" t="s">
        <v>226</v>
      </c>
      <c r="Z14" s="332" t="s">
        <v>35</v>
      </c>
    </row>
    <row r="15" customFormat="false" ht="34.3" hidden="false" customHeight="false" outlineLevel="0" collapsed="false">
      <c r="A15" s="292" t="n">
        <v>10</v>
      </c>
      <c r="B15" s="326" t="s">
        <v>60</v>
      </c>
      <c r="C15" s="327" t="s">
        <v>61</v>
      </c>
      <c r="D15" s="308" t="n">
        <v>71005013</v>
      </c>
      <c r="E15" s="308" t="n">
        <v>102807299</v>
      </c>
      <c r="F15" s="309" t="n">
        <v>600125769</v>
      </c>
      <c r="G15" s="306" t="s">
        <v>229</v>
      </c>
      <c r="H15" s="305" t="s">
        <v>29</v>
      </c>
      <c r="I15" s="305" t="s">
        <v>30</v>
      </c>
      <c r="J15" s="305" t="s">
        <v>63</v>
      </c>
      <c r="K15" s="306" t="s">
        <v>230</v>
      </c>
      <c r="L15" s="307" t="n">
        <v>100000000</v>
      </c>
      <c r="M15" s="49" t="n">
        <f aca="false">0.7*L15</f>
        <v>70000000</v>
      </c>
      <c r="N15" s="328" t="n">
        <v>2026</v>
      </c>
      <c r="O15" s="329" t="n">
        <v>2027</v>
      </c>
      <c r="P15" s="40" t="s">
        <v>33</v>
      </c>
      <c r="Q15" s="40" t="s">
        <v>33</v>
      </c>
      <c r="R15" s="40" t="s">
        <v>33</v>
      </c>
      <c r="S15" s="301" t="s">
        <v>33</v>
      </c>
      <c r="T15" s="42"/>
      <c r="U15" s="42" t="s">
        <v>33</v>
      </c>
      <c r="V15" s="330" t="s">
        <v>33</v>
      </c>
      <c r="W15" s="42" t="s">
        <v>33</v>
      </c>
      <c r="X15" s="42" t="s">
        <v>33</v>
      </c>
      <c r="Y15" s="331" t="s">
        <v>226</v>
      </c>
      <c r="Z15" s="332" t="s">
        <v>35</v>
      </c>
    </row>
    <row r="16" customFormat="false" ht="34.3" hidden="false" customHeight="false" outlineLevel="0" collapsed="false">
      <c r="A16" s="292" t="n">
        <v>11</v>
      </c>
      <c r="B16" s="326" t="s">
        <v>60</v>
      </c>
      <c r="C16" s="327" t="s">
        <v>61</v>
      </c>
      <c r="D16" s="308" t="n">
        <v>71005013</v>
      </c>
      <c r="E16" s="308" t="n">
        <v>102807299</v>
      </c>
      <c r="F16" s="309" t="n">
        <v>600125769</v>
      </c>
      <c r="G16" s="306" t="s">
        <v>231</v>
      </c>
      <c r="H16" s="305" t="s">
        <v>29</v>
      </c>
      <c r="I16" s="305" t="s">
        <v>30</v>
      </c>
      <c r="J16" s="305" t="s">
        <v>63</v>
      </c>
      <c r="K16" s="306" t="s">
        <v>232</v>
      </c>
      <c r="L16" s="307" t="n">
        <v>100000000</v>
      </c>
      <c r="M16" s="49" t="n">
        <f aca="false">0.7*L16</f>
        <v>70000000</v>
      </c>
      <c r="N16" s="328" t="n">
        <v>2026</v>
      </c>
      <c r="O16" s="329" t="n">
        <v>2027</v>
      </c>
      <c r="P16" s="40" t="s">
        <v>33</v>
      </c>
      <c r="Q16" s="40" t="s">
        <v>33</v>
      </c>
      <c r="R16" s="40" t="s">
        <v>33</v>
      </c>
      <c r="S16" s="301" t="s">
        <v>33</v>
      </c>
      <c r="T16" s="42"/>
      <c r="U16" s="42" t="s">
        <v>33</v>
      </c>
      <c r="V16" s="330" t="s">
        <v>33</v>
      </c>
      <c r="W16" s="42" t="s">
        <v>33</v>
      </c>
      <c r="X16" s="42" t="s">
        <v>33</v>
      </c>
      <c r="Y16" s="331" t="s">
        <v>226</v>
      </c>
      <c r="Z16" s="332" t="s">
        <v>35</v>
      </c>
    </row>
    <row r="17" customFormat="false" ht="34.3" hidden="false" customHeight="false" outlineLevel="0" collapsed="false">
      <c r="A17" s="292" t="n">
        <v>12</v>
      </c>
      <c r="B17" s="326" t="s">
        <v>60</v>
      </c>
      <c r="C17" s="327" t="s">
        <v>61</v>
      </c>
      <c r="D17" s="308" t="n">
        <v>71005013</v>
      </c>
      <c r="E17" s="308" t="n">
        <v>102807299</v>
      </c>
      <c r="F17" s="309" t="n">
        <v>600125769</v>
      </c>
      <c r="G17" s="306" t="s">
        <v>233</v>
      </c>
      <c r="H17" s="305" t="s">
        <v>29</v>
      </c>
      <c r="I17" s="305" t="s">
        <v>30</v>
      </c>
      <c r="J17" s="305" t="s">
        <v>63</v>
      </c>
      <c r="K17" s="306" t="s">
        <v>234</v>
      </c>
      <c r="L17" s="307" t="n">
        <v>100000000</v>
      </c>
      <c r="M17" s="49" t="n">
        <f aca="false">0.7*L17</f>
        <v>70000000</v>
      </c>
      <c r="N17" s="328" t="n">
        <v>2026</v>
      </c>
      <c r="O17" s="329" t="n">
        <v>2027</v>
      </c>
      <c r="P17" s="40" t="s">
        <v>33</v>
      </c>
      <c r="Q17" s="40" t="s">
        <v>33</v>
      </c>
      <c r="R17" s="40" t="s">
        <v>33</v>
      </c>
      <c r="S17" s="301" t="s">
        <v>33</v>
      </c>
      <c r="T17" s="42"/>
      <c r="U17" s="42" t="s">
        <v>33</v>
      </c>
      <c r="V17" s="330" t="s">
        <v>33</v>
      </c>
      <c r="W17" s="42" t="s">
        <v>33</v>
      </c>
      <c r="X17" s="42" t="s">
        <v>33</v>
      </c>
      <c r="Y17" s="331" t="s">
        <v>226</v>
      </c>
      <c r="Z17" s="332" t="s">
        <v>35</v>
      </c>
    </row>
    <row r="18" customFormat="false" ht="34.3" hidden="false" customHeight="false" outlineLevel="0" collapsed="false">
      <c r="A18" s="292" t="n">
        <v>13</v>
      </c>
      <c r="B18" s="326" t="s">
        <v>60</v>
      </c>
      <c r="C18" s="327" t="s">
        <v>61</v>
      </c>
      <c r="D18" s="308" t="n">
        <v>71005013</v>
      </c>
      <c r="E18" s="308" t="n">
        <v>102807299</v>
      </c>
      <c r="F18" s="309" t="n">
        <v>600125769</v>
      </c>
      <c r="G18" s="306" t="s">
        <v>235</v>
      </c>
      <c r="H18" s="305" t="s">
        <v>29</v>
      </c>
      <c r="I18" s="305" t="s">
        <v>30</v>
      </c>
      <c r="J18" s="305" t="s">
        <v>63</v>
      </c>
      <c r="K18" s="306" t="s">
        <v>236</v>
      </c>
      <c r="L18" s="333" t="n">
        <v>600000000</v>
      </c>
      <c r="M18" s="209" t="n">
        <f aca="false">0.7*L18</f>
        <v>420000000</v>
      </c>
      <c r="N18" s="328" t="n">
        <v>2026</v>
      </c>
      <c r="O18" s="329" t="n">
        <v>2027</v>
      </c>
      <c r="P18" s="43" t="s">
        <v>33</v>
      </c>
      <c r="Q18" s="40" t="s">
        <v>33</v>
      </c>
      <c r="R18" s="40" t="s">
        <v>33</v>
      </c>
      <c r="S18" s="52" t="s">
        <v>33</v>
      </c>
      <c r="T18" s="42"/>
      <c r="U18" s="42" t="s">
        <v>33</v>
      </c>
      <c r="V18" s="42" t="s">
        <v>33</v>
      </c>
      <c r="W18" s="42" t="s">
        <v>33</v>
      </c>
      <c r="X18" s="42" t="s">
        <v>33</v>
      </c>
      <c r="Y18" s="331" t="s">
        <v>226</v>
      </c>
      <c r="Z18" s="332" t="s">
        <v>35</v>
      </c>
    </row>
    <row r="19" customFormat="false" ht="34.3" hidden="false" customHeight="false" outlineLevel="0" collapsed="false">
      <c r="A19" s="292" t="n">
        <v>14</v>
      </c>
      <c r="B19" s="326" t="s">
        <v>237</v>
      </c>
      <c r="C19" s="327" t="s">
        <v>238</v>
      </c>
      <c r="D19" s="302" t="n">
        <v>46270922</v>
      </c>
      <c r="E19" s="302" t="n">
        <v>102807418</v>
      </c>
      <c r="F19" s="334" t="n">
        <v>600125629</v>
      </c>
      <c r="G19" s="306" t="s">
        <v>239</v>
      </c>
      <c r="H19" s="305" t="s">
        <v>29</v>
      </c>
      <c r="I19" s="305" t="s">
        <v>30</v>
      </c>
      <c r="J19" s="305" t="s">
        <v>240</v>
      </c>
      <c r="K19" s="306" t="s">
        <v>241</v>
      </c>
      <c r="L19" s="307" t="n">
        <v>23000000</v>
      </c>
      <c r="M19" s="335" t="n">
        <f aca="false">0.7*L19</f>
        <v>16100000</v>
      </c>
      <c r="N19" s="50" t="n">
        <v>2023</v>
      </c>
      <c r="O19" s="51" t="n">
        <v>2025</v>
      </c>
      <c r="P19" s="43" t="s">
        <v>33</v>
      </c>
      <c r="Q19" s="40" t="s">
        <v>33</v>
      </c>
      <c r="R19" s="40" t="s">
        <v>33</v>
      </c>
      <c r="S19" s="52" t="s">
        <v>33</v>
      </c>
      <c r="T19" s="42"/>
      <c r="U19" s="42" t="s">
        <v>33</v>
      </c>
      <c r="V19" s="42" t="s">
        <v>33</v>
      </c>
      <c r="W19" s="42" t="s">
        <v>33</v>
      </c>
      <c r="X19" s="42" t="s">
        <v>33</v>
      </c>
      <c r="Y19" s="78" t="s">
        <v>242</v>
      </c>
      <c r="Z19" s="52" t="s">
        <v>35</v>
      </c>
    </row>
    <row r="20" customFormat="false" ht="17.9" hidden="false" customHeight="false" outlineLevel="0" collapsed="false">
      <c r="A20" s="292" t="n">
        <v>15</v>
      </c>
      <c r="B20" s="325" t="s">
        <v>243</v>
      </c>
      <c r="C20" s="294" t="s">
        <v>244</v>
      </c>
      <c r="D20" s="336" t="n">
        <v>75023318</v>
      </c>
      <c r="E20" s="337" t="n">
        <v>102807132</v>
      </c>
      <c r="F20" s="338" t="n">
        <v>6001125645</v>
      </c>
      <c r="G20" s="306" t="s">
        <v>245</v>
      </c>
      <c r="H20" s="305" t="s">
        <v>29</v>
      </c>
      <c r="I20" s="305" t="s">
        <v>30</v>
      </c>
      <c r="J20" s="305" t="s">
        <v>102</v>
      </c>
      <c r="K20" s="306" t="s">
        <v>245</v>
      </c>
      <c r="L20" s="307" t="n">
        <v>3000000</v>
      </c>
      <c r="M20" s="335" t="n">
        <f aca="false">0.7*L20</f>
        <v>2100000</v>
      </c>
      <c r="N20" s="50" t="n">
        <v>2023</v>
      </c>
      <c r="O20" s="51"/>
      <c r="P20" s="43" t="s">
        <v>33</v>
      </c>
      <c r="Q20" s="40" t="s">
        <v>33</v>
      </c>
      <c r="R20" s="40" t="s">
        <v>33</v>
      </c>
      <c r="S20" s="52"/>
      <c r="T20" s="42"/>
      <c r="U20" s="42"/>
      <c r="V20" s="42" t="s">
        <v>33</v>
      </c>
      <c r="W20" s="42" t="s">
        <v>33</v>
      </c>
      <c r="X20" s="42"/>
      <c r="Y20" s="300" t="s">
        <v>85</v>
      </c>
      <c r="Z20" s="52" t="s">
        <v>41</v>
      </c>
    </row>
    <row r="21" customFormat="false" ht="15" hidden="false" customHeight="false" outlineLevel="0" collapsed="false">
      <c r="A21" s="339"/>
      <c r="B21" s="340"/>
      <c r="C21" s="341"/>
      <c r="D21" s="341"/>
      <c r="E21" s="341"/>
      <c r="F21" s="342"/>
      <c r="G21" s="343"/>
      <c r="H21" s="343"/>
      <c r="I21" s="343"/>
      <c r="J21" s="343"/>
      <c r="K21" s="91" t="s">
        <v>86</v>
      </c>
      <c r="L21" s="344"/>
      <c r="M21" s="345"/>
      <c r="N21" s="346"/>
      <c r="O21" s="347"/>
      <c r="P21" s="348"/>
      <c r="Q21" s="349"/>
      <c r="R21" s="349"/>
      <c r="S21" s="350"/>
      <c r="T21" s="351"/>
      <c r="U21" s="351"/>
      <c r="V21" s="351"/>
      <c r="W21" s="351"/>
      <c r="X21" s="351"/>
      <c r="Y21" s="348"/>
      <c r="Z21" s="350"/>
    </row>
    <row r="22" customFormat="false" ht="17.9" hidden="false" customHeight="false" outlineLevel="0" collapsed="false">
      <c r="A22" s="352" t="n">
        <v>16</v>
      </c>
      <c r="B22" s="353" t="s">
        <v>48</v>
      </c>
      <c r="C22" s="354" t="s">
        <v>49</v>
      </c>
      <c r="D22" s="354" t="n">
        <v>46271074</v>
      </c>
      <c r="E22" s="355" t="n">
        <v>102807493</v>
      </c>
      <c r="F22" s="356" t="n">
        <v>600126030</v>
      </c>
      <c r="G22" s="357" t="s">
        <v>246</v>
      </c>
      <c r="H22" s="358" t="s">
        <v>29</v>
      </c>
      <c r="I22" s="358" t="s">
        <v>30</v>
      </c>
      <c r="J22" s="358" t="s">
        <v>51</v>
      </c>
      <c r="K22" s="357" t="s">
        <v>247</v>
      </c>
      <c r="L22" s="359" t="n">
        <v>850000</v>
      </c>
      <c r="M22" s="153" t="n">
        <f aca="false">0.7*L22</f>
        <v>595000</v>
      </c>
      <c r="N22" s="360" t="n">
        <v>2021</v>
      </c>
      <c r="O22" s="361" t="n">
        <v>2022</v>
      </c>
      <c r="P22" s="362"/>
      <c r="Q22" s="108" t="s">
        <v>33</v>
      </c>
      <c r="R22" s="363"/>
      <c r="S22" s="364"/>
      <c r="T22" s="365"/>
      <c r="U22" s="365"/>
      <c r="V22" s="365"/>
      <c r="W22" s="365"/>
      <c r="X22" s="365"/>
      <c r="Y22" s="362"/>
      <c r="Z22" s="364"/>
    </row>
    <row r="23" customFormat="false" ht="17.9" hidden="false" customHeight="false" outlineLevel="0" collapsed="false">
      <c r="A23" s="352" t="n">
        <v>17</v>
      </c>
      <c r="B23" s="353" t="s">
        <v>48</v>
      </c>
      <c r="C23" s="354" t="s">
        <v>49</v>
      </c>
      <c r="D23" s="354" t="n">
        <v>46271074</v>
      </c>
      <c r="E23" s="355" t="n">
        <v>102807493</v>
      </c>
      <c r="F23" s="356" t="n">
        <v>600126030</v>
      </c>
      <c r="G23" s="357" t="s">
        <v>248</v>
      </c>
      <c r="H23" s="358" t="s">
        <v>29</v>
      </c>
      <c r="I23" s="358" t="s">
        <v>30</v>
      </c>
      <c r="J23" s="358" t="s">
        <v>51</v>
      </c>
      <c r="K23" s="357" t="s">
        <v>249</v>
      </c>
      <c r="L23" s="359" t="n">
        <v>2900000</v>
      </c>
      <c r="M23" s="366" t="s">
        <v>89</v>
      </c>
      <c r="N23" s="360" t="n">
        <v>2021</v>
      </c>
      <c r="O23" s="361" t="n">
        <v>2023</v>
      </c>
      <c r="P23" s="362"/>
      <c r="Q23" s="363"/>
      <c r="R23" s="363"/>
      <c r="S23" s="364"/>
      <c r="T23" s="365"/>
      <c r="U23" s="365"/>
      <c r="V23" s="365"/>
      <c r="W23" s="365"/>
      <c r="X23" s="365"/>
      <c r="Y23" s="362"/>
      <c r="Z23" s="364"/>
    </row>
    <row r="24" customFormat="false" ht="17.9" hidden="false" customHeight="false" outlineLevel="0" collapsed="false">
      <c r="A24" s="352" t="n">
        <v>18</v>
      </c>
      <c r="B24" s="353" t="s">
        <v>48</v>
      </c>
      <c r="C24" s="354" t="s">
        <v>49</v>
      </c>
      <c r="D24" s="354" t="n">
        <v>46271074</v>
      </c>
      <c r="E24" s="355" t="n">
        <v>102807493</v>
      </c>
      <c r="F24" s="356" t="n">
        <v>600126030</v>
      </c>
      <c r="G24" s="357" t="s">
        <v>250</v>
      </c>
      <c r="H24" s="358" t="s">
        <v>29</v>
      </c>
      <c r="I24" s="358" t="s">
        <v>30</v>
      </c>
      <c r="J24" s="358" t="s">
        <v>51</v>
      </c>
      <c r="K24" s="357" t="s">
        <v>251</v>
      </c>
      <c r="L24" s="359" t="n">
        <v>600000</v>
      </c>
      <c r="M24" s="153" t="n">
        <f aca="false">0.7*L24</f>
        <v>420000</v>
      </c>
      <c r="N24" s="360" t="n">
        <v>2021</v>
      </c>
      <c r="O24" s="361" t="n">
        <v>2023</v>
      </c>
      <c r="P24" s="362"/>
      <c r="Q24" s="108"/>
      <c r="R24" s="363"/>
      <c r="S24" s="108" t="s">
        <v>33</v>
      </c>
      <c r="T24" s="365"/>
      <c r="U24" s="365"/>
      <c r="V24" s="365"/>
      <c r="W24" s="365"/>
      <c r="X24" s="365"/>
      <c r="Y24" s="362"/>
      <c r="Z24" s="364"/>
    </row>
    <row r="25" customFormat="false" ht="17.9" hidden="false" customHeight="false" outlineLevel="0" collapsed="false">
      <c r="A25" s="352" t="n">
        <v>19</v>
      </c>
      <c r="B25" s="353" t="s">
        <v>48</v>
      </c>
      <c r="C25" s="354" t="s">
        <v>49</v>
      </c>
      <c r="D25" s="354" t="n">
        <v>46271074</v>
      </c>
      <c r="E25" s="355" t="n">
        <v>102807493</v>
      </c>
      <c r="F25" s="356" t="n">
        <v>600126030</v>
      </c>
      <c r="G25" s="357" t="s">
        <v>252</v>
      </c>
      <c r="H25" s="358" t="s">
        <v>29</v>
      </c>
      <c r="I25" s="358" t="s">
        <v>30</v>
      </c>
      <c r="J25" s="358" t="s">
        <v>51</v>
      </c>
      <c r="K25" s="357" t="s">
        <v>253</v>
      </c>
      <c r="L25" s="359" t="n">
        <v>3600000</v>
      </c>
      <c r="M25" s="366" t="s">
        <v>89</v>
      </c>
      <c r="N25" s="360" t="n">
        <v>2022</v>
      </c>
      <c r="O25" s="361" t="n">
        <v>2024</v>
      </c>
      <c r="P25" s="362"/>
      <c r="Q25" s="363"/>
      <c r="R25" s="363"/>
      <c r="S25" s="364"/>
      <c r="T25" s="365"/>
      <c r="U25" s="365"/>
      <c r="V25" s="365"/>
      <c r="W25" s="365"/>
      <c r="X25" s="365"/>
      <c r="Y25" s="362"/>
      <c r="Z25" s="364"/>
    </row>
    <row r="26" customFormat="false" ht="17.9" hidden="false" customHeight="false" outlineLevel="0" collapsed="false">
      <c r="A26" s="352" t="n">
        <v>20</v>
      </c>
      <c r="B26" s="353" t="s">
        <v>204</v>
      </c>
      <c r="C26" s="367" t="s">
        <v>55</v>
      </c>
      <c r="D26" s="368" t="n">
        <v>46270949</v>
      </c>
      <c r="E26" s="368" t="n">
        <v>102807485</v>
      </c>
      <c r="F26" s="369" t="n">
        <v>600125891</v>
      </c>
      <c r="G26" s="357" t="s">
        <v>205</v>
      </c>
      <c r="H26" s="358" t="s">
        <v>29</v>
      </c>
      <c r="I26" s="358" t="s">
        <v>30</v>
      </c>
      <c r="J26" s="358" t="s">
        <v>30</v>
      </c>
      <c r="K26" s="357" t="s">
        <v>206</v>
      </c>
      <c r="L26" s="359" t="n">
        <v>2000000</v>
      </c>
      <c r="M26" s="153" t="n">
        <f aca="false">0.7*L26</f>
        <v>1400000</v>
      </c>
      <c r="N26" s="360" t="n">
        <v>2022</v>
      </c>
      <c r="O26" s="361" t="n">
        <v>2022</v>
      </c>
      <c r="P26" s="107" t="s">
        <v>33</v>
      </c>
      <c r="Q26" s="108" t="s">
        <v>33</v>
      </c>
      <c r="R26" s="108" t="s">
        <v>33</v>
      </c>
      <c r="S26" s="144" t="s">
        <v>33</v>
      </c>
      <c r="T26" s="370"/>
      <c r="U26" s="370"/>
      <c r="V26" s="370"/>
      <c r="W26" s="370"/>
      <c r="X26" s="370" t="s">
        <v>33</v>
      </c>
      <c r="Y26" s="136"/>
      <c r="Z26" s="99"/>
    </row>
    <row r="27" customFormat="false" ht="17.9" hidden="false" customHeight="false" outlineLevel="0" collapsed="false">
      <c r="A27" s="352" t="n">
        <v>21</v>
      </c>
      <c r="B27" s="353" t="s">
        <v>204</v>
      </c>
      <c r="C27" s="367" t="s">
        <v>55</v>
      </c>
      <c r="D27" s="368" t="n">
        <v>46270949</v>
      </c>
      <c r="E27" s="368" t="n">
        <v>102807485</v>
      </c>
      <c r="F27" s="369" t="n">
        <v>600125891</v>
      </c>
      <c r="G27" s="357" t="s">
        <v>208</v>
      </c>
      <c r="H27" s="358" t="s">
        <v>29</v>
      </c>
      <c r="I27" s="358" t="s">
        <v>30</v>
      </c>
      <c r="J27" s="358" t="s">
        <v>30</v>
      </c>
      <c r="K27" s="357" t="s">
        <v>209</v>
      </c>
      <c r="L27" s="359" t="n">
        <v>2000000</v>
      </c>
      <c r="M27" s="153" t="n">
        <f aca="false">0.7*L27</f>
        <v>1400000</v>
      </c>
      <c r="N27" s="360" t="n">
        <v>2022</v>
      </c>
      <c r="O27" s="361" t="n">
        <v>2024</v>
      </c>
      <c r="P27" s="107" t="s">
        <v>33</v>
      </c>
      <c r="Q27" s="108" t="s">
        <v>33</v>
      </c>
      <c r="R27" s="108" t="s">
        <v>33</v>
      </c>
      <c r="S27" s="144" t="s">
        <v>33</v>
      </c>
      <c r="T27" s="370"/>
      <c r="U27" s="370"/>
      <c r="V27" s="370"/>
      <c r="W27" s="370"/>
      <c r="X27" s="370" t="s">
        <v>33</v>
      </c>
      <c r="Y27" s="136"/>
      <c r="Z27" s="99"/>
    </row>
    <row r="28" customFormat="false" ht="17.9" hidden="false" customHeight="false" outlineLevel="0" collapsed="false">
      <c r="A28" s="352" t="n">
        <v>22</v>
      </c>
      <c r="B28" s="353" t="s">
        <v>204</v>
      </c>
      <c r="C28" s="367" t="s">
        <v>55</v>
      </c>
      <c r="D28" s="368" t="n">
        <v>46270949</v>
      </c>
      <c r="E28" s="368" t="n">
        <v>102807485</v>
      </c>
      <c r="F28" s="369" t="n">
        <v>600125891</v>
      </c>
      <c r="G28" s="357" t="s">
        <v>254</v>
      </c>
      <c r="H28" s="358" t="s">
        <v>29</v>
      </c>
      <c r="I28" s="358" t="s">
        <v>30</v>
      </c>
      <c r="J28" s="358" t="s">
        <v>30</v>
      </c>
      <c r="K28" s="357" t="s">
        <v>255</v>
      </c>
      <c r="L28" s="359" t="n">
        <v>500000</v>
      </c>
      <c r="M28" s="153" t="n">
        <f aca="false">0.7*L28</f>
        <v>350000</v>
      </c>
      <c r="N28" s="360" t="n">
        <v>2022</v>
      </c>
      <c r="O28" s="361" t="n">
        <v>2024</v>
      </c>
      <c r="P28" s="371"/>
      <c r="Q28" s="372"/>
      <c r="R28" s="372"/>
      <c r="S28" s="373"/>
      <c r="T28" s="374"/>
      <c r="U28" s="374"/>
      <c r="V28" s="370" t="s">
        <v>33</v>
      </c>
      <c r="W28" s="370" t="s">
        <v>33</v>
      </c>
      <c r="X28" s="374"/>
      <c r="Y28" s="107" t="s">
        <v>223</v>
      </c>
      <c r="Z28" s="375"/>
    </row>
    <row r="29" customFormat="false" ht="17.9" hidden="false" customHeight="false" outlineLevel="0" collapsed="false">
      <c r="A29" s="352" t="n">
        <v>23</v>
      </c>
      <c r="B29" s="353" t="s">
        <v>256</v>
      </c>
      <c r="C29" s="367" t="s">
        <v>75</v>
      </c>
      <c r="D29" s="367" t="n">
        <v>75021617</v>
      </c>
      <c r="E29" s="367" t="n">
        <v>102791945</v>
      </c>
      <c r="F29" s="376" t="n">
        <v>600125505</v>
      </c>
      <c r="G29" s="357" t="s">
        <v>257</v>
      </c>
      <c r="H29" s="357" t="s">
        <v>29</v>
      </c>
      <c r="I29" s="357" t="s">
        <v>30</v>
      </c>
      <c r="J29" s="357" t="s">
        <v>77</v>
      </c>
      <c r="K29" s="357" t="s">
        <v>258</v>
      </c>
      <c r="L29" s="359" t="n">
        <v>10000000</v>
      </c>
      <c r="M29" s="153" t="n">
        <f aca="false">0.7*L29</f>
        <v>7000000</v>
      </c>
      <c r="N29" s="360" t="n">
        <v>2023</v>
      </c>
      <c r="O29" s="361" t="n">
        <v>2025</v>
      </c>
      <c r="P29" s="107" t="s">
        <v>33</v>
      </c>
      <c r="Q29" s="108"/>
      <c r="R29" s="108" t="s">
        <v>259</v>
      </c>
      <c r="S29" s="144" t="s">
        <v>33</v>
      </c>
      <c r="T29" s="370"/>
      <c r="U29" s="370" t="s">
        <v>33</v>
      </c>
      <c r="V29" s="370"/>
      <c r="W29" s="370"/>
      <c r="X29" s="370"/>
      <c r="Y29" s="362"/>
      <c r="Z29" s="364"/>
    </row>
    <row r="30" customFormat="false" ht="17.9" hidden="false" customHeight="false" outlineLevel="0" collapsed="false">
      <c r="A30" s="352" t="n">
        <v>24</v>
      </c>
      <c r="B30" s="353" t="s">
        <v>256</v>
      </c>
      <c r="C30" s="367" t="s">
        <v>75</v>
      </c>
      <c r="D30" s="367" t="n">
        <v>75021617</v>
      </c>
      <c r="E30" s="367" t="n">
        <v>102791945</v>
      </c>
      <c r="F30" s="376" t="n">
        <v>600125505</v>
      </c>
      <c r="G30" s="357" t="s">
        <v>260</v>
      </c>
      <c r="H30" s="357" t="s">
        <v>29</v>
      </c>
      <c r="I30" s="357" t="s">
        <v>30</v>
      </c>
      <c r="J30" s="357" t="s">
        <v>77</v>
      </c>
      <c r="K30" s="357" t="s">
        <v>260</v>
      </c>
      <c r="L30" s="359" t="n">
        <v>5000000</v>
      </c>
      <c r="M30" s="366" t="s">
        <v>89</v>
      </c>
      <c r="N30" s="360" t="n">
        <v>2023</v>
      </c>
      <c r="O30" s="361" t="n">
        <v>2025</v>
      </c>
      <c r="P30" s="362"/>
      <c r="Q30" s="363"/>
      <c r="R30" s="363"/>
      <c r="S30" s="364"/>
      <c r="T30" s="365"/>
      <c r="U30" s="365"/>
      <c r="V30" s="365"/>
      <c r="W30" s="365"/>
      <c r="X30" s="365"/>
      <c r="Y30" s="362"/>
      <c r="Z30" s="364"/>
    </row>
    <row r="31" customFormat="false" ht="15" hidden="false" customHeight="false" outlineLevel="0" collapsed="false">
      <c r="A31" s="352" t="n">
        <v>25</v>
      </c>
      <c r="B31" s="377" t="s">
        <v>212</v>
      </c>
      <c r="C31" s="363" t="s">
        <v>213</v>
      </c>
      <c r="D31" s="363" t="n">
        <v>70993301</v>
      </c>
      <c r="E31" s="368" t="n">
        <v>102807001</v>
      </c>
      <c r="F31" s="376" t="n">
        <v>600125556</v>
      </c>
      <c r="G31" s="357" t="s">
        <v>261</v>
      </c>
      <c r="H31" s="357" t="s">
        <v>29</v>
      </c>
      <c r="I31" s="357" t="s">
        <v>30</v>
      </c>
      <c r="J31" s="357" t="s">
        <v>31</v>
      </c>
      <c r="K31" s="357" t="s">
        <v>262</v>
      </c>
      <c r="L31" s="359" t="n">
        <v>1500000</v>
      </c>
      <c r="M31" s="153" t="n">
        <f aca="false">0.7*L31</f>
        <v>1050000</v>
      </c>
      <c r="N31" s="360" t="n">
        <v>2021</v>
      </c>
      <c r="O31" s="361" t="n">
        <v>2022</v>
      </c>
      <c r="P31" s="107"/>
      <c r="Q31" s="108"/>
      <c r="R31" s="108"/>
      <c r="S31" s="144"/>
      <c r="T31" s="370"/>
      <c r="U31" s="370"/>
      <c r="V31" s="370" t="s">
        <v>33</v>
      </c>
      <c r="W31" s="370" t="s">
        <v>33</v>
      </c>
      <c r="X31" s="370"/>
      <c r="Y31" s="378"/>
      <c r="Z31" s="151"/>
    </row>
    <row r="32" customFormat="false" ht="17.9" hidden="false" customHeight="false" outlineLevel="0" collapsed="false">
      <c r="A32" s="352" t="n">
        <v>26</v>
      </c>
      <c r="B32" s="377" t="s">
        <v>212</v>
      </c>
      <c r="C32" s="363" t="s">
        <v>213</v>
      </c>
      <c r="D32" s="363" t="n">
        <v>70993301</v>
      </c>
      <c r="E32" s="368" t="n">
        <v>102807001</v>
      </c>
      <c r="F32" s="376" t="n">
        <v>600125556</v>
      </c>
      <c r="G32" s="357" t="s">
        <v>263</v>
      </c>
      <c r="H32" s="357" t="s">
        <v>29</v>
      </c>
      <c r="I32" s="357" t="s">
        <v>30</v>
      </c>
      <c r="J32" s="357" t="s">
        <v>31</v>
      </c>
      <c r="K32" s="379" t="s">
        <v>264</v>
      </c>
      <c r="L32" s="380" t="n">
        <v>1500000</v>
      </c>
      <c r="M32" s="153" t="n">
        <f aca="false">0.7*L32</f>
        <v>1050000</v>
      </c>
      <c r="N32" s="381" t="n">
        <v>2024</v>
      </c>
      <c r="O32" s="382" t="n">
        <v>2024</v>
      </c>
      <c r="P32" s="362"/>
      <c r="Q32" s="363"/>
      <c r="R32" s="363"/>
      <c r="S32" s="144" t="s">
        <v>33</v>
      </c>
      <c r="T32" s="370"/>
      <c r="U32" s="370"/>
      <c r="V32" s="370" t="s">
        <v>33</v>
      </c>
      <c r="W32" s="370" t="s">
        <v>33</v>
      </c>
      <c r="X32" s="370" t="s">
        <v>33</v>
      </c>
      <c r="Y32" s="383" t="s">
        <v>207</v>
      </c>
      <c r="Z32" s="384" t="s">
        <v>41</v>
      </c>
    </row>
    <row r="33" customFormat="false" ht="17.9" hidden="false" customHeight="false" outlineLevel="0" collapsed="false">
      <c r="A33" s="352" t="n">
        <v>27</v>
      </c>
      <c r="B33" s="377" t="s">
        <v>212</v>
      </c>
      <c r="C33" s="363" t="s">
        <v>213</v>
      </c>
      <c r="D33" s="363" t="n">
        <v>70993301</v>
      </c>
      <c r="E33" s="368" t="n">
        <v>102807001</v>
      </c>
      <c r="F33" s="376" t="n">
        <v>600125556</v>
      </c>
      <c r="G33" s="357" t="s">
        <v>265</v>
      </c>
      <c r="H33" s="357" t="s">
        <v>29</v>
      </c>
      <c r="I33" s="357" t="s">
        <v>30</v>
      </c>
      <c r="J33" s="357" t="s">
        <v>31</v>
      </c>
      <c r="K33" s="379" t="s">
        <v>266</v>
      </c>
      <c r="L33" s="380" t="n">
        <v>3000000</v>
      </c>
      <c r="M33" s="385" t="n">
        <v>2100000</v>
      </c>
      <c r="N33" s="381" t="n">
        <v>2025</v>
      </c>
      <c r="O33" s="382"/>
      <c r="P33" s="107"/>
      <c r="Q33" s="108"/>
      <c r="R33" s="108"/>
      <c r="S33" s="144" t="s">
        <v>33</v>
      </c>
      <c r="T33" s="370"/>
      <c r="U33" s="370"/>
      <c r="V33" s="370" t="s">
        <v>33</v>
      </c>
      <c r="W33" s="370"/>
      <c r="X33" s="370"/>
      <c r="Y33" s="383" t="s">
        <v>207</v>
      </c>
      <c r="Z33" s="384" t="s">
        <v>41</v>
      </c>
    </row>
    <row r="34" customFormat="false" ht="15" hidden="false" customHeight="false" outlineLevel="0" collapsed="false">
      <c r="A34" s="352" t="n">
        <v>28</v>
      </c>
      <c r="B34" s="386" t="s">
        <v>212</v>
      </c>
      <c r="C34" s="363" t="s">
        <v>213</v>
      </c>
      <c r="D34" s="363" t="n">
        <v>70993301</v>
      </c>
      <c r="E34" s="387" t="n">
        <v>102807001</v>
      </c>
      <c r="F34" s="364" t="n">
        <v>600125556</v>
      </c>
      <c r="G34" s="365" t="s">
        <v>267</v>
      </c>
      <c r="H34" s="365" t="s">
        <v>29</v>
      </c>
      <c r="I34" s="365" t="s">
        <v>30</v>
      </c>
      <c r="J34" s="365" t="s">
        <v>31</v>
      </c>
      <c r="K34" s="365" t="s">
        <v>268</v>
      </c>
      <c r="L34" s="388" t="n">
        <v>400000</v>
      </c>
      <c r="M34" s="153" t="n">
        <f aca="false">0.7*L34</f>
        <v>280000</v>
      </c>
      <c r="N34" s="360" t="n">
        <v>2022</v>
      </c>
      <c r="O34" s="361" t="n">
        <v>2023</v>
      </c>
      <c r="P34" s="107"/>
      <c r="Q34" s="108"/>
      <c r="R34" s="108"/>
      <c r="S34" s="144" t="s">
        <v>33</v>
      </c>
      <c r="T34" s="370"/>
      <c r="U34" s="370"/>
      <c r="V34" s="370"/>
      <c r="W34" s="370"/>
      <c r="X34" s="370"/>
      <c r="Y34" s="389"/>
      <c r="Z34" s="151"/>
    </row>
    <row r="35" customFormat="false" ht="15" hidden="false" customHeight="false" outlineLevel="0" collapsed="false">
      <c r="A35" s="352" t="n">
        <v>29</v>
      </c>
      <c r="B35" s="199" t="s">
        <v>269</v>
      </c>
      <c r="C35" s="390" t="s">
        <v>270</v>
      </c>
      <c r="D35" s="391" t="n">
        <v>75024365</v>
      </c>
      <c r="E35" s="387" t="n">
        <v>107807167</v>
      </c>
      <c r="F35" s="392" t="n">
        <v>600125670</v>
      </c>
      <c r="G35" s="393" t="s">
        <v>271</v>
      </c>
      <c r="H35" s="357" t="s">
        <v>29</v>
      </c>
      <c r="I35" s="357" t="s">
        <v>30</v>
      </c>
      <c r="J35" s="394" t="s">
        <v>159</v>
      </c>
      <c r="K35" s="394" t="s">
        <v>271</v>
      </c>
      <c r="L35" s="395" t="n">
        <v>335000</v>
      </c>
      <c r="M35" s="366" t="s">
        <v>89</v>
      </c>
      <c r="N35" s="360"/>
      <c r="O35" s="361"/>
      <c r="P35" s="362"/>
      <c r="Q35" s="363"/>
      <c r="R35" s="363"/>
      <c r="S35" s="364"/>
      <c r="T35" s="144" t="s">
        <v>33</v>
      </c>
      <c r="U35" s="365"/>
      <c r="V35" s="365"/>
      <c r="W35" s="365"/>
      <c r="X35" s="365"/>
      <c r="Y35" s="396" t="s">
        <v>85</v>
      </c>
      <c r="Z35" s="364"/>
    </row>
    <row r="36" customFormat="false" ht="15" hidden="false" customHeight="false" outlineLevel="0" collapsed="false">
      <c r="A36" s="352" t="n">
        <v>30</v>
      </c>
      <c r="B36" s="397" t="s">
        <v>269</v>
      </c>
      <c r="C36" s="390" t="s">
        <v>270</v>
      </c>
      <c r="D36" s="391" t="n">
        <v>75024365</v>
      </c>
      <c r="E36" s="387" t="n">
        <v>107807167</v>
      </c>
      <c r="F36" s="392" t="n">
        <v>600125670</v>
      </c>
      <c r="G36" s="398" t="s">
        <v>272</v>
      </c>
      <c r="H36" s="357" t="s">
        <v>29</v>
      </c>
      <c r="I36" s="357" t="s">
        <v>30</v>
      </c>
      <c r="J36" s="357" t="s">
        <v>159</v>
      </c>
      <c r="K36" s="357" t="s">
        <v>272</v>
      </c>
      <c r="L36" s="359" t="n">
        <v>35000</v>
      </c>
      <c r="M36" s="366" t="s">
        <v>89</v>
      </c>
      <c r="N36" s="360"/>
      <c r="O36" s="361"/>
      <c r="P36" s="362"/>
      <c r="Q36" s="363"/>
      <c r="R36" s="363"/>
      <c r="S36" s="364"/>
      <c r="T36" s="144" t="s">
        <v>33</v>
      </c>
      <c r="U36" s="365"/>
      <c r="V36" s="365"/>
      <c r="W36" s="365"/>
      <c r="X36" s="365"/>
      <c r="Y36" s="396" t="s">
        <v>85</v>
      </c>
      <c r="Z36" s="364"/>
    </row>
    <row r="37" customFormat="false" ht="15" hidden="false" customHeight="false" outlineLevel="0" collapsed="false">
      <c r="A37" s="352" t="n">
        <v>31</v>
      </c>
      <c r="B37" s="397" t="s">
        <v>269</v>
      </c>
      <c r="C37" s="390" t="s">
        <v>270</v>
      </c>
      <c r="D37" s="391" t="n">
        <v>75024365</v>
      </c>
      <c r="E37" s="387" t="n">
        <v>107807167</v>
      </c>
      <c r="F37" s="392" t="n">
        <v>600125670</v>
      </c>
      <c r="G37" s="398" t="s">
        <v>273</v>
      </c>
      <c r="H37" s="357" t="s">
        <v>29</v>
      </c>
      <c r="I37" s="357" t="s">
        <v>30</v>
      </c>
      <c r="J37" s="357" t="s">
        <v>159</v>
      </c>
      <c r="K37" s="357" t="s">
        <v>273</v>
      </c>
      <c r="L37" s="359" t="n">
        <v>50000</v>
      </c>
      <c r="M37" s="366" t="s">
        <v>89</v>
      </c>
      <c r="N37" s="360"/>
      <c r="O37" s="361"/>
      <c r="P37" s="362"/>
      <c r="Q37" s="363"/>
      <c r="R37" s="363"/>
      <c r="S37" s="364"/>
      <c r="T37" s="144" t="s">
        <v>33</v>
      </c>
      <c r="U37" s="365"/>
      <c r="V37" s="365"/>
      <c r="W37" s="365"/>
      <c r="X37" s="365"/>
      <c r="Y37" s="396" t="s">
        <v>85</v>
      </c>
      <c r="Z37" s="364"/>
    </row>
    <row r="38" customFormat="false" ht="15" hidden="false" customHeight="false" outlineLevel="0" collapsed="false">
      <c r="A38" s="352" t="n">
        <v>32</v>
      </c>
      <c r="B38" s="397" t="s">
        <v>269</v>
      </c>
      <c r="C38" s="390" t="s">
        <v>270</v>
      </c>
      <c r="D38" s="391" t="n">
        <v>75024365</v>
      </c>
      <c r="E38" s="387" t="n">
        <v>107807167</v>
      </c>
      <c r="F38" s="392" t="n">
        <v>600125670</v>
      </c>
      <c r="G38" s="398" t="s">
        <v>274</v>
      </c>
      <c r="H38" s="357" t="s">
        <v>29</v>
      </c>
      <c r="I38" s="357" t="s">
        <v>30</v>
      </c>
      <c r="J38" s="357" t="s">
        <v>159</v>
      </c>
      <c r="K38" s="357" t="s">
        <v>274</v>
      </c>
      <c r="L38" s="359" t="n">
        <v>210000</v>
      </c>
      <c r="M38" s="366" t="s">
        <v>89</v>
      </c>
      <c r="N38" s="360"/>
      <c r="O38" s="361"/>
      <c r="P38" s="362"/>
      <c r="Q38" s="363"/>
      <c r="R38" s="363"/>
      <c r="S38" s="364"/>
      <c r="T38" s="144" t="s">
        <v>33</v>
      </c>
      <c r="U38" s="365"/>
      <c r="V38" s="365"/>
      <c r="W38" s="365"/>
      <c r="X38" s="365"/>
      <c r="Y38" s="396" t="s">
        <v>85</v>
      </c>
      <c r="Z38" s="364"/>
    </row>
    <row r="39" customFormat="false" ht="15" hidden="false" customHeight="false" outlineLevel="0" collapsed="false">
      <c r="A39" s="352" t="n">
        <v>33</v>
      </c>
      <c r="B39" s="397" t="s">
        <v>269</v>
      </c>
      <c r="C39" s="390" t="s">
        <v>270</v>
      </c>
      <c r="D39" s="391" t="n">
        <v>75024365</v>
      </c>
      <c r="E39" s="387" t="n">
        <v>107807167</v>
      </c>
      <c r="F39" s="392" t="n">
        <v>600125670</v>
      </c>
      <c r="G39" s="398" t="s">
        <v>275</v>
      </c>
      <c r="H39" s="357" t="s">
        <v>29</v>
      </c>
      <c r="I39" s="357" t="s">
        <v>30</v>
      </c>
      <c r="J39" s="357" t="s">
        <v>159</v>
      </c>
      <c r="K39" s="357" t="s">
        <v>275</v>
      </c>
      <c r="L39" s="359" t="n">
        <v>180000</v>
      </c>
      <c r="M39" s="366" t="s">
        <v>89</v>
      </c>
      <c r="N39" s="360"/>
      <c r="O39" s="361"/>
      <c r="P39" s="362"/>
      <c r="Q39" s="363"/>
      <c r="R39" s="363"/>
      <c r="S39" s="364"/>
      <c r="T39" s="144" t="s">
        <v>33</v>
      </c>
      <c r="U39" s="365"/>
      <c r="V39" s="365"/>
      <c r="W39" s="365"/>
      <c r="X39" s="365"/>
      <c r="Y39" s="396" t="s">
        <v>85</v>
      </c>
      <c r="Z39" s="364"/>
    </row>
    <row r="40" customFormat="false" ht="15" hidden="false" customHeight="false" outlineLevel="0" collapsed="false">
      <c r="A40" s="352" t="n">
        <v>34</v>
      </c>
      <c r="B40" s="397" t="s">
        <v>269</v>
      </c>
      <c r="C40" s="390" t="s">
        <v>270</v>
      </c>
      <c r="D40" s="391" t="n">
        <v>75024365</v>
      </c>
      <c r="E40" s="387" t="n">
        <v>107807167</v>
      </c>
      <c r="F40" s="392" t="n">
        <v>600125670</v>
      </c>
      <c r="G40" s="398" t="s">
        <v>276</v>
      </c>
      <c r="H40" s="357" t="s">
        <v>29</v>
      </c>
      <c r="I40" s="357" t="s">
        <v>30</v>
      </c>
      <c r="J40" s="357" t="s">
        <v>159</v>
      </c>
      <c r="K40" s="357" t="s">
        <v>276</v>
      </c>
      <c r="L40" s="359" t="n">
        <v>22000</v>
      </c>
      <c r="M40" s="366" t="s">
        <v>89</v>
      </c>
      <c r="N40" s="360"/>
      <c r="O40" s="361"/>
      <c r="P40" s="362"/>
      <c r="Q40" s="363"/>
      <c r="R40" s="363"/>
      <c r="S40" s="364"/>
      <c r="T40" s="144" t="s">
        <v>33</v>
      </c>
      <c r="U40" s="365"/>
      <c r="V40" s="365"/>
      <c r="W40" s="365"/>
      <c r="X40" s="365"/>
      <c r="Y40" s="396" t="s">
        <v>85</v>
      </c>
      <c r="Z40" s="364"/>
    </row>
    <row r="41" customFormat="false" ht="15" hidden="false" customHeight="false" outlineLevel="0" collapsed="false">
      <c r="A41" s="352" t="n">
        <v>35</v>
      </c>
      <c r="B41" s="399" t="s">
        <v>269</v>
      </c>
      <c r="C41" s="390" t="s">
        <v>270</v>
      </c>
      <c r="D41" s="391" t="n">
        <v>75024365</v>
      </c>
      <c r="E41" s="387" t="n">
        <v>107807167</v>
      </c>
      <c r="F41" s="392" t="n">
        <v>600125670</v>
      </c>
      <c r="G41" s="398" t="s">
        <v>277</v>
      </c>
      <c r="H41" s="357" t="s">
        <v>29</v>
      </c>
      <c r="I41" s="357" t="s">
        <v>30</v>
      </c>
      <c r="J41" s="357" t="s">
        <v>159</v>
      </c>
      <c r="K41" s="357" t="s">
        <v>277</v>
      </c>
      <c r="L41" s="359" t="n">
        <v>70000</v>
      </c>
      <c r="M41" s="366" t="s">
        <v>89</v>
      </c>
      <c r="N41" s="400"/>
      <c r="O41" s="401"/>
      <c r="P41" s="402"/>
      <c r="Q41" s="367"/>
      <c r="R41" s="367"/>
      <c r="S41" s="376"/>
      <c r="T41" s="144" t="s">
        <v>33</v>
      </c>
      <c r="U41" s="357"/>
      <c r="V41" s="357"/>
      <c r="W41" s="357"/>
      <c r="X41" s="357"/>
      <c r="Y41" s="396" t="s">
        <v>85</v>
      </c>
      <c r="Z41" s="376"/>
    </row>
    <row r="42" customFormat="false" ht="15" hidden="false" customHeight="false" outlineLevel="0" collapsed="false">
      <c r="A42" s="352" t="n">
        <v>36</v>
      </c>
      <c r="B42" s="199" t="s">
        <v>269</v>
      </c>
      <c r="C42" s="363" t="s">
        <v>270</v>
      </c>
      <c r="D42" s="391" t="n">
        <v>75024365</v>
      </c>
      <c r="E42" s="387" t="n">
        <v>107807167</v>
      </c>
      <c r="F42" s="392" t="n">
        <v>600125670</v>
      </c>
      <c r="G42" s="403" t="s">
        <v>278</v>
      </c>
      <c r="H42" s="365" t="s">
        <v>29</v>
      </c>
      <c r="I42" s="365" t="s">
        <v>30</v>
      </c>
      <c r="J42" s="365" t="s">
        <v>159</v>
      </c>
      <c r="K42" s="365" t="s">
        <v>278</v>
      </c>
      <c r="L42" s="388" t="n">
        <v>140000</v>
      </c>
      <c r="M42" s="404" t="s">
        <v>89</v>
      </c>
      <c r="N42" s="360"/>
      <c r="O42" s="361"/>
      <c r="P42" s="362"/>
      <c r="Q42" s="363"/>
      <c r="R42" s="363"/>
      <c r="S42" s="364"/>
      <c r="T42" s="144" t="s">
        <v>33</v>
      </c>
      <c r="U42" s="365"/>
      <c r="V42" s="365"/>
      <c r="W42" s="365"/>
      <c r="X42" s="365"/>
      <c r="Y42" s="396" t="s">
        <v>85</v>
      </c>
      <c r="Z42" s="364"/>
    </row>
    <row r="43" customFormat="false" ht="17.9" hidden="false" customHeight="false" outlineLevel="0" collapsed="false">
      <c r="A43" s="352" t="n">
        <v>37</v>
      </c>
      <c r="B43" s="405" t="s">
        <v>243</v>
      </c>
      <c r="C43" s="363" t="s">
        <v>244</v>
      </c>
      <c r="D43" s="391" t="n">
        <v>75023318</v>
      </c>
      <c r="E43" s="387" t="n">
        <v>102807132</v>
      </c>
      <c r="F43" s="392" t="n">
        <v>6001125645</v>
      </c>
      <c r="G43" s="403" t="s">
        <v>279</v>
      </c>
      <c r="H43" s="365" t="s">
        <v>29</v>
      </c>
      <c r="I43" s="365" t="s">
        <v>30</v>
      </c>
      <c r="J43" s="365" t="s">
        <v>102</v>
      </c>
      <c r="K43" s="365" t="s">
        <v>280</v>
      </c>
      <c r="L43" s="388" t="n">
        <v>300000</v>
      </c>
      <c r="M43" s="153" t="n">
        <f aca="false">0.7*L43</f>
        <v>210000</v>
      </c>
      <c r="N43" s="360" t="n">
        <v>2023</v>
      </c>
      <c r="O43" s="361"/>
      <c r="P43" s="107" t="s">
        <v>33</v>
      </c>
      <c r="Q43" s="108" t="s">
        <v>33</v>
      </c>
      <c r="R43" s="108" t="s">
        <v>33</v>
      </c>
      <c r="S43" s="144" t="s">
        <v>33</v>
      </c>
      <c r="T43" s="365"/>
      <c r="U43" s="365"/>
      <c r="V43" s="365"/>
      <c r="W43" s="365"/>
      <c r="X43" s="365"/>
      <c r="Y43" s="396" t="s">
        <v>85</v>
      </c>
      <c r="Z43" s="364"/>
    </row>
    <row r="44" customFormat="false" ht="23.25" hidden="false" customHeight="true" outlineLevel="0" collapsed="false">
      <c r="A44" s="352" t="n">
        <v>38</v>
      </c>
      <c r="B44" s="129" t="s">
        <v>114</v>
      </c>
      <c r="C44" s="363" t="s">
        <v>115</v>
      </c>
      <c r="D44" s="406" t="n">
        <v>70994188</v>
      </c>
      <c r="E44" s="407" t="n">
        <v>102807027</v>
      </c>
      <c r="F44" s="408" t="n">
        <v>600125572</v>
      </c>
      <c r="G44" s="403" t="s">
        <v>281</v>
      </c>
      <c r="H44" s="403" t="s">
        <v>29</v>
      </c>
      <c r="I44" s="403" t="s">
        <v>30</v>
      </c>
      <c r="J44" s="403" t="s">
        <v>117</v>
      </c>
      <c r="K44" s="403" t="s">
        <v>281</v>
      </c>
      <c r="L44" s="409" t="n">
        <v>4000000</v>
      </c>
      <c r="M44" s="404" t="n">
        <f aca="false">0.7*L44</f>
        <v>2800000</v>
      </c>
      <c r="N44" s="410" t="n">
        <v>2023</v>
      </c>
      <c r="O44" s="361"/>
      <c r="P44" s="178"/>
      <c r="Q44" s="108"/>
      <c r="R44" s="108"/>
      <c r="S44" s="144"/>
      <c r="T44" s="403"/>
      <c r="U44" s="403"/>
      <c r="V44" s="403"/>
      <c r="W44" s="370" t="s">
        <v>33</v>
      </c>
      <c r="X44" s="403"/>
      <c r="Y44" s="411"/>
      <c r="Z44" s="364"/>
    </row>
    <row r="45" customFormat="false" ht="23.25" hidden="false" customHeight="true" outlineLevel="0" collapsed="false">
      <c r="A45" s="352" t="n">
        <v>39</v>
      </c>
      <c r="B45" s="405" t="s">
        <v>114</v>
      </c>
      <c r="C45" s="363" t="s">
        <v>115</v>
      </c>
      <c r="D45" s="406" t="n">
        <v>70994188</v>
      </c>
      <c r="E45" s="407" t="n">
        <v>102807027</v>
      </c>
      <c r="F45" s="408" t="n">
        <v>600125572</v>
      </c>
      <c r="G45" s="403" t="s">
        <v>282</v>
      </c>
      <c r="H45" s="403" t="s">
        <v>29</v>
      </c>
      <c r="I45" s="403" t="s">
        <v>30</v>
      </c>
      <c r="J45" s="403" t="s">
        <v>117</v>
      </c>
      <c r="K45" s="403" t="s">
        <v>283</v>
      </c>
      <c r="L45" s="409" t="n">
        <v>700000</v>
      </c>
      <c r="M45" s="153" t="n">
        <f aca="false">0.7*L45</f>
        <v>490000</v>
      </c>
      <c r="N45" s="360" t="n">
        <v>2023</v>
      </c>
      <c r="O45" s="361"/>
      <c r="P45" s="178"/>
      <c r="Q45" s="108"/>
      <c r="R45" s="108"/>
      <c r="S45" s="144"/>
      <c r="T45" s="144" t="s">
        <v>33</v>
      </c>
      <c r="U45" s="403"/>
      <c r="V45" s="403"/>
      <c r="W45" s="370" t="s">
        <v>33</v>
      </c>
      <c r="X45" s="403"/>
      <c r="Y45" s="411"/>
      <c r="Z45" s="364"/>
    </row>
    <row r="46" customFormat="false" ht="23.25" hidden="false" customHeight="true" outlineLevel="0" collapsed="false">
      <c r="A46" s="352" t="n">
        <v>40</v>
      </c>
      <c r="B46" s="199" t="s">
        <v>237</v>
      </c>
      <c r="C46" s="363" t="s">
        <v>238</v>
      </c>
      <c r="D46" s="363" t="n">
        <v>46270922</v>
      </c>
      <c r="E46" s="387" t="n">
        <v>102807418</v>
      </c>
      <c r="F46" s="364" t="n">
        <v>600125858</v>
      </c>
      <c r="G46" s="403" t="s">
        <v>208</v>
      </c>
      <c r="H46" s="403" t="s">
        <v>29</v>
      </c>
      <c r="I46" s="403" t="s">
        <v>30</v>
      </c>
      <c r="J46" s="403" t="s">
        <v>240</v>
      </c>
      <c r="K46" s="403" t="s">
        <v>209</v>
      </c>
      <c r="L46" s="409" t="n">
        <v>3000000</v>
      </c>
      <c r="M46" s="153" t="n">
        <f aca="false">0.7*L46</f>
        <v>2100000</v>
      </c>
      <c r="N46" s="410" t="n">
        <v>2023</v>
      </c>
      <c r="O46" s="361"/>
      <c r="P46" s="178" t="s">
        <v>33</v>
      </c>
      <c r="Q46" s="108" t="s">
        <v>33</v>
      </c>
      <c r="R46" s="108" t="s">
        <v>33</v>
      </c>
      <c r="S46" s="144" t="s">
        <v>33</v>
      </c>
      <c r="T46" s="110"/>
      <c r="U46" s="110"/>
      <c r="V46" s="110"/>
      <c r="W46" s="110"/>
      <c r="X46" s="110" t="s">
        <v>33</v>
      </c>
      <c r="Y46" s="412"/>
      <c r="Z46" s="151"/>
    </row>
    <row r="47" customFormat="false" ht="23.25" hidden="false" customHeight="true" outlineLevel="0" collapsed="false">
      <c r="A47" s="352" t="n">
        <v>41</v>
      </c>
      <c r="B47" s="159" t="s">
        <v>68</v>
      </c>
      <c r="C47" s="192" t="s">
        <v>69</v>
      </c>
      <c r="D47" s="192" t="n">
        <v>46270868</v>
      </c>
      <c r="E47" s="192" t="n">
        <v>107613581</v>
      </c>
      <c r="F47" s="413" t="n">
        <v>600125866</v>
      </c>
      <c r="G47" s="403" t="s">
        <v>284</v>
      </c>
      <c r="H47" s="414" t="s">
        <v>29</v>
      </c>
      <c r="I47" s="414" t="s">
        <v>30</v>
      </c>
      <c r="J47" s="414" t="s">
        <v>71</v>
      </c>
      <c r="K47" s="163" t="s">
        <v>285</v>
      </c>
      <c r="L47" s="409" t="n">
        <v>1500000</v>
      </c>
      <c r="M47" s="404" t="s">
        <v>89</v>
      </c>
      <c r="N47" s="410" t="n">
        <v>2024</v>
      </c>
      <c r="O47" s="361" t="n">
        <v>2025</v>
      </c>
      <c r="P47" s="386"/>
      <c r="Q47" s="363"/>
      <c r="R47" s="363"/>
      <c r="S47" s="144"/>
      <c r="T47" s="403"/>
      <c r="U47" s="403"/>
      <c r="V47" s="403"/>
      <c r="W47" s="403"/>
      <c r="X47" s="403"/>
      <c r="Y47" s="396" t="s">
        <v>85</v>
      </c>
      <c r="Z47" s="144"/>
    </row>
    <row r="48" customFormat="false" ht="17.9" hidden="false" customHeight="false" outlineLevel="0" collapsed="false">
      <c r="A48" s="352" t="n">
        <v>42</v>
      </c>
      <c r="B48" s="159" t="s">
        <v>68</v>
      </c>
      <c r="C48" s="192" t="s">
        <v>69</v>
      </c>
      <c r="D48" s="192" t="n">
        <v>46270868</v>
      </c>
      <c r="E48" s="192" t="n">
        <v>107613581</v>
      </c>
      <c r="F48" s="413" t="n">
        <v>600125866</v>
      </c>
      <c r="G48" s="414" t="s">
        <v>286</v>
      </c>
      <c r="H48" s="414" t="s">
        <v>29</v>
      </c>
      <c r="I48" s="414" t="s">
        <v>30</v>
      </c>
      <c r="J48" s="414" t="s">
        <v>71</v>
      </c>
      <c r="K48" s="163" t="s">
        <v>287</v>
      </c>
      <c r="L48" s="409" t="n">
        <v>1000000</v>
      </c>
      <c r="M48" s="404" t="s">
        <v>89</v>
      </c>
      <c r="N48" s="410" t="n">
        <v>2023</v>
      </c>
      <c r="O48" s="361" t="n">
        <v>2025</v>
      </c>
      <c r="P48" s="386"/>
      <c r="Q48" s="363"/>
      <c r="R48" s="363"/>
      <c r="S48" s="144"/>
      <c r="T48" s="403"/>
      <c r="U48" s="403"/>
      <c r="V48" s="403"/>
      <c r="W48" s="110"/>
      <c r="X48" s="403"/>
      <c r="Y48" s="396" t="s">
        <v>85</v>
      </c>
      <c r="Z48" s="364"/>
    </row>
    <row r="49" customFormat="false" ht="23.25" hidden="false" customHeight="true" outlineLevel="0" collapsed="false">
      <c r="A49" s="352" t="n">
        <v>43</v>
      </c>
      <c r="B49" s="123" t="s">
        <v>288</v>
      </c>
      <c r="C49" s="192" t="s">
        <v>289</v>
      </c>
      <c r="D49" s="415" t="n">
        <v>70990514</v>
      </c>
      <c r="E49" s="416" t="n">
        <v>102807272</v>
      </c>
      <c r="F49" s="408" t="n">
        <v>600125742</v>
      </c>
      <c r="G49" s="414" t="s">
        <v>290</v>
      </c>
      <c r="H49" s="414" t="s">
        <v>29</v>
      </c>
      <c r="I49" s="414" t="s">
        <v>30</v>
      </c>
      <c r="J49" s="414" t="s">
        <v>83</v>
      </c>
      <c r="K49" s="197" t="s">
        <v>291</v>
      </c>
      <c r="L49" s="409" t="n">
        <v>2000000</v>
      </c>
      <c r="M49" s="153" t="n">
        <f aca="false">0.7*L49</f>
        <v>1400000</v>
      </c>
      <c r="N49" s="410" t="s">
        <v>292</v>
      </c>
      <c r="O49" s="361" t="s">
        <v>66</v>
      </c>
      <c r="P49" s="386"/>
      <c r="Q49" s="363"/>
      <c r="R49" s="363"/>
      <c r="S49" s="144"/>
      <c r="T49" s="403"/>
      <c r="U49" s="403"/>
      <c r="V49" s="403"/>
      <c r="W49" s="370" t="s">
        <v>33</v>
      </c>
      <c r="X49" s="403"/>
      <c r="Y49" s="396" t="s">
        <v>85</v>
      </c>
      <c r="Z49" s="364"/>
    </row>
    <row r="50" customFormat="false" ht="23.25" hidden="false" customHeight="true" outlineLevel="0" collapsed="false">
      <c r="A50" s="352" t="n">
        <v>44</v>
      </c>
      <c r="B50" s="417" t="s">
        <v>60</v>
      </c>
      <c r="C50" s="354" t="s">
        <v>61</v>
      </c>
      <c r="D50" s="363" t="n">
        <v>71005013</v>
      </c>
      <c r="E50" s="363" t="n">
        <v>102807299</v>
      </c>
      <c r="F50" s="364" t="n">
        <v>600125769</v>
      </c>
      <c r="G50" s="365" t="s">
        <v>293</v>
      </c>
      <c r="H50" s="163" t="s">
        <v>29</v>
      </c>
      <c r="I50" s="163" t="s">
        <v>30</v>
      </c>
      <c r="J50" s="357" t="s">
        <v>63</v>
      </c>
      <c r="K50" s="163" t="s">
        <v>294</v>
      </c>
      <c r="L50" s="388" t="n">
        <v>44856261</v>
      </c>
      <c r="M50" s="153" t="n">
        <f aca="false">0.7*L50</f>
        <v>31399382.7</v>
      </c>
      <c r="N50" s="211" t="n">
        <v>2026</v>
      </c>
      <c r="O50" s="211" t="n">
        <v>2026</v>
      </c>
      <c r="P50" s="178" t="s">
        <v>33</v>
      </c>
      <c r="Q50" s="108" t="s">
        <v>33</v>
      </c>
      <c r="R50" s="108" t="s">
        <v>33</v>
      </c>
      <c r="S50" s="144" t="s">
        <v>33</v>
      </c>
      <c r="T50" s="110" t="s">
        <v>33</v>
      </c>
      <c r="U50" s="110" t="s">
        <v>33</v>
      </c>
      <c r="V50" s="110" t="s">
        <v>33</v>
      </c>
      <c r="W50" s="110" t="s">
        <v>33</v>
      </c>
      <c r="X50" s="110" t="s">
        <v>33</v>
      </c>
      <c r="Y50" s="418" t="s">
        <v>295</v>
      </c>
      <c r="Z50" s="144" t="s">
        <v>35</v>
      </c>
    </row>
    <row r="51" customFormat="false" ht="23.25" hidden="false" customHeight="true" outlineLevel="0" collapsed="false">
      <c r="A51" s="352" t="n">
        <v>45</v>
      </c>
      <c r="B51" s="417" t="s">
        <v>60</v>
      </c>
      <c r="C51" s="354" t="s">
        <v>61</v>
      </c>
      <c r="D51" s="363" t="n">
        <v>71005013</v>
      </c>
      <c r="E51" s="363" t="n">
        <v>102807299</v>
      </c>
      <c r="F51" s="364" t="n">
        <v>600125769</v>
      </c>
      <c r="G51" s="365" t="s">
        <v>296</v>
      </c>
      <c r="H51" s="163" t="s">
        <v>29</v>
      </c>
      <c r="I51" s="163" t="s">
        <v>30</v>
      </c>
      <c r="J51" s="357" t="s">
        <v>63</v>
      </c>
      <c r="K51" s="163" t="s">
        <v>297</v>
      </c>
      <c r="L51" s="208" t="n">
        <v>2500000</v>
      </c>
      <c r="M51" s="209" t="n">
        <f aca="false">0.7*L51</f>
        <v>1750000</v>
      </c>
      <c r="N51" s="211" t="n">
        <v>2026</v>
      </c>
      <c r="O51" s="211" t="n">
        <v>2026</v>
      </c>
      <c r="P51" s="419" t="s">
        <v>33</v>
      </c>
      <c r="Q51" s="420" t="s">
        <v>33</v>
      </c>
      <c r="R51" s="420" t="s">
        <v>33</v>
      </c>
      <c r="S51" s="138" t="s">
        <v>33</v>
      </c>
      <c r="T51" s="110" t="s">
        <v>33</v>
      </c>
      <c r="U51" s="138" t="s">
        <v>33</v>
      </c>
      <c r="V51" s="138" t="s">
        <v>33</v>
      </c>
      <c r="W51" s="138" t="s">
        <v>33</v>
      </c>
      <c r="X51" s="138" t="s">
        <v>33</v>
      </c>
      <c r="Y51" s="331" t="s">
        <v>140</v>
      </c>
      <c r="Z51" s="144"/>
    </row>
    <row r="52" customFormat="false" ht="23.25" hidden="false" customHeight="true" outlineLevel="0" collapsed="false">
      <c r="A52" s="352" t="n">
        <v>46</v>
      </c>
      <c r="B52" s="417" t="s">
        <v>60</v>
      </c>
      <c r="C52" s="354" t="s">
        <v>61</v>
      </c>
      <c r="D52" s="363" t="n">
        <v>71005013</v>
      </c>
      <c r="E52" s="363" t="n">
        <v>102807299</v>
      </c>
      <c r="F52" s="364" t="n">
        <v>600125769</v>
      </c>
      <c r="G52" s="365" t="s">
        <v>298</v>
      </c>
      <c r="H52" s="163" t="s">
        <v>29</v>
      </c>
      <c r="I52" s="163" t="s">
        <v>30</v>
      </c>
      <c r="J52" s="357" t="s">
        <v>63</v>
      </c>
      <c r="K52" s="163" t="s">
        <v>297</v>
      </c>
      <c r="L52" s="208" t="n">
        <v>2500000</v>
      </c>
      <c r="M52" s="209" t="n">
        <f aca="false">0.7*L52</f>
        <v>1750000</v>
      </c>
      <c r="N52" s="211" t="n">
        <v>2026</v>
      </c>
      <c r="O52" s="211" t="n">
        <v>2026</v>
      </c>
      <c r="P52" s="178" t="s">
        <v>33</v>
      </c>
      <c r="Q52" s="108" t="s">
        <v>33</v>
      </c>
      <c r="R52" s="108" t="s">
        <v>33</v>
      </c>
      <c r="S52" s="144" t="s">
        <v>33</v>
      </c>
      <c r="T52" s="138" t="s">
        <v>33</v>
      </c>
      <c r="U52" s="138" t="s">
        <v>33</v>
      </c>
      <c r="V52" s="138" t="s">
        <v>33</v>
      </c>
      <c r="W52" s="138" t="s">
        <v>33</v>
      </c>
      <c r="X52" s="138" t="s">
        <v>33</v>
      </c>
      <c r="Y52" s="331" t="s">
        <v>140</v>
      </c>
      <c r="Z52" s="144"/>
    </row>
    <row r="53" customFormat="false" ht="23.25" hidden="false" customHeight="true" outlineLevel="0" collapsed="false">
      <c r="A53" s="352" t="n">
        <v>47</v>
      </c>
      <c r="B53" s="417" t="s">
        <v>60</v>
      </c>
      <c r="C53" s="354" t="s">
        <v>61</v>
      </c>
      <c r="D53" s="363" t="n">
        <v>71005013</v>
      </c>
      <c r="E53" s="363" t="n">
        <v>102807299</v>
      </c>
      <c r="F53" s="364" t="n">
        <v>600125769</v>
      </c>
      <c r="G53" s="365" t="s">
        <v>299</v>
      </c>
      <c r="H53" s="163" t="s">
        <v>29</v>
      </c>
      <c r="I53" s="163" t="s">
        <v>30</v>
      </c>
      <c r="J53" s="357" t="s">
        <v>63</v>
      </c>
      <c r="K53" s="421" t="s">
        <v>300</v>
      </c>
      <c r="L53" s="388" t="n">
        <v>400000</v>
      </c>
      <c r="M53" s="153" t="n">
        <f aca="false">0.7*L53</f>
        <v>280000</v>
      </c>
      <c r="N53" s="211" t="n">
        <v>2026</v>
      </c>
      <c r="O53" s="211" t="n">
        <v>2026</v>
      </c>
      <c r="P53" s="386"/>
      <c r="Q53" s="363"/>
      <c r="R53" s="363"/>
      <c r="S53" s="144"/>
      <c r="T53" s="403"/>
      <c r="U53" s="403"/>
      <c r="V53" s="403"/>
      <c r="W53" s="110"/>
      <c r="X53" s="403"/>
      <c r="Y53" s="422"/>
      <c r="Z53" s="144"/>
    </row>
    <row r="54" customFormat="false" ht="23.25" hidden="false" customHeight="true" outlineLevel="0" collapsed="false">
      <c r="A54" s="352" t="n">
        <v>48</v>
      </c>
      <c r="B54" s="417" t="s">
        <v>60</v>
      </c>
      <c r="C54" s="354" t="s">
        <v>61</v>
      </c>
      <c r="D54" s="363" t="n">
        <v>71005013</v>
      </c>
      <c r="E54" s="363" t="n">
        <v>102807299</v>
      </c>
      <c r="F54" s="364" t="n">
        <v>600125769</v>
      </c>
      <c r="G54" s="365" t="s">
        <v>301</v>
      </c>
      <c r="H54" s="163" t="s">
        <v>29</v>
      </c>
      <c r="I54" s="163" t="s">
        <v>30</v>
      </c>
      <c r="J54" s="357" t="s">
        <v>63</v>
      </c>
      <c r="K54" s="163" t="s">
        <v>302</v>
      </c>
      <c r="L54" s="208" t="n">
        <v>5000000</v>
      </c>
      <c r="M54" s="209" t="n">
        <f aca="false">0.7*L54</f>
        <v>3500000</v>
      </c>
      <c r="N54" s="211" t="n">
        <v>2026</v>
      </c>
      <c r="O54" s="211" t="n">
        <v>2026</v>
      </c>
      <c r="P54" s="386"/>
      <c r="Q54" s="363"/>
      <c r="R54" s="363"/>
      <c r="S54" s="144"/>
      <c r="T54" s="403"/>
      <c r="U54" s="403"/>
      <c r="V54" s="403"/>
      <c r="W54" s="110"/>
      <c r="X54" s="138" t="s">
        <v>33</v>
      </c>
      <c r="Y54" s="423" t="s">
        <v>303</v>
      </c>
      <c r="Z54" s="144"/>
    </row>
    <row r="55" customFormat="false" ht="23.25" hidden="false" customHeight="true" outlineLevel="0" collapsed="false">
      <c r="A55" s="352" t="n">
        <v>49</v>
      </c>
      <c r="B55" s="417" t="s">
        <v>60</v>
      </c>
      <c r="C55" s="354" t="s">
        <v>61</v>
      </c>
      <c r="D55" s="363" t="n">
        <v>71005013</v>
      </c>
      <c r="E55" s="363" t="n">
        <v>102807299</v>
      </c>
      <c r="F55" s="364" t="n">
        <v>600125769</v>
      </c>
      <c r="G55" s="365" t="s">
        <v>304</v>
      </c>
      <c r="H55" s="163" t="s">
        <v>29</v>
      </c>
      <c r="I55" s="163" t="s">
        <v>30</v>
      </c>
      <c r="J55" s="357" t="s">
        <v>63</v>
      </c>
      <c r="K55" s="163" t="s">
        <v>305</v>
      </c>
      <c r="L55" s="208" t="n">
        <v>4000000</v>
      </c>
      <c r="M55" s="209" t="n">
        <f aca="false">0.7*L55</f>
        <v>2800000</v>
      </c>
      <c r="N55" s="211" t="n">
        <v>2026</v>
      </c>
      <c r="O55" s="211" t="n">
        <v>2026</v>
      </c>
      <c r="P55" s="386"/>
      <c r="Q55" s="363"/>
      <c r="R55" s="363"/>
      <c r="S55" s="144"/>
      <c r="T55" s="403"/>
      <c r="U55" s="403"/>
      <c r="V55" s="403"/>
      <c r="W55" s="110"/>
      <c r="X55" s="138" t="s">
        <v>33</v>
      </c>
      <c r="Y55" s="423"/>
      <c r="Z55" s="144"/>
    </row>
    <row r="56" customFormat="false" ht="23.25" hidden="false" customHeight="true" outlineLevel="0" collapsed="false">
      <c r="A56" s="352" t="n">
        <v>50</v>
      </c>
      <c r="B56" s="417" t="s">
        <v>60</v>
      </c>
      <c r="C56" s="354" t="s">
        <v>61</v>
      </c>
      <c r="D56" s="363" t="n">
        <v>71005013</v>
      </c>
      <c r="E56" s="363" t="n">
        <v>102807299</v>
      </c>
      <c r="F56" s="364" t="n">
        <v>600125769</v>
      </c>
      <c r="G56" s="365" t="s">
        <v>306</v>
      </c>
      <c r="H56" s="163" t="s">
        <v>29</v>
      </c>
      <c r="I56" s="163" t="s">
        <v>30</v>
      </c>
      <c r="J56" s="357" t="s">
        <v>63</v>
      </c>
      <c r="K56" s="163" t="s">
        <v>307</v>
      </c>
      <c r="L56" s="388" t="n">
        <v>6500000</v>
      </c>
      <c r="M56" s="153" t="n">
        <f aca="false">0.7*L56</f>
        <v>4550000</v>
      </c>
      <c r="N56" s="424" t="n">
        <v>2026</v>
      </c>
      <c r="O56" s="424" t="n">
        <v>2026</v>
      </c>
      <c r="P56" s="178" t="s">
        <v>33</v>
      </c>
      <c r="Q56" s="108" t="s">
        <v>33</v>
      </c>
      <c r="R56" s="108" t="s">
        <v>33</v>
      </c>
      <c r="S56" s="144" t="s">
        <v>33</v>
      </c>
      <c r="T56" s="110" t="s">
        <v>33</v>
      </c>
      <c r="U56" s="110" t="s">
        <v>33</v>
      </c>
      <c r="V56" s="110" t="s">
        <v>33</v>
      </c>
      <c r="W56" s="110" t="s">
        <v>33</v>
      </c>
      <c r="X56" s="110" t="s">
        <v>33</v>
      </c>
      <c r="Y56" s="425" t="s">
        <v>85</v>
      </c>
      <c r="Z56" s="426" t="s">
        <v>35</v>
      </c>
    </row>
    <row r="57" customFormat="false" ht="23.25" hidden="false" customHeight="true" outlineLevel="0" collapsed="false">
      <c r="A57" s="352" t="n">
        <v>51</v>
      </c>
      <c r="B57" s="427" t="s">
        <v>60</v>
      </c>
      <c r="C57" s="192" t="s">
        <v>61</v>
      </c>
      <c r="D57" s="363" t="n">
        <v>71005013</v>
      </c>
      <c r="E57" s="363" t="n">
        <v>102807299</v>
      </c>
      <c r="F57" s="364" t="n">
        <v>600125769</v>
      </c>
      <c r="G57" s="365" t="s">
        <v>308</v>
      </c>
      <c r="H57" s="163" t="s">
        <v>29</v>
      </c>
      <c r="I57" s="163" t="s">
        <v>30</v>
      </c>
      <c r="J57" s="365" t="s">
        <v>63</v>
      </c>
      <c r="K57" s="163" t="s">
        <v>309</v>
      </c>
      <c r="L57" s="388" t="n">
        <v>6500000</v>
      </c>
      <c r="M57" s="153" t="n">
        <f aca="false">0.7*L57</f>
        <v>4550000</v>
      </c>
      <c r="N57" s="211" t="n">
        <v>2026</v>
      </c>
      <c r="O57" s="211" t="n">
        <v>2026</v>
      </c>
      <c r="P57" s="178" t="s">
        <v>33</v>
      </c>
      <c r="Q57" s="108" t="s">
        <v>33</v>
      </c>
      <c r="R57" s="108" t="s">
        <v>33</v>
      </c>
      <c r="S57" s="144" t="s">
        <v>33</v>
      </c>
      <c r="T57" s="110" t="s">
        <v>33</v>
      </c>
      <c r="U57" s="110" t="s">
        <v>33</v>
      </c>
      <c r="V57" s="110" t="s">
        <v>33</v>
      </c>
      <c r="W57" s="110" t="s">
        <v>33</v>
      </c>
      <c r="X57" s="110" t="s">
        <v>33</v>
      </c>
      <c r="Y57" s="331" t="s">
        <v>140</v>
      </c>
      <c r="Z57" s="332" t="s">
        <v>41</v>
      </c>
    </row>
    <row r="58" customFormat="false" ht="26.1" hidden="false" customHeight="false" outlineLevel="0" collapsed="false">
      <c r="A58" s="352" t="n">
        <v>52</v>
      </c>
      <c r="B58" s="199" t="s">
        <v>198</v>
      </c>
      <c r="C58" s="192" t="s">
        <v>55</v>
      </c>
      <c r="D58" s="192" t="n">
        <v>46270931</v>
      </c>
      <c r="E58" s="192" t="n">
        <v>102807477</v>
      </c>
      <c r="F58" s="413" t="n">
        <v>600125882</v>
      </c>
      <c r="G58" s="365" t="s">
        <v>310</v>
      </c>
      <c r="H58" s="163" t="s">
        <v>29</v>
      </c>
      <c r="I58" s="163" t="s">
        <v>30</v>
      </c>
      <c r="J58" s="163" t="s">
        <v>30</v>
      </c>
      <c r="K58" s="197" t="s">
        <v>311</v>
      </c>
      <c r="L58" s="388" t="n">
        <v>14234390.44</v>
      </c>
      <c r="M58" s="428" t="n">
        <f aca="false">0.5*L58</f>
        <v>7117195.22</v>
      </c>
      <c r="N58" s="360" t="n">
        <v>2023</v>
      </c>
      <c r="O58" s="403" t="n">
        <v>2026</v>
      </c>
      <c r="P58" s="178"/>
      <c r="Q58" s="108"/>
      <c r="R58" s="108"/>
      <c r="S58" s="144"/>
      <c r="T58" s="110"/>
      <c r="U58" s="110"/>
      <c r="V58" s="110"/>
      <c r="W58" s="370"/>
      <c r="X58" s="370"/>
      <c r="Y58" s="423" t="s">
        <v>85</v>
      </c>
      <c r="Z58" s="144" t="s">
        <v>203</v>
      </c>
    </row>
    <row r="59" customFormat="false" ht="42.5" hidden="false" customHeight="false" outlineLevel="0" collapsed="false">
      <c r="A59" s="352" t="n">
        <v>53</v>
      </c>
      <c r="B59" s="397" t="s">
        <v>42</v>
      </c>
      <c r="C59" s="429" t="s">
        <v>43</v>
      </c>
      <c r="D59" s="363" t="n">
        <v>75024250</v>
      </c>
      <c r="E59" s="363" t="n">
        <v>102100101</v>
      </c>
      <c r="F59" s="364" t="n">
        <v>600125971</v>
      </c>
      <c r="G59" s="171" t="s">
        <v>130</v>
      </c>
      <c r="H59" s="171" t="s">
        <v>29</v>
      </c>
      <c r="I59" s="171" t="s">
        <v>30</v>
      </c>
      <c r="J59" s="430" t="s">
        <v>45</v>
      </c>
      <c r="K59" s="171" t="s">
        <v>131</v>
      </c>
      <c r="L59" s="431" t="n">
        <v>15000000</v>
      </c>
      <c r="M59" s="153" t="n">
        <f aca="false">0.7*L59</f>
        <v>10500000</v>
      </c>
      <c r="N59" s="432" t="n">
        <v>2025</v>
      </c>
      <c r="O59" s="433" t="n">
        <v>2026</v>
      </c>
      <c r="P59" s="107" t="s">
        <v>33</v>
      </c>
      <c r="Q59" s="108" t="s">
        <v>33</v>
      </c>
      <c r="R59" s="108" t="s">
        <v>33</v>
      </c>
      <c r="S59" s="144" t="s">
        <v>33</v>
      </c>
      <c r="T59" s="110" t="s">
        <v>33</v>
      </c>
      <c r="U59" s="110" t="s">
        <v>33</v>
      </c>
      <c r="V59" s="110" t="s">
        <v>33</v>
      </c>
      <c r="W59" s="110" t="s">
        <v>33</v>
      </c>
      <c r="X59" s="110" t="s">
        <v>33</v>
      </c>
      <c r="Y59" s="423" t="s">
        <v>132</v>
      </c>
      <c r="Z59" s="144"/>
    </row>
    <row r="60" customFormat="false" ht="17.9" hidden="false" customHeight="false" outlineLevel="0" collapsed="false">
      <c r="A60" s="352" t="n">
        <v>54</v>
      </c>
      <c r="B60" s="434" t="s">
        <v>312</v>
      </c>
      <c r="C60" s="192" t="s">
        <v>55</v>
      </c>
      <c r="D60" s="368" t="n">
        <v>46270949</v>
      </c>
      <c r="E60" s="368" t="n">
        <v>102807485</v>
      </c>
      <c r="F60" s="369" t="n">
        <v>600125891</v>
      </c>
      <c r="G60" s="434" t="s">
        <v>312</v>
      </c>
      <c r="H60" s="163" t="s">
        <v>29</v>
      </c>
      <c r="I60" s="163" t="s">
        <v>30</v>
      </c>
      <c r="J60" s="365" t="s">
        <v>30</v>
      </c>
      <c r="K60" s="197" t="s">
        <v>313</v>
      </c>
      <c r="L60" s="388" t="n">
        <v>4000000</v>
      </c>
      <c r="M60" s="435" t="n">
        <f aca="false">0.7*L60</f>
        <v>2800000</v>
      </c>
      <c r="N60" s="436" t="s">
        <v>314</v>
      </c>
      <c r="O60" s="437" t="s">
        <v>315</v>
      </c>
      <c r="P60" s="178"/>
      <c r="Q60" s="108"/>
      <c r="R60" s="108"/>
      <c r="S60" s="144"/>
      <c r="T60" s="110" t="s">
        <v>33</v>
      </c>
      <c r="U60" s="110"/>
      <c r="V60" s="110" t="s">
        <v>33</v>
      </c>
      <c r="W60" s="110"/>
      <c r="X60" s="110"/>
      <c r="Y60" s="425" t="s">
        <v>85</v>
      </c>
      <c r="Z60" s="364"/>
    </row>
    <row r="61" customFormat="false" ht="26.1" hidden="false" customHeight="false" outlineLevel="0" collapsed="false">
      <c r="A61" s="352" t="n">
        <v>55</v>
      </c>
      <c r="B61" s="417" t="s">
        <v>60</v>
      </c>
      <c r="C61" s="354" t="s">
        <v>61</v>
      </c>
      <c r="D61" s="363" t="n">
        <v>71005013</v>
      </c>
      <c r="E61" s="363" t="n">
        <v>102807299</v>
      </c>
      <c r="F61" s="364" t="n">
        <v>600125769</v>
      </c>
      <c r="G61" s="365" t="s">
        <v>306</v>
      </c>
      <c r="H61" s="163" t="s">
        <v>29</v>
      </c>
      <c r="I61" s="163" t="s">
        <v>30</v>
      </c>
      <c r="J61" s="357" t="s">
        <v>63</v>
      </c>
      <c r="K61" s="163" t="s">
        <v>316</v>
      </c>
      <c r="L61" s="388" t="n">
        <v>6500000</v>
      </c>
      <c r="M61" s="153" t="n">
        <f aca="false">0.7*L61</f>
        <v>4550000</v>
      </c>
      <c r="N61" s="360" t="n">
        <v>2024</v>
      </c>
      <c r="O61" s="403" t="n">
        <v>2025</v>
      </c>
      <c r="P61" s="107" t="s">
        <v>33</v>
      </c>
      <c r="Q61" s="108" t="s">
        <v>33</v>
      </c>
      <c r="R61" s="108" t="s">
        <v>33</v>
      </c>
      <c r="S61" s="144" t="s">
        <v>33</v>
      </c>
      <c r="T61" s="110" t="s">
        <v>33</v>
      </c>
      <c r="U61" s="110" t="s">
        <v>33</v>
      </c>
      <c r="V61" s="110" t="s">
        <v>33</v>
      </c>
      <c r="W61" s="110" t="s">
        <v>33</v>
      </c>
      <c r="X61" s="110" t="s">
        <v>33</v>
      </c>
      <c r="Y61" s="423" t="s">
        <v>317</v>
      </c>
      <c r="Z61" s="144"/>
    </row>
    <row r="62" customFormat="false" ht="26.1" hidden="false" customHeight="false" outlineLevel="0" collapsed="false">
      <c r="A62" s="352" t="n">
        <v>56</v>
      </c>
      <c r="B62" s="417" t="s">
        <v>60</v>
      </c>
      <c r="C62" s="354" t="s">
        <v>61</v>
      </c>
      <c r="D62" s="363" t="n">
        <v>71005013</v>
      </c>
      <c r="E62" s="363" t="n">
        <v>102807299</v>
      </c>
      <c r="F62" s="364" t="n">
        <v>600125769</v>
      </c>
      <c r="G62" s="438" t="s">
        <v>284</v>
      </c>
      <c r="H62" s="163" t="s">
        <v>29</v>
      </c>
      <c r="I62" s="163" t="s">
        <v>30</v>
      </c>
      <c r="J62" s="357" t="s">
        <v>63</v>
      </c>
      <c r="K62" s="163" t="s">
        <v>318</v>
      </c>
      <c r="L62" s="388" t="n">
        <v>6000000</v>
      </c>
      <c r="M62" s="153" t="n">
        <f aca="false">0.7*L62</f>
        <v>4200000</v>
      </c>
      <c r="N62" s="328" t="n">
        <v>2024</v>
      </c>
      <c r="O62" s="439" t="n">
        <v>2025</v>
      </c>
      <c r="P62" s="107"/>
      <c r="Q62" s="108"/>
      <c r="R62" s="108"/>
      <c r="S62" s="144"/>
      <c r="T62" s="110" t="s">
        <v>33</v>
      </c>
      <c r="U62" s="110"/>
      <c r="V62" s="110"/>
      <c r="W62" s="110" t="s">
        <v>33</v>
      </c>
      <c r="X62" s="110" t="s">
        <v>33</v>
      </c>
      <c r="Y62" s="423" t="s">
        <v>319</v>
      </c>
      <c r="Z62" s="144" t="s">
        <v>41</v>
      </c>
    </row>
    <row r="63" customFormat="false" ht="26.1" hidden="false" customHeight="false" outlineLevel="0" collapsed="false">
      <c r="A63" s="352" t="n">
        <v>57</v>
      </c>
      <c r="B63" s="417" t="s">
        <v>60</v>
      </c>
      <c r="C63" s="354" t="s">
        <v>61</v>
      </c>
      <c r="D63" s="363" t="n">
        <v>71005013</v>
      </c>
      <c r="E63" s="363" t="n">
        <v>102807299</v>
      </c>
      <c r="F63" s="364" t="n">
        <v>600125769</v>
      </c>
      <c r="G63" s="403" t="s">
        <v>279</v>
      </c>
      <c r="H63" s="163" t="s">
        <v>29</v>
      </c>
      <c r="I63" s="163" t="s">
        <v>30</v>
      </c>
      <c r="J63" s="357" t="s">
        <v>63</v>
      </c>
      <c r="K63" s="365" t="s">
        <v>320</v>
      </c>
      <c r="L63" s="208" t="n">
        <v>1200000</v>
      </c>
      <c r="M63" s="440" t="n">
        <v>1200000</v>
      </c>
      <c r="N63" s="328" t="n">
        <v>2024</v>
      </c>
      <c r="O63" s="439" t="n">
        <v>2025</v>
      </c>
      <c r="P63" s="107"/>
      <c r="Q63" s="108"/>
      <c r="R63" s="108"/>
      <c r="S63" s="144"/>
      <c r="T63" s="110" t="s">
        <v>33</v>
      </c>
      <c r="U63" s="110"/>
      <c r="V63" s="110"/>
      <c r="W63" s="110" t="s">
        <v>33</v>
      </c>
      <c r="X63" s="110" t="s">
        <v>33</v>
      </c>
      <c r="Y63" s="423" t="s">
        <v>319</v>
      </c>
      <c r="Z63" s="144" t="s">
        <v>41</v>
      </c>
    </row>
    <row r="64" customFormat="false" ht="26.1" hidden="false" customHeight="false" outlineLevel="0" collapsed="false">
      <c r="A64" s="352" t="n">
        <v>58</v>
      </c>
      <c r="B64" s="417" t="s">
        <v>60</v>
      </c>
      <c r="C64" s="354" t="s">
        <v>61</v>
      </c>
      <c r="D64" s="363" t="n">
        <v>71005013</v>
      </c>
      <c r="E64" s="363" t="n">
        <v>102807299</v>
      </c>
      <c r="F64" s="364" t="n">
        <v>600125769</v>
      </c>
      <c r="G64" s="403" t="s">
        <v>321</v>
      </c>
      <c r="H64" s="163" t="s">
        <v>29</v>
      </c>
      <c r="I64" s="163" t="s">
        <v>30</v>
      </c>
      <c r="J64" s="357" t="s">
        <v>63</v>
      </c>
      <c r="K64" s="163" t="s">
        <v>322</v>
      </c>
      <c r="L64" s="208" t="n">
        <v>9000000</v>
      </c>
      <c r="M64" s="440" t="n">
        <v>9000000</v>
      </c>
      <c r="N64" s="328" t="n">
        <v>2024</v>
      </c>
      <c r="O64" s="439" t="n">
        <v>2025</v>
      </c>
      <c r="P64" s="107"/>
      <c r="Q64" s="108"/>
      <c r="R64" s="108"/>
      <c r="S64" s="144"/>
      <c r="T64" s="110" t="s">
        <v>33</v>
      </c>
      <c r="U64" s="110"/>
      <c r="V64" s="110"/>
      <c r="W64" s="110" t="s">
        <v>33</v>
      </c>
      <c r="X64" s="110" t="s">
        <v>33</v>
      </c>
      <c r="Y64" s="107" t="s">
        <v>323</v>
      </c>
      <c r="Z64" s="144" t="s">
        <v>41</v>
      </c>
    </row>
    <row r="65" customFormat="false" ht="26.1" hidden="false" customHeight="false" outlineLevel="0" collapsed="false">
      <c r="A65" s="352" t="n">
        <v>59</v>
      </c>
      <c r="B65" s="417" t="s">
        <v>60</v>
      </c>
      <c r="C65" s="354" t="s">
        <v>61</v>
      </c>
      <c r="D65" s="363" t="n">
        <v>71005013</v>
      </c>
      <c r="E65" s="363" t="n">
        <v>102807299</v>
      </c>
      <c r="F65" s="364" t="n">
        <v>600125769</v>
      </c>
      <c r="G65" s="403" t="s">
        <v>324</v>
      </c>
      <c r="H65" s="163" t="s">
        <v>29</v>
      </c>
      <c r="I65" s="163" t="s">
        <v>30</v>
      </c>
      <c r="J65" s="357" t="s">
        <v>63</v>
      </c>
      <c r="K65" s="163" t="s">
        <v>325</v>
      </c>
      <c r="L65" s="388" t="n">
        <v>48000000</v>
      </c>
      <c r="M65" s="153" t="n">
        <f aca="false">0.7*L65</f>
        <v>33600000</v>
      </c>
      <c r="N65" s="328" t="n">
        <v>2024</v>
      </c>
      <c r="O65" s="439" t="n">
        <v>2025</v>
      </c>
      <c r="P65" s="419" t="s">
        <v>33</v>
      </c>
      <c r="Q65" s="420" t="s">
        <v>33</v>
      </c>
      <c r="R65" s="420" t="s">
        <v>33</v>
      </c>
      <c r="S65" s="212" t="s">
        <v>33</v>
      </c>
      <c r="T65" s="419" t="s">
        <v>33</v>
      </c>
      <c r="U65" s="419" t="s">
        <v>33</v>
      </c>
      <c r="V65" s="419" t="s">
        <v>33</v>
      </c>
      <c r="W65" s="138" t="s">
        <v>33</v>
      </c>
      <c r="X65" s="419" t="s">
        <v>33</v>
      </c>
      <c r="Y65" s="107" t="s">
        <v>295</v>
      </c>
      <c r="Z65" s="332" t="s">
        <v>35</v>
      </c>
    </row>
    <row r="66" customFormat="false" ht="26.1" hidden="false" customHeight="false" outlineLevel="0" collapsed="false">
      <c r="A66" s="352" t="n">
        <v>60</v>
      </c>
      <c r="B66" s="417" t="s">
        <v>60</v>
      </c>
      <c r="C66" s="354" t="s">
        <v>61</v>
      </c>
      <c r="D66" s="363" t="n">
        <v>71005013</v>
      </c>
      <c r="E66" s="363" t="n">
        <v>102807299</v>
      </c>
      <c r="F66" s="364" t="n">
        <v>600125769</v>
      </c>
      <c r="G66" s="403" t="s">
        <v>326</v>
      </c>
      <c r="H66" s="163" t="s">
        <v>29</v>
      </c>
      <c r="I66" s="163" t="s">
        <v>30</v>
      </c>
      <c r="J66" s="357" t="s">
        <v>63</v>
      </c>
      <c r="K66" s="163" t="s">
        <v>327</v>
      </c>
      <c r="L66" s="388" t="n">
        <v>1200000</v>
      </c>
      <c r="M66" s="153" t="n">
        <f aca="false">0.7*L66</f>
        <v>840000</v>
      </c>
      <c r="N66" s="328" t="n">
        <v>2024</v>
      </c>
      <c r="O66" s="439" t="n">
        <v>2025</v>
      </c>
      <c r="P66" s="419" t="s">
        <v>33</v>
      </c>
      <c r="Q66" s="420" t="s">
        <v>33</v>
      </c>
      <c r="R66" s="420" t="s">
        <v>33</v>
      </c>
      <c r="S66" s="212" t="s">
        <v>33</v>
      </c>
      <c r="T66" s="110" t="s">
        <v>33</v>
      </c>
      <c r="U66" s="110"/>
      <c r="V66" s="110"/>
      <c r="W66" s="110" t="s">
        <v>33</v>
      </c>
      <c r="X66" s="110"/>
      <c r="Y66" s="423" t="s">
        <v>303</v>
      </c>
      <c r="Z66" s="332" t="s">
        <v>41</v>
      </c>
    </row>
    <row r="67" customFormat="false" ht="26.1" hidden="false" customHeight="false" outlineLevel="0" collapsed="false">
      <c r="A67" s="352" t="n">
        <v>61</v>
      </c>
      <c r="B67" s="417" t="s">
        <v>60</v>
      </c>
      <c r="C67" s="354" t="s">
        <v>61</v>
      </c>
      <c r="D67" s="363" t="n">
        <v>71005013</v>
      </c>
      <c r="E67" s="363" t="n">
        <v>102807299</v>
      </c>
      <c r="F67" s="364" t="n">
        <v>600125769</v>
      </c>
      <c r="G67" s="358" t="s">
        <v>328</v>
      </c>
      <c r="H67" s="357" t="s">
        <v>29</v>
      </c>
      <c r="I67" s="357" t="s">
        <v>30</v>
      </c>
      <c r="J67" s="357" t="s">
        <v>63</v>
      </c>
      <c r="K67" s="358" t="s">
        <v>329</v>
      </c>
      <c r="L67" s="359" t="n">
        <v>165000000</v>
      </c>
      <c r="M67" s="153" t="n">
        <f aca="false">0.7*L67</f>
        <v>115500000</v>
      </c>
      <c r="N67" s="328" t="n">
        <v>2024</v>
      </c>
      <c r="O67" s="439" t="n">
        <v>2025</v>
      </c>
      <c r="P67" s="107" t="s">
        <v>33</v>
      </c>
      <c r="Q67" s="108" t="s">
        <v>33</v>
      </c>
      <c r="R67" s="108" t="s">
        <v>33</v>
      </c>
      <c r="S67" s="144" t="s">
        <v>33</v>
      </c>
      <c r="T67" s="370"/>
      <c r="U67" s="370" t="s">
        <v>33</v>
      </c>
      <c r="V67" s="370" t="s">
        <v>33</v>
      </c>
      <c r="W67" s="370" t="s">
        <v>33</v>
      </c>
      <c r="X67" s="370" t="s">
        <v>33</v>
      </c>
      <c r="Y67" s="423" t="s">
        <v>330</v>
      </c>
      <c r="Z67" s="144" t="s">
        <v>41</v>
      </c>
    </row>
    <row r="68" customFormat="false" ht="26.1" hidden="false" customHeight="false" outlineLevel="0" collapsed="false">
      <c r="A68" s="352" t="n">
        <v>62</v>
      </c>
      <c r="B68" s="417" t="s">
        <v>60</v>
      </c>
      <c r="C68" s="354" t="s">
        <v>61</v>
      </c>
      <c r="D68" s="363" t="n">
        <v>71005013</v>
      </c>
      <c r="E68" s="363" t="n">
        <v>102807299</v>
      </c>
      <c r="F68" s="364" t="n">
        <v>600125769</v>
      </c>
      <c r="G68" s="358" t="s">
        <v>331</v>
      </c>
      <c r="H68" s="357" t="s">
        <v>29</v>
      </c>
      <c r="I68" s="357" t="s">
        <v>30</v>
      </c>
      <c r="J68" s="357" t="s">
        <v>63</v>
      </c>
      <c r="K68" s="358" t="s">
        <v>332</v>
      </c>
      <c r="L68" s="359" t="n">
        <v>127000000</v>
      </c>
      <c r="M68" s="153" t="n">
        <f aca="false">0.7*L68</f>
        <v>88900000</v>
      </c>
      <c r="N68" s="328" t="n">
        <v>2024</v>
      </c>
      <c r="O68" s="439" t="n">
        <v>2025</v>
      </c>
      <c r="P68" s="107" t="s">
        <v>33</v>
      </c>
      <c r="Q68" s="108" t="s">
        <v>33</v>
      </c>
      <c r="R68" s="108" t="s">
        <v>33</v>
      </c>
      <c r="S68" s="144" t="s">
        <v>33</v>
      </c>
      <c r="T68" s="370"/>
      <c r="U68" s="370" t="s">
        <v>33</v>
      </c>
      <c r="V68" s="370" t="s">
        <v>33</v>
      </c>
      <c r="W68" s="370" t="s">
        <v>33</v>
      </c>
      <c r="X68" s="370" t="s">
        <v>33</v>
      </c>
      <c r="Y68" s="423" t="s">
        <v>330</v>
      </c>
      <c r="Z68" s="144" t="s">
        <v>41</v>
      </c>
    </row>
    <row r="69" customFormat="false" ht="17.9" hidden="false" customHeight="false" outlineLevel="0" collapsed="false">
      <c r="A69" s="352" t="n">
        <v>63</v>
      </c>
      <c r="B69" s="441" t="s">
        <v>237</v>
      </c>
      <c r="C69" s="192" t="s">
        <v>238</v>
      </c>
      <c r="D69" s="192" t="n">
        <v>46270922</v>
      </c>
      <c r="E69" s="192" t="n">
        <v>102807418</v>
      </c>
      <c r="F69" s="442" t="n">
        <v>600125629</v>
      </c>
      <c r="G69" s="358" t="s">
        <v>333</v>
      </c>
      <c r="H69" s="357" t="s">
        <v>29</v>
      </c>
      <c r="I69" s="357" t="s">
        <v>30</v>
      </c>
      <c r="J69" s="357" t="s">
        <v>240</v>
      </c>
      <c r="K69" s="358" t="s">
        <v>333</v>
      </c>
      <c r="L69" s="359" t="n">
        <v>8500000</v>
      </c>
      <c r="M69" s="443" t="n">
        <f aca="false">0.7*L69</f>
        <v>5950000</v>
      </c>
      <c r="N69" s="360" t="n">
        <v>2025</v>
      </c>
      <c r="O69" s="361" t="n">
        <v>2026</v>
      </c>
      <c r="P69" s="107"/>
      <c r="Q69" s="108"/>
      <c r="R69" s="108"/>
      <c r="S69" s="144"/>
      <c r="T69" s="370"/>
      <c r="U69" s="370"/>
      <c r="V69" s="370"/>
      <c r="W69" s="370"/>
      <c r="X69" s="370"/>
      <c r="Y69" s="423"/>
      <c r="Z69" s="144"/>
    </row>
    <row r="70" customFormat="false" ht="26.1" hidden="false" customHeight="false" outlineLevel="0" collapsed="false">
      <c r="A70" s="352" t="n">
        <v>64</v>
      </c>
      <c r="B70" s="192" t="s">
        <v>146</v>
      </c>
      <c r="C70" s="192" t="s">
        <v>147</v>
      </c>
      <c r="D70" s="192" t="n">
        <v>70983640</v>
      </c>
      <c r="E70" s="192" t="n">
        <v>102807043</v>
      </c>
      <c r="F70" s="444" t="n">
        <v>600125581</v>
      </c>
      <c r="G70" s="163" t="s">
        <v>334</v>
      </c>
      <c r="H70" s="405" t="s">
        <v>29</v>
      </c>
      <c r="I70" s="163" t="s">
        <v>30</v>
      </c>
      <c r="J70" s="163" t="s">
        <v>149</v>
      </c>
      <c r="K70" s="405" t="s">
        <v>335</v>
      </c>
      <c r="L70" s="445" t="n">
        <v>1000000</v>
      </c>
      <c r="M70" s="446" t="n">
        <f aca="false">0.7*L70</f>
        <v>700000</v>
      </c>
      <c r="N70" s="441" t="n">
        <v>2025</v>
      </c>
      <c r="O70" s="413" t="n">
        <v>2027</v>
      </c>
      <c r="P70" s="199"/>
      <c r="Q70" s="192"/>
      <c r="R70" s="192"/>
      <c r="S70" s="444"/>
      <c r="T70" s="163"/>
      <c r="U70" s="405"/>
      <c r="V70" s="163"/>
      <c r="W70" s="405"/>
      <c r="X70" s="163"/>
      <c r="Y70" s="199"/>
      <c r="Z70" s="413"/>
    </row>
    <row r="71" customFormat="false" ht="35.25" hidden="false" customHeight="true" outlineLevel="0" collapsed="false">
      <c r="A71" s="352" t="n">
        <v>65</v>
      </c>
      <c r="B71" s="192" t="s">
        <v>146</v>
      </c>
      <c r="C71" s="192" t="s">
        <v>147</v>
      </c>
      <c r="D71" s="192" t="n">
        <v>70983640</v>
      </c>
      <c r="E71" s="192" t="n">
        <v>102807043</v>
      </c>
      <c r="F71" s="444" t="n">
        <v>600125581</v>
      </c>
      <c r="G71" s="163" t="s">
        <v>301</v>
      </c>
      <c r="H71" s="405" t="s">
        <v>29</v>
      </c>
      <c r="I71" s="163" t="s">
        <v>30</v>
      </c>
      <c r="J71" s="163" t="s">
        <v>149</v>
      </c>
      <c r="K71" s="405" t="s">
        <v>336</v>
      </c>
      <c r="L71" s="445" t="n">
        <v>1000000</v>
      </c>
      <c r="M71" s="446" t="n">
        <f aca="false">0.7*L71</f>
        <v>700000</v>
      </c>
      <c r="N71" s="441" t="n">
        <v>2025</v>
      </c>
      <c r="O71" s="413" t="n">
        <v>2027</v>
      </c>
      <c r="P71" s="199"/>
      <c r="Q71" s="192"/>
      <c r="R71" s="192"/>
      <c r="S71" s="444"/>
      <c r="T71" s="163"/>
      <c r="U71" s="405"/>
      <c r="V71" s="163"/>
      <c r="W71" s="405"/>
      <c r="X71" s="163"/>
      <c r="Y71" s="199"/>
      <c r="Z71" s="413"/>
    </row>
    <row r="72" customFormat="false" ht="42.5" hidden="false" customHeight="false" outlineLevel="0" collapsed="false">
      <c r="A72" s="352" t="n">
        <v>66</v>
      </c>
      <c r="B72" s="192" t="s">
        <v>146</v>
      </c>
      <c r="C72" s="192" t="s">
        <v>147</v>
      </c>
      <c r="D72" s="192" t="n">
        <v>70983640</v>
      </c>
      <c r="E72" s="192" t="n">
        <v>102807043</v>
      </c>
      <c r="F72" s="444" t="n">
        <v>600125581</v>
      </c>
      <c r="G72" s="163" t="s">
        <v>337</v>
      </c>
      <c r="H72" s="405" t="s">
        <v>29</v>
      </c>
      <c r="I72" s="163" t="s">
        <v>30</v>
      </c>
      <c r="J72" s="163" t="s">
        <v>149</v>
      </c>
      <c r="K72" s="405" t="s">
        <v>338</v>
      </c>
      <c r="L72" s="445" t="n">
        <v>300000</v>
      </c>
      <c r="M72" s="446" t="n">
        <f aca="false">0.7*L72</f>
        <v>210000</v>
      </c>
      <c r="N72" s="441" t="n">
        <v>2024</v>
      </c>
      <c r="O72" s="413" t="n">
        <v>2027</v>
      </c>
      <c r="P72" s="447" t="s">
        <v>33</v>
      </c>
      <c r="Q72" s="396" t="s">
        <v>33</v>
      </c>
      <c r="R72" s="396" t="s">
        <v>33</v>
      </c>
      <c r="S72" s="448" t="s">
        <v>33</v>
      </c>
      <c r="T72" s="109" t="s">
        <v>33</v>
      </c>
      <c r="U72" s="449"/>
      <c r="V72" s="109" t="s">
        <v>33</v>
      </c>
      <c r="W72" s="449"/>
      <c r="X72" s="109" t="s">
        <v>33</v>
      </c>
      <c r="Y72" s="450" t="s">
        <v>339</v>
      </c>
      <c r="Z72" s="413"/>
    </row>
    <row r="73" customFormat="false" ht="39.75" hidden="false" customHeight="true" outlineLevel="0" collapsed="false">
      <c r="A73" s="352" t="n">
        <v>67</v>
      </c>
      <c r="B73" s="192" t="s">
        <v>146</v>
      </c>
      <c r="C73" s="192" t="s">
        <v>147</v>
      </c>
      <c r="D73" s="192" t="n">
        <v>70983640</v>
      </c>
      <c r="E73" s="192" t="n">
        <v>102807043</v>
      </c>
      <c r="F73" s="413" t="n">
        <v>600125581</v>
      </c>
      <c r="G73" s="197" t="s">
        <v>340</v>
      </c>
      <c r="H73" s="405" t="s">
        <v>29</v>
      </c>
      <c r="I73" s="163" t="s">
        <v>30</v>
      </c>
      <c r="J73" s="163" t="s">
        <v>149</v>
      </c>
      <c r="K73" s="197" t="s">
        <v>340</v>
      </c>
      <c r="L73" s="445" t="n">
        <v>200000</v>
      </c>
      <c r="M73" s="446" t="n">
        <f aca="false">0.7*L73</f>
        <v>140000</v>
      </c>
      <c r="N73" s="441" t="n">
        <v>2025</v>
      </c>
      <c r="O73" s="413" t="n">
        <v>2027</v>
      </c>
      <c r="P73" s="447"/>
      <c r="Q73" s="396"/>
      <c r="R73" s="396"/>
      <c r="S73" s="451"/>
      <c r="T73" s="452"/>
      <c r="U73" s="449"/>
      <c r="V73" s="109"/>
      <c r="W73" s="449"/>
      <c r="X73" s="109"/>
      <c r="Y73" s="96"/>
      <c r="Z73" s="413"/>
    </row>
    <row r="74" customFormat="false" ht="39.75" hidden="false" customHeight="true" outlineLevel="0" collapsed="false">
      <c r="A74" s="352" t="n">
        <v>68</v>
      </c>
      <c r="B74" s="192" t="s">
        <v>146</v>
      </c>
      <c r="C74" s="192" t="s">
        <v>147</v>
      </c>
      <c r="D74" s="192" t="n">
        <v>70983640</v>
      </c>
      <c r="E74" s="192" t="n">
        <v>102807043</v>
      </c>
      <c r="F74" s="413" t="n">
        <v>600125581</v>
      </c>
      <c r="G74" s="197" t="s">
        <v>341</v>
      </c>
      <c r="H74" s="405" t="s">
        <v>29</v>
      </c>
      <c r="I74" s="163" t="s">
        <v>30</v>
      </c>
      <c r="J74" s="163" t="s">
        <v>149</v>
      </c>
      <c r="K74" s="197" t="s">
        <v>341</v>
      </c>
      <c r="L74" s="445" t="n">
        <v>60000</v>
      </c>
      <c r="M74" s="446" t="n">
        <f aca="false">0.7*L74</f>
        <v>42000</v>
      </c>
      <c r="N74" s="441" t="n">
        <v>2025</v>
      </c>
      <c r="O74" s="413" t="n">
        <v>2027</v>
      </c>
      <c r="P74" s="447" t="s">
        <v>33</v>
      </c>
      <c r="Q74" s="396" t="s">
        <v>33</v>
      </c>
      <c r="R74" s="396" t="s">
        <v>33</v>
      </c>
      <c r="S74" s="453"/>
      <c r="T74" s="109" t="s">
        <v>33</v>
      </c>
      <c r="U74" s="449"/>
      <c r="V74" s="109" t="s">
        <v>33</v>
      </c>
      <c r="W74" s="449"/>
      <c r="X74" s="109"/>
      <c r="Y74" s="96"/>
      <c r="Z74" s="413"/>
    </row>
    <row r="75" customFormat="false" ht="39.75" hidden="false" customHeight="true" outlineLevel="0" collapsed="false">
      <c r="A75" s="352" t="n">
        <v>69</v>
      </c>
      <c r="B75" s="199" t="s">
        <v>269</v>
      </c>
      <c r="C75" s="390" t="s">
        <v>270</v>
      </c>
      <c r="D75" s="391" t="n">
        <v>75024365</v>
      </c>
      <c r="E75" s="387" t="n">
        <v>107807167</v>
      </c>
      <c r="F75" s="392" t="n">
        <v>600125670</v>
      </c>
      <c r="G75" s="393" t="s">
        <v>342</v>
      </c>
      <c r="H75" s="394" t="s">
        <v>29</v>
      </c>
      <c r="I75" s="394" t="s">
        <v>30</v>
      </c>
      <c r="J75" s="394" t="s">
        <v>159</v>
      </c>
      <c r="K75" s="394" t="s">
        <v>343</v>
      </c>
      <c r="L75" s="395" t="n">
        <v>60000</v>
      </c>
      <c r="M75" s="366" t="s">
        <v>89</v>
      </c>
      <c r="N75" s="360" t="n">
        <v>2025</v>
      </c>
      <c r="O75" s="361" t="n">
        <v>2026</v>
      </c>
      <c r="P75" s="362"/>
      <c r="Q75" s="363"/>
      <c r="R75" s="363"/>
      <c r="S75" s="364"/>
      <c r="T75" s="144" t="s">
        <v>33</v>
      </c>
      <c r="U75" s="365"/>
      <c r="V75" s="365"/>
      <c r="W75" s="365"/>
      <c r="X75" s="365"/>
      <c r="Y75" s="396"/>
      <c r="Z75" s="364"/>
    </row>
    <row r="76" customFormat="false" ht="39.75" hidden="false" customHeight="true" outlineLevel="0" collapsed="false">
      <c r="A76" s="352" t="n">
        <v>70</v>
      </c>
      <c r="B76" s="397" t="s">
        <v>269</v>
      </c>
      <c r="C76" s="390" t="s">
        <v>270</v>
      </c>
      <c r="D76" s="391" t="n">
        <v>75024365</v>
      </c>
      <c r="E76" s="387" t="n">
        <v>107807167</v>
      </c>
      <c r="F76" s="392" t="n">
        <v>600125670</v>
      </c>
      <c r="G76" s="398" t="s">
        <v>344</v>
      </c>
      <c r="H76" s="357" t="s">
        <v>29</v>
      </c>
      <c r="I76" s="357" t="s">
        <v>30</v>
      </c>
      <c r="J76" s="357" t="s">
        <v>159</v>
      </c>
      <c r="K76" s="357" t="s">
        <v>345</v>
      </c>
      <c r="L76" s="359" t="n">
        <v>50000</v>
      </c>
      <c r="M76" s="366" t="s">
        <v>89</v>
      </c>
      <c r="N76" s="360" t="n">
        <v>2025</v>
      </c>
      <c r="O76" s="361" t="n">
        <v>2026</v>
      </c>
      <c r="P76" s="362"/>
      <c r="Q76" s="363"/>
      <c r="R76" s="363"/>
      <c r="S76" s="364"/>
      <c r="T76" s="144" t="s">
        <v>33</v>
      </c>
      <c r="U76" s="365"/>
      <c r="V76" s="365"/>
      <c r="W76" s="365"/>
      <c r="X76" s="365"/>
      <c r="Y76" s="396"/>
      <c r="Z76" s="364"/>
    </row>
    <row r="77" customFormat="false" ht="39.75" hidden="false" customHeight="true" outlineLevel="0" collapsed="false">
      <c r="A77" s="352" t="n">
        <v>71</v>
      </c>
      <c r="B77" s="397" t="s">
        <v>269</v>
      </c>
      <c r="C77" s="390" t="s">
        <v>270</v>
      </c>
      <c r="D77" s="391" t="n">
        <v>75024365</v>
      </c>
      <c r="E77" s="387" t="n">
        <v>107807167</v>
      </c>
      <c r="F77" s="392" t="n">
        <v>600125670</v>
      </c>
      <c r="G77" s="398" t="s">
        <v>346</v>
      </c>
      <c r="H77" s="357" t="s">
        <v>29</v>
      </c>
      <c r="I77" s="357" t="s">
        <v>30</v>
      </c>
      <c r="J77" s="357" t="s">
        <v>159</v>
      </c>
      <c r="K77" s="357" t="s">
        <v>347</v>
      </c>
      <c r="L77" s="359" t="n">
        <v>700000</v>
      </c>
      <c r="M77" s="366" t="s">
        <v>89</v>
      </c>
      <c r="N77" s="360" t="n">
        <v>2025</v>
      </c>
      <c r="O77" s="361" t="n">
        <v>2026</v>
      </c>
      <c r="P77" s="362"/>
      <c r="Q77" s="363"/>
      <c r="R77" s="363"/>
      <c r="S77" s="364"/>
      <c r="T77" s="144" t="s">
        <v>33</v>
      </c>
      <c r="U77" s="365"/>
      <c r="V77" s="365"/>
      <c r="W77" s="365"/>
      <c r="X77" s="365"/>
      <c r="Y77" s="396"/>
      <c r="Z77" s="364"/>
    </row>
    <row r="78" customFormat="false" ht="39.75" hidden="false" customHeight="true" outlineLevel="0" collapsed="false">
      <c r="A78" s="454" t="n">
        <v>72</v>
      </c>
      <c r="B78" s="455" t="s">
        <v>204</v>
      </c>
      <c r="C78" s="251" t="s">
        <v>55</v>
      </c>
      <c r="D78" s="456" t="n">
        <v>46270949</v>
      </c>
      <c r="E78" s="456" t="n">
        <v>102807485</v>
      </c>
      <c r="F78" s="457" t="n">
        <v>600125891</v>
      </c>
      <c r="G78" s="458" t="s">
        <v>348</v>
      </c>
      <c r="H78" s="459" t="s">
        <v>29</v>
      </c>
      <c r="I78" s="459" t="s">
        <v>30</v>
      </c>
      <c r="J78" s="459" t="s">
        <v>30</v>
      </c>
      <c r="K78" s="458" t="s">
        <v>349</v>
      </c>
      <c r="L78" s="460" t="n">
        <v>1000000</v>
      </c>
      <c r="M78" s="461" t="n">
        <f aca="false">0.7*L78</f>
        <v>700000</v>
      </c>
      <c r="N78" s="462" t="n">
        <v>2026</v>
      </c>
      <c r="O78" s="463" t="n">
        <v>2026</v>
      </c>
      <c r="P78" s="464"/>
      <c r="Q78" s="251"/>
      <c r="R78" s="251"/>
      <c r="S78" s="465"/>
      <c r="T78" s="466"/>
      <c r="U78" s="467"/>
      <c r="V78" s="79" t="s">
        <v>33</v>
      </c>
      <c r="W78" s="467"/>
      <c r="X78" s="467"/>
      <c r="Y78" s="450"/>
      <c r="Z78" s="465"/>
    </row>
    <row r="79" customFormat="false" ht="39.75" hidden="false" customHeight="true" outlineLevel="0" collapsed="false">
      <c r="A79" s="454" t="n">
        <v>73</v>
      </c>
      <c r="B79" s="468" t="s">
        <v>60</v>
      </c>
      <c r="C79" s="469" t="s">
        <v>61</v>
      </c>
      <c r="D79" s="470" t="n">
        <v>71005013</v>
      </c>
      <c r="E79" s="470" t="n">
        <v>102807299</v>
      </c>
      <c r="F79" s="471" t="n">
        <v>600125769</v>
      </c>
      <c r="G79" s="223" t="s">
        <v>350</v>
      </c>
      <c r="H79" s="472" t="s">
        <v>29</v>
      </c>
      <c r="I79" s="223" t="s">
        <v>30</v>
      </c>
      <c r="J79" s="472" t="s">
        <v>63</v>
      </c>
      <c r="K79" s="473" t="s">
        <v>351</v>
      </c>
      <c r="L79" s="474" t="n">
        <v>600000000</v>
      </c>
      <c r="M79" s="475" t="n">
        <f aca="false">0.7*L79</f>
        <v>420000000</v>
      </c>
      <c r="N79" s="328" t="n">
        <v>2026</v>
      </c>
      <c r="O79" s="211" t="n">
        <v>2027</v>
      </c>
      <c r="P79" s="476" t="s">
        <v>33</v>
      </c>
      <c r="Q79" s="477" t="s">
        <v>33</v>
      </c>
      <c r="R79" s="477" t="s">
        <v>33</v>
      </c>
      <c r="S79" s="478" t="s">
        <v>33</v>
      </c>
      <c r="T79" s="479" t="s">
        <v>33</v>
      </c>
      <c r="U79" s="480" t="s">
        <v>33</v>
      </c>
      <c r="V79" s="479" t="s">
        <v>33</v>
      </c>
      <c r="W79" s="480" t="s">
        <v>33</v>
      </c>
      <c r="X79" s="479" t="s">
        <v>33</v>
      </c>
      <c r="Y79" s="481" t="s">
        <v>352</v>
      </c>
      <c r="Z79" s="482" t="s">
        <v>35</v>
      </c>
    </row>
    <row r="80" customFormat="false" ht="39.75" hidden="false" customHeight="true" outlineLevel="0" collapsed="false">
      <c r="A80" s="454" t="n">
        <v>74</v>
      </c>
      <c r="B80" s="483" t="s">
        <v>60</v>
      </c>
      <c r="C80" s="484" t="s">
        <v>61</v>
      </c>
      <c r="D80" s="222" t="n">
        <v>71005013</v>
      </c>
      <c r="E80" s="222" t="n">
        <v>102807299</v>
      </c>
      <c r="F80" s="213" t="n">
        <v>600125769</v>
      </c>
      <c r="G80" s="223" t="s">
        <v>353</v>
      </c>
      <c r="H80" s="207" t="s">
        <v>29</v>
      </c>
      <c r="I80" s="223" t="s">
        <v>30</v>
      </c>
      <c r="J80" s="207" t="s">
        <v>63</v>
      </c>
      <c r="K80" s="473" t="s">
        <v>232</v>
      </c>
      <c r="L80" s="440" t="n">
        <v>180000000</v>
      </c>
      <c r="M80" s="475" t="n">
        <f aca="false">0.7*L80</f>
        <v>126000000</v>
      </c>
      <c r="N80" s="485" t="n">
        <v>2026</v>
      </c>
      <c r="O80" s="211" t="n">
        <v>2027</v>
      </c>
      <c r="P80" s="476" t="s">
        <v>33</v>
      </c>
      <c r="Q80" s="477" t="s">
        <v>33</v>
      </c>
      <c r="R80" s="477" t="s">
        <v>33</v>
      </c>
      <c r="S80" s="478" t="s">
        <v>33</v>
      </c>
      <c r="T80" s="486" t="s">
        <v>33</v>
      </c>
      <c r="U80" s="480" t="s">
        <v>33</v>
      </c>
      <c r="V80" s="486" t="s">
        <v>33</v>
      </c>
      <c r="W80" s="480" t="s">
        <v>33</v>
      </c>
      <c r="X80" s="486" t="s">
        <v>33</v>
      </c>
      <c r="Y80" s="481" t="s">
        <v>352</v>
      </c>
      <c r="Z80" s="332" t="s">
        <v>35</v>
      </c>
    </row>
    <row r="81" customFormat="false" ht="39.75" hidden="false" customHeight="true" outlineLevel="0" collapsed="false">
      <c r="A81" s="454" t="n">
        <v>75</v>
      </c>
      <c r="B81" s="483" t="s">
        <v>60</v>
      </c>
      <c r="C81" s="484" t="s">
        <v>61</v>
      </c>
      <c r="D81" s="222" t="n">
        <v>71005013</v>
      </c>
      <c r="E81" s="222" t="n">
        <v>102807299</v>
      </c>
      <c r="F81" s="213" t="n">
        <v>600125769</v>
      </c>
      <c r="G81" s="223" t="s">
        <v>354</v>
      </c>
      <c r="H81" s="207" t="s">
        <v>29</v>
      </c>
      <c r="I81" s="223" t="s">
        <v>30</v>
      </c>
      <c r="J81" s="207" t="s">
        <v>63</v>
      </c>
      <c r="K81" s="473" t="s">
        <v>355</v>
      </c>
      <c r="L81" s="440" t="n">
        <v>130000000</v>
      </c>
      <c r="M81" s="475" t="n">
        <f aca="false">0.7*L81</f>
        <v>91000000</v>
      </c>
      <c r="N81" s="485" t="n">
        <v>2026</v>
      </c>
      <c r="O81" s="211" t="n">
        <v>2027</v>
      </c>
      <c r="P81" s="476" t="s">
        <v>33</v>
      </c>
      <c r="Q81" s="477" t="s">
        <v>33</v>
      </c>
      <c r="R81" s="477" t="s">
        <v>33</v>
      </c>
      <c r="S81" s="478" t="s">
        <v>33</v>
      </c>
      <c r="T81" s="486" t="s">
        <v>33</v>
      </c>
      <c r="U81" s="480" t="s">
        <v>33</v>
      </c>
      <c r="V81" s="486" t="s">
        <v>33</v>
      </c>
      <c r="W81" s="480" t="s">
        <v>33</v>
      </c>
      <c r="X81" s="486" t="s">
        <v>33</v>
      </c>
      <c r="Y81" s="481" t="s">
        <v>352</v>
      </c>
      <c r="Z81" s="332" t="s">
        <v>35</v>
      </c>
    </row>
    <row r="82" customFormat="false" ht="39.75" hidden="false" customHeight="true" outlineLevel="0" collapsed="false">
      <c r="A82" s="454" t="n">
        <v>76</v>
      </c>
      <c r="B82" s="483" t="s">
        <v>60</v>
      </c>
      <c r="C82" s="484" t="s">
        <v>61</v>
      </c>
      <c r="D82" s="222" t="n">
        <v>71005013</v>
      </c>
      <c r="E82" s="222" t="n">
        <v>102807299</v>
      </c>
      <c r="F82" s="213" t="n">
        <v>600125769</v>
      </c>
      <c r="G82" s="223" t="s">
        <v>356</v>
      </c>
      <c r="H82" s="207" t="s">
        <v>29</v>
      </c>
      <c r="I82" s="223" t="s">
        <v>30</v>
      </c>
      <c r="J82" s="207" t="s">
        <v>63</v>
      </c>
      <c r="K82" s="473" t="s">
        <v>357</v>
      </c>
      <c r="L82" s="440" t="n">
        <v>130000000</v>
      </c>
      <c r="M82" s="475" t="n">
        <f aca="false">0.7*L82</f>
        <v>91000000</v>
      </c>
      <c r="N82" s="485" t="n">
        <v>2026</v>
      </c>
      <c r="O82" s="211" t="n">
        <v>2027</v>
      </c>
      <c r="P82" s="476" t="s">
        <v>33</v>
      </c>
      <c r="Q82" s="477" t="s">
        <v>33</v>
      </c>
      <c r="R82" s="477" t="s">
        <v>33</v>
      </c>
      <c r="S82" s="478" t="s">
        <v>33</v>
      </c>
      <c r="T82" s="486" t="s">
        <v>33</v>
      </c>
      <c r="U82" s="480" t="s">
        <v>33</v>
      </c>
      <c r="V82" s="486" t="s">
        <v>33</v>
      </c>
      <c r="W82" s="480" t="s">
        <v>33</v>
      </c>
      <c r="X82" s="486" t="s">
        <v>33</v>
      </c>
      <c r="Y82" s="481" t="s">
        <v>352</v>
      </c>
      <c r="Z82" s="332" t="s">
        <v>35</v>
      </c>
    </row>
    <row r="83" customFormat="false" ht="39.75" hidden="false" customHeight="true" outlineLevel="0" collapsed="false">
      <c r="A83" s="454" t="n">
        <v>77</v>
      </c>
      <c r="B83" s="483" t="s">
        <v>60</v>
      </c>
      <c r="C83" s="484" t="s">
        <v>61</v>
      </c>
      <c r="D83" s="222" t="n">
        <v>71005013</v>
      </c>
      <c r="E83" s="222" t="n">
        <v>102807299</v>
      </c>
      <c r="F83" s="213" t="n">
        <v>600125769</v>
      </c>
      <c r="G83" s="223" t="s">
        <v>358</v>
      </c>
      <c r="H83" s="207" t="s">
        <v>29</v>
      </c>
      <c r="I83" s="223" t="s">
        <v>30</v>
      </c>
      <c r="J83" s="207" t="s">
        <v>63</v>
      </c>
      <c r="K83" s="473" t="s">
        <v>359</v>
      </c>
      <c r="L83" s="440" t="n">
        <v>130000000</v>
      </c>
      <c r="M83" s="475" t="n">
        <f aca="false">0.7*L83</f>
        <v>91000000</v>
      </c>
      <c r="N83" s="485" t="n">
        <v>2026</v>
      </c>
      <c r="O83" s="211" t="n">
        <v>2027</v>
      </c>
      <c r="P83" s="476" t="s">
        <v>33</v>
      </c>
      <c r="Q83" s="477" t="s">
        <v>33</v>
      </c>
      <c r="R83" s="477" t="s">
        <v>33</v>
      </c>
      <c r="S83" s="478" t="s">
        <v>33</v>
      </c>
      <c r="T83" s="486" t="s">
        <v>33</v>
      </c>
      <c r="U83" s="480" t="s">
        <v>33</v>
      </c>
      <c r="V83" s="486" t="s">
        <v>33</v>
      </c>
      <c r="W83" s="480" t="s">
        <v>33</v>
      </c>
      <c r="X83" s="486" t="s">
        <v>33</v>
      </c>
      <c r="Y83" s="481" t="s">
        <v>352</v>
      </c>
      <c r="Z83" s="332" t="s">
        <v>35</v>
      </c>
    </row>
    <row r="84" customFormat="false" ht="39.75" hidden="false" customHeight="true" outlineLevel="0" collapsed="false">
      <c r="A84" s="454" t="n">
        <v>78</v>
      </c>
      <c r="B84" s="483" t="s">
        <v>60</v>
      </c>
      <c r="C84" s="484" t="s">
        <v>61</v>
      </c>
      <c r="D84" s="222" t="n">
        <v>71005013</v>
      </c>
      <c r="E84" s="222" t="n">
        <v>102807299</v>
      </c>
      <c r="F84" s="213" t="n">
        <v>600125769</v>
      </c>
      <c r="G84" s="487" t="s">
        <v>360</v>
      </c>
      <c r="H84" s="207" t="s">
        <v>29</v>
      </c>
      <c r="I84" s="223" t="s">
        <v>30</v>
      </c>
      <c r="J84" s="207" t="s">
        <v>63</v>
      </c>
      <c r="K84" s="473" t="s">
        <v>297</v>
      </c>
      <c r="L84" s="488" t="n">
        <v>9000000</v>
      </c>
      <c r="M84" s="475" t="n">
        <f aca="false">0.7*L84</f>
        <v>6300000</v>
      </c>
      <c r="N84" s="485" t="n">
        <v>2026</v>
      </c>
      <c r="O84" s="211" t="n">
        <v>2027</v>
      </c>
      <c r="P84" s="476" t="s">
        <v>33</v>
      </c>
      <c r="Q84" s="477" t="s">
        <v>33</v>
      </c>
      <c r="R84" s="477" t="s">
        <v>33</v>
      </c>
      <c r="S84" s="478" t="s">
        <v>33</v>
      </c>
      <c r="T84" s="486" t="s">
        <v>33</v>
      </c>
      <c r="U84" s="480" t="s">
        <v>33</v>
      </c>
      <c r="V84" s="486" t="s">
        <v>33</v>
      </c>
      <c r="W84" s="480" t="s">
        <v>33</v>
      </c>
      <c r="X84" s="486" t="s">
        <v>33</v>
      </c>
      <c r="Y84" s="481" t="s">
        <v>352</v>
      </c>
      <c r="Z84" s="332" t="s">
        <v>35</v>
      </c>
    </row>
    <row r="85" customFormat="false" ht="39.75" hidden="false" customHeight="true" outlineLevel="0" collapsed="false">
      <c r="A85" s="454" t="n">
        <v>79</v>
      </c>
      <c r="B85" s="483" t="s">
        <v>60</v>
      </c>
      <c r="C85" s="484" t="s">
        <v>61</v>
      </c>
      <c r="D85" s="222" t="n">
        <v>71005013</v>
      </c>
      <c r="E85" s="222" t="n">
        <v>102807299</v>
      </c>
      <c r="F85" s="213" t="n">
        <v>600125769</v>
      </c>
      <c r="G85" s="489" t="s">
        <v>361</v>
      </c>
      <c r="H85" s="207" t="s">
        <v>29</v>
      </c>
      <c r="I85" s="223" t="s">
        <v>30</v>
      </c>
      <c r="J85" s="207" t="s">
        <v>63</v>
      </c>
      <c r="K85" s="223" t="s">
        <v>362</v>
      </c>
      <c r="L85" s="440" t="n">
        <v>4000000</v>
      </c>
      <c r="M85" s="475" t="n">
        <f aca="false">0.7*L85</f>
        <v>2800000</v>
      </c>
      <c r="N85" s="485" t="n">
        <v>2026</v>
      </c>
      <c r="O85" s="211" t="n">
        <v>2027</v>
      </c>
      <c r="P85" s="476" t="s">
        <v>33</v>
      </c>
      <c r="Q85" s="477" t="s">
        <v>33</v>
      </c>
      <c r="R85" s="477" t="s">
        <v>33</v>
      </c>
      <c r="S85" s="478" t="s">
        <v>33</v>
      </c>
      <c r="T85" s="486" t="s">
        <v>33</v>
      </c>
      <c r="U85" s="480" t="s">
        <v>33</v>
      </c>
      <c r="V85" s="486" t="s">
        <v>33</v>
      </c>
      <c r="W85" s="480" t="s">
        <v>33</v>
      </c>
      <c r="X85" s="486" t="s">
        <v>33</v>
      </c>
      <c r="Y85" s="481" t="s">
        <v>352</v>
      </c>
      <c r="Z85" s="332" t="s">
        <v>35</v>
      </c>
    </row>
    <row r="86" customFormat="false" ht="39.75" hidden="false" customHeight="true" outlineLevel="0" collapsed="false">
      <c r="A86" s="454" t="n">
        <v>80</v>
      </c>
      <c r="B86" s="483" t="s">
        <v>60</v>
      </c>
      <c r="C86" s="484" t="s">
        <v>61</v>
      </c>
      <c r="D86" s="222" t="n">
        <v>71005013</v>
      </c>
      <c r="E86" s="222" t="n">
        <v>102807299</v>
      </c>
      <c r="F86" s="213" t="n">
        <v>600125769</v>
      </c>
      <c r="G86" s="487" t="s">
        <v>363</v>
      </c>
      <c r="H86" s="207" t="s">
        <v>29</v>
      </c>
      <c r="I86" s="223" t="s">
        <v>30</v>
      </c>
      <c r="J86" s="207" t="s">
        <v>63</v>
      </c>
      <c r="K86" s="223" t="s">
        <v>364</v>
      </c>
      <c r="L86" s="440" t="n">
        <v>12000000</v>
      </c>
      <c r="M86" s="475" t="n">
        <f aca="false">0.7*L86</f>
        <v>8400000</v>
      </c>
      <c r="N86" s="485" t="n">
        <v>2026</v>
      </c>
      <c r="O86" s="211" t="n">
        <v>2027</v>
      </c>
      <c r="P86" s="476" t="s">
        <v>33</v>
      </c>
      <c r="Q86" s="477" t="s">
        <v>33</v>
      </c>
      <c r="R86" s="477" t="s">
        <v>33</v>
      </c>
      <c r="S86" s="478" t="s">
        <v>33</v>
      </c>
      <c r="T86" s="486" t="s">
        <v>33</v>
      </c>
      <c r="U86" s="480" t="s">
        <v>33</v>
      </c>
      <c r="V86" s="486" t="s">
        <v>33</v>
      </c>
      <c r="W86" s="480" t="s">
        <v>33</v>
      </c>
      <c r="X86" s="486" t="s">
        <v>33</v>
      </c>
      <c r="Y86" s="481" t="s">
        <v>352</v>
      </c>
      <c r="Z86" s="332" t="s">
        <v>35</v>
      </c>
    </row>
    <row r="87" customFormat="false" ht="39.75" hidden="false" customHeight="true" outlineLevel="0" collapsed="false">
      <c r="A87" s="454" t="n">
        <v>81</v>
      </c>
      <c r="B87" s="483" t="s">
        <v>60</v>
      </c>
      <c r="C87" s="484" t="s">
        <v>61</v>
      </c>
      <c r="D87" s="222" t="n">
        <v>71005013</v>
      </c>
      <c r="E87" s="222" t="n">
        <v>102807299</v>
      </c>
      <c r="F87" s="213" t="n">
        <v>600125769</v>
      </c>
      <c r="G87" s="487" t="s">
        <v>365</v>
      </c>
      <c r="H87" s="207" t="s">
        <v>29</v>
      </c>
      <c r="I87" s="223" t="s">
        <v>30</v>
      </c>
      <c r="J87" s="207" t="s">
        <v>63</v>
      </c>
      <c r="K87" s="473" t="s">
        <v>327</v>
      </c>
      <c r="L87" s="488" t="n">
        <v>4500000</v>
      </c>
      <c r="M87" s="475" t="n">
        <f aca="false">0.7*L87</f>
        <v>3150000</v>
      </c>
      <c r="N87" s="485" t="n">
        <v>2026</v>
      </c>
      <c r="O87" s="211" t="n">
        <v>2027</v>
      </c>
      <c r="P87" s="476" t="s">
        <v>33</v>
      </c>
      <c r="Q87" s="477" t="s">
        <v>33</v>
      </c>
      <c r="R87" s="477" t="s">
        <v>33</v>
      </c>
      <c r="S87" s="478" t="s">
        <v>33</v>
      </c>
      <c r="T87" s="486" t="s">
        <v>33</v>
      </c>
      <c r="U87" s="480" t="s">
        <v>33</v>
      </c>
      <c r="V87" s="486" t="s">
        <v>33</v>
      </c>
      <c r="W87" s="480" t="s">
        <v>33</v>
      </c>
      <c r="X87" s="486" t="s">
        <v>33</v>
      </c>
      <c r="Y87" s="481" t="s">
        <v>352</v>
      </c>
      <c r="Z87" s="332" t="s">
        <v>35</v>
      </c>
    </row>
    <row r="88" customFormat="false" ht="39.75" hidden="false" customHeight="true" outlineLevel="0" collapsed="false">
      <c r="A88" s="454" t="n">
        <v>82</v>
      </c>
      <c r="B88" s="483" t="s">
        <v>60</v>
      </c>
      <c r="C88" s="484" t="s">
        <v>61</v>
      </c>
      <c r="D88" s="222" t="n">
        <v>71005013</v>
      </c>
      <c r="E88" s="222" t="n">
        <v>102807299</v>
      </c>
      <c r="F88" s="213" t="n">
        <v>600125769</v>
      </c>
      <c r="G88" s="489" t="s">
        <v>366</v>
      </c>
      <c r="H88" s="207" t="s">
        <v>29</v>
      </c>
      <c r="I88" s="223" t="s">
        <v>30</v>
      </c>
      <c r="J88" s="207" t="s">
        <v>63</v>
      </c>
      <c r="K88" s="473" t="s">
        <v>332</v>
      </c>
      <c r="L88" s="488" t="n">
        <v>130000000</v>
      </c>
      <c r="M88" s="475" t="n">
        <f aca="false">0.7*L88</f>
        <v>91000000</v>
      </c>
      <c r="N88" s="485" t="n">
        <v>2026</v>
      </c>
      <c r="O88" s="211" t="n">
        <v>2027</v>
      </c>
      <c r="P88" s="476" t="s">
        <v>33</v>
      </c>
      <c r="Q88" s="477" t="s">
        <v>33</v>
      </c>
      <c r="R88" s="477" t="s">
        <v>33</v>
      </c>
      <c r="S88" s="478" t="s">
        <v>33</v>
      </c>
      <c r="T88" s="486" t="s">
        <v>33</v>
      </c>
      <c r="U88" s="480" t="s">
        <v>33</v>
      </c>
      <c r="V88" s="486" t="s">
        <v>33</v>
      </c>
      <c r="W88" s="480" t="s">
        <v>33</v>
      </c>
      <c r="X88" s="486" t="s">
        <v>33</v>
      </c>
      <c r="Y88" s="481" t="s">
        <v>352</v>
      </c>
      <c r="Z88" s="332" t="s">
        <v>35</v>
      </c>
    </row>
    <row r="89" customFormat="false" ht="39.75" hidden="false" customHeight="true" outlineLevel="0" collapsed="false">
      <c r="A89" s="454" t="n">
        <v>83</v>
      </c>
      <c r="B89" s="483" t="s">
        <v>60</v>
      </c>
      <c r="C89" s="490" t="s">
        <v>61</v>
      </c>
      <c r="D89" s="490" t="n">
        <v>71005013</v>
      </c>
      <c r="E89" s="490" t="n">
        <v>102807299</v>
      </c>
      <c r="F89" s="218" t="n">
        <v>600125769</v>
      </c>
      <c r="G89" s="487" t="s">
        <v>367</v>
      </c>
      <c r="H89" s="491" t="s">
        <v>29</v>
      </c>
      <c r="I89" s="489" t="s">
        <v>30</v>
      </c>
      <c r="J89" s="491" t="s">
        <v>63</v>
      </c>
      <c r="K89" s="489" t="s">
        <v>367</v>
      </c>
      <c r="L89" s="488" t="n">
        <v>1200000</v>
      </c>
      <c r="M89" s="475" t="n">
        <f aca="false">0.7*L89</f>
        <v>840000</v>
      </c>
      <c r="N89" s="485" t="n">
        <v>2026</v>
      </c>
      <c r="O89" s="492" t="n">
        <v>2027</v>
      </c>
      <c r="P89" s="476" t="s">
        <v>33</v>
      </c>
      <c r="Q89" s="477" t="s">
        <v>33</v>
      </c>
      <c r="R89" s="477" t="s">
        <v>33</v>
      </c>
      <c r="S89" s="478" t="s">
        <v>33</v>
      </c>
      <c r="T89" s="486" t="s">
        <v>33</v>
      </c>
      <c r="U89" s="480" t="s">
        <v>33</v>
      </c>
      <c r="V89" s="486" t="s">
        <v>33</v>
      </c>
      <c r="W89" s="480" t="s">
        <v>33</v>
      </c>
      <c r="X89" s="486" t="s">
        <v>33</v>
      </c>
      <c r="Y89" s="493" t="s">
        <v>368</v>
      </c>
      <c r="Z89" s="332" t="s">
        <v>35</v>
      </c>
    </row>
    <row r="90" customFormat="false" ht="39.75" hidden="false" customHeight="true" outlineLevel="0" collapsed="false">
      <c r="A90" s="454" t="n">
        <v>84</v>
      </c>
      <c r="B90" s="483" t="s">
        <v>60</v>
      </c>
      <c r="C90" s="490" t="s">
        <v>61</v>
      </c>
      <c r="D90" s="490" t="n">
        <v>71005013</v>
      </c>
      <c r="E90" s="490" t="n">
        <v>102807299</v>
      </c>
      <c r="F90" s="218" t="n">
        <v>600125769</v>
      </c>
      <c r="G90" s="489" t="s">
        <v>369</v>
      </c>
      <c r="H90" s="491" t="s">
        <v>29</v>
      </c>
      <c r="I90" s="489" t="s">
        <v>30</v>
      </c>
      <c r="J90" s="491" t="s">
        <v>63</v>
      </c>
      <c r="K90" s="489" t="s">
        <v>369</v>
      </c>
      <c r="L90" s="488" t="n">
        <v>2500000</v>
      </c>
      <c r="M90" s="475" t="n">
        <f aca="false">0.7*L90</f>
        <v>1750000</v>
      </c>
      <c r="N90" s="485" t="n">
        <v>2026</v>
      </c>
      <c r="O90" s="492" t="n">
        <v>2027</v>
      </c>
      <c r="P90" s="476" t="s">
        <v>33</v>
      </c>
      <c r="Q90" s="477" t="s">
        <v>33</v>
      </c>
      <c r="R90" s="477" t="s">
        <v>33</v>
      </c>
      <c r="S90" s="478" t="s">
        <v>33</v>
      </c>
      <c r="T90" s="486" t="s">
        <v>33</v>
      </c>
      <c r="U90" s="480" t="s">
        <v>33</v>
      </c>
      <c r="V90" s="486" t="s">
        <v>33</v>
      </c>
      <c r="W90" s="480" t="s">
        <v>33</v>
      </c>
      <c r="X90" s="486" t="s">
        <v>33</v>
      </c>
      <c r="Y90" s="493" t="s">
        <v>368</v>
      </c>
      <c r="Z90" s="332" t="s">
        <v>35</v>
      </c>
    </row>
    <row r="91" customFormat="false" ht="39.75" hidden="false" customHeight="true" outlineLevel="0" collapsed="false">
      <c r="A91" s="454" t="n">
        <v>85</v>
      </c>
      <c r="B91" s="483" t="s">
        <v>60</v>
      </c>
      <c r="C91" s="490" t="s">
        <v>61</v>
      </c>
      <c r="D91" s="490" t="n">
        <v>71005013</v>
      </c>
      <c r="E91" s="490" t="n">
        <v>102807299</v>
      </c>
      <c r="F91" s="218" t="n">
        <v>600125769</v>
      </c>
      <c r="G91" s="489" t="s">
        <v>370</v>
      </c>
      <c r="H91" s="491" t="s">
        <v>29</v>
      </c>
      <c r="I91" s="489" t="s">
        <v>30</v>
      </c>
      <c r="J91" s="491" t="s">
        <v>63</v>
      </c>
      <c r="K91" s="473" t="s">
        <v>297</v>
      </c>
      <c r="L91" s="488" t="n">
        <v>1000000</v>
      </c>
      <c r="M91" s="475" t="n">
        <f aca="false">0.7*L91</f>
        <v>700000</v>
      </c>
      <c r="N91" s="485" t="n">
        <v>2026</v>
      </c>
      <c r="O91" s="492" t="n">
        <v>2026</v>
      </c>
      <c r="P91" s="476" t="s">
        <v>33</v>
      </c>
      <c r="Q91" s="477" t="s">
        <v>33</v>
      </c>
      <c r="R91" s="477" t="s">
        <v>33</v>
      </c>
      <c r="S91" s="478" t="s">
        <v>33</v>
      </c>
      <c r="T91" s="486" t="s">
        <v>33</v>
      </c>
      <c r="U91" s="480" t="s">
        <v>33</v>
      </c>
      <c r="V91" s="486" t="s">
        <v>33</v>
      </c>
      <c r="W91" s="480" t="s">
        <v>33</v>
      </c>
      <c r="X91" s="486" t="s">
        <v>33</v>
      </c>
      <c r="Y91" s="493" t="s">
        <v>371</v>
      </c>
      <c r="Z91" s="332" t="s">
        <v>35</v>
      </c>
    </row>
    <row r="92" customFormat="false" ht="15" hidden="false" customHeight="false" outlineLevel="0" collapsed="false">
      <c r="A92" s="494"/>
      <c r="B92" s="495"/>
      <c r="C92" s="496"/>
      <c r="D92" s="497"/>
      <c r="E92" s="497"/>
      <c r="F92" s="498"/>
      <c r="G92" s="499"/>
      <c r="H92" s="500"/>
      <c r="I92" s="500"/>
      <c r="J92" s="499"/>
      <c r="K92" s="500"/>
      <c r="L92" s="501"/>
      <c r="M92" s="502"/>
      <c r="N92" s="503"/>
      <c r="O92" s="498"/>
      <c r="P92" s="504"/>
      <c r="Q92" s="505"/>
      <c r="R92" s="505"/>
      <c r="S92" s="506"/>
      <c r="T92" s="507"/>
      <c r="U92" s="507"/>
      <c r="V92" s="507"/>
      <c r="W92" s="507"/>
      <c r="X92" s="507"/>
      <c r="Y92" s="508"/>
      <c r="Z92" s="506"/>
    </row>
    <row r="93" customFormat="false" ht="15" hidden="false" customHeight="false" outlineLevel="0" collapsed="false">
      <c r="A93" s="238"/>
      <c r="B93" s="238"/>
      <c r="C93" s="238"/>
      <c r="D93" s="238"/>
      <c r="F93" s="238"/>
      <c r="G93" s="238"/>
      <c r="H93" s="238"/>
      <c r="I93" s="238"/>
      <c r="J93" s="238"/>
      <c r="K93" s="238"/>
      <c r="L93" s="239"/>
      <c r="M93" s="239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</row>
    <row r="94" customFormat="false" ht="15" hidden="false" customHeight="false" outlineLevel="0" collapsed="false">
      <c r="A94" s="509"/>
      <c r="B94" s="510"/>
      <c r="E94" s="254"/>
      <c r="F94" s="254"/>
      <c r="G94" s="510"/>
      <c r="H94" s="510"/>
      <c r="I94" s="510"/>
      <c r="J94" s="254"/>
      <c r="K94" s="510"/>
      <c r="L94" s="511"/>
      <c r="M94" s="511"/>
      <c r="N94" s="512"/>
      <c r="O94" s="512"/>
      <c r="P94" s="513"/>
      <c r="Q94" s="513"/>
      <c r="R94" s="513"/>
      <c r="S94" s="513"/>
      <c r="T94" s="513"/>
      <c r="U94" s="513"/>
      <c r="V94" s="513"/>
      <c r="W94" s="513"/>
      <c r="X94" s="513"/>
      <c r="Y94" s="514"/>
      <c r="Z94" s="513"/>
    </row>
    <row r="95" customFormat="false" ht="15" hidden="false" customHeight="false" outlineLevel="0" collapsed="false">
      <c r="A95" s="515"/>
      <c r="B95" s="238"/>
      <c r="C95" s="238"/>
      <c r="D95" s="238"/>
      <c r="F95" s="238"/>
      <c r="G95" s="238"/>
      <c r="H95" s="238"/>
      <c r="I95" s="238"/>
      <c r="J95" s="238"/>
      <c r="K95" s="238"/>
      <c r="L95" s="239"/>
      <c r="M95" s="239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</row>
    <row r="96" customFormat="false" ht="15" hidden="false" customHeight="false" outlineLevel="0" collapsed="false">
      <c r="A96" s="240" t="s">
        <v>372</v>
      </c>
      <c r="B96" s="240"/>
      <c r="C96" s="240"/>
      <c r="D96" s="240"/>
      <c r="E96" s="241"/>
      <c r="F96" s="240"/>
      <c r="G96" s="516"/>
      <c r="H96" s="240"/>
      <c r="I96" s="240"/>
      <c r="J96" s="240"/>
      <c r="K96" s="240"/>
      <c r="L96" s="242"/>
      <c r="M96" s="242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1"/>
      <c r="AB96" s="241"/>
      <c r="AC96" s="241"/>
    </row>
    <row r="97" customFormat="false" ht="15" hidden="false" customHeight="false" outlineLevel="0" collapsed="false">
      <c r="A97" s="243" t="s">
        <v>171</v>
      </c>
      <c r="B97" s="238"/>
      <c r="C97" s="238"/>
      <c r="D97" s="238"/>
      <c r="F97" s="238"/>
      <c r="G97" s="517"/>
      <c r="H97" s="238"/>
      <c r="I97" s="238"/>
      <c r="J97" s="238"/>
      <c r="K97" s="238"/>
      <c r="L97" s="239"/>
      <c r="M97" s="239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</row>
    <row r="98" customFormat="false" ht="15.75" hidden="false" customHeight="true" outlineLevel="0" collapsed="false">
      <c r="D98" s="238"/>
      <c r="E98" s="518"/>
      <c r="F98" s="518"/>
      <c r="G98" s="254"/>
      <c r="H98" s="519"/>
      <c r="I98" s="254"/>
    </row>
    <row r="99" customFormat="false" ht="15.75" hidden="false" customHeight="true" outlineLevel="0" collapsed="false">
      <c r="A99" s="238"/>
      <c r="D99" s="238"/>
      <c r="E99" s="518"/>
      <c r="F99" s="238"/>
      <c r="G99" s="238"/>
      <c r="I99" s="238"/>
      <c r="J99" s="238"/>
      <c r="K99" s="238"/>
      <c r="L99" s="238"/>
      <c r="M99" s="238"/>
      <c r="N99" s="238"/>
      <c r="O99" s="239"/>
      <c r="P99" s="239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</row>
    <row r="100" customFormat="false" ht="15.75" hidden="false" customHeight="true" outlineLevel="0" collapsed="false">
      <c r="A100" s="246"/>
      <c r="B100" s="247"/>
      <c r="C100" s="247"/>
      <c r="D100" s="238"/>
    </row>
    <row r="101" customFormat="false" ht="15.75" hidden="false" customHeight="true" outlineLevel="0" collapsed="false">
      <c r="A101" s="238"/>
      <c r="B101" s="248" t="s">
        <v>172</v>
      </c>
      <c r="D101" s="238"/>
    </row>
    <row r="102" customFormat="false" ht="15.75" hidden="false" customHeight="true" outlineLevel="0" collapsed="false">
      <c r="A102" s="249" t="s">
        <v>173</v>
      </c>
      <c r="B102" s="238"/>
      <c r="C102" s="238"/>
      <c r="D102" s="238"/>
    </row>
    <row r="103" customFormat="false" ht="15.75" hidden="false" customHeight="true" outlineLevel="0" collapsed="false">
      <c r="A103" s="238"/>
      <c r="B103" s="238"/>
      <c r="C103" s="238"/>
      <c r="D103" s="238"/>
    </row>
    <row r="104" customFormat="false" ht="15" hidden="true" customHeight="false" outlineLevel="0" collapsed="false">
      <c r="A104" s="520" t="s">
        <v>373</v>
      </c>
      <c r="B104" s="254"/>
      <c r="C104" s="254"/>
      <c r="D104" s="254"/>
      <c r="E104" s="521"/>
      <c r="F104" s="254"/>
      <c r="G104" s="254"/>
      <c r="H104" s="254"/>
      <c r="I104" s="254"/>
      <c r="J104" s="254"/>
      <c r="K104" s="254"/>
      <c r="L104" s="511"/>
      <c r="M104" s="511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521"/>
      <c r="AB104" s="521"/>
      <c r="AC104" s="521"/>
    </row>
    <row r="105" customFormat="false" ht="15" hidden="true" customHeight="false" outlineLevel="0" collapsed="false">
      <c r="A105" s="515" t="s">
        <v>374</v>
      </c>
      <c r="B105" s="254"/>
      <c r="C105" s="254"/>
      <c r="D105" s="254"/>
      <c r="E105" s="521"/>
      <c r="F105" s="254"/>
      <c r="G105" s="254"/>
      <c r="H105" s="254"/>
      <c r="I105" s="254"/>
      <c r="J105" s="254"/>
      <c r="K105" s="254"/>
      <c r="L105" s="511"/>
      <c r="M105" s="511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521"/>
      <c r="AB105" s="521"/>
      <c r="AC105" s="521"/>
    </row>
    <row r="106" customFormat="false" ht="15" hidden="true" customHeight="true" outlineLevel="0" collapsed="false">
      <c r="A106" s="515" t="s">
        <v>375</v>
      </c>
      <c r="B106" s="254"/>
      <c r="C106" s="254"/>
      <c r="D106" s="254"/>
      <c r="E106" s="521"/>
      <c r="F106" s="254"/>
      <c r="G106" s="254"/>
      <c r="H106" s="254"/>
      <c r="I106" s="254"/>
      <c r="J106" s="254"/>
      <c r="K106" s="254"/>
      <c r="L106" s="511"/>
      <c r="M106" s="511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521"/>
      <c r="AB106" s="521"/>
      <c r="AC106" s="521"/>
    </row>
    <row r="107" customFormat="false" ht="15" hidden="true" customHeight="false" outlineLevel="0" collapsed="false">
      <c r="A107" s="515"/>
      <c r="B107" s="254"/>
      <c r="C107" s="254"/>
      <c r="D107" s="254"/>
      <c r="E107" s="521"/>
      <c r="F107" s="254"/>
      <c r="G107" s="254"/>
      <c r="H107" s="254"/>
      <c r="I107" s="254"/>
      <c r="J107" s="254"/>
      <c r="K107" s="254"/>
      <c r="L107" s="511"/>
      <c r="M107" s="511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521"/>
      <c r="AB107" s="521"/>
      <c r="AC107" s="521"/>
    </row>
    <row r="108" customFormat="false" ht="15" hidden="true" customHeight="false" outlineLevel="0" collapsed="false">
      <c r="A108" s="515" t="s">
        <v>376</v>
      </c>
      <c r="B108" s="254"/>
      <c r="C108" s="254"/>
      <c r="D108" s="254"/>
      <c r="E108" s="521"/>
      <c r="F108" s="254"/>
      <c r="G108" s="254"/>
      <c r="H108" s="254"/>
      <c r="I108" s="254"/>
      <c r="J108" s="254"/>
      <c r="K108" s="254"/>
      <c r="L108" s="511"/>
      <c r="M108" s="511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521"/>
      <c r="AB108" s="521"/>
      <c r="AC108" s="521"/>
    </row>
    <row r="109" customFormat="false" ht="15" hidden="true" customHeight="false" outlineLevel="0" collapsed="false">
      <c r="A109" s="515"/>
      <c r="B109" s="254"/>
      <c r="C109" s="254"/>
      <c r="D109" s="254"/>
      <c r="E109" s="521"/>
      <c r="F109" s="254"/>
      <c r="G109" s="254"/>
      <c r="H109" s="254"/>
      <c r="I109" s="254"/>
      <c r="J109" s="254"/>
      <c r="K109" s="254"/>
      <c r="L109" s="511"/>
      <c r="M109" s="511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521"/>
      <c r="AB109" s="521"/>
      <c r="AC109" s="521"/>
    </row>
    <row r="110" customFormat="false" ht="15" hidden="true" customHeight="false" outlineLevel="0" collapsed="false">
      <c r="A110" s="522" t="s">
        <v>377</v>
      </c>
      <c r="B110" s="516"/>
      <c r="C110" s="516"/>
      <c r="D110" s="516"/>
      <c r="E110" s="521"/>
      <c r="F110" s="516"/>
      <c r="G110" s="516"/>
      <c r="H110" s="516"/>
      <c r="I110" s="254"/>
      <c r="J110" s="254"/>
      <c r="K110" s="254"/>
      <c r="L110" s="511"/>
      <c r="M110" s="511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521"/>
      <c r="AB110" s="521"/>
      <c r="AC110" s="521"/>
    </row>
    <row r="111" customFormat="false" ht="15" hidden="true" customHeight="false" outlineLevel="0" collapsed="false">
      <c r="A111" s="522" t="s">
        <v>378</v>
      </c>
      <c r="B111" s="516"/>
      <c r="C111" s="516"/>
      <c r="D111" s="516"/>
      <c r="E111" s="521"/>
      <c r="F111" s="516"/>
      <c r="G111" s="516"/>
      <c r="H111" s="516"/>
      <c r="I111" s="254"/>
      <c r="J111" s="254"/>
      <c r="K111" s="254"/>
      <c r="L111" s="511"/>
      <c r="M111" s="511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521"/>
      <c r="AB111" s="521"/>
      <c r="AC111" s="521"/>
    </row>
    <row r="112" customFormat="false" ht="15" hidden="true" customHeight="false" outlineLevel="0" collapsed="false">
      <c r="A112" s="522" t="s">
        <v>379</v>
      </c>
      <c r="B112" s="516"/>
      <c r="C112" s="516"/>
      <c r="D112" s="516"/>
      <c r="E112" s="521"/>
      <c r="F112" s="516"/>
      <c r="G112" s="516"/>
      <c r="H112" s="516"/>
      <c r="I112" s="254"/>
      <c r="J112" s="254"/>
      <c r="K112" s="254"/>
      <c r="L112" s="511"/>
      <c r="M112" s="511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  <c r="AA112" s="521"/>
      <c r="AB112" s="521"/>
      <c r="AC112" s="521"/>
    </row>
    <row r="113" customFormat="false" ht="15" hidden="true" customHeight="false" outlineLevel="0" collapsed="false">
      <c r="A113" s="522" t="s">
        <v>380</v>
      </c>
      <c r="B113" s="516"/>
      <c r="C113" s="516"/>
      <c r="D113" s="516"/>
      <c r="E113" s="521"/>
      <c r="F113" s="516"/>
      <c r="G113" s="516"/>
      <c r="H113" s="516"/>
      <c r="I113" s="254"/>
      <c r="J113" s="254"/>
      <c r="K113" s="254"/>
      <c r="L113" s="511"/>
      <c r="M113" s="511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521"/>
      <c r="AB113" s="521"/>
      <c r="AC113" s="521"/>
    </row>
    <row r="114" customFormat="false" ht="15" hidden="true" customHeight="false" outlineLevel="0" collapsed="false">
      <c r="A114" s="522" t="s">
        <v>381</v>
      </c>
      <c r="B114" s="516"/>
      <c r="C114" s="516"/>
      <c r="D114" s="516"/>
      <c r="E114" s="521"/>
      <c r="F114" s="516"/>
      <c r="G114" s="516"/>
      <c r="H114" s="516"/>
      <c r="I114" s="254"/>
      <c r="J114" s="254"/>
      <c r="K114" s="254"/>
      <c r="L114" s="511"/>
      <c r="M114" s="511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521"/>
      <c r="AB114" s="521"/>
      <c r="AC114" s="521"/>
    </row>
    <row r="115" customFormat="false" ht="15" hidden="true" customHeight="false" outlineLevel="0" collapsed="false">
      <c r="A115" s="522" t="s">
        <v>382</v>
      </c>
      <c r="B115" s="516"/>
      <c r="C115" s="516"/>
      <c r="D115" s="516"/>
      <c r="E115" s="516"/>
      <c r="F115" s="516"/>
      <c r="G115" s="516"/>
      <c r="H115" s="516"/>
      <c r="I115" s="254"/>
      <c r="J115" s="254"/>
      <c r="K115" s="254"/>
      <c r="L115" s="511"/>
      <c r="M115" s="511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521"/>
      <c r="AB115" s="521"/>
      <c r="AC115" s="521"/>
    </row>
    <row r="116" customFormat="false" ht="15" hidden="true" customHeight="false" outlineLevel="0" collapsed="false">
      <c r="A116" s="522" t="s">
        <v>383</v>
      </c>
      <c r="B116" s="516"/>
      <c r="C116" s="516"/>
      <c r="D116" s="516"/>
      <c r="E116" s="516"/>
      <c r="F116" s="516"/>
      <c r="G116" s="516"/>
      <c r="H116" s="516"/>
      <c r="I116" s="254"/>
      <c r="J116" s="254"/>
      <c r="K116" s="254"/>
      <c r="L116" s="511"/>
      <c r="M116" s="511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521"/>
      <c r="AB116" s="521"/>
      <c r="AC116" s="521"/>
    </row>
    <row r="117" customFormat="false" ht="15" hidden="true" customHeight="false" outlineLevel="0" collapsed="false">
      <c r="A117" s="523" t="s">
        <v>384</v>
      </c>
      <c r="B117" s="518"/>
      <c r="C117" s="518"/>
      <c r="D117" s="518"/>
      <c r="E117" s="518"/>
      <c r="F117" s="254"/>
      <c r="G117" s="254"/>
      <c r="H117" s="254"/>
      <c r="I117" s="254"/>
      <c r="J117" s="254"/>
      <c r="K117" s="254"/>
      <c r="L117" s="511"/>
      <c r="M117" s="511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521"/>
      <c r="AB117" s="521"/>
      <c r="AC117" s="521"/>
    </row>
    <row r="118" customFormat="false" ht="15" hidden="true" customHeight="false" outlineLevel="0" collapsed="false">
      <c r="A118" s="522" t="s">
        <v>385</v>
      </c>
      <c r="B118" s="516"/>
      <c r="C118" s="516"/>
      <c r="D118" s="516"/>
      <c r="E118" s="516"/>
      <c r="F118" s="516"/>
      <c r="G118" s="254"/>
      <c r="H118" s="254"/>
      <c r="I118" s="254"/>
      <c r="J118" s="254"/>
      <c r="K118" s="254"/>
      <c r="L118" s="511"/>
      <c r="M118" s="511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521"/>
      <c r="AB118" s="521"/>
      <c r="AC118" s="521"/>
    </row>
    <row r="119" customFormat="false" ht="15" hidden="true" customHeight="false" outlineLevel="0" collapsed="false">
      <c r="A119" s="522" t="s">
        <v>386</v>
      </c>
      <c r="B119" s="516"/>
      <c r="C119" s="516"/>
      <c r="D119" s="516"/>
      <c r="E119" s="516"/>
      <c r="F119" s="516"/>
      <c r="G119" s="254"/>
      <c r="H119" s="254"/>
      <c r="I119" s="254"/>
      <c r="J119" s="254"/>
      <c r="K119" s="254"/>
      <c r="L119" s="511"/>
      <c r="M119" s="511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521"/>
      <c r="AB119" s="521"/>
      <c r="AC119" s="521"/>
    </row>
    <row r="120" customFormat="false" ht="15" hidden="true" customHeight="false" outlineLevel="0" collapsed="false">
      <c r="A120" s="522"/>
      <c r="B120" s="516"/>
      <c r="C120" s="516"/>
      <c r="D120" s="516"/>
      <c r="E120" s="516"/>
      <c r="F120" s="516"/>
      <c r="G120" s="254"/>
      <c r="H120" s="254"/>
      <c r="I120" s="254"/>
      <c r="J120" s="254"/>
      <c r="K120" s="254"/>
      <c r="L120" s="511"/>
      <c r="M120" s="511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521"/>
      <c r="AB120" s="521"/>
      <c r="AC120" s="521"/>
    </row>
    <row r="121" customFormat="false" ht="15" hidden="true" customHeight="false" outlineLevel="0" collapsed="false">
      <c r="A121" s="522" t="s">
        <v>387</v>
      </c>
      <c r="B121" s="516"/>
      <c r="C121" s="516"/>
      <c r="D121" s="516"/>
      <c r="E121" s="516"/>
      <c r="F121" s="516"/>
      <c r="G121" s="254"/>
      <c r="H121" s="254"/>
      <c r="I121" s="254"/>
      <c r="J121" s="254"/>
      <c r="K121" s="254"/>
      <c r="L121" s="511"/>
      <c r="M121" s="511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521"/>
      <c r="AB121" s="521"/>
      <c r="AC121" s="521"/>
    </row>
    <row r="122" customFormat="false" ht="15" hidden="true" customHeight="false" outlineLevel="0" collapsed="false">
      <c r="A122" s="522" t="s">
        <v>388</v>
      </c>
      <c r="B122" s="516"/>
      <c r="C122" s="516"/>
      <c r="D122" s="516"/>
      <c r="E122" s="516"/>
      <c r="F122" s="516"/>
      <c r="G122" s="254"/>
      <c r="H122" s="254"/>
      <c r="I122" s="254"/>
      <c r="J122" s="254"/>
      <c r="K122" s="254"/>
      <c r="L122" s="511"/>
      <c r="M122" s="511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521"/>
      <c r="AB122" s="521"/>
      <c r="AC122" s="521"/>
    </row>
    <row r="123" customFormat="false" ht="15" hidden="true" customHeight="false" outlineLevel="0" collapsed="false">
      <c r="A123" s="515"/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511"/>
      <c r="M123" s="511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521"/>
      <c r="AB123" s="521"/>
      <c r="AC123" s="521"/>
    </row>
    <row r="124" customFormat="false" ht="15" hidden="true" customHeight="false" outlineLevel="0" collapsed="false">
      <c r="A124" s="515" t="s">
        <v>389</v>
      </c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511"/>
      <c r="M124" s="511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521"/>
      <c r="AB124" s="521"/>
      <c r="AC124" s="521"/>
    </row>
    <row r="125" customFormat="false" ht="15" hidden="true" customHeight="false" outlineLevel="0" collapsed="false">
      <c r="A125" s="522" t="s">
        <v>390</v>
      </c>
      <c r="B125" s="254"/>
      <c r="C125" s="254"/>
      <c r="D125" s="254"/>
      <c r="E125" s="254"/>
      <c r="F125" s="254"/>
      <c r="G125" s="254"/>
      <c r="H125" s="254"/>
      <c r="I125" s="254"/>
      <c r="J125" s="254"/>
      <c r="K125" s="254"/>
      <c r="L125" s="511"/>
      <c r="M125" s="511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521"/>
      <c r="AB125" s="521"/>
      <c r="AC125" s="521"/>
    </row>
    <row r="126" customFormat="false" ht="15" hidden="true" customHeight="false" outlineLevel="0" collapsed="false">
      <c r="A126" s="515" t="s">
        <v>391</v>
      </c>
      <c r="B126" s="254"/>
      <c r="C126" s="254"/>
      <c r="D126" s="254"/>
      <c r="E126" s="254"/>
      <c r="F126" s="254"/>
      <c r="G126" s="254"/>
      <c r="H126" s="254"/>
      <c r="I126" s="254"/>
      <c r="J126" s="254"/>
      <c r="K126" s="254"/>
      <c r="L126" s="511"/>
      <c r="M126" s="511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521"/>
      <c r="AB126" s="521"/>
      <c r="AC126" s="521"/>
    </row>
    <row r="127" customFormat="false" ht="15" hidden="true" customHeight="false" outlineLevel="0" collapsed="false"/>
    <row r="129" customFormat="false" ht="15" hidden="false" customHeight="false" outlineLevel="0" collapsed="false">
      <c r="A129" s="250" t="s">
        <v>174</v>
      </c>
      <c r="B129" s="251"/>
      <c r="C129" s="252" t="s">
        <v>175</v>
      </c>
      <c r="D129" s="521"/>
      <c r="E129" s="521"/>
      <c r="F129" s="521"/>
      <c r="G129" s="521"/>
      <c r="H129" s="521"/>
      <c r="I129" s="521"/>
      <c r="J129" s="521"/>
      <c r="K129" s="521"/>
      <c r="L129" s="521"/>
      <c r="M129" s="521"/>
      <c r="N129" s="521"/>
      <c r="O129" s="521"/>
      <c r="P129" s="521"/>
      <c r="Q129" s="521"/>
      <c r="R129" s="521"/>
      <c r="S129" s="521"/>
      <c r="T129" s="521"/>
      <c r="U129" s="521"/>
      <c r="V129" s="521"/>
      <c r="W129" s="521"/>
      <c r="X129" s="521"/>
      <c r="Y129" s="521"/>
      <c r="Z129" s="521"/>
      <c r="AA129" s="521"/>
      <c r="AB129" s="521"/>
      <c r="AC129" s="521"/>
    </row>
    <row r="130" customFormat="false" ht="15" hidden="false" customHeight="false" outlineLevel="0" collapsed="false">
      <c r="A130" s="253"/>
      <c r="B130" s="521"/>
      <c r="C130" s="521"/>
      <c r="D130" s="521"/>
      <c r="E130" s="521"/>
      <c r="F130" s="521"/>
      <c r="G130" s="521"/>
      <c r="H130" s="521"/>
      <c r="I130" s="521"/>
      <c r="J130" s="521"/>
      <c r="K130" s="521"/>
      <c r="L130" s="521"/>
      <c r="M130" s="521"/>
      <c r="N130" s="521"/>
      <c r="O130" s="521"/>
      <c r="P130" s="521"/>
      <c r="Q130" s="521"/>
      <c r="R130" s="521"/>
      <c r="S130" s="521"/>
      <c r="T130" s="521"/>
      <c r="U130" s="521"/>
      <c r="V130" s="521"/>
      <c r="W130" s="521"/>
      <c r="X130" s="521"/>
      <c r="Y130" s="521"/>
      <c r="Z130" s="521"/>
      <c r="AA130" s="521"/>
      <c r="AB130" s="521"/>
      <c r="AC130" s="521"/>
    </row>
    <row r="131" customFormat="false" ht="15" hidden="false" customHeight="false" outlineLevel="0" collapsed="false">
      <c r="A131" s="524" t="s">
        <v>373</v>
      </c>
      <c r="B131" s="521"/>
      <c r="C131" s="521"/>
      <c r="D131" s="521"/>
      <c r="E131" s="521"/>
      <c r="F131" s="521"/>
      <c r="G131" s="521"/>
      <c r="H131" s="521"/>
      <c r="I131" s="521"/>
      <c r="J131" s="521"/>
      <c r="K131" s="521"/>
      <c r="L131" s="521"/>
      <c r="M131" s="521"/>
      <c r="N131" s="521"/>
      <c r="O131" s="521"/>
      <c r="P131" s="521"/>
      <c r="Q131" s="521"/>
      <c r="R131" s="521"/>
      <c r="S131" s="521"/>
      <c r="T131" s="521"/>
      <c r="U131" s="521"/>
      <c r="V131" s="521"/>
      <c r="W131" s="521"/>
      <c r="X131" s="521"/>
      <c r="Y131" s="521"/>
      <c r="Z131" s="521"/>
      <c r="AA131" s="521"/>
      <c r="AB131" s="521"/>
      <c r="AC131" s="521"/>
    </row>
    <row r="132" customFormat="false" ht="3.75" hidden="false" customHeight="true" outlineLevel="0" collapsed="false">
      <c r="A132" s="253"/>
      <c r="B132" s="521"/>
      <c r="C132" s="521"/>
      <c r="D132" s="521"/>
      <c r="E132" s="521"/>
      <c r="F132" s="521"/>
      <c r="G132" s="521"/>
      <c r="H132" s="521"/>
      <c r="I132" s="521"/>
      <c r="J132" s="521"/>
      <c r="K132" s="521"/>
      <c r="L132" s="521"/>
      <c r="M132" s="521"/>
      <c r="N132" s="521"/>
      <c r="O132" s="521"/>
      <c r="P132" s="521"/>
      <c r="Q132" s="521"/>
      <c r="R132" s="521"/>
      <c r="S132" s="521"/>
      <c r="T132" s="521"/>
      <c r="U132" s="521"/>
      <c r="V132" s="521"/>
      <c r="W132" s="521"/>
      <c r="X132" s="521"/>
      <c r="Y132" s="521"/>
      <c r="Z132" s="521"/>
      <c r="AA132" s="521"/>
      <c r="AB132" s="521"/>
      <c r="AC132" s="521"/>
    </row>
    <row r="133" customFormat="false" ht="15" hidden="false" customHeight="false" outlineLevel="0" collapsed="false">
      <c r="A133" s="253" t="s">
        <v>392</v>
      </c>
      <c r="B133" s="521"/>
      <c r="C133" s="521"/>
      <c r="D133" s="521"/>
      <c r="E133" s="521"/>
      <c r="F133" s="521"/>
      <c r="G133" s="521"/>
      <c r="H133" s="521"/>
      <c r="I133" s="521"/>
      <c r="J133" s="521"/>
      <c r="K133" s="521"/>
      <c r="L133" s="521"/>
      <c r="M133" s="521"/>
      <c r="N133" s="521"/>
      <c r="O133" s="521"/>
      <c r="P133" s="521"/>
      <c r="Q133" s="521"/>
      <c r="R133" s="521"/>
      <c r="S133" s="521"/>
      <c r="T133" s="521"/>
      <c r="U133" s="521"/>
      <c r="V133" s="521"/>
      <c r="W133" s="521"/>
      <c r="X133" s="521"/>
      <c r="Y133" s="521"/>
      <c r="Z133" s="521"/>
      <c r="AA133" s="521"/>
      <c r="AB133" s="521"/>
      <c r="AC133" s="521"/>
    </row>
    <row r="134" customFormat="false" ht="15" hidden="false" customHeight="false" outlineLevel="0" collapsed="false">
      <c r="A134" s="253" t="s">
        <v>177</v>
      </c>
      <c r="B134" s="521"/>
      <c r="C134" s="521"/>
      <c r="D134" s="521"/>
      <c r="E134" s="521"/>
      <c r="F134" s="521"/>
      <c r="G134" s="521"/>
      <c r="H134" s="521"/>
      <c r="I134" s="521"/>
      <c r="J134" s="521"/>
      <c r="K134" s="521"/>
      <c r="L134" s="521"/>
      <c r="M134" s="521"/>
      <c r="N134" s="521"/>
      <c r="O134" s="521"/>
      <c r="P134" s="521"/>
      <c r="Q134" s="521"/>
      <c r="R134" s="521"/>
      <c r="S134" s="521"/>
      <c r="T134" s="521"/>
      <c r="U134" s="521"/>
      <c r="V134" s="521"/>
      <c r="W134" s="521"/>
      <c r="X134" s="521"/>
      <c r="Y134" s="521"/>
      <c r="Z134" s="521"/>
      <c r="AA134" s="521"/>
      <c r="AB134" s="521"/>
      <c r="AC134" s="521"/>
    </row>
    <row r="135" customFormat="false" ht="15" hidden="false" customHeight="false" outlineLevel="0" collapsed="false">
      <c r="A135" s="253" t="s">
        <v>178</v>
      </c>
      <c r="B135" s="521"/>
      <c r="C135" s="521"/>
      <c r="D135" s="521"/>
      <c r="E135" s="521"/>
      <c r="F135" s="521"/>
      <c r="G135" s="521"/>
      <c r="H135" s="521"/>
      <c r="I135" s="521"/>
      <c r="J135" s="521"/>
      <c r="K135" s="521"/>
      <c r="L135" s="521"/>
      <c r="M135" s="521"/>
      <c r="N135" s="521"/>
      <c r="O135" s="521"/>
      <c r="P135" s="521"/>
      <c r="Q135" s="521"/>
      <c r="R135" s="521"/>
      <c r="S135" s="521"/>
      <c r="T135" s="521"/>
      <c r="U135" s="521"/>
      <c r="V135" s="521"/>
      <c r="W135" s="521"/>
      <c r="X135" s="521"/>
      <c r="Y135" s="521"/>
      <c r="Z135" s="521"/>
      <c r="AA135" s="521"/>
      <c r="AB135" s="521"/>
      <c r="AC135" s="521"/>
    </row>
    <row r="136" customFormat="false" ht="3.75" hidden="false" customHeight="true" outlineLevel="0" collapsed="false">
      <c r="A136" s="253"/>
      <c r="B136" s="521"/>
      <c r="C136" s="521"/>
      <c r="D136" s="521"/>
      <c r="E136" s="521"/>
      <c r="F136" s="521"/>
      <c r="G136" s="521"/>
      <c r="H136" s="521"/>
      <c r="I136" s="521"/>
      <c r="J136" s="521"/>
      <c r="K136" s="521"/>
      <c r="L136" s="521"/>
      <c r="M136" s="521"/>
      <c r="N136" s="521"/>
      <c r="O136" s="521"/>
      <c r="P136" s="521"/>
      <c r="Q136" s="521"/>
      <c r="R136" s="521"/>
      <c r="S136" s="521"/>
      <c r="T136" s="521"/>
      <c r="U136" s="521"/>
      <c r="V136" s="521"/>
      <c r="W136" s="521"/>
      <c r="X136" s="521"/>
      <c r="Y136" s="521"/>
      <c r="Z136" s="521"/>
      <c r="AA136" s="521"/>
      <c r="AB136" s="521"/>
      <c r="AC136" s="521"/>
    </row>
    <row r="137" customFormat="false" ht="15" hidden="false" customHeight="false" outlineLevel="0" collapsed="false">
      <c r="A137" s="253" t="s">
        <v>376</v>
      </c>
      <c r="B137" s="521"/>
      <c r="C137" s="521"/>
      <c r="D137" s="521"/>
      <c r="E137" s="521"/>
      <c r="F137" s="521"/>
      <c r="G137" s="521"/>
      <c r="H137" s="521"/>
      <c r="I137" s="521"/>
      <c r="J137" s="521"/>
      <c r="K137" s="521"/>
      <c r="L137" s="521"/>
      <c r="M137" s="521"/>
      <c r="N137" s="521"/>
      <c r="O137" s="521"/>
      <c r="P137" s="521"/>
      <c r="Q137" s="521"/>
      <c r="R137" s="521"/>
      <c r="S137" s="521"/>
      <c r="T137" s="521"/>
      <c r="U137" s="521"/>
      <c r="V137" s="521"/>
      <c r="W137" s="521"/>
      <c r="X137" s="521"/>
      <c r="Y137" s="521"/>
      <c r="Z137" s="521"/>
      <c r="AA137" s="521"/>
      <c r="AB137" s="521"/>
      <c r="AC137" s="521"/>
    </row>
    <row r="138" customFormat="false" ht="3.75" hidden="false" customHeight="true" outlineLevel="0" collapsed="false">
      <c r="A138" s="253"/>
      <c r="B138" s="521"/>
      <c r="C138" s="521"/>
      <c r="D138" s="521"/>
      <c r="E138" s="521"/>
      <c r="F138" s="521"/>
      <c r="G138" s="521"/>
      <c r="H138" s="521"/>
      <c r="I138" s="521"/>
      <c r="J138" s="521"/>
      <c r="K138" s="521"/>
      <c r="L138" s="521"/>
      <c r="M138" s="521"/>
      <c r="N138" s="521"/>
      <c r="O138" s="521"/>
      <c r="P138" s="521"/>
      <c r="Q138" s="521"/>
      <c r="R138" s="521"/>
      <c r="S138" s="521"/>
      <c r="T138" s="521"/>
      <c r="U138" s="521"/>
      <c r="V138" s="521"/>
      <c r="W138" s="521"/>
      <c r="X138" s="521"/>
      <c r="Y138" s="521"/>
      <c r="Z138" s="521"/>
      <c r="AA138" s="521"/>
      <c r="AB138" s="521"/>
      <c r="AC138" s="521"/>
    </row>
    <row r="139" customFormat="false" ht="15" hidden="false" customHeight="false" outlineLevel="0" collapsed="false">
      <c r="A139" s="255" t="s">
        <v>377</v>
      </c>
      <c r="B139" s="521"/>
      <c r="C139" s="521"/>
      <c r="D139" s="521"/>
      <c r="E139" s="521"/>
      <c r="F139" s="521"/>
      <c r="G139" s="521"/>
      <c r="H139" s="521"/>
      <c r="I139" s="521"/>
      <c r="J139" s="521"/>
      <c r="K139" s="521"/>
      <c r="L139" s="521"/>
      <c r="M139" s="521"/>
      <c r="N139" s="521"/>
      <c r="O139" s="521"/>
      <c r="P139" s="521"/>
      <c r="Q139" s="521"/>
      <c r="R139" s="521"/>
      <c r="S139" s="521"/>
      <c r="T139" s="521"/>
      <c r="U139" s="521"/>
      <c r="V139" s="521"/>
      <c r="W139" s="521"/>
      <c r="X139" s="521"/>
      <c r="Y139" s="521"/>
      <c r="Z139" s="521"/>
      <c r="AA139" s="521"/>
      <c r="AB139" s="521"/>
      <c r="AC139" s="521"/>
    </row>
    <row r="140" customFormat="false" ht="15" hidden="false" customHeight="false" outlineLevel="0" collapsed="false">
      <c r="A140" s="255" t="s">
        <v>378</v>
      </c>
      <c r="B140" s="521"/>
      <c r="C140" s="521"/>
      <c r="D140" s="521"/>
      <c r="E140" s="521"/>
      <c r="F140" s="521"/>
      <c r="G140" s="521"/>
      <c r="H140" s="521"/>
      <c r="I140" s="521"/>
      <c r="J140" s="521"/>
      <c r="K140" s="521"/>
      <c r="L140" s="521"/>
      <c r="M140" s="521"/>
      <c r="N140" s="521"/>
      <c r="O140" s="521"/>
      <c r="P140" s="521"/>
      <c r="Q140" s="521"/>
      <c r="R140" s="521"/>
      <c r="S140" s="521"/>
      <c r="T140" s="521"/>
      <c r="U140" s="521"/>
      <c r="V140" s="521"/>
      <c r="W140" s="521"/>
      <c r="X140" s="521"/>
      <c r="Y140" s="521"/>
      <c r="Z140" s="521"/>
      <c r="AA140" s="521"/>
      <c r="AB140" s="521"/>
      <c r="AC140" s="521"/>
    </row>
    <row r="141" customFormat="false" ht="15" hidden="false" customHeight="false" outlineLevel="0" collapsed="false">
      <c r="A141" s="255" t="s">
        <v>379</v>
      </c>
      <c r="B141" s="521"/>
      <c r="C141" s="521"/>
      <c r="D141" s="521"/>
      <c r="E141" s="521"/>
      <c r="F141" s="521"/>
      <c r="G141" s="521"/>
      <c r="H141" s="521"/>
      <c r="I141" s="521"/>
      <c r="J141" s="521"/>
      <c r="K141" s="521"/>
      <c r="L141" s="521"/>
      <c r="M141" s="521"/>
      <c r="N141" s="521"/>
      <c r="O141" s="521"/>
      <c r="P141" s="521"/>
      <c r="Q141" s="521"/>
      <c r="R141" s="521"/>
      <c r="S141" s="521"/>
      <c r="T141" s="521"/>
      <c r="U141" s="521"/>
      <c r="V141" s="521"/>
      <c r="W141" s="521"/>
      <c r="X141" s="521"/>
      <c r="Y141" s="521"/>
      <c r="Z141" s="521"/>
      <c r="AA141" s="521"/>
      <c r="AB141" s="521"/>
      <c r="AC141" s="521"/>
    </row>
    <row r="142" customFormat="false" ht="15" hidden="false" customHeight="false" outlineLevel="0" collapsed="false">
      <c r="A142" s="255" t="s">
        <v>380</v>
      </c>
      <c r="B142" s="521"/>
      <c r="C142" s="521"/>
      <c r="D142" s="521"/>
      <c r="E142" s="521"/>
      <c r="F142" s="521"/>
      <c r="G142" s="521"/>
      <c r="H142" s="521"/>
      <c r="I142" s="521"/>
      <c r="J142" s="521"/>
      <c r="K142" s="521"/>
      <c r="L142" s="521"/>
      <c r="M142" s="521"/>
      <c r="N142" s="521"/>
      <c r="O142" s="521"/>
      <c r="P142" s="521"/>
      <c r="Q142" s="521"/>
      <c r="R142" s="521"/>
      <c r="S142" s="521"/>
      <c r="T142" s="521"/>
      <c r="U142" s="521"/>
      <c r="V142" s="521"/>
      <c r="W142" s="521"/>
      <c r="X142" s="521"/>
      <c r="Y142" s="521"/>
      <c r="Z142" s="521"/>
      <c r="AA142" s="521"/>
      <c r="AB142" s="521"/>
      <c r="AC142" s="521"/>
    </row>
    <row r="143" customFormat="false" ht="15" hidden="false" customHeight="false" outlineLevel="0" collapsed="false">
      <c r="A143" s="255" t="s">
        <v>381</v>
      </c>
      <c r="B143" s="521"/>
      <c r="C143" s="521"/>
      <c r="D143" s="521"/>
      <c r="E143" s="521"/>
      <c r="F143" s="521"/>
      <c r="G143" s="521"/>
      <c r="H143" s="521"/>
      <c r="I143" s="521"/>
      <c r="J143" s="521"/>
      <c r="K143" s="521"/>
      <c r="L143" s="521"/>
      <c r="M143" s="521"/>
      <c r="N143" s="521"/>
      <c r="O143" s="521"/>
      <c r="P143" s="521"/>
      <c r="Q143" s="521"/>
      <c r="R143" s="521"/>
      <c r="S143" s="521"/>
      <c r="T143" s="521"/>
      <c r="U143" s="521"/>
      <c r="V143" s="521"/>
      <c r="W143" s="521"/>
      <c r="X143" s="521"/>
      <c r="Y143" s="521"/>
      <c r="Z143" s="521"/>
      <c r="AA143" s="521"/>
      <c r="AB143" s="521"/>
      <c r="AC143" s="521"/>
    </row>
    <row r="144" customFormat="false" ht="15" hidden="false" customHeight="false" outlineLevel="0" collapsed="false">
      <c r="A144" s="255" t="s">
        <v>382</v>
      </c>
      <c r="B144" s="521"/>
      <c r="C144" s="521"/>
      <c r="D144" s="521"/>
      <c r="E144" s="521"/>
      <c r="F144" s="521"/>
      <c r="G144" s="521"/>
      <c r="H144" s="521"/>
      <c r="I144" s="521"/>
      <c r="J144" s="521"/>
      <c r="K144" s="521"/>
      <c r="L144" s="521"/>
      <c r="M144" s="521"/>
      <c r="N144" s="521"/>
      <c r="O144" s="521"/>
      <c r="P144" s="521"/>
      <c r="Q144" s="521"/>
      <c r="R144" s="521"/>
      <c r="S144" s="521"/>
      <c r="T144" s="521"/>
      <c r="U144" s="521"/>
      <c r="V144" s="521"/>
      <c r="W144" s="521"/>
      <c r="X144" s="521"/>
      <c r="Y144" s="521"/>
      <c r="Z144" s="521"/>
      <c r="AA144" s="521"/>
      <c r="AB144" s="521"/>
      <c r="AC144" s="521"/>
    </row>
    <row r="145" customFormat="false" ht="15" hidden="false" customHeight="false" outlineLevel="0" collapsed="false">
      <c r="A145" s="255" t="s">
        <v>393</v>
      </c>
      <c r="B145" s="521"/>
      <c r="C145" s="521"/>
      <c r="D145" s="521"/>
      <c r="E145" s="521"/>
      <c r="F145" s="521"/>
      <c r="G145" s="521"/>
      <c r="H145" s="521"/>
      <c r="I145" s="521"/>
      <c r="J145" s="521"/>
      <c r="K145" s="521"/>
      <c r="L145" s="521"/>
      <c r="M145" s="521"/>
      <c r="N145" s="521"/>
      <c r="O145" s="521"/>
      <c r="P145" s="521"/>
      <c r="Q145" s="521"/>
      <c r="R145" s="521"/>
      <c r="S145" s="521"/>
      <c r="T145" s="521"/>
      <c r="U145" s="521"/>
      <c r="V145" s="521"/>
      <c r="W145" s="521"/>
      <c r="X145" s="521"/>
      <c r="Y145" s="521"/>
      <c r="Z145" s="521"/>
      <c r="AA145" s="521"/>
      <c r="AB145" s="521"/>
      <c r="AC145" s="521"/>
    </row>
    <row r="146" customFormat="false" ht="15" hidden="false" customHeight="false" outlineLevel="0" collapsed="false">
      <c r="A146" s="255" t="s">
        <v>383</v>
      </c>
      <c r="B146" s="521"/>
      <c r="C146" s="521"/>
      <c r="D146" s="521"/>
      <c r="E146" s="521"/>
      <c r="F146" s="521"/>
      <c r="G146" s="521"/>
      <c r="H146" s="521"/>
      <c r="I146" s="521"/>
      <c r="J146" s="521"/>
      <c r="K146" s="521"/>
      <c r="L146" s="521"/>
      <c r="M146" s="521"/>
      <c r="N146" s="521"/>
      <c r="O146" s="521"/>
      <c r="P146" s="521"/>
      <c r="Q146" s="521"/>
      <c r="R146" s="521"/>
      <c r="S146" s="521"/>
      <c r="T146" s="521"/>
      <c r="U146" s="521"/>
      <c r="V146" s="521"/>
      <c r="W146" s="521"/>
      <c r="X146" s="521"/>
      <c r="Y146" s="521"/>
      <c r="Z146" s="521"/>
      <c r="AA146" s="521"/>
      <c r="AB146" s="521"/>
      <c r="AC146" s="521"/>
    </row>
    <row r="147" customFormat="false" ht="3.75" hidden="false" customHeight="true" outlineLevel="0" collapsed="false">
      <c r="A147" s="525" t="s">
        <v>384</v>
      </c>
      <c r="B147" s="521"/>
      <c r="C147" s="521"/>
      <c r="D147" s="521"/>
      <c r="E147" s="521"/>
      <c r="F147" s="521"/>
      <c r="G147" s="521"/>
      <c r="H147" s="521"/>
      <c r="I147" s="521"/>
      <c r="J147" s="521"/>
      <c r="K147" s="521"/>
      <c r="L147" s="521"/>
      <c r="M147" s="521"/>
      <c r="N147" s="521"/>
      <c r="O147" s="521"/>
      <c r="P147" s="521"/>
      <c r="Q147" s="521"/>
      <c r="R147" s="521"/>
      <c r="S147" s="521"/>
      <c r="T147" s="521"/>
      <c r="U147" s="521"/>
      <c r="V147" s="521"/>
      <c r="W147" s="521"/>
      <c r="X147" s="521"/>
      <c r="Y147" s="521"/>
      <c r="Z147" s="521"/>
      <c r="AA147" s="521"/>
      <c r="AB147" s="521"/>
      <c r="AC147" s="521"/>
    </row>
    <row r="148" customFormat="false" ht="15" hidden="false" customHeight="false" outlineLevel="0" collapsed="false">
      <c r="A148" s="255" t="s">
        <v>385</v>
      </c>
      <c r="B148" s="521"/>
      <c r="C148" s="521"/>
      <c r="D148" s="521"/>
      <c r="E148" s="521"/>
      <c r="F148" s="521"/>
      <c r="G148" s="521"/>
      <c r="H148" s="521"/>
      <c r="I148" s="521"/>
      <c r="J148" s="521"/>
      <c r="K148" s="521"/>
      <c r="L148" s="521"/>
      <c r="M148" s="521"/>
      <c r="N148" s="521"/>
      <c r="O148" s="521"/>
      <c r="P148" s="521"/>
      <c r="Q148" s="521"/>
      <c r="R148" s="521"/>
      <c r="S148" s="521"/>
      <c r="T148" s="521"/>
      <c r="U148" s="521"/>
      <c r="V148" s="521"/>
      <c r="W148" s="521"/>
      <c r="X148" s="521"/>
      <c r="Y148" s="521"/>
      <c r="Z148" s="521"/>
      <c r="AA148" s="521"/>
      <c r="AB148" s="521"/>
      <c r="AC148" s="521"/>
    </row>
    <row r="149" customFormat="false" ht="15" hidden="false" customHeight="false" outlineLevel="0" collapsed="false">
      <c r="A149" s="255" t="s">
        <v>386</v>
      </c>
      <c r="B149" s="521"/>
      <c r="C149" s="521"/>
      <c r="D149" s="521"/>
      <c r="E149" s="521"/>
      <c r="F149" s="521"/>
      <c r="G149" s="521"/>
      <c r="H149" s="521"/>
      <c r="I149" s="521"/>
      <c r="J149" s="521"/>
      <c r="K149" s="521"/>
      <c r="L149" s="521"/>
      <c r="M149" s="521"/>
      <c r="N149" s="521"/>
      <c r="O149" s="521"/>
      <c r="P149" s="521"/>
      <c r="Q149" s="521"/>
      <c r="R149" s="521"/>
      <c r="S149" s="521"/>
      <c r="T149" s="521"/>
      <c r="U149" s="521"/>
      <c r="V149" s="521"/>
      <c r="W149" s="521"/>
      <c r="X149" s="521"/>
      <c r="Y149" s="521"/>
      <c r="Z149" s="521"/>
      <c r="AA149" s="521"/>
      <c r="AB149" s="521"/>
      <c r="AC149" s="521"/>
    </row>
    <row r="150" customFormat="false" ht="3.75" hidden="false" customHeight="true" outlineLevel="0" collapsed="false">
      <c r="A150" s="255"/>
      <c r="B150" s="521"/>
      <c r="C150" s="521"/>
      <c r="D150" s="521"/>
      <c r="E150" s="521"/>
      <c r="F150" s="521"/>
      <c r="G150" s="521"/>
      <c r="H150" s="521"/>
      <c r="I150" s="521"/>
      <c r="J150" s="521"/>
      <c r="K150" s="521"/>
      <c r="L150" s="521"/>
      <c r="M150" s="521"/>
      <c r="N150" s="521"/>
      <c r="O150" s="521"/>
      <c r="P150" s="521"/>
      <c r="Q150" s="521"/>
      <c r="R150" s="521"/>
      <c r="S150" s="521"/>
      <c r="T150" s="521"/>
      <c r="U150" s="521"/>
      <c r="V150" s="521"/>
      <c r="W150" s="521"/>
      <c r="X150" s="521"/>
      <c r="Y150" s="521"/>
      <c r="Z150" s="521"/>
      <c r="AA150" s="521"/>
      <c r="AB150" s="521"/>
      <c r="AC150" s="521"/>
    </row>
    <row r="151" customFormat="false" ht="15" hidden="false" customHeight="false" outlineLevel="0" collapsed="false">
      <c r="A151" s="255" t="s">
        <v>387</v>
      </c>
      <c r="B151" s="521"/>
      <c r="C151" s="521"/>
      <c r="D151" s="521"/>
      <c r="E151" s="521"/>
      <c r="F151" s="521"/>
      <c r="G151" s="521"/>
      <c r="H151" s="521"/>
      <c r="I151" s="521"/>
      <c r="J151" s="521"/>
      <c r="K151" s="521"/>
      <c r="L151" s="521"/>
      <c r="M151" s="521"/>
      <c r="N151" s="521"/>
      <c r="O151" s="521"/>
      <c r="P151" s="521"/>
      <c r="Q151" s="521"/>
      <c r="R151" s="521"/>
      <c r="S151" s="521"/>
      <c r="T151" s="521"/>
      <c r="U151" s="521"/>
      <c r="V151" s="521"/>
      <c r="W151" s="521"/>
      <c r="X151" s="521"/>
      <c r="Y151" s="521"/>
      <c r="Z151" s="521"/>
      <c r="AA151" s="521"/>
      <c r="AB151" s="521"/>
      <c r="AC151" s="521"/>
    </row>
    <row r="152" customFormat="false" ht="15" hidden="false" customHeight="false" outlineLevel="0" collapsed="false">
      <c r="A152" s="255" t="s">
        <v>388</v>
      </c>
      <c r="B152" s="521"/>
      <c r="C152" s="521"/>
      <c r="D152" s="521"/>
      <c r="E152" s="521"/>
      <c r="F152" s="521"/>
      <c r="G152" s="521"/>
      <c r="H152" s="521"/>
      <c r="I152" s="521"/>
      <c r="J152" s="521"/>
      <c r="K152" s="521"/>
      <c r="L152" s="521"/>
      <c r="M152" s="521"/>
      <c r="N152" s="521"/>
      <c r="O152" s="521"/>
      <c r="P152" s="521"/>
      <c r="Q152" s="521"/>
      <c r="R152" s="521"/>
      <c r="S152" s="521"/>
      <c r="T152" s="521"/>
      <c r="U152" s="521"/>
      <c r="V152" s="521"/>
      <c r="W152" s="521"/>
      <c r="X152" s="521"/>
      <c r="Y152" s="521"/>
      <c r="Z152" s="521"/>
      <c r="AA152" s="521"/>
      <c r="AB152" s="521"/>
      <c r="AC152" s="521"/>
    </row>
    <row r="153" customFormat="false" ht="3.75" hidden="false" customHeight="true" outlineLevel="0" collapsed="false">
      <c r="A153" s="253"/>
      <c r="B153" s="521"/>
      <c r="C153" s="521"/>
      <c r="D153" s="521"/>
      <c r="E153" s="521"/>
      <c r="F153" s="521"/>
      <c r="G153" s="521"/>
      <c r="H153" s="521"/>
      <c r="I153" s="521"/>
      <c r="J153" s="521"/>
      <c r="K153" s="521"/>
      <c r="L153" s="521"/>
      <c r="M153" s="521"/>
      <c r="N153" s="521"/>
      <c r="O153" s="521"/>
      <c r="P153" s="521"/>
      <c r="Q153" s="521"/>
      <c r="R153" s="521"/>
      <c r="S153" s="521"/>
      <c r="T153" s="521"/>
      <c r="U153" s="521"/>
      <c r="V153" s="521"/>
      <c r="W153" s="521"/>
      <c r="X153" s="521"/>
      <c r="Y153" s="521"/>
      <c r="Z153" s="521"/>
      <c r="AA153" s="521"/>
      <c r="AB153" s="521"/>
      <c r="AC153" s="521"/>
    </row>
    <row r="154" customFormat="false" ht="15" hidden="false" customHeight="false" outlineLevel="0" collapsed="false">
      <c r="A154" s="253" t="s">
        <v>389</v>
      </c>
      <c r="B154" s="521"/>
      <c r="C154" s="521"/>
      <c r="D154" s="521"/>
      <c r="E154" s="521"/>
      <c r="F154" s="521"/>
      <c r="G154" s="521"/>
      <c r="H154" s="521"/>
      <c r="I154" s="521"/>
      <c r="J154" s="521"/>
      <c r="K154" s="521"/>
      <c r="L154" s="521"/>
      <c r="M154" s="521"/>
      <c r="N154" s="521"/>
      <c r="O154" s="521"/>
      <c r="P154" s="521"/>
      <c r="Q154" s="521"/>
      <c r="R154" s="521"/>
      <c r="S154" s="521"/>
      <c r="T154" s="521"/>
      <c r="U154" s="521"/>
      <c r="V154" s="521"/>
      <c r="W154" s="521"/>
      <c r="X154" s="521"/>
      <c r="Y154" s="521"/>
      <c r="Z154" s="521"/>
      <c r="AA154" s="521"/>
      <c r="AB154" s="521"/>
      <c r="AC154" s="521"/>
    </row>
    <row r="155" customFormat="false" ht="15" hidden="false" customHeight="false" outlineLevel="0" collapsed="false">
      <c r="A155" s="255" t="s">
        <v>390</v>
      </c>
      <c r="B155" s="521"/>
      <c r="C155" s="521"/>
      <c r="D155" s="521"/>
      <c r="E155" s="521"/>
      <c r="F155" s="521"/>
      <c r="G155" s="521"/>
      <c r="H155" s="521"/>
      <c r="I155" s="521"/>
      <c r="J155" s="521"/>
      <c r="K155" s="521"/>
      <c r="L155" s="521"/>
      <c r="M155" s="521"/>
      <c r="N155" s="521"/>
      <c r="O155" s="521"/>
      <c r="P155" s="521"/>
      <c r="Q155" s="521"/>
      <c r="R155" s="521"/>
      <c r="S155" s="521"/>
      <c r="T155" s="521"/>
      <c r="U155" s="521"/>
      <c r="V155" s="521"/>
      <c r="W155" s="521"/>
      <c r="X155" s="521"/>
      <c r="Y155" s="521"/>
      <c r="Z155" s="521"/>
      <c r="AA155" s="521"/>
      <c r="AB155" s="521"/>
      <c r="AC155" s="521"/>
    </row>
    <row r="156" customFormat="false" ht="15" hidden="false" customHeight="false" outlineLevel="0" collapsed="false">
      <c r="A156" s="253" t="s">
        <v>391</v>
      </c>
      <c r="B156" s="521"/>
      <c r="C156" s="521"/>
      <c r="D156" s="521"/>
      <c r="E156" s="521"/>
      <c r="F156" s="521"/>
      <c r="G156" s="521"/>
      <c r="H156" s="521"/>
      <c r="I156" s="521"/>
      <c r="J156" s="521"/>
      <c r="K156" s="521"/>
      <c r="L156" s="521"/>
      <c r="M156" s="521"/>
      <c r="N156" s="521"/>
      <c r="O156" s="521"/>
      <c r="P156" s="521"/>
      <c r="Q156" s="521"/>
      <c r="R156" s="521"/>
      <c r="S156" s="521"/>
      <c r="T156" s="521"/>
      <c r="U156" s="521"/>
      <c r="V156" s="521"/>
      <c r="W156" s="521"/>
      <c r="X156" s="521"/>
      <c r="Y156" s="521"/>
      <c r="Z156" s="521"/>
      <c r="AA156" s="521"/>
      <c r="AB156" s="521"/>
      <c r="AC156" s="521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S3"/>
    <mergeCell ref="T3:T4"/>
    <mergeCell ref="U3:U4"/>
    <mergeCell ref="V3:V4"/>
    <mergeCell ref="W3:W4"/>
    <mergeCell ref="X3:X4"/>
    <mergeCell ref="Y3:Y4"/>
    <mergeCell ref="Z3:Z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31" activeCellId="0" sqref="E3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6.57"/>
    <col collapsed="false" customWidth="true" hidden="false" outlineLevel="0" max="4" min="4" style="0" width="10.57"/>
    <col collapsed="false" customWidth="true" hidden="false" outlineLevel="0" max="5" min="5" style="0" width="20.42"/>
    <col collapsed="false" customWidth="true" hidden="false" outlineLevel="0" max="6" min="6" style="0" width="11.71"/>
    <col collapsed="false" customWidth="true" hidden="false" outlineLevel="0" max="7" min="7" style="0" width="12.15"/>
    <col collapsed="false" customWidth="true" hidden="false" outlineLevel="0" max="8" min="8" style="0" width="11.57"/>
    <col collapsed="false" customWidth="true" hidden="false" outlineLevel="0" max="9" min="9" style="0" width="23.42"/>
    <col collapsed="false" customWidth="true" hidden="false" outlineLevel="0" max="10" min="10" style="0" width="10.57"/>
    <col collapsed="false" customWidth="true" hidden="false" outlineLevel="0" max="11" min="11" style="0" width="9.42"/>
    <col collapsed="false" customWidth="true" hidden="false" outlineLevel="0" max="13" min="13" style="0" width="10.14"/>
    <col collapsed="false" customWidth="true" hidden="false" outlineLevel="0" max="18" min="18" style="0" width="13.42"/>
  </cols>
  <sheetData>
    <row r="1" customFormat="false" ht="17.35" hidden="false" customHeight="false" outlineLevel="0" collapsed="false">
      <c r="A1" s="526" t="s">
        <v>394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</row>
    <row r="2" customFormat="false" ht="20.85" hidden="false" customHeight="true" outlineLevel="0" collapsed="false">
      <c r="A2" s="258" t="s">
        <v>1</v>
      </c>
      <c r="B2" s="527" t="s">
        <v>395</v>
      </c>
      <c r="C2" s="527"/>
      <c r="D2" s="527"/>
      <c r="E2" s="263" t="s">
        <v>3</v>
      </c>
      <c r="F2" s="261" t="s">
        <v>183</v>
      </c>
      <c r="G2" s="5" t="s">
        <v>5</v>
      </c>
      <c r="H2" s="528" t="s">
        <v>6</v>
      </c>
      <c r="I2" s="529" t="s">
        <v>7</v>
      </c>
      <c r="J2" s="265" t="s">
        <v>396</v>
      </c>
      <c r="K2" s="265"/>
      <c r="L2" s="268" t="s">
        <v>185</v>
      </c>
      <c r="M2" s="268"/>
      <c r="N2" s="530" t="s">
        <v>397</v>
      </c>
      <c r="O2" s="530"/>
      <c r="P2" s="530"/>
      <c r="Q2" s="530"/>
      <c r="R2" s="268" t="s">
        <v>11</v>
      </c>
      <c r="S2" s="268"/>
    </row>
    <row r="3" customFormat="false" ht="15" hidden="false" customHeight="true" outlineLevel="0" collapsed="false">
      <c r="A3" s="258"/>
      <c r="B3" s="531" t="s">
        <v>398</v>
      </c>
      <c r="C3" s="532" t="s">
        <v>399</v>
      </c>
      <c r="D3" s="532" t="s">
        <v>400</v>
      </c>
      <c r="E3" s="263"/>
      <c r="F3" s="261"/>
      <c r="G3" s="5"/>
      <c r="H3" s="528"/>
      <c r="I3" s="529"/>
      <c r="J3" s="271" t="s">
        <v>401</v>
      </c>
      <c r="K3" s="271" t="s">
        <v>402</v>
      </c>
      <c r="L3" s="278" t="s">
        <v>19</v>
      </c>
      <c r="M3" s="279" t="s">
        <v>20</v>
      </c>
      <c r="N3" s="533" t="s">
        <v>188</v>
      </c>
      <c r="O3" s="533"/>
      <c r="P3" s="533"/>
      <c r="Q3" s="533"/>
      <c r="R3" s="278" t="s">
        <v>403</v>
      </c>
      <c r="S3" s="279" t="s">
        <v>24</v>
      </c>
    </row>
    <row r="4" customFormat="false" ht="60" hidden="false" customHeight="true" outlineLevel="0" collapsed="false">
      <c r="A4" s="258"/>
      <c r="B4" s="531"/>
      <c r="C4" s="532"/>
      <c r="D4" s="532"/>
      <c r="E4" s="263"/>
      <c r="F4" s="261"/>
      <c r="G4" s="5"/>
      <c r="H4" s="528"/>
      <c r="I4" s="529"/>
      <c r="J4" s="271"/>
      <c r="K4" s="271"/>
      <c r="L4" s="278"/>
      <c r="M4" s="279"/>
      <c r="N4" s="534" t="s">
        <v>194</v>
      </c>
      <c r="O4" s="535" t="s">
        <v>195</v>
      </c>
      <c r="P4" s="536" t="s">
        <v>404</v>
      </c>
      <c r="Q4" s="537" t="s">
        <v>405</v>
      </c>
      <c r="R4" s="278"/>
      <c r="S4" s="279"/>
    </row>
    <row r="5" customFormat="false" ht="26.1" hidden="false" customHeight="false" outlineLevel="0" collapsed="false">
      <c r="A5" s="538" t="n">
        <v>1</v>
      </c>
      <c r="B5" s="539" t="s">
        <v>406</v>
      </c>
      <c r="C5" s="540" t="s">
        <v>55</v>
      </c>
      <c r="D5" s="541" t="n">
        <v>70285217</v>
      </c>
      <c r="E5" s="542" t="s">
        <v>205</v>
      </c>
      <c r="F5" s="542" t="s">
        <v>29</v>
      </c>
      <c r="G5" s="542" t="s">
        <v>30</v>
      </c>
      <c r="H5" s="542" t="s">
        <v>30</v>
      </c>
      <c r="I5" s="543" t="s">
        <v>407</v>
      </c>
      <c r="J5" s="544" t="n">
        <v>5300000</v>
      </c>
      <c r="K5" s="545" t="n">
        <f aca="false">J5/100*70</f>
        <v>3710000</v>
      </c>
      <c r="L5" s="546" t="n">
        <v>2025</v>
      </c>
      <c r="M5" s="541" t="n">
        <v>2026</v>
      </c>
      <c r="N5" s="547" t="s">
        <v>33</v>
      </c>
      <c r="O5" s="548" t="s">
        <v>33</v>
      </c>
      <c r="P5" s="548" t="s">
        <v>33</v>
      </c>
      <c r="Q5" s="549" t="s">
        <v>33</v>
      </c>
      <c r="R5" s="550" t="s">
        <v>408</v>
      </c>
      <c r="S5" s="549" t="s">
        <v>41</v>
      </c>
    </row>
    <row r="6" customFormat="false" ht="15" hidden="false" customHeight="false" outlineLevel="0" collapsed="false">
      <c r="A6" s="551"/>
      <c r="B6" s="238"/>
      <c r="C6" s="238"/>
      <c r="D6" s="238"/>
      <c r="E6" s="238"/>
      <c r="F6" s="238"/>
      <c r="G6" s="238"/>
      <c r="H6" s="238"/>
      <c r="I6" s="238"/>
      <c r="J6" s="239"/>
      <c r="K6" s="239"/>
      <c r="L6" s="238"/>
      <c r="M6" s="238"/>
      <c r="N6" s="238"/>
      <c r="O6" s="238"/>
      <c r="P6" s="238"/>
      <c r="Q6" s="238"/>
      <c r="R6" s="238"/>
      <c r="S6" s="238"/>
    </row>
    <row r="7" customFormat="false" ht="15" hidden="false" customHeight="false" outlineLevel="0" collapsed="false">
      <c r="A7" s="551"/>
      <c r="B7" s="238"/>
      <c r="C7" s="238"/>
      <c r="D7" s="238"/>
      <c r="E7" s="238"/>
      <c r="F7" s="238"/>
      <c r="G7" s="238"/>
      <c r="H7" s="238"/>
      <c r="I7" s="238"/>
      <c r="J7" s="239"/>
      <c r="K7" s="239"/>
      <c r="L7" s="238"/>
      <c r="M7" s="238"/>
      <c r="N7" s="238"/>
      <c r="O7" s="238"/>
      <c r="P7" s="238"/>
      <c r="Q7" s="238"/>
      <c r="R7" s="238"/>
      <c r="S7" s="238"/>
    </row>
    <row r="8" customFormat="false" ht="15" hidden="false" customHeight="false" outlineLevel="0" collapsed="false">
      <c r="A8" s="240" t="s">
        <v>409</v>
      </c>
      <c r="B8" s="238"/>
      <c r="C8" s="238"/>
      <c r="D8" s="238"/>
      <c r="E8" s="238"/>
      <c r="F8" s="238"/>
      <c r="G8" s="238"/>
      <c r="H8" s="238"/>
      <c r="I8" s="238"/>
      <c r="J8" s="239"/>
      <c r="K8" s="239"/>
      <c r="L8" s="238"/>
      <c r="M8" s="238"/>
      <c r="N8" s="238"/>
      <c r="O8" s="238"/>
      <c r="P8" s="238"/>
      <c r="Q8" s="238"/>
      <c r="R8" s="238"/>
      <c r="S8" s="238"/>
    </row>
    <row r="9" customFormat="false" ht="15" hidden="false" customHeight="false" outlineLevel="0" collapsed="false">
      <c r="A9" s="243" t="s">
        <v>171</v>
      </c>
      <c r="B9" s="238"/>
      <c r="C9" s="238"/>
      <c r="D9" s="238"/>
      <c r="E9" s="238"/>
      <c r="F9" s="238"/>
      <c r="G9" s="238"/>
      <c r="H9" s="238"/>
      <c r="I9" s="238"/>
      <c r="J9" s="239"/>
      <c r="K9" s="239"/>
      <c r="L9" s="238"/>
      <c r="M9" s="238"/>
      <c r="N9" s="238"/>
      <c r="O9" s="238"/>
      <c r="P9" s="238"/>
      <c r="Q9" s="238"/>
      <c r="R9" s="238"/>
      <c r="S9" s="238"/>
    </row>
    <row r="10" customFormat="false" ht="15" hidden="false" customHeight="false" outlineLevel="0" collapsed="false">
      <c r="A10" s="515"/>
      <c r="B10" s="238"/>
      <c r="C10" s="238"/>
      <c r="D10" s="238"/>
      <c r="E10" s="238"/>
      <c r="F10" s="238"/>
      <c r="G10" s="238"/>
      <c r="H10" s="238"/>
      <c r="I10" s="238"/>
      <c r="J10" s="239"/>
      <c r="K10" s="239"/>
      <c r="L10" s="238"/>
      <c r="M10" s="238"/>
      <c r="N10" s="238"/>
      <c r="O10" s="238"/>
      <c r="P10" s="238"/>
      <c r="Q10" s="238"/>
      <c r="R10" s="238"/>
      <c r="S10" s="238"/>
    </row>
    <row r="11" customFormat="false" ht="15" hidden="false" customHeight="false" outlineLevel="0" collapsed="false">
      <c r="A11" s="238"/>
      <c r="B11" s="238"/>
      <c r="C11" s="238"/>
      <c r="D11" s="238"/>
      <c r="E11" s="238"/>
      <c r="F11" s="238"/>
      <c r="G11" s="238"/>
      <c r="H11" s="238"/>
      <c r="I11" s="238"/>
      <c r="J11" s="239"/>
      <c r="K11" s="239"/>
      <c r="L11" s="238"/>
      <c r="M11" s="238"/>
      <c r="N11" s="238"/>
      <c r="O11" s="238"/>
      <c r="P11" s="238"/>
      <c r="Q11" s="238"/>
      <c r="R11" s="238"/>
      <c r="S11" s="238"/>
    </row>
    <row r="12" customFormat="false" ht="15" hidden="false" customHeight="false" outlineLevel="0" collapsed="false">
      <c r="A12" s="246"/>
      <c r="B12" s="246"/>
      <c r="C12" s="246"/>
      <c r="D12" s="238"/>
      <c r="E12" s="238"/>
      <c r="F12" s="238"/>
      <c r="G12" s="238"/>
      <c r="H12" s="238"/>
      <c r="I12" s="238"/>
      <c r="J12" s="239"/>
      <c r="K12" s="239"/>
      <c r="L12" s="238"/>
      <c r="M12" s="238"/>
      <c r="N12" s="238"/>
      <c r="O12" s="238"/>
      <c r="P12" s="238"/>
      <c r="Q12" s="238"/>
      <c r="R12" s="238"/>
      <c r="S12" s="238"/>
    </row>
    <row r="13" customFormat="false" ht="15" hidden="false" customHeight="false" outlineLevel="0" collapsed="false">
      <c r="A13" s="238"/>
      <c r="B13" s="551" t="s">
        <v>172</v>
      </c>
      <c r="C13" s="238"/>
      <c r="D13" s="238"/>
      <c r="E13" s="238"/>
      <c r="F13" s="238"/>
      <c r="G13" s="238"/>
      <c r="H13" s="238"/>
      <c r="I13" s="238"/>
      <c r="J13" s="239"/>
      <c r="K13" s="239"/>
      <c r="L13" s="238"/>
      <c r="M13" s="238"/>
      <c r="N13" s="238"/>
      <c r="O13" s="238"/>
      <c r="P13" s="238"/>
      <c r="Q13" s="238"/>
      <c r="R13" s="238"/>
      <c r="S13" s="238"/>
    </row>
    <row r="14" customFormat="false" ht="15" hidden="false" customHeight="false" outlineLevel="0" collapsed="false">
      <c r="A14" s="249" t="s">
        <v>173</v>
      </c>
      <c r="B14" s="238"/>
      <c r="C14" s="238"/>
      <c r="D14" s="238"/>
      <c r="E14" s="238"/>
      <c r="F14" s="238"/>
      <c r="G14" s="238"/>
      <c r="H14" s="238"/>
      <c r="I14" s="238"/>
      <c r="J14" s="239"/>
      <c r="K14" s="239"/>
      <c r="L14" s="238"/>
      <c r="M14" s="238"/>
      <c r="N14" s="238"/>
      <c r="O14" s="238"/>
      <c r="P14" s="238"/>
      <c r="Q14" s="238"/>
      <c r="R14" s="238"/>
      <c r="S14" s="238"/>
    </row>
    <row r="15" customFormat="false" ht="15" hidden="false" customHeight="false" outlineLevel="0" collapsed="false">
      <c r="A15" s="238"/>
      <c r="B15" s="238"/>
      <c r="C15" s="238"/>
      <c r="D15" s="238"/>
      <c r="E15" s="238"/>
      <c r="F15" s="238"/>
      <c r="G15" s="238"/>
      <c r="H15" s="238"/>
      <c r="I15" s="238"/>
      <c r="J15" s="239"/>
      <c r="K15" s="239"/>
      <c r="L15" s="238"/>
      <c r="M15" s="238"/>
      <c r="N15" s="238"/>
      <c r="O15" s="238"/>
      <c r="P15" s="238"/>
      <c r="Q15" s="238"/>
      <c r="R15" s="238"/>
      <c r="S15" s="238"/>
    </row>
    <row r="16" customFormat="false" ht="15" hidden="false" customHeight="false" outlineLevel="0" collapsed="false">
      <c r="A16" s="238"/>
      <c r="B16" s="238"/>
      <c r="C16" s="238"/>
      <c r="D16" s="238"/>
      <c r="E16" s="238"/>
      <c r="F16" s="238"/>
      <c r="G16" s="238"/>
      <c r="H16" s="238"/>
      <c r="I16" s="238"/>
      <c r="J16" s="239"/>
      <c r="K16" s="239"/>
      <c r="L16" s="238"/>
      <c r="M16" s="238"/>
      <c r="N16" s="238"/>
      <c r="O16" s="238"/>
      <c r="P16" s="238"/>
      <c r="Q16" s="238"/>
      <c r="R16" s="238"/>
      <c r="S16" s="238"/>
    </row>
    <row r="17" customFormat="false" ht="15" hidden="true" customHeight="false" outlineLevel="0" collapsed="false">
      <c r="A17" s="250" t="s">
        <v>174</v>
      </c>
      <c r="B17" s="552"/>
      <c r="C17" s="252" t="s">
        <v>175</v>
      </c>
      <c r="D17" s="254"/>
      <c r="E17" s="254"/>
      <c r="F17" s="254"/>
      <c r="G17" s="254"/>
      <c r="H17" s="254"/>
      <c r="I17" s="254"/>
      <c r="J17" s="511"/>
      <c r="K17" s="511"/>
      <c r="L17" s="254"/>
      <c r="M17" s="254"/>
      <c r="N17" s="254"/>
      <c r="O17" s="254"/>
      <c r="P17" s="254"/>
      <c r="Q17" s="254"/>
      <c r="R17" s="254"/>
      <c r="S17" s="254"/>
    </row>
    <row r="18" customFormat="false" ht="15" hidden="false" customHeight="false" outlineLevel="0" collapsed="false">
      <c r="A18" s="254"/>
      <c r="B18" s="254"/>
      <c r="C18" s="254"/>
      <c r="D18" s="254"/>
      <c r="E18" s="254"/>
      <c r="F18" s="254"/>
      <c r="G18" s="254"/>
      <c r="H18" s="254"/>
      <c r="I18" s="254"/>
      <c r="J18" s="511"/>
      <c r="K18" s="511"/>
      <c r="L18" s="254"/>
      <c r="M18" s="254"/>
      <c r="N18" s="254"/>
      <c r="O18" s="254"/>
      <c r="P18" s="254"/>
      <c r="Q18" s="254"/>
      <c r="R18" s="254"/>
      <c r="S18" s="254"/>
    </row>
    <row r="19" customFormat="false" ht="15" hidden="false" customHeight="false" outlineLevel="0" collapsed="false">
      <c r="A19" s="254" t="s">
        <v>410</v>
      </c>
      <c r="B19" s="254"/>
      <c r="C19" s="254"/>
      <c r="D19" s="254"/>
      <c r="E19" s="254"/>
      <c r="F19" s="254"/>
      <c r="G19" s="254"/>
      <c r="H19" s="254"/>
      <c r="I19" s="254"/>
      <c r="J19" s="511"/>
      <c r="K19" s="511"/>
      <c r="L19" s="254"/>
      <c r="M19" s="254"/>
      <c r="N19" s="254"/>
      <c r="O19" s="254"/>
      <c r="P19" s="254"/>
      <c r="Q19" s="254"/>
      <c r="R19" s="254"/>
      <c r="S19" s="254"/>
    </row>
    <row r="20" customFormat="false" ht="15" hidden="false" customHeight="false" outlineLevel="0" collapsed="false">
      <c r="A20" s="254" t="s">
        <v>392</v>
      </c>
      <c r="B20" s="254"/>
      <c r="C20" s="254"/>
      <c r="D20" s="254"/>
      <c r="E20" s="254"/>
      <c r="F20" s="254"/>
      <c r="G20" s="254"/>
      <c r="H20" s="254"/>
      <c r="I20" s="254"/>
      <c r="J20" s="511"/>
      <c r="K20" s="511"/>
      <c r="L20" s="254"/>
      <c r="M20" s="254"/>
      <c r="N20" s="254"/>
      <c r="O20" s="254"/>
      <c r="P20" s="254"/>
      <c r="Q20" s="254"/>
      <c r="R20" s="254"/>
      <c r="S20" s="254"/>
    </row>
    <row r="21" customFormat="false" ht="15" hidden="false" customHeight="false" outlineLevel="0" collapsed="false">
      <c r="A21" s="254" t="s">
        <v>177</v>
      </c>
      <c r="B21" s="254"/>
      <c r="C21" s="254"/>
      <c r="D21" s="254"/>
      <c r="E21" s="254"/>
      <c r="F21" s="254"/>
      <c r="G21" s="254"/>
      <c r="H21" s="254"/>
      <c r="I21" s="254"/>
      <c r="J21" s="511"/>
      <c r="K21" s="511"/>
      <c r="L21" s="254"/>
      <c r="M21" s="254"/>
      <c r="N21" s="254"/>
      <c r="O21" s="254"/>
      <c r="P21" s="254"/>
      <c r="Q21" s="254"/>
      <c r="R21" s="254"/>
      <c r="S21" s="254"/>
    </row>
    <row r="22" customFormat="false" ht="15" hidden="false" customHeight="false" outlineLevel="0" collapsed="false">
      <c r="A22" s="254" t="s">
        <v>178</v>
      </c>
      <c r="B22" s="254"/>
      <c r="C22" s="254"/>
      <c r="D22" s="254"/>
      <c r="E22" s="254"/>
      <c r="F22" s="254"/>
      <c r="G22" s="254"/>
      <c r="H22" s="254"/>
      <c r="I22" s="254"/>
      <c r="J22" s="511"/>
      <c r="K22" s="511"/>
      <c r="L22" s="254"/>
      <c r="M22" s="254"/>
      <c r="N22" s="254"/>
      <c r="O22" s="254"/>
      <c r="P22" s="254"/>
      <c r="Q22" s="254"/>
      <c r="R22" s="254"/>
      <c r="S22" s="254"/>
    </row>
    <row r="23" customFormat="false" ht="6" hidden="false" customHeight="true" outlineLevel="0" collapsed="false">
      <c r="A23" s="254"/>
      <c r="B23" s="254"/>
      <c r="C23" s="254"/>
      <c r="D23" s="254"/>
      <c r="E23" s="254"/>
      <c r="F23" s="254"/>
      <c r="G23" s="254"/>
      <c r="H23" s="254"/>
      <c r="I23" s="254"/>
      <c r="J23" s="511"/>
      <c r="K23" s="511"/>
      <c r="L23" s="254"/>
      <c r="M23" s="254"/>
      <c r="N23" s="254"/>
      <c r="O23" s="254"/>
      <c r="P23" s="254"/>
      <c r="Q23" s="254"/>
      <c r="R23" s="254"/>
      <c r="S23" s="254"/>
    </row>
    <row r="24" customFormat="false" ht="15" hidden="false" customHeight="false" outlineLevel="0" collapsed="false">
      <c r="A24" s="254" t="s">
        <v>376</v>
      </c>
      <c r="B24" s="254"/>
      <c r="C24" s="254"/>
      <c r="D24" s="254"/>
      <c r="E24" s="254"/>
      <c r="F24" s="254"/>
      <c r="G24" s="254"/>
      <c r="H24" s="254"/>
      <c r="I24" s="254"/>
      <c r="J24" s="511"/>
      <c r="K24" s="511"/>
      <c r="L24" s="254"/>
      <c r="M24" s="254"/>
      <c r="N24" s="254"/>
      <c r="O24" s="254"/>
      <c r="P24" s="254"/>
      <c r="Q24" s="254"/>
      <c r="R24" s="254"/>
      <c r="S24" s="254"/>
    </row>
    <row r="25" customFormat="false" ht="6" hidden="false" customHeight="true" outlineLevel="0" collapsed="false">
      <c r="A25" s="254"/>
      <c r="B25" s="254"/>
      <c r="C25" s="254"/>
      <c r="D25" s="254"/>
      <c r="E25" s="254"/>
      <c r="F25" s="254"/>
      <c r="G25" s="254"/>
      <c r="H25" s="254"/>
      <c r="I25" s="254"/>
      <c r="J25" s="511"/>
      <c r="K25" s="511"/>
      <c r="L25" s="254"/>
      <c r="M25" s="254"/>
      <c r="N25" s="254"/>
      <c r="O25" s="254"/>
      <c r="P25" s="254"/>
      <c r="Q25" s="254"/>
      <c r="R25" s="254"/>
      <c r="S25" s="254"/>
    </row>
    <row r="26" customFormat="false" ht="15" hidden="false" customHeight="false" outlineLevel="0" collapsed="false">
      <c r="A26" s="516" t="s">
        <v>411</v>
      </c>
      <c r="B26" s="516"/>
      <c r="C26" s="516"/>
      <c r="D26" s="516"/>
      <c r="E26" s="516"/>
      <c r="F26" s="516"/>
      <c r="G26" s="516"/>
      <c r="H26" s="516"/>
      <c r="I26" s="516"/>
      <c r="J26" s="553"/>
      <c r="K26" s="553"/>
      <c r="L26" s="254"/>
      <c r="M26" s="254"/>
      <c r="N26" s="254"/>
      <c r="O26" s="254"/>
      <c r="P26" s="254"/>
      <c r="Q26" s="254"/>
      <c r="R26" s="254"/>
      <c r="S26" s="254"/>
    </row>
    <row r="27" customFormat="false" ht="15" hidden="false" customHeight="false" outlineLevel="0" collapsed="false">
      <c r="A27" s="516" t="s">
        <v>378</v>
      </c>
      <c r="B27" s="516"/>
      <c r="C27" s="516"/>
      <c r="D27" s="516"/>
      <c r="E27" s="516"/>
      <c r="F27" s="516"/>
      <c r="G27" s="516"/>
      <c r="H27" s="516"/>
      <c r="I27" s="516"/>
      <c r="J27" s="553"/>
      <c r="K27" s="553"/>
      <c r="L27" s="254"/>
      <c r="M27" s="254"/>
      <c r="N27" s="254"/>
      <c r="O27" s="254"/>
      <c r="P27" s="254"/>
      <c r="Q27" s="254"/>
      <c r="R27" s="254"/>
      <c r="S27" s="254"/>
    </row>
    <row r="28" customFormat="false" ht="15" hidden="false" customHeight="false" outlineLevel="0" collapsed="false">
      <c r="A28" s="516" t="s">
        <v>379</v>
      </c>
      <c r="B28" s="516"/>
      <c r="C28" s="516"/>
      <c r="D28" s="516"/>
      <c r="E28" s="516"/>
      <c r="F28" s="516"/>
      <c r="G28" s="516"/>
      <c r="H28" s="516"/>
      <c r="I28" s="516"/>
      <c r="J28" s="553"/>
      <c r="K28" s="553"/>
      <c r="L28" s="254"/>
      <c r="M28" s="254"/>
      <c r="N28" s="254"/>
      <c r="O28" s="254"/>
      <c r="P28" s="254"/>
      <c r="Q28" s="254"/>
      <c r="R28" s="254"/>
      <c r="S28" s="254"/>
    </row>
    <row r="29" customFormat="false" ht="15" hidden="false" customHeight="false" outlineLevel="0" collapsed="false">
      <c r="A29" s="516" t="s">
        <v>380</v>
      </c>
      <c r="B29" s="516"/>
      <c r="C29" s="516"/>
      <c r="D29" s="516"/>
      <c r="E29" s="516"/>
      <c r="F29" s="516"/>
      <c r="G29" s="516"/>
      <c r="H29" s="516"/>
      <c r="I29" s="516"/>
      <c r="J29" s="553"/>
      <c r="K29" s="553"/>
      <c r="L29" s="254"/>
      <c r="M29" s="254"/>
      <c r="N29" s="254"/>
      <c r="O29" s="254"/>
      <c r="P29" s="254"/>
      <c r="Q29" s="254"/>
      <c r="R29" s="254"/>
      <c r="S29" s="254"/>
    </row>
    <row r="30" customFormat="false" ht="15" hidden="false" customHeight="false" outlineLevel="0" collapsed="false">
      <c r="A30" s="516" t="s">
        <v>381</v>
      </c>
      <c r="B30" s="516"/>
      <c r="C30" s="516"/>
      <c r="D30" s="516"/>
      <c r="E30" s="516"/>
      <c r="F30" s="516"/>
      <c r="G30" s="516"/>
      <c r="H30" s="516"/>
      <c r="I30" s="516"/>
      <c r="J30" s="553"/>
      <c r="K30" s="553"/>
      <c r="L30" s="254"/>
      <c r="M30" s="254"/>
      <c r="N30" s="254"/>
      <c r="O30" s="254"/>
      <c r="P30" s="254"/>
      <c r="Q30" s="254"/>
      <c r="R30" s="254"/>
      <c r="S30" s="254"/>
    </row>
    <row r="31" customFormat="false" ht="15" hidden="false" customHeight="false" outlineLevel="0" collapsed="false">
      <c r="A31" s="516" t="s">
        <v>382</v>
      </c>
      <c r="B31" s="516"/>
      <c r="C31" s="516"/>
      <c r="D31" s="516"/>
      <c r="E31" s="516"/>
      <c r="F31" s="516"/>
      <c r="G31" s="516"/>
      <c r="H31" s="516"/>
      <c r="I31" s="516"/>
      <c r="J31" s="553"/>
      <c r="K31" s="553"/>
      <c r="L31" s="254"/>
      <c r="M31" s="254"/>
      <c r="N31" s="254"/>
      <c r="O31" s="254"/>
      <c r="P31" s="254"/>
      <c r="Q31" s="254"/>
      <c r="R31" s="254"/>
      <c r="S31" s="254"/>
    </row>
    <row r="32" customFormat="false" ht="15" hidden="false" customHeight="false" outlineLevel="0" collapsed="false">
      <c r="A32" s="516" t="s">
        <v>393</v>
      </c>
      <c r="B32" s="516"/>
      <c r="C32" s="516"/>
      <c r="D32" s="516"/>
      <c r="E32" s="516"/>
      <c r="F32" s="516"/>
      <c r="G32" s="516"/>
      <c r="H32" s="516"/>
      <c r="I32" s="516"/>
      <c r="J32" s="553"/>
      <c r="K32" s="553"/>
      <c r="L32" s="254"/>
      <c r="M32" s="254"/>
      <c r="N32" s="254"/>
      <c r="O32" s="254"/>
      <c r="P32" s="254"/>
      <c r="Q32" s="254"/>
      <c r="R32" s="254"/>
      <c r="S32" s="254"/>
    </row>
    <row r="33" customFormat="false" ht="15" hidden="false" customHeight="false" outlineLevel="0" collapsed="false">
      <c r="A33" s="516" t="s">
        <v>383</v>
      </c>
      <c r="B33" s="516"/>
      <c r="C33" s="516"/>
      <c r="D33" s="516"/>
      <c r="E33" s="516"/>
      <c r="F33" s="516"/>
      <c r="G33" s="516"/>
      <c r="H33" s="516"/>
      <c r="I33" s="516"/>
      <c r="J33" s="553"/>
      <c r="K33" s="553"/>
      <c r="L33" s="254"/>
      <c r="M33" s="254"/>
      <c r="N33" s="254"/>
      <c r="O33" s="254"/>
      <c r="P33" s="254"/>
      <c r="Q33" s="254"/>
      <c r="R33" s="254"/>
      <c r="S33" s="254"/>
    </row>
    <row r="34" customFormat="false" ht="6" hidden="false" customHeight="true" outlineLevel="0" collapsed="false">
      <c r="A34" s="516"/>
      <c r="B34" s="516"/>
      <c r="C34" s="516"/>
      <c r="D34" s="516"/>
      <c r="E34" s="516"/>
      <c r="F34" s="516"/>
      <c r="G34" s="516"/>
      <c r="H34" s="516"/>
      <c r="I34" s="516"/>
      <c r="J34" s="553"/>
      <c r="K34" s="553"/>
      <c r="L34" s="254"/>
      <c r="M34" s="254"/>
      <c r="N34" s="254"/>
      <c r="O34" s="254"/>
      <c r="P34" s="254"/>
      <c r="Q34" s="254"/>
      <c r="R34" s="254"/>
      <c r="S34" s="254"/>
    </row>
    <row r="35" customFormat="false" ht="15" hidden="false" customHeight="false" outlineLevel="0" collapsed="false">
      <c r="A35" s="516" t="s">
        <v>412</v>
      </c>
      <c r="B35" s="516"/>
      <c r="C35" s="516"/>
      <c r="D35" s="516"/>
      <c r="E35" s="516"/>
      <c r="F35" s="516"/>
      <c r="G35" s="516"/>
      <c r="H35" s="516"/>
      <c r="I35" s="516"/>
      <c r="J35" s="553"/>
      <c r="K35" s="553"/>
      <c r="L35" s="254"/>
      <c r="M35" s="254"/>
      <c r="N35" s="254"/>
      <c r="O35" s="254"/>
      <c r="P35" s="254"/>
      <c r="Q35" s="254"/>
      <c r="R35" s="254"/>
      <c r="S35" s="254"/>
    </row>
    <row r="36" customFormat="false" ht="15" hidden="false" customHeight="false" outlineLevel="0" collapsed="false">
      <c r="A36" s="516" t="s">
        <v>386</v>
      </c>
      <c r="B36" s="516"/>
      <c r="C36" s="516"/>
      <c r="D36" s="516"/>
      <c r="E36" s="516"/>
      <c r="F36" s="516"/>
      <c r="G36" s="516"/>
      <c r="H36" s="516"/>
      <c r="I36" s="516"/>
      <c r="J36" s="553"/>
      <c r="K36" s="553"/>
      <c r="L36" s="254"/>
      <c r="M36" s="254"/>
      <c r="N36" s="254"/>
      <c r="O36" s="254"/>
      <c r="P36" s="254"/>
      <c r="Q36" s="254"/>
      <c r="R36" s="254"/>
      <c r="S36" s="254"/>
    </row>
    <row r="37" customFormat="false" ht="6" hidden="false" customHeight="true" outlineLevel="0" collapsed="false">
      <c r="A37" s="516"/>
      <c r="B37" s="516"/>
      <c r="C37" s="516"/>
      <c r="D37" s="516"/>
      <c r="E37" s="516"/>
      <c r="F37" s="516"/>
      <c r="G37" s="516"/>
      <c r="H37" s="516"/>
      <c r="I37" s="516"/>
      <c r="J37" s="553"/>
      <c r="K37" s="553"/>
      <c r="L37" s="254"/>
      <c r="M37" s="254"/>
      <c r="N37" s="254"/>
      <c r="O37" s="254"/>
      <c r="P37" s="254"/>
      <c r="Q37" s="254"/>
      <c r="R37" s="254"/>
      <c r="S37" s="254"/>
    </row>
    <row r="38" customFormat="false" ht="15" hidden="false" customHeight="false" outlineLevel="0" collapsed="false">
      <c r="A38" s="516" t="s">
        <v>387</v>
      </c>
      <c r="B38" s="516"/>
      <c r="C38" s="516"/>
      <c r="D38" s="516"/>
      <c r="E38" s="516"/>
      <c r="F38" s="516"/>
      <c r="G38" s="516"/>
      <c r="H38" s="516"/>
      <c r="I38" s="516"/>
      <c r="J38" s="553"/>
      <c r="K38" s="553"/>
      <c r="L38" s="254"/>
      <c r="M38" s="254"/>
      <c r="N38" s="254"/>
      <c r="O38" s="254"/>
      <c r="P38" s="254"/>
      <c r="Q38" s="254"/>
      <c r="R38" s="254"/>
      <c r="S38" s="254"/>
    </row>
    <row r="39" customFormat="false" ht="15" hidden="false" customHeight="false" outlineLevel="0" collapsed="false">
      <c r="A39" s="516" t="s">
        <v>388</v>
      </c>
      <c r="B39" s="516"/>
      <c r="C39" s="516"/>
      <c r="D39" s="516"/>
      <c r="E39" s="516"/>
      <c r="F39" s="516"/>
      <c r="G39" s="516"/>
      <c r="H39" s="516"/>
      <c r="I39" s="516"/>
      <c r="J39" s="553"/>
      <c r="K39" s="553"/>
      <c r="L39" s="254"/>
      <c r="M39" s="254"/>
      <c r="N39" s="254"/>
      <c r="O39" s="254"/>
      <c r="P39" s="254"/>
      <c r="Q39" s="254"/>
      <c r="R39" s="254"/>
      <c r="S39" s="254"/>
    </row>
    <row r="40" customFormat="false" ht="6" hidden="false" customHeight="true" outlineLevel="0" collapsed="false">
      <c r="A40" s="254"/>
      <c r="B40" s="254"/>
      <c r="C40" s="254"/>
      <c r="D40" s="254"/>
      <c r="E40" s="254"/>
      <c r="F40" s="254"/>
      <c r="G40" s="254"/>
      <c r="H40" s="254"/>
      <c r="I40" s="254"/>
      <c r="J40" s="511"/>
      <c r="K40" s="511"/>
      <c r="L40" s="254"/>
      <c r="M40" s="254"/>
      <c r="N40" s="254"/>
      <c r="O40" s="254"/>
      <c r="P40" s="254"/>
      <c r="Q40" s="254"/>
      <c r="R40" s="254"/>
      <c r="S40" s="254"/>
    </row>
    <row r="41" customFormat="false" ht="15" hidden="false" customHeight="false" outlineLevel="0" collapsed="false">
      <c r="A41" s="254" t="s">
        <v>389</v>
      </c>
      <c r="B41" s="254"/>
      <c r="C41" s="254"/>
      <c r="D41" s="254"/>
      <c r="E41" s="254"/>
      <c r="F41" s="254"/>
      <c r="G41" s="254"/>
      <c r="H41" s="254"/>
      <c r="I41" s="254"/>
      <c r="J41" s="511"/>
      <c r="K41" s="511"/>
      <c r="L41" s="254"/>
      <c r="M41" s="254"/>
      <c r="N41" s="254"/>
      <c r="O41" s="254"/>
      <c r="P41" s="254"/>
      <c r="Q41" s="254"/>
      <c r="R41" s="254"/>
      <c r="S41" s="254"/>
    </row>
    <row r="42" customFormat="false" ht="15" hidden="false" customHeight="false" outlineLevel="0" collapsed="false">
      <c r="A42" s="254" t="s">
        <v>390</v>
      </c>
      <c r="B42" s="254"/>
      <c r="C42" s="254"/>
      <c r="D42" s="254"/>
      <c r="E42" s="254"/>
      <c r="F42" s="254"/>
      <c r="G42" s="254"/>
      <c r="H42" s="254"/>
      <c r="I42" s="254"/>
      <c r="J42" s="511"/>
      <c r="K42" s="511"/>
      <c r="L42" s="254"/>
      <c r="M42" s="254"/>
      <c r="N42" s="254"/>
      <c r="O42" s="254"/>
      <c r="P42" s="254"/>
      <c r="Q42" s="254"/>
      <c r="R42" s="254"/>
      <c r="S42" s="254"/>
    </row>
    <row r="43" customFormat="false" ht="15" hidden="false" customHeight="false" outlineLevel="0" collapsed="false">
      <c r="A43" s="254" t="s">
        <v>391</v>
      </c>
      <c r="B43" s="254"/>
      <c r="C43" s="254"/>
      <c r="D43" s="254"/>
      <c r="E43" s="254"/>
      <c r="F43" s="254"/>
      <c r="G43" s="254"/>
      <c r="H43" s="254"/>
      <c r="I43" s="254"/>
      <c r="J43" s="511"/>
      <c r="K43" s="511"/>
      <c r="L43" s="254"/>
      <c r="M43" s="254"/>
      <c r="N43" s="254"/>
      <c r="O43" s="254"/>
      <c r="P43" s="254"/>
      <c r="Q43" s="254"/>
      <c r="R43" s="254"/>
      <c r="S43" s="254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R3:R4"/>
    <mergeCell ref="S3:S4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2024-10-22T13:54:24Z</dcterms:created>
  <dc:creator>Richard Podborský</dc:creator>
  <dc:description/>
  <dc:language>cs-CZ</dc:language>
  <cp:lastModifiedBy/>
  <dcterms:modified xsi:type="dcterms:W3CDTF">2025-11-21T15:19:49Z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