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_mas\Dokumenty\MAP\MAP III\SR MAP Investice\"/>
    </mc:Choice>
  </mc:AlternateContent>
  <bookViews>
    <workbookView xWindow="-120" yWindow="0" windowWidth="2280" windowHeight="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6" l="1"/>
  <c r="M27" i="7" l="1"/>
  <c r="M26" i="7"/>
  <c r="M25" i="7"/>
  <c r="M24" i="7"/>
  <c r="M23" i="7"/>
  <c r="M22" i="7"/>
  <c r="M21" i="7"/>
  <c r="M20" i="7"/>
  <c r="M19" i="7"/>
  <c r="M18" i="7"/>
  <c r="M17" i="7"/>
  <c r="M16" i="7"/>
  <c r="M80" i="6" l="1"/>
  <c r="M79" i="6"/>
  <c r="M65" i="6"/>
  <c r="M45" i="7" l="1"/>
  <c r="M44" i="7"/>
  <c r="M43" i="7"/>
  <c r="M42" i="7"/>
  <c r="M60" i="7"/>
  <c r="M59" i="7"/>
  <c r="M58" i="7"/>
  <c r="M86" i="7" l="1"/>
  <c r="M85" i="7"/>
  <c r="M117" i="6" l="1"/>
  <c r="M116" i="6"/>
  <c r="M115" i="6"/>
  <c r="M114" i="6"/>
  <c r="M113" i="6"/>
  <c r="M117" i="7"/>
  <c r="M30" i="7" l="1"/>
  <c r="M52" i="6"/>
  <c r="M103" i="6" l="1"/>
  <c r="M102" i="6"/>
  <c r="M101" i="6"/>
  <c r="M100" i="6"/>
  <c r="M99" i="6"/>
  <c r="M98" i="6"/>
  <c r="M97" i="6"/>
  <c r="M96" i="6"/>
  <c r="M95" i="6"/>
  <c r="M94" i="6"/>
  <c r="M93" i="6"/>
  <c r="M92" i="6"/>
  <c r="M91" i="6"/>
  <c r="M106" i="6"/>
  <c r="M31" i="6"/>
  <c r="M30" i="6"/>
  <c r="M26" i="6"/>
  <c r="M25" i="6"/>
  <c r="M24" i="6"/>
  <c r="M23" i="6"/>
  <c r="M63" i="7"/>
  <c r="M62" i="7"/>
  <c r="M115" i="7"/>
  <c r="M103" i="7"/>
  <c r="M20" i="6"/>
  <c r="M19" i="6"/>
  <c r="M18" i="6"/>
  <c r="M17" i="6"/>
  <c r="M130" i="7"/>
  <c r="M129" i="7"/>
  <c r="M128" i="7"/>
  <c r="M127" i="7"/>
  <c r="M126" i="7"/>
  <c r="M125" i="7"/>
  <c r="M124" i="7"/>
  <c r="M123" i="7"/>
  <c r="M122" i="7"/>
  <c r="M121" i="7"/>
  <c r="M120" i="7"/>
  <c r="M15" i="7"/>
  <c r="M14" i="7"/>
  <c r="M13" i="7"/>
  <c r="M12" i="7"/>
  <c r="M11" i="7"/>
  <c r="M10" i="7"/>
  <c r="M9" i="7"/>
  <c r="M8" i="7"/>
  <c r="M75" i="6"/>
  <c r="M74" i="6"/>
  <c r="M73" i="6"/>
  <c r="M72" i="6"/>
  <c r="M71" i="6"/>
  <c r="M70" i="6"/>
  <c r="M69" i="6"/>
  <c r="M68" i="6"/>
  <c r="M67" i="6"/>
  <c r="M66" i="6"/>
  <c r="M42" i="6" l="1"/>
  <c r="M100" i="7"/>
  <c r="M99" i="7"/>
  <c r="M98" i="7"/>
  <c r="M97" i="7"/>
  <c r="M96" i="7"/>
  <c r="M95" i="7"/>
  <c r="M94" i="7"/>
  <c r="M93" i="7"/>
  <c r="M92" i="7"/>
  <c r="M91" i="7"/>
  <c r="M90" i="7"/>
  <c r="M59" i="6" l="1"/>
  <c r="M41" i="6" l="1"/>
  <c r="M40" i="6"/>
  <c r="M39" i="6"/>
  <c r="M38" i="6" l="1"/>
  <c r="M88" i="6"/>
  <c r="M87" i="6"/>
  <c r="M86" i="6"/>
  <c r="M57" i="7" l="1"/>
  <c r="M14" i="6"/>
  <c r="M113" i="7" l="1"/>
  <c r="M8" i="6" l="1"/>
  <c r="M110" i="6"/>
  <c r="M48" i="6"/>
  <c r="M46" i="6"/>
  <c r="M47" i="6"/>
  <c r="M34" i="7"/>
  <c r="M35" i="7" l="1"/>
  <c r="M32" i="7"/>
  <c r="M73" i="7"/>
  <c r="M72" i="7"/>
  <c r="M71" i="7"/>
  <c r="M76" i="7"/>
  <c r="M75" i="7"/>
  <c r="M9" i="6"/>
  <c r="M10" i="6"/>
  <c r="M11" i="6"/>
  <c r="M12" i="6"/>
  <c r="M13" i="6"/>
  <c r="M15" i="6"/>
  <c r="M16" i="6"/>
  <c r="M21" i="6"/>
  <c r="M22" i="6"/>
  <c r="M27" i="6"/>
  <c r="M28" i="6"/>
  <c r="M29" i="6"/>
  <c r="M32" i="6"/>
  <c r="M33" i="6"/>
  <c r="M34" i="6"/>
  <c r="M35" i="6"/>
  <c r="M36" i="6"/>
  <c r="M37" i="6"/>
  <c r="M43" i="6"/>
  <c r="M44" i="6"/>
  <c r="M45" i="6"/>
  <c r="M49" i="6"/>
  <c r="M50" i="6"/>
  <c r="M51" i="6"/>
  <c r="M53" i="6"/>
  <c r="M54" i="6"/>
  <c r="M55" i="6"/>
  <c r="M56" i="6"/>
  <c r="M58" i="6"/>
  <c r="M60" i="6"/>
  <c r="M61" i="6"/>
  <c r="M62" i="6"/>
  <c r="M63" i="6"/>
  <c r="M76" i="6"/>
  <c r="M77" i="6"/>
  <c r="M78" i="6"/>
  <c r="M81" i="6"/>
  <c r="M82" i="6"/>
  <c r="M83" i="6"/>
  <c r="M84" i="6"/>
  <c r="M85" i="6"/>
  <c r="M89" i="6"/>
  <c r="M90" i="6"/>
  <c r="M104" i="6"/>
  <c r="M105" i="6"/>
  <c r="M107" i="6"/>
  <c r="M108" i="6"/>
  <c r="M109" i="6"/>
  <c r="M111" i="6"/>
  <c r="M112" i="6"/>
  <c r="L15" i="8" l="1"/>
  <c r="L14" i="8"/>
  <c r="L13" i="8"/>
  <c r="L16" i="8"/>
  <c r="L9" i="8"/>
  <c r="L12" i="8"/>
  <c r="L11" i="8"/>
  <c r="L7" i="8"/>
  <c r="L8" i="8"/>
  <c r="L10" i="8"/>
  <c r="M40" i="7"/>
  <c r="M39" i="7"/>
  <c r="M55" i="7"/>
  <c r="M54" i="7"/>
  <c r="M53" i="7"/>
  <c r="M52" i="7"/>
  <c r="M51" i="7"/>
  <c r="M50" i="7"/>
  <c r="M47" i="7"/>
  <c r="M48" i="7"/>
  <c r="M49" i="7"/>
  <c r="M101" i="7"/>
  <c r="M78" i="7"/>
  <c r="M77" i="7"/>
  <c r="M74" i="7"/>
  <c r="M70" i="7"/>
  <c r="M69" i="7"/>
  <c r="M68" i="7"/>
  <c r="M67" i="7"/>
  <c r="M36" i="7" l="1"/>
  <c r="M33" i="7"/>
  <c r="M83" i="7"/>
  <c r="M84" i="7"/>
  <c r="M87" i="7"/>
  <c r="M88" i="7"/>
  <c r="M6" i="7"/>
  <c r="M7" i="7"/>
  <c r="M28" i="7"/>
  <c r="M114" i="7"/>
  <c r="M112" i="7"/>
  <c r="M111" i="7"/>
  <c r="M110" i="7"/>
  <c r="M109" i="7"/>
  <c r="M108" i="7"/>
  <c r="M107" i="7"/>
  <c r="M37" i="7"/>
  <c r="M38" i="7"/>
  <c r="M41" i="7"/>
  <c r="M46" i="7"/>
  <c r="M56" i="7"/>
  <c r="M61" i="7"/>
  <c r="M64" i="7"/>
  <c r="M65" i="7"/>
  <c r="M79" i="7"/>
  <c r="M80" i="7"/>
  <c r="M82" i="7"/>
  <c r="M89" i="7"/>
  <c r="M102" i="7"/>
  <c r="M104" i="7"/>
  <c r="M105" i="7"/>
  <c r="M116" i="7"/>
  <c r="M118" i="7"/>
  <c r="M119" i="7"/>
  <c r="M131" i="7"/>
  <c r="M132" i="7"/>
  <c r="M133" i="7"/>
  <c r="M134" i="7"/>
  <c r="M135" i="7"/>
  <c r="M29" i="7" l="1"/>
  <c r="M31" i="7"/>
  <c r="L6" i="8"/>
  <c r="L5" i="8"/>
  <c r="M5" i="7"/>
</calcChain>
</file>

<file path=xl/sharedStrings.xml><?xml version="1.0" encoding="utf-8"?>
<sst xmlns="http://schemas.openxmlformats.org/spreadsheetml/2006/main" count="2430" uniqueCount="501">
  <si>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</si>
  <si>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</si>
  <si>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</si>
  <si>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</si>
  <si>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</si>
  <si>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</si>
  <si>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</si>
  <si>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</si>
  <si>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</si>
  <si>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</si>
  <si>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</si>
  <si>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</si>
  <si>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</si>
  <si>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</si>
  <si>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</si>
  <si>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</si>
  <si>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</si>
  <si>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</si>
  <si>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</si>
  <si>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</si>
  <si>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</si>
  <si>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</si>
  <si>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</si>
  <si>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</si>
  <si>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</si>
  <si>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</si>
  <si>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</si>
  <si>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</si>
  <si>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</si>
  <si>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</si>
  <si>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</si>
  <si>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</si>
  <si>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</si>
  <si>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</si>
  <si>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</si>
  <si>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</si>
  <si>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</si>
  <si>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</si>
  <si>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</si>
  <si>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</si>
  <si>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</si>
  <si>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</si>
  <si>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</si>
  <si>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</si>
  <si>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</si>
  <si>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</si>
  <si>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</si>
  <si>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</si>
  <si>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</si>
  <si>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</si>
  <si>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</si>
  <si>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</si>
  <si>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</si>
  <si>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</si>
  <si>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</si>
  <si>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</si>
  <si>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</si>
  <si>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</si>
  <si>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</si>
  <si>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</si>
  <si>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</si>
  <si>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</si>
  <si>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</si>
  <si>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</si>
  <si>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</si>
  <si>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</si>
  <si>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</si>
  <si>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</si>
  <si>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</si>
  <si>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</si>
  <si>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</si>
  <si>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</si>
  <si>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</si>
  <si>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</si>
  <si>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</si>
  <si>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</si>
  <si>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</si>
  <si>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</si>
  <si>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</si>
  <si>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</si>
  <si>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</si>
  <si>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</si>
  <si>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</si>
  <si>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</si>
  <si>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</si>
  <si>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</si>
  <si>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</si>
  <si>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</si>
  <si>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</si>
  <si>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</si>
  <si>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</si>
  <si>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</si>
  <si>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</si>
  <si>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</si>
  <si>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</si>
  <si>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</si>
  <si>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</si>
  <si>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</si>
  <si>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</si>
  <si>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</si>
  <si>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</si>
  <si>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</si>
  <si>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</si>
  <si>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</si>
  <si>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</si>
  <si>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</si>
  <si>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</si>
  <si>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</si>
  <si>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</si>
  <si>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</si>
  <si>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</si>
  <si>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</si>
  <si>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</si>
  <si>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</si>
  <si>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</si>
  <si>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</si>
  <si>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</si>
  <si>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</si>
  <si>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</si>
  <si>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</si>
  <si>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přechodový region (70 % EFRR)</t>
  </si>
  <si>
    <t>ZŠ a MŠ Byšice</t>
  </si>
  <si>
    <t>obec Byšice</t>
  </si>
  <si>
    <t>ZŠ a MŠ Cítov</t>
  </si>
  <si>
    <t>obec Cítov</t>
  </si>
  <si>
    <t>ZŠ a MŠ Čečelice</t>
  </si>
  <si>
    <t>obec Čečelice</t>
  </si>
  <si>
    <t>ZŠ a MŠ Dolní Beřkovice</t>
  </si>
  <si>
    <t>obec Dolní Beřkovice</t>
  </si>
  <si>
    <t>ZŠ a MŠ Horní Počaply</t>
  </si>
  <si>
    <t>obec Horní Počaply</t>
  </si>
  <si>
    <t>ZŠ Hořín</t>
  </si>
  <si>
    <t>obec Hořín</t>
  </si>
  <si>
    <t>ZŠ J. A. Komenského Kly</t>
  </si>
  <si>
    <t>obec Kly</t>
  </si>
  <si>
    <t>ZŠ a MŠ Liběchov</t>
  </si>
  <si>
    <t>město Liběchov</t>
  </si>
  <si>
    <t>ZŠ Lužec nad Vltavou</t>
  </si>
  <si>
    <t>obec Lužec nad Vltavou</t>
  </si>
  <si>
    <t>ZŠ a MŠ Malý Újezd</t>
  </si>
  <si>
    <t>obec Malý Újezd</t>
  </si>
  <si>
    <t>ZŠ a MŠ Mělnické Vtelno</t>
  </si>
  <si>
    <t>obec Mělnické Vtelno</t>
  </si>
  <si>
    <t>ZŠ Mělník, J. Seiferta 148</t>
  </si>
  <si>
    <t>město Mělník</t>
  </si>
  <si>
    <t>ZŠ Mělník - Pšovka</t>
  </si>
  <si>
    <t>ZŠ Mělník - Mlazice</t>
  </si>
  <si>
    <t>ZŠ Jungmannovy sady</t>
  </si>
  <si>
    <t>ZŠ se spec. třídami Mělník</t>
  </si>
  <si>
    <t>město Mšeno</t>
  </si>
  <si>
    <t>ZŠ a MŠ Nebužely</t>
  </si>
  <si>
    <t>obec Nebužely</t>
  </si>
  <si>
    <t>obec Řepín</t>
  </si>
  <si>
    <t>ZŠ Velký Borek</t>
  </si>
  <si>
    <t>obec Velký Borek</t>
  </si>
  <si>
    <t>ZŠ Vraňany</t>
  </si>
  <si>
    <t>obec Vraňany</t>
  </si>
  <si>
    <t>ZŠ a MŠ Vysoká</t>
  </si>
  <si>
    <t>obec Vysoká</t>
  </si>
  <si>
    <t>ZŠ a MŠ Želízy</t>
  </si>
  <si>
    <t>obec Želízy</t>
  </si>
  <si>
    <t>MŠ Velký Borek</t>
  </si>
  <si>
    <t>MŠ Lužec nad Vltavou</t>
  </si>
  <si>
    <t>MŠ Chorušice</t>
  </si>
  <si>
    <t>MŠ Mělník v Zátiší 2948</t>
  </si>
  <si>
    <t>MŠ Hořín</t>
  </si>
  <si>
    <t>MŠ Kly</t>
  </si>
  <si>
    <t>MŠ Zvoneček, Mělník</t>
  </si>
  <si>
    <t>MŠ Motýlek, Mělník</t>
  </si>
  <si>
    <t>ZŠ a MŠ Řepín</t>
  </si>
  <si>
    <t>MŠ Čtyřlístek</t>
  </si>
  <si>
    <t>Rodinné centrum Kašpárek</t>
  </si>
  <si>
    <t>Puntík, z.s. Nebužely 3</t>
  </si>
  <si>
    <t>MŠ Vraňany</t>
  </si>
  <si>
    <t>Donitra, z.s.</t>
  </si>
  <si>
    <t>MŠ Liblice</t>
  </si>
  <si>
    <t>obec Chorušice</t>
  </si>
  <si>
    <t>Mělník</t>
  </si>
  <si>
    <t>Nebužely</t>
  </si>
  <si>
    <t>Byšice</t>
  </si>
  <si>
    <t>Cítov</t>
  </si>
  <si>
    <t>Chorušice</t>
  </si>
  <si>
    <t>Čečelice</t>
  </si>
  <si>
    <t>Hořín</t>
  </si>
  <si>
    <t>Liběchov</t>
  </si>
  <si>
    <t>Kly</t>
  </si>
  <si>
    <t>Vraňany</t>
  </si>
  <si>
    <t>ZŠ a MŠ Nebužely-bezbariérové úpravy (schodišťový výtah)</t>
  </si>
  <si>
    <t>ZŠ a MŠ Nebužely-zateplení budovy (okna)</t>
  </si>
  <si>
    <t>Pořízení nových PC do 1. třídy</t>
  </si>
  <si>
    <t>Vybudování školního hřiště</t>
  </si>
  <si>
    <t>9/2022</t>
  </si>
  <si>
    <t>ZŠ a MŠ Nebužely-větrání s rekuperací</t>
  </si>
  <si>
    <t>1/2023</t>
  </si>
  <si>
    <t>12/2023</t>
  </si>
  <si>
    <t>Vytápění</t>
  </si>
  <si>
    <t>Rekonstrukce/nové oplocení/celého areálu MŠ</t>
  </si>
  <si>
    <t>Lužec nad Vltavou</t>
  </si>
  <si>
    <t>Mělnické Vtelno</t>
  </si>
  <si>
    <t>Bezbariérový přístup do MŠ</t>
  </si>
  <si>
    <t>Vybavení MŠ vzdělávacím materiálem</t>
  </si>
  <si>
    <t>x</t>
  </si>
  <si>
    <t>Školní kuchyně</t>
  </si>
  <si>
    <t>Školní zahrada (chodníky, oplocení, osvětlení, renovace zeleně, zastínění pískovišť, mlhoviště, případná obnova herních prvků)</t>
  </si>
  <si>
    <t>Rozšíření kapacity ZŠ a MŠ Čečelice-přístavba nových učeben, nová kmenová třída ZŠ + nová třída MŠ</t>
  </si>
  <si>
    <t>Stavba nové budovy MŠ</t>
  </si>
  <si>
    <t>Bezbariérový přístup do MŠ a ZŠ Čečelice</t>
  </si>
  <si>
    <t>Pořízení podlahových krytin (PVC, koberce)</t>
  </si>
  <si>
    <t>Zateplení-úpravy směřující k energetickým úsporám</t>
  </si>
  <si>
    <t>Přístavba (zvětšení) tělocvičny školy</t>
  </si>
  <si>
    <t>Horní Počaply</t>
  </si>
  <si>
    <t>Nová budova se 4 třídami, tělocvičnou+kuchyň a jídelna+zahrada</t>
  </si>
  <si>
    <t>Rekonstrukce budovy odloučeného pracoviště MŠ Zvoneček-elektrorozvody, energeticky úsporné větrání budovy, zateplení a fasáda budovy, vodovodní a kanalizační rozvody</t>
  </si>
  <si>
    <t>Rekonstrukce-revitalizace ŠZ MŠ Zvoneček - 2 pracoviště + vybavení ŠZ-dopadové plochy, herní prvky, edukační hrací prvky</t>
  </si>
  <si>
    <t>Rekonstrukce kuchyňských zařízení ŠK a výdejna - odloučené pracoviště</t>
  </si>
  <si>
    <t>Oplocení areálu školy  - 2 pracoviště s bezpečnostními prvky</t>
  </si>
  <si>
    <t>Půdní vestavba na odloučeném pracovišti-zkvalitnění prostředí dětí (stálá ložnice pro děti)</t>
  </si>
  <si>
    <t>Revitalizace školní zahrady a herních prvků</t>
  </si>
  <si>
    <t>Oprava vodovodního a kanalizačního potrubí</t>
  </si>
  <si>
    <t>Oprava topení - výměna stávajících topných těles, rozvodů</t>
  </si>
  <si>
    <t>Výměna stávajících oken</t>
  </si>
  <si>
    <t>Zahrada školy ZŠ a MŠ</t>
  </si>
  <si>
    <t>Vybavení edukačními prvky</t>
  </si>
  <si>
    <t>obec Býkev</t>
  </si>
  <si>
    <t>00236748</t>
  </si>
  <si>
    <t>Býkev</t>
  </si>
  <si>
    <t>ZŠ Mšeno</t>
  </si>
  <si>
    <t>Obnova kuchyňského vybavení v ZŠ</t>
  </si>
  <si>
    <t>Řešení akustiky v učebnách</t>
  </si>
  <si>
    <t>ZŠ Mělník, J. Matiegky</t>
  </si>
  <si>
    <t>Učebna cizích jazyků</t>
  </si>
  <si>
    <t>Školní atrium-hřiště</t>
  </si>
  <si>
    <t>Opláštění budovy a výměna kotle v Cukrovarské</t>
  </si>
  <si>
    <t>Bezbariérový přístup v Cukrovarské</t>
  </si>
  <si>
    <t>Půdní vestavba-v ZŠ a MŠ Čečelice (sociální inkluze, přírodní vědy, multifiunkční učebnu (ICT ve vazbě na cizí jazyky, EVVO, inkluze) 1 třída školní družiny, volnočasové vzdělávání)</t>
  </si>
  <si>
    <t>Stavba tělocvičny</t>
  </si>
  <si>
    <t>Bezbariérový přístup do ZŠ a MŠ Čečelice</t>
  </si>
  <si>
    <t>Rekonstrukce sociálního zařízení pro chlapce v přízemí</t>
  </si>
  <si>
    <t>Rekonstrukce sociálního zařízení pro dívky ve 2. patře</t>
  </si>
  <si>
    <t>Zlepšení technického stavu budovy-výměna oken</t>
  </si>
  <si>
    <t>Vybudování nové kotelny</t>
  </si>
  <si>
    <t>047011327</t>
  </si>
  <si>
    <t>Rozšíření systému řízené regulace topení</t>
  </si>
  <si>
    <t>Přístavba dvou odborných učeben nad stávající dílnou (+2 patra) včetně vybudování výtahu pro zajištění bezbariérovosti</t>
  </si>
  <si>
    <t>Rekonstrukce hřiště</t>
  </si>
  <si>
    <t>Učebna pracovních činností (nová učebna)</t>
  </si>
  <si>
    <t>Modernizace školy (bezbariérovost)</t>
  </si>
  <si>
    <t>Bezbariérový cvičný byt (učebna praktického výcviku) se sociálním zařízením a realizace učebny pro ZŠ speciální, zajištění bezbariérového přístupu z průjezdu školy-stavební úpravy, výměna a opravy stávajících rozvodů (zejména elektroinstalace), výměna oken v chodbě, výměna dveří, celková rekonstrukce podlah ve všech prostorách, rekonstrukce osvětlení, zavedení internetového připojení, instalace domovního telefonu (zvonku), vytvoření zázemí pro šatnu, vybudování bezbariérové toalety, běžných WC, sprch a úklidových komor.</t>
  </si>
  <si>
    <t>Interaktivní tabule do tříd</t>
  </si>
  <si>
    <t>Dílny pro žáky</t>
  </si>
  <si>
    <t>Mšeno</t>
  </si>
  <si>
    <t>Školní jídelna</t>
  </si>
  <si>
    <t>Dolní Beřkovice</t>
  </si>
  <si>
    <t>Zateplení fasády (střecha vč. zateplení, topení, plyn)</t>
  </si>
  <si>
    <t>Rekonstrukce sportoviště ZŠ a školní zahrady-multifunkční prostor pro sport a revitalizace přilehlé školní zahrady</t>
  </si>
  <si>
    <t>ZUŠ Mělník</t>
  </si>
  <si>
    <t>Medonosy</t>
  </si>
  <si>
    <t>Jurta v údolí. Projekt je zaměřen na zvýšení nedostatečné kapacity kvalitního a cenově dostupného zařízení péče o děti v předškolním věku v území, kde je prokazatelný nedostatek těchto zařízení, což je obec Osinalice a okolí. Cílem je umožnit lepší zapojení rodičů s dětmi předškolního věku na trh práce.</t>
  </si>
  <si>
    <t>Od jara do zima trávíme čas s dětmi venku. Čas spánku a období zimy je vhodné mít pod střechou a v teple. Touto "střechou" se nám stane JURTA, která naší školce přinese: 1) prostor, který si děti mohou samy upravit, v zimě si hrát, učit se zde, jíst a spát, 2) pro lesní průvodce vznikne prostor, kde se mohou scházet, připravovat programy pro děti a setkávat se takto i s rodiči. Vznikne prostor i pro další navštěvníky centra Donitra, 3) Jurta bude součástí vybudované živé zahrady.; Školku využívají jednak děti z okolí, ale dojíždí do ní i děti z Mělníka, pro které je to alternativa k nabídce, která je v Mělníce nedostatečná.</t>
  </si>
  <si>
    <t>Umělecký mlýn Liběchov, z.s.</t>
  </si>
  <si>
    <t>Škola ve mlýně - liběchovské centrum pro zájmové vzdělávání</t>
  </si>
  <si>
    <t>Jedná se o rekonstrukci a vybavení dvou učeben a přístupových prostor v památkově chráněném objektu mlýna a o opravu části přilehlé památkově chráněné satelitní stavby včetně vybudování sociálního zařízení v tomto objektu. Vazba na cizí jazyky - FR, ANJ,ŠP,NĚM.; vazba na přírodní vědy - Člověk jako součást ekosystému (ekologie, biologie, zoologie, botanika, paleontologie); vazba na technické a řemeslné obory - Řemesla ve službách památek (truhlářství, kovářství, tesařství a další základní obory obnovy kulturních památek); Rukodělné práce pro děti - výuka základních dovedností (např. pletení, háčkování, dílenské práce, apod.)</t>
  </si>
  <si>
    <t>Rekonstrukce stávajících prostor</t>
  </si>
  <si>
    <t>Vybudování sociálního zařízení</t>
  </si>
  <si>
    <t>Nákup pomůcek do výuky</t>
  </si>
  <si>
    <t>Vybudování učeben</t>
  </si>
  <si>
    <t>Úprava zahrady pro studenty</t>
  </si>
  <si>
    <t>Vybavení IT pro zvýšení komeptencí dětí v tomto oboru</t>
  </si>
  <si>
    <t>Vybudování kuchyně pro studenty</t>
  </si>
  <si>
    <t>Rekonstrukce polytechnické výuky</t>
  </si>
  <si>
    <t>Organizace neformálního vzdělávání - Jindra Šípková</t>
  </si>
  <si>
    <t>obec Liblice</t>
  </si>
  <si>
    <t xml:space="preserve">
600047130</t>
  </si>
  <si>
    <t>Navýšení kapacity, rekonstrukce, vybavení a modernizace MŠ a školní zahrady</t>
  </si>
  <si>
    <t>Liblice</t>
  </si>
  <si>
    <t>NE</t>
  </si>
  <si>
    <t>Rekonsktrukce elektroinstalace v budově školy, nové osvětlení učeben</t>
  </si>
  <si>
    <t>Rekonstrukce elektroinstalace v budově školy, nové osvětlení učeben</t>
  </si>
  <si>
    <t>Opláštění zadní stěny budovy, nová fasáda</t>
  </si>
  <si>
    <t>Mobilní digitální učebna</t>
  </si>
  <si>
    <t>Rekonstrukce učebny zeměpisu + její vybavení pomůckami</t>
  </si>
  <si>
    <t>Učebna přírodopisu-rekonstrukce učebny, vybavení nábytkem, pomůckami, ICT technikou, interaktivním panelem; rekonstrukce kabinetu přírodopisu</t>
  </si>
  <si>
    <t>Rekonstrukce učebny ICT + vybavení ICT technikou + robotickými pomůckami</t>
  </si>
  <si>
    <t>Rekonstrukce kabinetu pro jazykáře a jeho vybavení - barevná tiskárna a kopírka, odborná literatura, ICT technika, učební pomůcky</t>
  </si>
  <si>
    <t>Rekonstrukce kabinetu matematiky a jeho vybavení pomůckami a ICT technikou</t>
  </si>
  <si>
    <t>Vybudování zázemí pro školní poradenské pracoviště</t>
  </si>
  <si>
    <t xml:space="preserve">Učebna přírodopisu - rekonstrukce učebny, vybavení nábytkem, pomůckami, ICT technikou, interaktivním panelem; rekonsturkce kabinetu přírodopisu </t>
  </si>
  <si>
    <t>Zpracována PD</t>
  </si>
  <si>
    <t>Vybavení MŠ a ZŠ vzdělávacím materiálem</t>
  </si>
  <si>
    <t>Vybavení MŠ a ZŠ vzdělávacím mateirálem</t>
  </si>
  <si>
    <t>Pořízení nových PC</t>
  </si>
  <si>
    <t>Rozšíření kapacity ZŠ a MŠ Čečelice-přístavba nových učeben, nová kmenová třída ZŠ+nová třísa MŠ</t>
  </si>
  <si>
    <t>Vybudování zařízení pro předškolní vzdělávání a péči s kapacitou 25-30 dětí</t>
  </si>
  <si>
    <t>Příprava VŘ - březen/duben</t>
  </si>
  <si>
    <t>ANO</t>
  </si>
  <si>
    <t>obec Býkec</t>
  </si>
  <si>
    <t>Vybudování víceúčelového hřiště 13x24 s umělým povrchem - volnočasové kapacity</t>
  </si>
  <si>
    <t>Vybudování výceúčelového hřiště 13x24 s umělým povrchem-volnočasové kapacity</t>
  </si>
  <si>
    <t>PD dokončena</t>
  </si>
  <si>
    <t>NR</t>
  </si>
  <si>
    <t xml:space="preserve">Zpracovaný návrh + finanční kalkulace, dodavatel "Hřiště hrou" </t>
  </si>
  <si>
    <t>Navýšení kapacity, rekonstrukce, vybavení a modernizace MŠ a školní zahrady                               Rekonstrukce - dovybavení školní zahrady herními prvky ve stylu přírodních zahrad                -rekonstrukce vnitřních prostor, rekonstrukce podlad, výměna podlahové krytiny, výmalba stěn ve všech prostorech MŠ, rekuperace třídy-snížení tepelné ztráty, úspora energií                      -elektroinstalace, vodovodní rozvody                     -bezbariérový  přístup                                                     -sociální zařízení, realizace nové učebny ve stávající budově MŠ                                                         -rekonstrukce osvětlení                                                      -zabezpečovací systém dveří (na čipové karty), instalace domovního telefonu s kamerovým systémem                                                                             -modernizace nábytku, nákup didaktických pomůcek, interaktivní tabule</t>
  </si>
  <si>
    <t xml:space="preserve">Obnova kuchyňských zařízení v MŠ </t>
  </si>
  <si>
    <t>Velký Borek</t>
  </si>
  <si>
    <t>Revitalizace školní zahrady MŠ</t>
  </si>
  <si>
    <t>Navýšení kapacity v MŠ Velký Borek-odloučené pracoviště-samostatná třída s vybavením pro předškoláky, s hygienickým zázemím a výdejnou jídel (součástí bude i prostor s logopedickým zázemím) - rekonstrukce objektu s rekolaudací</t>
  </si>
  <si>
    <t>Obnova kuchyňských zařízení v MŠ</t>
  </si>
  <si>
    <t>Dílna pro šikuly z Velkého Borku</t>
  </si>
  <si>
    <t>Dílna - technické a řemeslné obory</t>
  </si>
  <si>
    <t>ZŠ a MŠ Nebužely-školní jídelna        Myčka, nerezová skříň, kamna</t>
  </si>
  <si>
    <t>ZŠ a MŠ Nebužely-školní jídelna                           Myčka, nerezová skříň, kamna</t>
  </si>
  <si>
    <t>ZŠ a MŠ Nebužely-školní zahrada, skleník, vyvýšené záhony</t>
  </si>
  <si>
    <t>ZŠ a MŠ Nebužely - Polytechnická učebna a přírodovědná učebna</t>
  </si>
  <si>
    <t>2022</t>
  </si>
  <si>
    <t>ZŠ a MŠ Nebužely-školní družina, venkovní učebna</t>
  </si>
  <si>
    <t>2023</t>
  </si>
  <si>
    <t>2024</t>
  </si>
  <si>
    <t>ZŠ a MŠ Nebužely-modernizace systému vytápění</t>
  </si>
  <si>
    <t>Modernizace systému vytápění</t>
  </si>
  <si>
    <t>ZŠ a MŠ Nebužely-školní jídelna, myčka, nerezová skříň, kamna</t>
  </si>
  <si>
    <t>ZŠ a MŠ Nebužely - školní zahrada, skleník, vyvýšené záhony</t>
  </si>
  <si>
    <t>MŠ Výměna vnitřních dvěří, rekonstrukce umývárny</t>
  </si>
  <si>
    <t>Výměna vnitřních dveří, rekonstrukce umývárny</t>
  </si>
  <si>
    <t>MŠ venkovní prostory, vrbová stavba chýše, pocitový chodník</t>
  </si>
  <si>
    <t>Změna vytápění-změna topného média včetně rozvodů</t>
  </si>
  <si>
    <t>Úprava venkovního sportoviště</t>
  </si>
  <si>
    <t>Záměr</t>
  </si>
  <si>
    <t xml:space="preserve">ANO </t>
  </si>
  <si>
    <t>Pořízení podhlaových krytin (PVC, koberce)</t>
  </si>
  <si>
    <t>Oprava sklepních prostor - odloučené pracoviště - odvlhčení budovy</t>
  </si>
  <si>
    <t>Vybavení učebny IT technologií</t>
  </si>
  <si>
    <t>Oprava příjezdové cesty a chodníků na školní zahradě</t>
  </si>
  <si>
    <t>Zvýšení kapacity MŠ (nová třída, lesní MŠ)</t>
  </si>
  <si>
    <t>Obnova, zlepšení technického stavu MŠ (střecha, vytápění)</t>
  </si>
  <si>
    <t>Vybavenost tříd (nová třída, lesní MŠ)</t>
  </si>
  <si>
    <t>Stavba a stavební práce spojené s výstavbou nové infrastruktury včetně vybudování přípojky pro přivedení inženýrských sítí-rekonstrukce a stavební úpravy stávající infrastruktury (včetně zabezpečení bezbariérovosti dle vyhlášky č. 398/2009 Sb.) - nákup pozemků a staveb (nemovitostí) - pořízení vybavení budov a učeben - pořízení kompenzačních pomůcek. Podpora může být poskytnuta na zvýšení kapacity mateřských škol podle zákona č. 561/2004 Sb</t>
  </si>
  <si>
    <t>Zpracovaná PD, výběrové řízení</t>
  </si>
  <si>
    <t>Výstavba třídy (s internátním provozem, lesní MŠ, Třída podle zákona 16, jesle)</t>
  </si>
  <si>
    <t>Zpracovaný záměr</t>
  </si>
  <si>
    <t>Výstavba třídy (s internátním provozem, lesní MŠ, třída podle zákona 16, jesle)</t>
  </si>
  <si>
    <t>Rozšíření školní zahrady</t>
  </si>
  <si>
    <t>Úprava kapacit MŠ Chorušice - výstavba 1 oddělení pro 30 dětí + zázemí kuchyně</t>
  </si>
  <si>
    <t>Úprava kapacit MŠ Chorušice - výstavba 1 oddělení pro 30 dětí + zázemí, kuchyně</t>
  </si>
  <si>
    <t>Rekonstrukce kanalizace (výměna stávajícíh rozvodů)</t>
  </si>
  <si>
    <t>Rekonstrukce kanalizace (výměna stávajících rozvodů)</t>
  </si>
  <si>
    <t>Modernizace školy (vybavenost učeben, učebny cizích jazyků, polytechnické a řemeslné obory, přírodní vědy, digitální technologie ve vazbě na výuku a vědu)</t>
  </si>
  <si>
    <t>Modernizace školy (vybavení školní kuchyně-gastro)</t>
  </si>
  <si>
    <t>Modernizace školy (výstavba šaten a učebny)</t>
  </si>
  <si>
    <t>Modernizace ZŠ spolu s výstavbou křídla, kde bude v přízemí MŠ a nahoře ŠD + nové učebny ZŠ (celková modernizace školy)</t>
  </si>
  <si>
    <t>Výstavba křídla, kde bude v přízemí MŠ</t>
  </si>
  <si>
    <t>Nová budova se 4 třídami, tělocvičnou+kuchyň a jídelna + zahrada</t>
  </si>
  <si>
    <t>Rekonstrukce školního hřiště</t>
  </si>
  <si>
    <t>Oprava podlah ve třídách</t>
  </si>
  <si>
    <t>Připravený projekt</t>
  </si>
  <si>
    <t>Modernizace a vybavení ICT učebny, elektroinstalace + bezbariérové WC</t>
  </si>
  <si>
    <t>Rozšíření PASCO systému (přírodní vědy)</t>
  </si>
  <si>
    <t>Knihovna/čítárna</t>
  </si>
  <si>
    <t>Oplocení části pozemku vč. terréních úprav - pozemek pro výuku pěstitelství (pracovní činnosti, skleník, nářadí)</t>
  </si>
  <si>
    <t>Oplocení části pozemku vč. Terénních úprav - pozemek pro výuku pěstitelství (pracovní činnosti, skleník, nářadí)</t>
  </si>
  <si>
    <t>Relaxační cvičební prvky (venkovní)</t>
  </si>
  <si>
    <t>Rekonstrukce elektro rozvodů</t>
  </si>
  <si>
    <t>Rekonstrukce sociálních zařízení</t>
  </si>
  <si>
    <t>Zlepšení technického stavu budovy-výměna oken (energetické úspory)</t>
  </si>
  <si>
    <t>Jazyková učebna</t>
  </si>
  <si>
    <t>Řešení akustiky v učebnách 2. stupně včetně výměny osvětlení</t>
  </si>
  <si>
    <t>Rozpracovaná studie</t>
  </si>
  <si>
    <t>Výměna povrchu na hřišti (plastové kostky za litý povrch)</t>
  </si>
  <si>
    <t>Nové elektrorozvody v budovách včetně osvětlení (zastaralé zářivky), instalaci fotovoltaických panelů na střechu + potřebné příslušenství, výměna starých dvěří v celém objektu, zejména šatny učitelek, vstupy do tříd z hlavní chodby</t>
  </si>
  <si>
    <t>Jazyková učebna-rekonstrukce učebny, vybavení ICT technikou, pomůckami, interaktivním panelem, knihovna cizích jazyků</t>
  </si>
  <si>
    <t>Zlepšení technického stavu budovy</t>
  </si>
  <si>
    <t>Rekontrukce budovy odloučeného pracoviště MŠ Zvoneček - elektrorozvody, energeticky úsporné větrání budovy, zateplení a fasáda budovy, vodovodní a kanalizační rozvody</t>
  </si>
  <si>
    <t>Rekonstrukce - revitalizace ŠZ MŠ Zvoneček - 2 pracoviště + vybavení ŠZ - dopadové plochy, herní prvky, edukační prvky</t>
  </si>
  <si>
    <t xml:space="preserve">NE </t>
  </si>
  <si>
    <t>Oplocení areálu školy - 2 pracoviště s bezpečnostními prvky</t>
  </si>
  <si>
    <t>Rekonsturkce sklepních prostor - odloučené pracoviště - odvlhčení budovy</t>
  </si>
  <si>
    <t>Rekonstrukce topení v budově - výměna stávajících topných těles</t>
  </si>
  <si>
    <t>Vybudování edukačními prvky a materiálem</t>
  </si>
  <si>
    <t xml:space="preserve">Zateplení fasády (střech vč. zateplení, topení, plyn) </t>
  </si>
  <si>
    <t>Zateplení a nová fasáda na budově odloučeného pracoviště MŠ Zvoneček Mělník, Kokořínská 1616</t>
  </si>
  <si>
    <t>Bezbariérovost MŠ Zvoneček</t>
  </si>
  <si>
    <t>Zajištění bezpečnosti dětí vybudováním únikových východů - schodišť z pater budovy (2 pracoviště MŠ)</t>
  </si>
  <si>
    <t>Vybudování klidové zóny pro edukační činnosti a odpočinek - odloučené pracoviště</t>
  </si>
  <si>
    <t>Nové chodníky na školních zahradách na obou pracovištích MŠ Zvoneček Mělník</t>
  </si>
  <si>
    <t>Renovace školních zahrad se zaměřením na ekologické možnosti - využití dešťové vody, environmentální vzdělávání dětí, využití ekologických zdrojů energie - solární panely</t>
  </si>
  <si>
    <t>Únikové východy a bezbariérový přístup do budov MŠ</t>
  </si>
  <si>
    <t>Rekonstrukce sociálního zařízení v ZŠ (toalety)</t>
  </si>
  <si>
    <t xml:space="preserve">Řešení akustiky v učebnách </t>
  </si>
  <si>
    <t>Přírodní učebna-malá botanická zahrada</t>
  </si>
  <si>
    <t>Vybavení učebny chemie, přírodopisu, fyziky výukovými pomůckami</t>
  </si>
  <si>
    <t>Vybavení ICT učebny-obměna starého vybavení</t>
  </si>
  <si>
    <t>Rekonstrukce tělocvičny-nové obložení tělocvičny společně s řešením akustiky</t>
  </si>
  <si>
    <t>Řešení akustiky gymnastického sálu</t>
  </si>
  <si>
    <t>Robotika-stavebnice-polytechnika</t>
  </si>
  <si>
    <t>Částnečně realizováno</t>
  </si>
  <si>
    <t>Posilovna-vybudování posilovny v suterénu školy</t>
  </si>
  <si>
    <t>Zpracovaná PD</t>
  </si>
  <si>
    <t>Vydané SP</t>
  </si>
  <si>
    <t>Pořízení PASCO systému (přírodní vědy)</t>
  </si>
  <si>
    <t>Doplnění a výměna dosloužených herních prvků v zahradě MŠ, doplnění oplocení areálu (oddělení od příjezdové cesty do ŠJ). Oprava venkovního pavilonu na šatny a hernu</t>
  </si>
  <si>
    <t>Připravený rozpočet</t>
  </si>
  <si>
    <t>Větrání s rekuperací v MŠ včetně klimatizace</t>
  </si>
  <si>
    <t>Vysoká</t>
  </si>
  <si>
    <t>Příprava PD</t>
  </si>
  <si>
    <t>Revitalizace budov školy</t>
  </si>
  <si>
    <t>Obnova kuchyňských zařízení</t>
  </si>
  <si>
    <t>Obnova vybavení školní kuchyně</t>
  </si>
  <si>
    <t>Konektivita školy</t>
  </si>
  <si>
    <t>Výstavba nových prostor pro ŠD</t>
  </si>
  <si>
    <t>Vybudování odborných učeben</t>
  </si>
  <si>
    <t>Modernizace odborných učeben</t>
  </si>
  <si>
    <t>Přístavba druhého stupně čp. 10</t>
  </si>
  <si>
    <t>Rekonstrukce a rozšíření toalet v budově čp. 10</t>
  </si>
  <si>
    <t>Úprava topného systému v budově čp. 47</t>
  </si>
  <si>
    <t>Nákup nové a modernizace stávající IT techniky</t>
  </si>
  <si>
    <t>Dílna pro žáky</t>
  </si>
  <si>
    <t>Nová střecha na budově MŠ Strážnice 63</t>
  </si>
  <si>
    <t xml:space="preserve">Je zpracovaná PD pro vybudování bezbariérového WC a praktické učebny. </t>
  </si>
  <si>
    <t>Je zpracována PD na vybudování WC a na nutné úpravy učebny-je podána žádost o SP.</t>
  </si>
  <si>
    <t>Možnost dalšího vzdělávání našich žáků ZŠ speciální. Záměrem projektu je vybudování plně vybaveného cvičného bytu pro žáky ZŠ speciální a získání ještě jedné běžné učebny ZŠ speciální z důvodu nárůstu počtu žáků.</t>
  </si>
  <si>
    <t>Úpravy školní zahrady (nové herní prvky), skok daleký</t>
  </si>
  <si>
    <t>Řepín</t>
  </si>
  <si>
    <t>Malý Újezd</t>
  </si>
  <si>
    <t>Bezbariérová ZŠ a MŠ Malý Újezd, stará budova</t>
  </si>
  <si>
    <t>Větrání s rekuperací odpadního tepla v ZŠ a MŠ Malý Újezd</t>
  </si>
  <si>
    <t>Přestavba půdních prostor</t>
  </si>
  <si>
    <t>MŠ Malý Újezd-nový pavilon</t>
  </si>
  <si>
    <t>MŠ Malý  Újezd-nový pavilon</t>
  </si>
  <si>
    <t>Vybavení a modernizace školy-interiéry, vybavení a koutky na polytechnickou výchovu</t>
  </si>
  <si>
    <t>Vybavení školní zahrady, podpora venkovní výuky a ekologie</t>
  </si>
  <si>
    <t>Přístavba MŠ za účelem navýšení kapacity ze současných 23 dětí na 43 dětí</t>
  </si>
  <si>
    <t>Probíhá realizace</t>
  </si>
  <si>
    <t>Příprava záměru, realizace možná až po dokončení přístavby MŠ</t>
  </si>
  <si>
    <t>Příprava záměru realizace, realizace je možná až po dokončení přístavby MŠ</t>
  </si>
  <si>
    <t>MŠ Pohádka</t>
  </si>
  <si>
    <t>Celková rekonstrukce školní kuchyně (odvětrávání kuchyně, elektroinstalace, rozvody vody, kanalizace, obklady, podlaha)</t>
  </si>
  <si>
    <t>Rekonstrukce sociálního zařízení pro nepedagogické pracovníky a pracovníky školní jídelny, rekonstrukce sociálního zařízení v ředitelství</t>
  </si>
  <si>
    <t>Revitalizace školní zahrady MŠ Sportovní (oplocení s podezdívkou, mlhoviště, herní prvky, vyvýšené záhony, dopravní hřiště)</t>
  </si>
  <si>
    <t>Revitalizace školní zahrady MŠ Slovany (rekonstrukce dopadové plochy školní zahrady, oplocení s podezdívkou, herní prvky, mlhoviště)</t>
  </si>
  <si>
    <t>Rekonstrukce elektrické instalace učeben MŠ Slovany</t>
  </si>
  <si>
    <t>Vybavení ICT</t>
  </si>
  <si>
    <t>Venkovní přírodní učebna</t>
  </si>
  <si>
    <t>Výměna stávajících oken (energetická úspora)</t>
  </si>
  <si>
    <t>Nákup dřevěných stolů v různých velikostech pro děti</t>
  </si>
  <si>
    <t>Logopedické pomůcky</t>
  </si>
  <si>
    <t>Kulturní akce pro děti zaměřené na primární prevenci</t>
  </si>
  <si>
    <t>Relaxační koutky pro děti (venku i uvnitř)</t>
  </si>
  <si>
    <t>Pořízení podlahových krytin (PVC, dlažba, koberce)</t>
  </si>
  <si>
    <t>Pořízení PC do tříd, interaktivní tabule</t>
  </si>
  <si>
    <t>Renovace zahrady (pořízení herních prvků, domečku, zahradního nábytku, oplocení mezi ZŠ a MŠ)</t>
  </si>
  <si>
    <t>Dovybavení školní zahrady</t>
  </si>
  <si>
    <t>Interaktivní tabulu do tříd nebo nové PC</t>
  </si>
  <si>
    <t xml:space="preserve">Zahrada školy ZŠ </t>
  </si>
  <si>
    <t>Tvořivé dílny v ZŠ Velký Borek</t>
  </si>
  <si>
    <t>Oprava tělocvičny školy a školního hřiště (Vybavení pro florbal - mantinely, sítě, plachty)</t>
  </si>
  <si>
    <t>MŠ Tuhaň</t>
  </si>
  <si>
    <t>obec Tuhaň</t>
  </si>
  <si>
    <t>Tuhaň</t>
  </si>
  <si>
    <t>Oprava venkovního altánu</t>
  </si>
  <si>
    <t>2027</t>
  </si>
  <si>
    <t>Vymalování celé MŠ</t>
  </si>
  <si>
    <t>Výměna podlahových kritin-koberce v učebnách</t>
  </si>
  <si>
    <t>Oprava venkovních laviček k sezení</t>
  </si>
  <si>
    <t>Didaktické pomůcky na dřevěné domečky</t>
  </si>
  <si>
    <t xml:space="preserve">; </t>
  </si>
  <si>
    <t>Učebna přírodopisu-nové vybavení</t>
  </si>
  <si>
    <t>Učebna přírodovědy venkovní-atrium</t>
  </si>
  <si>
    <t xml:space="preserve">Renovace zahrady (pořízení herních prvků, domečku, zahradního nábytku, oplocení mezi ZŠ a MŠ) </t>
  </si>
  <si>
    <t>Učebna cizíc jazyků</t>
  </si>
  <si>
    <t>Výstavba zastřešení skolního atria-vytvoření venkovního zastřešeného místa pro účely školní družiny</t>
  </si>
  <si>
    <t>Výstavba zastřešení školního atria-vytvoření venkovního zastřešeného místa pro účely školní družiny</t>
  </si>
  <si>
    <t>Projektová dokumentace</t>
  </si>
  <si>
    <t>Specializovaná učebna PC</t>
  </si>
  <si>
    <t>Bezbariérovost základní školy</t>
  </si>
  <si>
    <t>Místo pro všechny-zvýšené kapacity dětí o 1. třídu</t>
  </si>
  <si>
    <t>Kdo si hraje, nezlobí! Úpravy plochy u školy na prostor vybavený herními prvky pro žáky (šachy, panák, nerovnosti terénu pro rozvoj koordinace pohybu), koutkem pro rozvoj polytechnické výchovy</t>
  </si>
  <si>
    <t>Místo pro všechny (přístavba, zvýšení počtu kmenových tříd)</t>
  </si>
  <si>
    <t>K nám mohou všichni! (bezbariérovost)</t>
  </si>
  <si>
    <t>Rekonstrukce rozvodů v budově školy + konektivita (voda, rozvody elektřiny včetně úpravy rozvodů pro práce s digitálními technologiemi)</t>
  </si>
  <si>
    <t>Modernizace školy (nová výstavba v podkroví)</t>
  </si>
  <si>
    <t>Modernizace školy (školní jídelna-rekonstrukce)</t>
  </si>
  <si>
    <t>ZŠ Mělník - škol. zařízení zatím neurčeno</t>
  </si>
  <si>
    <t>obec Mělník</t>
  </si>
  <si>
    <t>Novostavba ZŠ Mělník, ul. Bezručova</t>
  </si>
  <si>
    <t xml:space="preserve">Středočeský </t>
  </si>
  <si>
    <t>Ve fázi záměru, připravuje se arch. soutěž</t>
  </si>
  <si>
    <t>MŠ Mělník - škol. zařízení zatím neurčeno</t>
  </si>
  <si>
    <t>Novostavba MŠ Mělník, Podolí</t>
  </si>
  <si>
    <t>2026</t>
  </si>
  <si>
    <t>Želízy</t>
  </si>
  <si>
    <t>Rekonstrukce učeben</t>
  </si>
  <si>
    <t>Oprava elektroinstalace v celé budově včetně malování</t>
  </si>
  <si>
    <t>Oprava a zprovoznění úklidových komor</t>
  </si>
  <si>
    <t>Zateplení a fasáda MŠ Motýlek Wolkerova</t>
  </si>
  <si>
    <t>Revitalizace školních zahrad Nemocniční + Wolkerova</t>
  </si>
  <si>
    <t>Solární elektrárna (střech ZŠ)-snížení energetické náročnosti (energetické úspory), začlenění vlastního ekologického zdroje</t>
  </si>
  <si>
    <t>Výměna dosloužených herních prvků na zahradě ZŠ</t>
  </si>
  <si>
    <t>Výměna dosloužených herních prvků na zahradě</t>
  </si>
  <si>
    <t>Řešení akustiky v učebnách 2.stupně včetně výměny osvětlení</t>
  </si>
  <si>
    <t>Vybavení edukačními prvky a materiálem</t>
  </si>
  <si>
    <t>Zpracovaná DPS, vydáno ÚR a schválení stavebního záměru, pozemky vlastní</t>
  </si>
  <si>
    <t>Vybavení  edukačními prvky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</si>
</sst>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4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4" fillId="0" borderId="0" xfId="0" applyFont="1"/>
    <xf numFmtId="49" fontId="14" fillId="0" borderId="0" xfId="0" applyNumberFormat="1" applyFont="1"/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0" fillId="5" borderId="13" xfId="0" applyFill="1" applyBorder="1"/>
    <xf numFmtId="0" fontId="0" fillId="5" borderId="31" xfId="0" applyFill="1" applyBorder="1"/>
    <xf numFmtId="3" fontId="4" fillId="0" borderId="4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0" fillId="0" borderId="25" xfId="0" applyNumberFormat="1" applyBorder="1"/>
    <xf numFmtId="3" fontId="0" fillId="0" borderId="0" xfId="0" applyNumberFormat="1"/>
    <xf numFmtId="3" fontId="21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0" xfId="0" applyNumberFormat="1" applyBorder="1"/>
    <xf numFmtId="0" fontId="0" fillId="0" borderId="5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52" xfId="0" applyBorder="1"/>
    <xf numFmtId="0" fontId="0" fillId="0" borderId="51" xfId="0" applyBorder="1"/>
    <xf numFmtId="0" fontId="0" fillId="0" borderId="31" xfId="0" applyBorder="1" applyAlignment="1">
      <alignment horizontal="center" vertical="center"/>
    </xf>
    <xf numFmtId="1" fontId="0" fillId="0" borderId="24" xfId="0" applyNumberFormat="1" applyBorder="1"/>
    <xf numFmtId="0" fontId="4" fillId="0" borderId="31" xfId="0" applyFont="1" applyBorder="1"/>
    <xf numFmtId="0" fontId="4" fillId="0" borderId="31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3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49" fontId="0" fillId="0" borderId="23" xfId="0" applyNumberFormat="1" applyBorder="1" applyAlignment="1">
      <alignment horizontal="right" vertical="center"/>
    </xf>
    <xf numFmtId="49" fontId="0" fillId="0" borderId="25" xfId="0" applyNumberFormat="1" applyBorder="1" applyAlignment="1">
      <alignment horizontal="right" vertical="center"/>
    </xf>
    <xf numFmtId="0" fontId="0" fillId="0" borderId="23" xfId="0" applyNumberFormat="1" applyBorder="1" applyAlignment="1">
      <alignment horizontal="right" vertical="center"/>
    </xf>
    <xf numFmtId="0" fontId="0" fillId="0" borderId="25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0" fillId="5" borderId="31" xfId="0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24" xfId="0" applyBorder="1" applyAlignment="1">
      <alignment vertical="center"/>
    </xf>
    <xf numFmtId="1" fontId="0" fillId="0" borderId="24" xfId="0" applyNumberFormat="1" applyBorder="1" applyAlignment="1">
      <alignment vertical="center"/>
    </xf>
    <xf numFmtId="0" fontId="0" fillId="0" borderId="31" xfId="0" applyBorder="1" applyAlignment="1">
      <alignment vertical="center" wrapText="1"/>
    </xf>
    <xf numFmtId="0" fontId="4" fillId="0" borderId="52" xfId="0" applyFont="1" applyBorder="1" applyAlignment="1">
      <alignment wrapText="1"/>
    </xf>
    <xf numFmtId="0" fontId="0" fillId="0" borderId="6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2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0" fontId="0" fillId="0" borderId="53" xfId="0" applyBorder="1" applyAlignment="1">
      <alignment vertical="center"/>
    </xf>
    <xf numFmtId="0" fontId="0" fillId="0" borderId="14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61" xfId="0" applyBorder="1"/>
    <xf numFmtId="0" fontId="0" fillId="0" borderId="62" xfId="0" applyBorder="1"/>
    <xf numFmtId="0" fontId="0" fillId="0" borderId="41" xfId="0" applyBorder="1"/>
    <xf numFmtId="0" fontId="0" fillId="0" borderId="63" xfId="0" applyBorder="1"/>
    <xf numFmtId="0" fontId="0" fillId="0" borderId="12" xfId="0" applyBorder="1"/>
    <xf numFmtId="0" fontId="0" fillId="0" borderId="42" xfId="0" applyBorder="1"/>
    <xf numFmtId="3" fontId="0" fillId="0" borderId="49" xfId="0" applyNumberFormat="1" applyBorder="1"/>
    <xf numFmtId="3" fontId="0" fillId="0" borderId="34" xfId="0" applyNumberFormat="1" applyBorder="1"/>
    <xf numFmtId="0" fontId="4" fillId="0" borderId="62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49" xfId="0" applyNumberFormat="1" applyBorder="1" applyAlignment="1">
      <alignment vertical="center"/>
    </xf>
    <xf numFmtId="49" fontId="0" fillId="0" borderId="17" xfId="0" applyNumberFormat="1" applyBorder="1" applyAlignment="1">
      <alignment horizontal="right" vertical="center"/>
    </xf>
    <xf numFmtId="49" fontId="0" fillId="0" borderId="19" xfId="0" applyNumberFormat="1" applyBorder="1" applyAlignment="1">
      <alignment horizontal="right" vertical="center"/>
    </xf>
    <xf numFmtId="0" fontId="0" fillId="0" borderId="17" xfId="0" applyNumberFormat="1" applyBorder="1" applyAlignment="1">
      <alignment horizontal="right" vertical="center"/>
    </xf>
    <xf numFmtId="0" fontId="0" fillId="0" borderId="19" xfId="0" applyNumberForma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3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49" xfId="0" applyNumberFormat="1" applyBorder="1" applyAlignment="1">
      <alignment horizontal="right" vertical="center"/>
    </xf>
    <xf numFmtId="0" fontId="4" fillId="0" borderId="59" xfId="0" applyFont="1" applyBorder="1" applyAlignment="1">
      <alignment vertical="center" wrapText="1"/>
    </xf>
    <xf numFmtId="0" fontId="0" fillId="0" borderId="47" xfId="0" applyBorder="1" applyAlignment="1">
      <alignment vertical="center"/>
    </xf>
    <xf numFmtId="0" fontId="0" fillId="0" borderId="50" xfId="0" applyBorder="1"/>
    <xf numFmtId="0" fontId="0" fillId="0" borderId="50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6" xfId="0" applyBorder="1"/>
    <xf numFmtId="3" fontId="0" fillId="0" borderId="48" xfId="0" applyNumberFormat="1" applyBorder="1" applyAlignment="1">
      <alignment vertical="center"/>
    </xf>
    <xf numFmtId="3" fontId="0" fillId="0" borderId="51" xfId="0" applyNumberFormat="1" applyBorder="1"/>
    <xf numFmtId="3" fontId="0" fillId="0" borderId="51" xfId="0" applyNumberFormat="1" applyBorder="1" applyAlignment="1">
      <alignment vertical="center"/>
    </xf>
    <xf numFmtId="3" fontId="0" fillId="0" borderId="60" xfId="0" applyNumberFormat="1" applyBorder="1" applyAlignment="1">
      <alignment vertical="center"/>
    </xf>
    <xf numFmtId="3" fontId="0" fillId="0" borderId="60" xfId="0" applyNumberFormat="1" applyBorder="1"/>
    <xf numFmtId="3" fontId="0" fillId="0" borderId="60" xfId="0" applyNumberFormat="1" applyBorder="1" applyAlignment="1">
      <alignment horizontal="right" vertical="center"/>
    </xf>
    <xf numFmtId="0" fontId="0" fillId="5" borderId="10" xfId="0" applyFill="1" applyBorder="1" applyAlignment="1">
      <alignment vertical="center"/>
    </xf>
    <xf numFmtId="0" fontId="0" fillId="5" borderId="59" xfId="0" applyFill="1" applyBorder="1"/>
    <xf numFmtId="0" fontId="0" fillId="0" borderId="7" xfId="0" applyBorder="1" applyAlignment="1">
      <alignment vertical="center"/>
    </xf>
    <xf numFmtId="0" fontId="0" fillId="0" borderId="67" xfId="0" applyBorder="1"/>
    <xf numFmtId="3" fontId="0" fillId="0" borderId="54" xfId="0" applyNumberFormat="1" applyBorder="1" applyAlignment="1">
      <alignment vertical="center"/>
    </xf>
    <xf numFmtId="3" fontId="0" fillId="0" borderId="53" xfId="0" applyNumberFormat="1" applyBorder="1"/>
    <xf numFmtId="0" fontId="0" fillId="5" borderId="11" xfId="0" applyFill="1" applyBorder="1"/>
    <xf numFmtId="0" fontId="0" fillId="0" borderId="17" xfId="0" applyFill="1" applyBorder="1"/>
    <xf numFmtId="0" fontId="0" fillId="0" borderId="51" xfId="0" applyFill="1" applyBorder="1"/>
    <xf numFmtId="0" fontId="0" fillId="0" borderId="17" xfId="0" applyFill="1" applyBorder="1" applyAlignment="1">
      <alignment vertical="center"/>
    </xf>
    <xf numFmtId="0" fontId="4" fillId="0" borderId="52" xfId="0" applyFont="1" applyBorder="1"/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/>
    </xf>
    <xf numFmtId="0" fontId="0" fillId="0" borderId="60" xfId="0" applyBorder="1"/>
    <xf numFmtId="0" fontId="0" fillId="0" borderId="54" xfId="0" applyBorder="1" applyAlignment="1">
      <alignment vertical="center"/>
    </xf>
    <xf numFmtId="0" fontId="4" fillId="0" borderId="16" xfId="0" applyFont="1" applyBorder="1" applyAlignment="1">
      <alignment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5" borderId="10" xfId="0" applyFont="1" applyFill="1" applyBorder="1" applyAlignment="1">
      <alignment wrapText="1"/>
    </xf>
    <xf numFmtId="0" fontId="4" fillId="5" borderId="31" xfId="0" applyFont="1" applyFill="1" applyBorder="1" applyAlignment="1">
      <alignment wrapText="1"/>
    </xf>
    <xf numFmtId="0" fontId="0" fillId="5" borderId="14" xfId="0" applyFill="1" applyBorder="1" applyAlignment="1">
      <alignment vertical="center"/>
    </xf>
    <xf numFmtId="0" fontId="0" fillId="0" borderId="23" xfId="0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wrapText="1"/>
    </xf>
    <xf numFmtId="0" fontId="0" fillId="5" borderId="31" xfId="0" applyFill="1" applyBorder="1" applyAlignment="1">
      <alignment wrapText="1"/>
    </xf>
    <xf numFmtId="0" fontId="0" fillId="5" borderId="31" xfId="0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13" xfId="0" applyFill="1" applyBorder="1" applyAlignment="1">
      <alignment wrapText="1"/>
    </xf>
    <xf numFmtId="0" fontId="0" fillId="0" borderId="52" xfId="0" applyBorder="1" applyAlignment="1">
      <alignment horizontal="center" vertical="center" wrapText="1"/>
    </xf>
    <xf numFmtId="0" fontId="0" fillId="5" borderId="52" xfId="0" applyFill="1" applyBorder="1" applyAlignment="1">
      <alignment vertical="center" wrapText="1"/>
    </xf>
    <xf numFmtId="0" fontId="0" fillId="0" borderId="16" xfId="0" applyBorder="1" applyAlignment="1">
      <alignment horizontal="center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0" fontId="4" fillId="0" borderId="13" xfId="0" applyFont="1" applyBorder="1" applyAlignment="1">
      <alignment wrapText="1"/>
    </xf>
    <xf numFmtId="0" fontId="4" fillId="0" borderId="59" xfId="0" applyFont="1" applyBorder="1" applyAlignment="1">
      <alignment wrapText="1"/>
    </xf>
    <xf numFmtId="0" fontId="4" fillId="0" borderId="59" xfId="0" applyFont="1" applyBorder="1"/>
    <xf numFmtId="0" fontId="0" fillId="0" borderId="13" xfId="0" applyFont="1" applyBorder="1" applyAlignment="1">
      <alignment vertical="center"/>
    </xf>
    <xf numFmtId="0" fontId="0" fillId="0" borderId="13" xfId="0" applyFont="1" applyBorder="1"/>
    <xf numFmtId="0" fontId="0" fillId="0" borderId="59" xfId="0" applyFont="1" applyBorder="1" applyAlignment="1">
      <alignment vertical="center"/>
    </xf>
    <xf numFmtId="0" fontId="0" fillId="0" borderId="59" xfId="0" applyFont="1" applyBorder="1"/>
    <xf numFmtId="0" fontId="0" fillId="0" borderId="37" xfId="0" applyBorder="1" applyAlignment="1">
      <alignment horizontal="center" vertical="center"/>
    </xf>
    <xf numFmtId="0" fontId="4" fillId="0" borderId="62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/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4" fillId="0" borderId="62" xfId="0" applyFont="1" applyBorder="1"/>
    <xf numFmtId="0" fontId="0" fillId="0" borderId="19" xfId="0" applyBorder="1" applyAlignment="1">
      <alignment horizontal="center" vertical="center" wrapText="1"/>
    </xf>
    <xf numFmtId="0" fontId="0" fillId="0" borderId="66" xfId="0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0" borderId="18" xfId="0" applyNumberFormat="1" applyBorder="1"/>
    <xf numFmtId="0" fontId="0" fillId="2" borderId="17" xfId="0" applyFill="1" applyBorder="1"/>
    <xf numFmtId="0" fontId="0" fillId="5" borderId="52" xfId="0" applyFill="1" applyBorder="1"/>
    <xf numFmtId="49" fontId="0" fillId="0" borderId="63" xfId="0" applyNumberFormat="1" applyBorder="1" applyAlignment="1">
      <alignment horizontal="right" vertical="center"/>
    </xf>
    <xf numFmtId="0" fontId="4" fillId="0" borderId="24" xfId="0" applyFont="1" applyBorder="1" applyAlignment="1">
      <alignment wrapText="1"/>
    </xf>
    <xf numFmtId="0" fontId="0" fillId="5" borderId="24" xfId="0" applyFill="1" applyBorder="1"/>
    <xf numFmtId="3" fontId="0" fillId="0" borderId="24" xfId="0" applyNumberFormat="1" applyBorder="1" applyAlignment="1">
      <alignment vertical="center"/>
    </xf>
    <xf numFmtId="49" fontId="0" fillId="0" borderId="24" xfId="0" applyNumberFormat="1" applyBorder="1" applyAlignment="1">
      <alignment horizontal="right" vertical="center"/>
    </xf>
    <xf numFmtId="49" fontId="0" fillId="0" borderId="51" xfId="0" applyNumberFormat="1" applyBorder="1" applyAlignment="1">
      <alignment horizontal="right" vertical="center"/>
    </xf>
    <xf numFmtId="0" fontId="0" fillId="2" borderId="23" xfId="0" applyFill="1" applyBorder="1"/>
    <xf numFmtId="0" fontId="0" fillId="0" borderId="17" xfId="0" applyBorder="1" applyAlignment="1">
      <alignment horizontal="center" vertical="center"/>
    </xf>
    <xf numFmtId="0" fontId="0" fillId="5" borderId="24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2" borderId="51" xfId="0" applyFill="1" applyBorder="1"/>
    <xf numFmtId="0" fontId="0" fillId="0" borderId="17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0" xfId="0" applyBorder="1" applyAlignment="1">
      <alignment vertical="center" wrapText="1"/>
    </xf>
    <xf numFmtId="0" fontId="4" fillId="0" borderId="52" xfId="0" applyFont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0" fillId="0" borderId="18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1" fontId="0" fillId="0" borderId="18" xfId="0" applyNumberFormat="1" applyBorder="1" applyAlignment="1">
      <alignment horizontal="right" vertical="center"/>
    </xf>
    <xf numFmtId="1" fontId="0" fillId="0" borderId="56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1" fontId="0" fillId="0" borderId="57" xfId="0" applyNumberFormat="1" applyBorder="1" applyAlignment="1">
      <alignment horizontal="right" vertical="center"/>
    </xf>
    <xf numFmtId="1" fontId="0" fillId="0" borderId="18" xfId="0" applyNumberFormat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right" vertical="center"/>
    </xf>
    <xf numFmtId="3" fontId="1" fillId="0" borderId="35" xfId="0" applyNumberFormat="1" applyFont="1" applyFill="1" applyBorder="1" applyAlignment="1">
      <alignment horizontal="center"/>
    </xf>
    <xf numFmtId="3" fontId="1" fillId="0" borderId="43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right" vertical="center"/>
    </xf>
    <xf numFmtId="49" fontId="0" fillId="0" borderId="18" xfId="0" applyNumberFormat="1" applyBorder="1" applyAlignment="1">
      <alignment horizontal="right" vertical="center"/>
    </xf>
    <xf numFmtId="49" fontId="0" fillId="0" borderId="56" xfId="0" applyNumberFormat="1" applyBorder="1" applyAlignment="1">
      <alignment horizontal="right" vertical="center"/>
    </xf>
    <xf numFmtId="49" fontId="0" fillId="0" borderId="57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H16" sqref="H16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5" t="s">
        <v>0</v>
      </c>
    </row>
    <row r="2" spans="1:14" s="1" customFormat="1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1" customFormat="1" ht="14.25" customHeight="1" x14ac:dyDescent="0.25">
      <c r="A3" s="47" t="s">
        <v>116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1" customFormat="1" ht="14.25" customHeight="1" x14ac:dyDescent="0.25">
      <c r="A4" s="6" t="s">
        <v>117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" customFormat="1" ht="14.25" customHeight="1" x14ac:dyDescent="0.25">
      <c r="A5" s="6" t="s">
        <v>103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" customFormat="1" ht="14.25" customHeight="1" x14ac:dyDescent="0.25">
      <c r="A6" s="6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" customFormat="1" ht="14.25" customHeight="1" x14ac:dyDescent="0.25">
      <c r="A7" s="61" t="s">
        <v>93</v>
      </c>
      <c r="B7" s="62" t="s">
        <v>94</v>
      </c>
      <c r="C7" s="63" t="s">
        <v>95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s="1" customFormat="1" ht="14.25" customHeight="1" x14ac:dyDescent="0.25">
      <c r="A8" s="49" t="s">
        <v>111</v>
      </c>
      <c r="B8" s="50" t="s">
        <v>112</v>
      </c>
      <c r="C8" s="51" t="s">
        <v>115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1" customFormat="1" ht="14.25" customHeight="1" x14ac:dyDescent="0.25">
      <c r="A9" s="52" t="s">
        <v>96</v>
      </c>
      <c r="B9" s="53" t="s">
        <v>109</v>
      </c>
      <c r="C9" s="54" t="s">
        <v>113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s="1" customFormat="1" ht="14.25" customHeight="1" x14ac:dyDescent="0.25">
      <c r="A10" s="52" t="s">
        <v>97</v>
      </c>
      <c r="B10" s="53" t="s">
        <v>109</v>
      </c>
      <c r="C10" s="54" t="s">
        <v>113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" customFormat="1" ht="14.25" customHeight="1" x14ac:dyDescent="0.25">
      <c r="A11" s="52" t="s">
        <v>99</v>
      </c>
      <c r="B11" s="53" t="s">
        <v>109</v>
      </c>
      <c r="C11" s="54" t="s">
        <v>113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s="1" customFormat="1" ht="14.25" customHeight="1" x14ac:dyDescent="0.25">
      <c r="A12" s="52" t="s">
        <v>100</v>
      </c>
      <c r="B12" s="53" t="s">
        <v>109</v>
      </c>
      <c r="C12" s="54" t="s">
        <v>113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1" customFormat="1" ht="14.25" customHeight="1" x14ac:dyDescent="0.25">
      <c r="A13" s="52" t="s">
        <v>101</v>
      </c>
      <c r="B13" s="53" t="s">
        <v>109</v>
      </c>
      <c r="C13" s="54" t="s">
        <v>113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s="1" customFormat="1" ht="14.25" customHeight="1" x14ac:dyDescent="0.25">
      <c r="A14" s="55" t="s">
        <v>98</v>
      </c>
      <c r="B14" s="56" t="s">
        <v>110</v>
      </c>
      <c r="C14" s="57" t="s">
        <v>114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s="1" customFormat="1" ht="14.25" customHeight="1" x14ac:dyDescent="0.25">
      <c r="A15" s="55" t="s">
        <v>102</v>
      </c>
      <c r="B15" s="56" t="s">
        <v>110</v>
      </c>
      <c r="C15" s="57" t="s">
        <v>114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s="1" customFormat="1" ht="14.25" customHeight="1" x14ac:dyDescent="0.25">
      <c r="A16" s="55" t="s">
        <v>104</v>
      </c>
      <c r="B16" s="56" t="s">
        <v>110</v>
      </c>
      <c r="C16" s="57" t="s">
        <v>114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s="1" customFormat="1" ht="14.25" customHeight="1" x14ac:dyDescent="0.25">
      <c r="A17" s="55" t="s">
        <v>105</v>
      </c>
      <c r="B17" s="56" t="s">
        <v>110</v>
      </c>
      <c r="C17" s="57" t="s">
        <v>114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s="1" customFormat="1" ht="14.25" customHeight="1" x14ac:dyDescent="0.25">
      <c r="A18" s="55" t="s">
        <v>106</v>
      </c>
      <c r="B18" s="56" t="s">
        <v>110</v>
      </c>
      <c r="C18" s="57" t="s">
        <v>114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s="1" customFormat="1" ht="14.25" customHeight="1" x14ac:dyDescent="0.25">
      <c r="A19" s="55" t="s">
        <v>99</v>
      </c>
      <c r="B19" s="56" t="s">
        <v>110</v>
      </c>
      <c r="C19" s="57" t="s">
        <v>114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1" customFormat="1" ht="14.25" customHeight="1" x14ac:dyDescent="0.25">
      <c r="A20" s="55" t="s">
        <v>107</v>
      </c>
      <c r="B20" s="56" t="s">
        <v>110</v>
      </c>
      <c r="C20" s="57" t="s">
        <v>114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1" customFormat="1" ht="14.25" customHeight="1" x14ac:dyDescent="0.25">
      <c r="A21" s="58" t="s">
        <v>108</v>
      </c>
      <c r="B21" s="59" t="s">
        <v>110</v>
      </c>
      <c r="C21" s="60" t="s">
        <v>114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1" customFormat="1" ht="14.25" customHeight="1" x14ac:dyDescent="0.25">
      <c r="B22" s="23"/>
      <c r="C22" s="48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25">
      <c r="A23" s="23"/>
    </row>
    <row r="24" spans="1:14" x14ac:dyDescent="0.25">
      <c r="A24" s="40" t="s">
        <v>1</v>
      </c>
    </row>
    <row r="25" spans="1:14" x14ac:dyDescent="0.25">
      <c r="A25" s="23" t="s">
        <v>2</v>
      </c>
    </row>
    <row r="26" spans="1:14" s="1" customFormat="1" x14ac:dyDescent="0.25">
      <c r="A26" s="23" t="s">
        <v>3</v>
      </c>
    </row>
    <row r="27" spans="1:14" s="1" customFormat="1" x14ac:dyDescent="0.25">
      <c r="A27" s="23"/>
    </row>
    <row r="28" spans="1:14" ht="130.69999999999999" customHeight="1" x14ac:dyDescent="0.25">
      <c r="A28" s="23"/>
    </row>
    <row r="29" spans="1:14" s="1" customFormat="1" ht="38.25" customHeight="1" x14ac:dyDescent="0.25">
      <c r="A29" s="6"/>
    </row>
    <row r="30" spans="1:14" x14ac:dyDescent="0.25">
      <c r="A30" s="6"/>
    </row>
    <row r="31" spans="1:14" x14ac:dyDescent="0.25">
      <c r="A31" s="24" t="s">
        <v>4</v>
      </c>
    </row>
    <row r="32" spans="1:14" x14ac:dyDescent="0.25">
      <c r="A32" s="1" t="s">
        <v>5</v>
      </c>
    </row>
    <row r="33" spans="1:11" x14ac:dyDescent="0.25">
      <c r="A33" s="1" t="s">
        <v>6</v>
      </c>
    </row>
    <row r="35" spans="1:11" x14ac:dyDescent="0.25">
      <c r="A35" s="24" t="s">
        <v>7</v>
      </c>
    </row>
    <row r="36" spans="1:11" x14ac:dyDescent="0.25">
      <c r="A36" s="1" t="s">
        <v>8</v>
      </c>
    </row>
    <row r="38" spans="1:11" x14ac:dyDescent="0.25">
      <c r="A38" s="40" t="s">
        <v>9</v>
      </c>
    </row>
    <row r="39" spans="1:11" x14ac:dyDescent="0.25">
      <c r="A39" s="23" t="s">
        <v>10</v>
      </c>
    </row>
    <row r="40" spans="1:11" x14ac:dyDescent="0.25">
      <c r="A40" s="41" t="s">
        <v>75</v>
      </c>
    </row>
    <row r="41" spans="1:11" x14ac:dyDescent="0.25">
      <c r="B41" s="6"/>
      <c r="C41" s="6"/>
      <c r="D41" s="6"/>
      <c r="E41" s="6"/>
      <c r="F41" s="6"/>
      <c r="G41" s="6"/>
    </row>
    <row r="42" spans="1:11" s="1" customFormat="1" x14ac:dyDescent="0.25">
      <c r="A42" s="47"/>
      <c r="B42" s="6"/>
      <c r="C42" s="6"/>
      <c r="D42" s="6"/>
      <c r="E42" s="6"/>
      <c r="F42" s="6"/>
      <c r="G42" s="6"/>
    </row>
    <row r="43" spans="1:11" x14ac:dyDescent="0.25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25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25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25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25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25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25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25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3"/>
  <sheetViews>
    <sheetView topLeftCell="C117" workbookViewId="0">
      <selection activeCell="P56" sqref="P56"/>
    </sheetView>
  </sheetViews>
  <sheetFormatPr defaultColWidth="9.28515625" defaultRowHeight="15" x14ac:dyDescent="0.25"/>
  <cols>
    <col min="1" max="1" width="7.28515625" style="1" customWidth="1"/>
    <col min="2" max="2" width="23" style="1" bestFit="1" customWidth="1"/>
    <col min="3" max="3" width="22" style="1" bestFit="1" customWidth="1"/>
    <col min="4" max="4" width="9" style="1" bestFit="1" customWidth="1"/>
    <col min="5" max="6" width="10" style="1" bestFit="1" customWidth="1"/>
    <col min="7" max="7" width="26.140625" style="1" customWidth="1"/>
    <col min="8" max="8" width="11.7109375" style="1" bestFit="1" customWidth="1"/>
    <col min="9" max="9" width="12.85546875" style="1" customWidth="1"/>
    <col min="10" max="10" width="14.85546875" style="1" bestFit="1" customWidth="1"/>
    <col min="11" max="11" width="42.28515625" style="1" customWidth="1"/>
    <col min="12" max="13" width="13.140625" style="69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321" t="s">
        <v>11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3"/>
    </row>
    <row r="2" spans="1:19" ht="27.2" customHeight="1" x14ac:dyDescent="0.25">
      <c r="A2" s="324" t="s">
        <v>12</v>
      </c>
      <c r="B2" s="326" t="s">
        <v>13</v>
      </c>
      <c r="C2" s="327"/>
      <c r="D2" s="327"/>
      <c r="E2" s="327"/>
      <c r="F2" s="328"/>
      <c r="G2" s="324" t="s">
        <v>14</v>
      </c>
      <c r="H2" s="331" t="s">
        <v>15</v>
      </c>
      <c r="I2" s="333" t="s">
        <v>74</v>
      </c>
      <c r="J2" s="324" t="s">
        <v>16</v>
      </c>
      <c r="K2" s="324" t="s">
        <v>17</v>
      </c>
      <c r="L2" s="329" t="s">
        <v>18</v>
      </c>
      <c r="M2" s="330"/>
      <c r="N2" s="335" t="s">
        <v>19</v>
      </c>
      <c r="O2" s="336"/>
      <c r="P2" s="337" t="s">
        <v>20</v>
      </c>
      <c r="Q2" s="338"/>
      <c r="R2" s="335" t="s">
        <v>21</v>
      </c>
      <c r="S2" s="336"/>
    </row>
    <row r="3" spans="1:19" ht="102.75" thickBot="1" x14ac:dyDescent="0.3">
      <c r="A3" s="325"/>
      <c r="B3" s="11" t="s">
        <v>22</v>
      </c>
      <c r="C3" s="12" t="s">
        <v>23</v>
      </c>
      <c r="D3" s="12" t="s">
        <v>24</v>
      </c>
      <c r="E3" s="12" t="s">
        <v>25</v>
      </c>
      <c r="F3" s="13" t="s">
        <v>26</v>
      </c>
      <c r="G3" s="325"/>
      <c r="H3" s="332"/>
      <c r="I3" s="334"/>
      <c r="J3" s="325"/>
      <c r="K3" s="325"/>
      <c r="L3" s="66" t="s">
        <v>27</v>
      </c>
      <c r="M3" s="67" t="s">
        <v>91</v>
      </c>
      <c r="N3" s="26" t="s">
        <v>28</v>
      </c>
      <c r="O3" s="27" t="s">
        <v>29</v>
      </c>
      <c r="P3" s="7" t="s">
        <v>30</v>
      </c>
      <c r="Q3" s="19" t="s">
        <v>31</v>
      </c>
      <c r="R3" s="21" t="s">
        <v>32</v>
      </c>
      <c r="S3" s="27" t="s">
        <v>33</v>
      </c>
    </row>
    <row r="4" spans="1:19" ht="27" thickBot="1" x14ac:dyDescent="0.3">
      <c r="A4" s="28">
        <v>1</v>
      </c>
      <c r="B4" s="306" t="s">
        <v>161</v>
      </c>
      <c r="C4" s="303" t="s">
        <v>154</v>
      </c>
      <c r="D4" s="300">
        <v>71002821</v>
      </c>
      <c r="E4" s="308">
        <v>107513811</v>
      </c>
      <c r="F4" s="310">
        <v>600047075</v>
      </c>
      <c r="G4" s="216" t="s">
        <v>302</v>
      </c>
      <c r="H4" s="219" t="s">
        <v>100</v>
      </c>
      <c r="I4" s="220" t="s">
        <v>177</v>
      </c>
      <c r="J4" s="220" t="s">
        <v>303</v>
      </c>
      <c r="K4" s="64" t="s">
        <v>306</v>
      </c>
      <c r="L4" s="88">
        <v>1000000</v>
      </c>
      <c r="M4" s="89">
        <v>700000</v>
      </c>
      <c r="N4" s="90">
        <v>2022</v>
      </c>
      <c r="O4" s="91">
        <v>2023</v>
      </c>
      <c r="P4" s="31"/>
      <c r="Q4" s="32"/>
      <c r="R4" s="175" t="s">
        <v>275</v>
      </c>
      <c r="S4" s="175" t="s">
        <v>275</v>
      </c>
    </row>
    <row r="5" spans="1:19" ht="15.75" thickBot="1" x14ac:dyDescent="0.3">
      <c r="A5" s="213"/>
      <c r="B5" s="307"/>
      <c r="C5" s="304"/>
      <c r="D5" s="301"/>
      <c r="E5" s="309"/>
      <c r="F5" s="311"/>
      <c r="G5" s="217" t="s">
        <v>304</v>
      </c>
      <c r="H5" s="221" t="s">
        <v>100</v>
      </c>
      <c r="I5" s="222" t="s">
        <v>177</v>
      </c>
      <c r="J5" s="222" t="s">
        <v>303</v>
      </c>
      <c r="K5" s="64" t="s">
        <v>304</v>
      </c>
      <c r="L5" s="214">
        <v>1000000</v>
      </c>
      <c r="M5" s="89">
        <v>700000</v>
      </c>
      <c r="N5" s="143">
        <v>2022</v>
      </c>
      <c r="O5" s="144">
        <v>2023</v>
      </c>
      <c r="P5" s="223"/>
      <c r="Q5" s="208"/>
      <c r="R5" s="206" t="s">
        <v>275</v>
      </c>
      <c r="S5" s="206" t="s">
        <v>275</v>
      </c>
    </row>
    <row r="6" spans="1:19" ht="116.25" thickBot="1" x14ac:dyDescent="0.3">
      <c r="A6" s="213"/>
      <c r="B6" s="307"/>
      <c r="C6" s="304"/>
      <c r="D6" s="301"/>
      <c r="E6" s="309"/>
      <c r="F6" s="311"/>
      <c r="G6" s="217" t="s">
        <v>305</v>
      </c>
      <c r="H6" s="221" t="s">
        <v>100</v>
      </c>
      <c r="I6" s="221" t="s">
        <v>177</v>
      </c>
      <c r="J6" s="221" t="s">
        <v>303</v>
      </c>
      <c r="K6" s="210" t="s">
        <v>305</v>
      </c>
      <c r="L6" s="214">
        <v>8000000</v>
      </c>
      <c r="M6" s="89">
        <v>5600000</v>
      </c>
      <c r="N6" s="143">
        <v>2023</v>
      </c>
      <c r="O6" s="144">
        <v>2025</v>
      </c>
      <c r="P6" s="223" t="s">
        <v>201</v>
      </c>
      <c r="Q6" s="208"/>
      <c r="R6" s="206" t="s">
        <v>275</v>
      </c>
      <c r="S6" s="206" t="s">
        <v>275</v>
      </c>
    </row>
    <row r="7" spans="1:19" ht="15.75" thickBot="1" x14ac:dyDescent="0.3">
      <c r="A7" s="213"/>
      <c r="B7" s="307"/>
      <c r="C7" s="304"/>
      <c r="D7" s="301"/>
      <c r="E7" s="309"/>
      <c r="F7" s="311"/>
      <c r="G7" s="218" t="s">
        <v>307</v>
      </c>
      <c r="H7" s="221" t="s">
        <v>100</v>
      </c>
      <c r="I7" s="222" t="s">
        <v>177</v>
      </c>
      <c r="J7" s="222" t="s">
        <v>303</v>
      </c>
      <c r="K7" s="64" t="s">
        <v>308</v>
      </c>
      <c r="L7" s="214">
        <v>1500000</v>
      </c>
      <c r="M7" s="215">
        <v>1050000</v>
      </c>
      <c r="N7" s="143">
        <v>2023</v>
      </c>
      <c r="O7" s="144">
        <v>2025</v>
      </c>
      <c r="P7" s="223" t="s">
        <v>201</v>
      </c>
      <c r="Q7" s="208"/>
      <c r="R7" s="206" t="s">
        <v>275</v>
      </c>
      <c r="S7" s="206" t="s">
        <v>275</v>
      </c>
    </row>
    <row r="8" spans="1:19" ht="39.75" thickBot="1" x14ac:dyDescent="0.3">
      <c r="A8" s="294">
        <v>2</v>
      </c>
      <c r="B8" s="306" t="s">
        <v>150</v>
      </c>
      <c r="C8" s="303" t="s">
        <v>151</v>
      </c>
      <c r="D8" s="300">
        <v>75034280</v>
      </c>
      <c r="E8" s="308">
        <v>107513668</v>
      </c>
      <c r="F8" s="310">
        <v>600047458</v>
      </c>
      <c r="G8" s="84" t="s">
        <v>319</v>
      </c>
      <c r="H8" s="87" t="s">
        <v>100</v>
      </c>
      <c r="I8" s="87" t="s">
        <v>177</v>
      </c>
      <c r="J8" s="87" t="s">
        <v>178</v>
      </c>
      <c r="K8" s="210" t="s">
        <v>319</v>
      </c>
      <c r="L8" s="92">
        <v>400000</v>
      </c>
      <c r="M8" s="93">
        <f>L8/100*70</f>
        <v>280000</v>
      </c>
      <c r="N8" s="94">
        <v>2023</v>
      </c>
      <c r="O8" s="95">
        <v>2023</v>
      </c>
      <c r="P8" s="100"/>
      <c r="Q8" s="202"/>
      <c r="R8" s="81" t="s">
        <v>275</v>
      </c>
      <c r="S8" s="81" t="s">
        <v>275</v>
      </c>
    </row>
    <row r="9" spans="1:19" ht="39.75" thickBot="1" x14ac:dyDescent="0.3">
      <c r="A9" s="295"/>
      <c r="B9" s="307"/>
      <c r="C9" s="304"/>
      <c r="D9" s="301"/>
      <c r="E9" s="309"/>
      <c r="F9" s="311"/>
      <c r="G9" s="84" t="s">
        <v>320</v>
      </c>
      <c r="H9" s="87" t="s">
        <v>100</v>
      </c>
      <c r="I9" s="87" t="s">
        <v>177</v>
      </c>
      <c r="J9" s="87" t="s">
        <v>178</v>
      </c>
      <c r="K9" s="210" t="s">
        <v>320</v>
      </c>
      <c r="L9" s="92">
        <v>200000</v>
      </c>
      <c r="M9" s="93">
        <f t="shared" ref="M9:M117" si="0">L9/100*70</f>
        <v>140000</v>
      </c>
      <c r="N9" s="94">
        <v>2022</v>
      </c>
      <c r="O9" s="95">
        <v>2024</v>
      </c>
      <c r="P9" s="100"/>
      <c r="Q9" s="202"/>
      <c r="R9" s="81" t="s">
        <v>275</v>
      </c>
      <c r="S9" s="81" t="s">
        <v>275</v>
      </c>
    </row>
    <row r="10" spans="1:19" ht="27" thickBot="1" x14ac:dyDescent="0.3">
      <c r="A10" s="295"/>
      <c r="B10" s="307"/>
      <c r="C10" s="304"/>
      <c r="D10" s="301"/>
      <c r="E10" s="309"/>
      <c r="F10" s="311"/>
      <c r="G10" s="84" t="s">
        <v>188</v>
      </c>
      <c r="H10" s="87" t="s">
        <v>100</v>
      </c>
      <c r="I10" s="87" t="s">
        <v>177</v>
      </c>
      <c r="J10" s="87" t="s">
        <v>178</v>
      </c>
      <c r="K10" s="64" t="s">
        <v>188</v>
      </c>
      <c r="L10" s="92">
        <v>600000</v>
      </c>
      <c r="M10" s="93">
        <f t="shared" si="0"/>
        <v>420000</v>
      </c>
      <c r="N10" s="94">
        <v>2023</v>
      </c>
      <c r="O10" s="95">
        <v>2024</v>
      </c>
      <c r="P10" s="100"/>
      <c r="Q10" s="202"/>
      <c r="R10" s="81"/>
      <c r="S10" s="81"/>
    </row>
    <row r="11" spans="1:19" ht="32.25" customHeight="1" thickBot="1" x14ac:dyDescent="0.3">
      <c r="A11" s="295"/>
      <c r="B11" s="307"/>
      <c r="C11" s="304"/>
      <c r="D11" s="301"/>
      <c r="E11" s="309"/>
      <c r="F11" s="311"/>
      <c r="G11" s="84" t="s">
        <v>314</v>
      </c>
      <c r="H11" s="87" t="s">
        <v>100</v>
      </c>
      <c r="I11" s="87" t="s">
        <v>177</v>
      </c>
      <c r="J11" s="87" t="s">
        <v>178</v>
      </c>
      <c r="K11" s="210" t="s">
        <v>314</v>
      </c>
      <c r="L11" s="92">
        <v>900000</v>
      </c>
      <c r="M11" s="93">
        <f t="shared" si="0"/>
        <v>630000</v>
      </c>
      <c r="N11" s="96" t="s">
        <v>315</v>
      </c>
      <c r="O11" s="97" t="s">
        <v>316</v>
      </c>
      <c r="P11" s="100"/>
      <c r="Q11" s="202"/>
      <c r="R11" s="81" t="s">
        <v>275</v>
      </c>
      <c r="S11" s="81" t="s">
        <v>275</v>
      </c>
    </row>
    <row r="12" spans="1:19" ht="15.75" customHeight="1" thickBot="1" x14ac:dyDescent="0.3">
      <c r="A12" s="295"/>
      <c r="B12" s="307"/>
      <c r="C12" s="304"/>
      <c r="D12" s="301"/>
      <c r="E12" s="309"/>
      <c r="F12" s="311"/>
      <c r="G12" s="84" t="s">
        <v>190</v>
      </c>
      <c r="H12" s="87" t="s">
        <v>100</v>
      </c>
      <c r="I12" s="87" t="s">
        <v>177</v>
      </c>
      <c r="J12" s="87" t="s">
        <v>178</v>
      </c>
      <c r="K12" s="64" t="s">
        <v>190</v>
      </c>
      <c r="L12" s="92">
        <v>2000000</v>
      </c>
      <c r="M12" s="93">
        <f t="shared" si="0"/>
        <v>1400000</v>
      </c>
      <c r="N12" s="98">
        <v>2023</v>
      </c>
      <c r="O12" s="99">
        <v>2024</v>
      </c>
      <c r="P12" s="100"/>
      <c r="Q12" s="202"/>
      <c r="R12" s="81" t="s">
        <v>275</v>
      </c>
      <c r="S12" s="81" t="s">
        <v>275</v>
      </c>
    </row>
    <row r="13" spans="1:19" ht="27" thickBot="1" x14ac:dyDescent="0.3">
      <c r="A13" s="295"/>
      <c r="B13" s="307"/>
      <c r="C13" s="304"/>
      <c r="D13" s="301"/>
      <c r="E13" s="309"/>
      <c r="F13" s="311"/>
      <c r="G13" s="84" t="s">
        <v>317</v>
      </c>
      <c r="H13" s="87" t="s">
        <v>100</v>
      </c>
      <c r="I13" s="87" t="s">
        <v>177</v>
      </c>
      <c r="J13" s="87" t="s">
        <v>178</v>
      </c>
      <c r="K13" s="64" t="s">
        <v>318</v>
      </c>
      <c r="L13" s="92">
        <v>1000000</v>
      </c>
      <c r="M13" s="93">
        <f t="shared" si="0"/>
        <v>700000</v>
      </c>
      <c r="N13" s="96" t="s">
        <v>316</v>
      </c>
      <c r="O13" s="97" t="s">
        <v>316</v>
      </c>
      <c r="P13" s="100"/>
      <c r="Q13" s="202"/>
      <c r="R13" s="81" t="s">
        <v>275</v>
      </c>
      <c r="S13" s="81" t="s">
        <v>275</v>
      </c>
    </row>
    <row r="14" spans="1:19" ht="30.75" thickBot="1" x14ac:dyDescent="0.3">
      <c r="A14" s="295"/>
      <c r="B14" s="307"/>
      <c r="C14" s="304"/>
      <c r="D14" s="301"/>
      <c r="E14" s="309"/>
      <c r="F14" s="311"/>
      <c r="G14" s="84" t="s">
        <v>323</v>
      </c>
      <c r="H14" s="87" t="s">
        <v>100</v>
      </c>
      <c r="I14" s="87" t="s">
        <v>177</v>
      </c>
      <c r="J14" s="87" t="s">
        <v>178</v>
      </c>
      <c r="K14" s="210" t="s">
        <v>323</v>
      </c>
      <c r="L14" s="92">
        <v>400000</v>
      </c>
      <c r="M14" s="93">
        <f t="shared" si="0"/>
        <v>280000</v>
      </c>
      <c r="N14" s="96" t="s">
        <v>315</v>
      </c>
      <c r="O14" s="97" t="s">
        <v>315</v>
      </c>
      <c r="P14" s="100"/>
      <c r="Q14" s="202"/>
      <c r="R14" s="81" t="s">
        <v>275</v>
      </c>
      <c r="S14" s="81" t="s">
        <v>275</v>
      </c>
    </row>
    <row r="15" spans="1:19" ht="30.75" thickBot="1" x14ac:dyDescent="0.3">
      <c r="A15" s="296"/>
      <c r="B15" s="320"/>
      <c r="C15" s="305"/>
      <c r="D15" s="302"/>
      <c r="E15" s="313"/>
      <c r="F15" s="312"/>
      <c r="G15" s="84" t="s">
        <v>321</v>
      </c>
      <c r="H15" s="87" t="s">
        <v>100</v>
      </c>
      <c r="I15" s="87" t="s">
        <v>177</v>
      </c>
      <c r="J15" s="87" t="s">
        <v>178</v>
      </c>
      <c r="K15" s="210" t="s">
        <v>322</v>
      </c>
      <c r="L15" s="92">
        <v>400000</v>
      </c>
      <c r="M15" s="93">
        <f t="shared" si="0"/>
        <v>280000</v>
      </c>
      <c r="N15" s="96" t="s">
        <v>193</v>
      </c>
      <c r="O15" s="97" t="s">
        <v>194</v>
      </c>
      <c r="P15" s="100"/>
      <c r="Q15" s="202"/>
      <c r="R15" s="81" t="s">
        <v>275</v>
      </c>
      <c r="S15" s="81" t="s">
        <v>275</v>
      </c>
    </row>
    <row r="16" spans="1:19" ht="30.75" thickBot="1" x14ac:dyDescent="0.3">
      <c r="A16" s="294">
        <v>3</v>
      </c>
      <c r="B16" s="306" t="s">
        <v>157</v>
      </c>
      <c r="C16" s="303" t="s">
        <v>158</v>
      </c>
      <c r="D16" s="300">
        <v>70986797</v>
      </c>
      <c r="E16" s="308">
        <v>107514133</v>
      </c>
      <c r="F16" s="310">
        <v>600047601</v>
      </c>
      <c r="G16" s="83" t="s">
        <v>414</v>
      </c>
      <c r="H16" s="87" t="s">
        <v>100</v>
      </c>
      <c r="I16" s="87" t="s">
        <v>177</v>
      </c>
      <c r="J16" s="87" t="s">
        <v>401</v>
      </c>
      <c r="K16" s="64" t="s">
        <v>414</v>
      </c>
      <c r="L16" s="92">
        <v>1000000</v>
      </c>
      <c r="M16" s="93">
        <f t="shared" si="0"/>
        <v>700000</v>
      </c>
      <c r="N16" s="94">
        <v>2022</v>
      </c>
      <c r="O16" s="95">
        <v>2023</v>
      </c>
      <c r="P16" s="100"/>
      <c r="Q16" s="202"/>
      <c r="R16" s="203" t="s">
        <v>402</v>
      </c>
      <c r="S16" s="81" t="s">
        <v>275</v>
      </c>
    </row>
    <row r="17" spans="1:19" ht="15.75" thickBot="1" x14ac:dyDescent="0.3">
      <c r="A17" s="295"/>
      <c r="B17" s="307"/>
      <c r="C17" s="304"/>
      <c r="D17" s="301"/>
      <c r="E17" s="309"/>
      <c r="F17" s="311"/>
      <c r="G17" s="83" t="s">
        <v>403</v>
      </c>
      <c r="H17" s="87" t="s">
        <v>100</v>
      </c>
      <c r="I17" s="87" t="s">
        <v>177</v>
      </c>
      <c r="J17" s="87" t="s">
        <v>401</v>
      </c>
      <c r="K17" s="64" t="s">
        <v>403</v>
      </c>
      <c r="L17" s="92">
        <v>10000000</v>
      </c>
      <c r="M17" s="93">
        <f t="shared" si="0"/>
        <v>7000000</v>
      </c>
      <c r="N17" s="94">
        <v>2022</v>
      </c>
      <c r="O17" s="95">
        <v>2027</v>
      </c>
      <c r="P17" s="100"/>
      <c r="Q17" s="202"/>
      <c r="R17" s="81" t="s">
        <v>275</v>
      </c>
      <c r="S17" s="81" t="s">
        <v>275</v>
      </c>
    </row>
    <row r="18" spans="1:19" ht="15.75" thickBot="1" x14ac:dyDescent="0.3">
      <c r="A18" s="295"/>
      <c r="B18" s="307"/>
      <c r="C18" s="304"/>
      <c r="D18" s="301"/>
      <c r="E18" s="309"/>
      <c r="F18" s="311"/>
      <c r="G18" s="83" t="s">
        <v>404</v>
      </c>
      <c r="H18" s="87" t="s">
        <v>100</v>
      </c>
      <c r="I18" s="87" t="s">
        <v>177</v>
      </c>
      <c r="J18" s="87" t="s">
        <v>401</v>
      </c>
      <c r="K18" s="64" t="s">
        <v>404</v>
      </c>
      <c r="L18" s="92">
        <v>600000</v>
      </c>
      <c r="M18" s="93">
        <f t="shared" si="0"/>
        <v>420000</v>
      </c>
      <c r="N18" s="94">
        <v>2022</v>
      </c>
      <c r="O18" s="95">
        <v>2027</v>
      </c>
      <c r="P18" s="100"/>
      <c r="Q18" s="202"/>
      <c r="R18" s="81" t="s">
        <v>275</v>
      </c>
      <c r="S18" s="81" t="s">
        <v>275</v>
      </c>
    </row>
    <row r="19" spans="1:19" ht="15.75" thickBot="1" x14ac:dyDescent="0.3">
      <c r="A19" s="295"/>
      <c r="B19" s="307"/>
      <c r="C19" s="304"/>
      <c r="D19" s="301"/>
      <c r="E19" s="309"/>
      <c r="F19" s="311"/>
      <c r="G19" s="83" t="s">
        <v>405</v>
      </c>
      <c r="H19" s="87" t="s">
        <v>100</v>
      </c>
      <c r="I19" s="87" t="s">
        <v>177</v>
      </c>
      <c r="J19" s="87" t="s">
        <v>401</v>
      </c>
      <c r="K19" s="64" t="s">
        <v>405</v>
      </c>
      <c r="L19" s="92">
        <v>1500000</v>
      </c>
      <c r="M19" s="93">
        <f t="shared" si="0"/>
        <v>1050000</v>
      </c>
      <c r="N19" s="94">
        <v>2022</v>
      </c>
      <c r="O19" s="95">
        <v>2027</v>
      </c>
      <c r="P19" s="100"/>
      <c r="Q19" s="202"/>
      <c r="R19" s="81" t="s">
        <v>275</v>
      </c>
      <c r="S19" s="81" t="s">
        <v>275</v>
      </c>
    </row>
    <row r="20" spans="1:19" ht="27" thickBot="1" x14ac:dyDescent="0.3">
      <c r="A20" s="295"/>
      <c r="B20" s="307"/>
      <c r="C20" s="304"/>
      <c r="D20" s="301"/>
      <c r="E20" s="309"/>
      <c r="F20" s="311"/>
      <c r="G20" s="84" t="s">
        <v>415</v>
      </c>
      <c r="H20" s="87" t="s">
        <v>100</v>
      </c>
      <c r="I20" s="87" t="s">
        <v>177</v>
      </c>
      <c r="J20" s="87" t="s">
        <v>401</v>
      </c>
      <c r="K20" s="64" t="s">
        <v>415</v>
      </c>
      <c r="L20" s="92">
        <v>2000000</v>
      </c>
      <c r="M20" s="93">
        <f t="shared" si="0"/>
        <v>1400000</v>
      </c>
      <c r="N20" s="94">
        <v>2022</v>
      </c>
      <c r="O20" s="95">
        <v>2030</v>
      </c>
      <c r="P20" s="100"/>
      <c r="Q20" s="202"/>
      <c r="R20" s="81" t="s">
        <v>275</v>
      </c>
      <c r="S20" s="81" t="s">
        <v>275</v>
      </c>
    </row>
    <row r="21" spans="1:19" ht="90.75" thickBot="1" x14ac:dyDescent="0.3">
      <c r="A21" s="294">
        <v>4</v>
      </c>
      <c r="B21" s="306" t="s">
        <v>121</v>
      </c>
      <c r="C21" s="303" t="s">
        <v>122</v>
      </c>
      <c r="D21" s="300">
        <v>71001620</v>
      </c>
      <c r="E21" s="308">
        <v>107513960</v>
      </c>
      <c r="F21" s="310">
        <v>600047610</v>
      </c>
      <c r="G21" s="84" t="s">
        <v>398</v>
      </c>
      <c r="H21" s="87" t="s">
        <v>100</v>
      </c>
      <c r="I21" s="87" t="s">
        <v>177</v>
      </c>
      <c r="J21" s="87" t="s">
        <v>179</v>
      </c>
      <c r="K21" s="210" t="s">
        <v>398</v>
      </c>
      <c r="L21" s="92">
        <v>400000</v>
      </c>
      <c r="M21" s="93">
        <f t="shared" si="0"/>
        <v>280000</v>
      </c>
      <c r="N21" s="94">
        <v>2021</v>
      </c>
      <c r="O21" s="95">
        <v>2023</v>
      </c>
      <c r="P21" s="100"/>
      <c r="Q21" s="202"/>
      <c r="R21" s="203" t="s">
        <v>399</v>
      </c>
      <c r="S21" s="81" t="s">
        <v>275</v>
      </c>
    </row>
    <row r="22" spans="1:19" ht="27" thickBot="1" x14ac:dyDescent="0.3">
      <c r="A22" s="296"/>
      <c r="B22" s="320"/>
      <c r="C22" s="305"/>
      <c r="D22" s="302"/>
      <c r="E22" s="313"/>
      <c r="F22" s="312"/>
      <c r="G22" s="84" t="s">
        <v>400</v>
      </c>
      <c r="H22" s="87" t="s">
        <v>100</v>
      </c>
      <c r="I22" s="87" t="s">
        <v>177</v>
      </c>
      <c r="J22" s="87" t="s">
        <v>179</v>
      </c>
      <c r="K22" s="64" t="s">
        <v>400</v>
      </c>
      <c r="L22" s="92">
        <v>2000000</v>
      </c>
      <c r="M22" s="93">
        <f t="shared" si="0"/>
        <v>1400000</v>
      </c>
      <c r="N22" s="94">
        <v>2021</v>
      </c>
      <c r="O22" s="95">
        <v>2024</v>
      </c>
      <c r="P22" s="100"/>
      <c r="Q22" s="202"/>
      <c r="R22" s="81" t="s">
        <v>275</v>
      </c>
      <c r="S22" s="81" t="s">
        <v>275</v>
      </c>
    </row>
    <row r="23" spans="1:19" ht="27" thickBot="1" x14ac:dyDescent="0.3">
      <c r="A23" s="294">
        <v>5</v>
      </c>
      <c r="B23" s="306" t="s">
        <v>139</v>
      </c>
      <c r="C23" s="303" t="s">
        <v>140</v>
      </c>
      <c r="D23" s="291">
        <v>71004505</v>
      </c>
      <c r="E23" s="314">
        <v>107513803</v>
      </c>
      <c r="F23" s="316">
        <v>600047431</v>
      </c>
      <c r="G23" s="84" t="s">
        <v>422</v>
      </c>
      <c r="H23" s="87" t="s">
        <v>100</v>
      </c>
      <c r="I23" s="87" t="s">
        <v>177</v>
      </c>
      <c r="J23" s="87" t="s">
        <v>421</v>
      </c>
      <c r="K23" s="64" t="s">
        <v>422</v>
      </c>
      <c r="L23" s="92">
        <v>3000000</v>
      </c>
      <c r="M23" s="93">
        <f t="shared" si="0"/>
        <v>2100000</v>
      </c>
      <c r="N23" s="94">
        <v>2022</v>
      </c>
      <c r="O23" s="95">
        <v>2023</v>
      </c>
      <c r="P23" s="100"/>
      <c r="Q23" s="202"/>
      <c r="R23" s="81" t="s">
        <v>275</v>
      </c>
      <c r="S23" s="81" t="s">
        <v>275</v>
      </c>
    </row>
    <row r="24" spans="1:19" ht="30.75" thickBot="1" x14ac:dyDescent="0.3">
      <c r="A24" s="295"/>
      <c r="B24" s="307"/>
      <c r="C24" s="304"/>
      <c r="D24" s="292"/>
      <c r="E24" s="315"/>
      <c r="F24" s="317"/>
      <c r="G24" s="84" t="s">
        <v>423</v>
      </c>
      <c r="H24" s="87" t="s">
        <v>100</v>
      </c>
      <c r="I24" s="87" t="s">
        <v>177</v>
      </c>
      <c r="J24" s="87" t="s">
        <v>421</v>
      </c>
      <c r="K24" s="210" t="s">
        <v>423</v>
      </c>
      <c r="L24" s="92">
        <v>3000000</v>
      </c>
      <c r="M24" s="93">
        <f t="shared" si="0"/>
        <v>2100000</v>
      </c>
      <c r="N24" s="94">
        <v>2022</v>
      </c>
      <c r="O24" s="95">
        <v>2027</v>
      </c>
      <c r="P24" s="100"/>
      <c r="Q24" s="202"/>
      <c r="R24" s="81" t="s">
        <v>275</v>
      </c>
      <c r="S24" s="81" t="s">
        <v>275</v>
      </c>
    </row>
    <row r="25" spans="1:19" ht="15.75" thickBot="1" x14ac:dyDescent="0.3">
      <c r="A25" s="295"/>
      <c r="B25" s="307"/>
      <c r="C25" s="304"/>
      <c r="D25" s="292"/>
      <c r="E25" s="315"/>
      <c r="F25" s="317"/>
      <c r="G25" s="83" t="s">
        <v>425</v>
      </c>
      <c r="H25" s="87" t="s">
        <v>100</v>
      </c>
      <c r="I25" s="87" t="s">
        <v>177</v>
      </c>
      <c r="J25" s="87" t="s">
        <v>421</v>
      </c>
      <c r="K25" s="64" t="s">
        <v>426</v>
      </c>
      <c r="L25" s="92">
        <v>12000000</v>
      </c>
      <c r="M25" s="93">
        <f t="shared" si="0"/>
        <v>8400000</v>
      </c>
      <c r="N25" s="94">
        <v>2022</v>
      </c>
      <c r="O25" s="95">
        <v>2027</v>
      </c>
      <c r="P25" s="100"/>
      <c r="Q25" s="202"/>
      <c r="R25" s="81" t="s">
        <v>275</v>
      </c>
      <c r="S25" s="81" t="s">
        <v>275</v>
      </c>
    </row>
    <row r="26" spans="1:19" ht="15.75" thickBot="1" x14ac:dyDescent="0.3">
      <c r="A26" s="295"/>
      <c r="B26" s="307"/>
      <c r="C26" s="304"/>
      <c r="D26" s="292"/>
      <c r="E26" s="315"/>
      <c r="F26" s="317"/>
      <c r="G26" s="83" t="s">
        <v>424</v>
      </c>
      <c r="H26" s="87" t="s">
        <v>100</v>
      </c>
      <c r="I26" s="87" t="s">
        <v>177</v>
      </c>
      <c r="J26" s="87" t="s">
        <v>421</v>
      </c>
      <c r="K26" s="64" t="s">
        <v>424</v>
      </c>
      <c r="L26" s="92">
        <v>2000000</v>
      </c>
      <c r="M26" s="93">
        <f t="shared" si="0"/>
        <v>1400000</v>
      </c>
      <c r="N26" s="94">
        <v>2022</v>
      </c>
      <c r="O26" s="95">
        <v>2027</v>
      </c>
      <c r="P26" s="100"/>
      <c r="Q26" s="202"/>
      <c r="R26" s="81" t="s">
        <v>275</v>
      </c>
      <c r="S26" s="81" t="s">
        <v>275</v>
      </c>
    </row>
    <row r="27" spans="1:19" ht="15.75" thickBot="1" x14ac:dyDescent="0.3">
      <c r="A27" s="29">
        <v>6</v>
      </c>
      <c r="B27" s="169" t="s">
        <v>127</v>
      </c>
      <c r="C27" s="10" t="s">
        <v>128</v>
      </c>
      <c r="D27" s="10">
        <v>71009892</v>
      </c>
      <c r="E27" s="82">
        <v>107513421</v>
      </c>
      <c r="F27" s="34">
        <v>600047628</v>
      </c>
      <c r="G27" s="83" t="s">
        <v>251</v>
      </c>
      <c r="H27" s="87" t="s">
        <v>100</v>
      </c>
      <c r="I27" s="87" t="s">
        <v>177</v>
      </c>
      <c r="J27" s="87" t="s">
        <v>252</v>
      </c>
      <c r="K27" s="64" t="s">
        <v>251</v>
      </c>
      <c r="L27" s="92">
        <v>2000000</v>
      </c>
      <c r="M27" s="93">
        <f t="shared" si="0"/>
        <v>1400000</v>
      </c>
      <c r="N27" s="94">
        <v>2022</v>
      </c>
      <c r="O27" s="95">
        <v>2027</v>
      </c>
      <c r="P27" s="100"/>
      <c r="Q27" s="202"/>
      <c r="R27" s="81" t="s">
        <v>275</v>
      </c>
      <c r="S27" s="81" t="s">
        <v>275</v>
      </c>
    </row>
    <row r="28" spans="1:19" ht="15.75" thickBot="1" x14ac:dyDescent="0.3">
      <c r="A28" s="29">
        <v>7</v>
      </c>
      <c r="B28" s="80" t="s">
        <v>123</v>
      </c>
      <c r="C28" s="249" t="s">
        <v>124</v>
      </c>
      <c r="D28" s="250">
        <v>71009981</v>
      </c>
      <c r="E28" s="251">
        <v>150064403</v>
      </c>
      <c r="F28" s="252">
        <v>600047539</v>
      </c>
      <c r="G28" s="83" t="s">
        <v>195</v>
      </c>
      <c r="H28" s="87" t="s">
        <v>100</v>
      </c>
      <c r="I28" s="87" t="s">
        <v>177</v>
      </c>
      <c r="J28" s="87" t="s">
        <v>180</v>
      </c>
      <c r="K28" s="64" t="s">
        <v>195</v>
      </c>
      <c r="L28" s="92">
        <v>5000000</v>
      </c>
      <c r="M28" s="93">
        <f t="shared" si="0"/>
        <v>3500000</v>
      </c>
      <c r="N28" s="94">
        <v>2022</v>
      </c>
      <c r="O28" s="95">
        <v>2022</v>
      </c>
      <c r="P28" s="33"/>
      <c r="Q28" s="34"/>
      <c r="R28" s="81" t="s">
        <v>275</v>
      </c>
      <c r="S28" s="81" t="s">
        <v>275</v>
      </c>
    </row>
    <row r="29" spans="1:19" ht="30.75" thickBot="1" x14ac:dyDescent="0.3">
      <c r="A29" s="294">
        <v>8</v>
      </c>
      <c r="B29" s="306" t="s">
        <v>162</v>
      </c>
      <c r="C29" s="303" t="s">
        <v>138</v>
      </c>
      <c r="D29" s="300">
        <v>72568551</v>
      </c>
      <c r="E29" s="308">
        <v>181038676</v>
      </c>
      <c r="F29" s="310">
        <v>691004447</v>
      </c>
      <c r="G29" s="84" t="s">
        <v>196</v>
      </c>
      <c r="H29" s="87" t="s">
        <v>100</v>
      </c>
      <c r="I29" s="87" t="s">
        <v>177</v>
      </c>
      <c r="J29" s="106" t="s">
        <v>197</v>
      </c>
      <c r="K29" s="64" t="s">
        <v>196</v>
      </c>
      <c r="L29" s="92">
        <v>1500000</v>
      </c>
      <c r="M29" s="93">
        <f t="shared" si="0"/>
        <v>1050000</v>
      </c>
      <c r="N29" s="94">
        <v>2022</v>
      </c>
      <c r="O29" s="95">
        <v>2026</v>
      </c>
      <c r="P29" s="33"/>
      <c r="Q29" s="34"/>
      <c r="R29" s="81" t="s">
        <v>275</v>
      </c>
      <c r="S29" s="81" t="s">
        <v>275</v>
      </c>
    </row>
    <row r="30" spans="1:19" ht="39.75" thickBot="1" x14ac:dyDescent="0.3">
      <c r="A30" s="295"/>
      <c r="B30" s="307"/>
      <c r="C30" s="304"/>
      <c r="D30" s="301"/>
      <c r="E30" s="309"/>
      <c r="F30" s="311"/>
      <c r="G30" s="84" t="s">
        <v>427</v>
      </c>
      <c r="H30" s="87" t="s">
        <v>100</v>
      </c>
      <c r="I30" s="87" t="s">
        <v>177</v>
      </c>
      <c r="J30" s="106" t="s">
        <v>197</v>
      </c>
      <c r="K30" s="210" t="s">
        <v>427</v>
      </c>
      <c r="L30" s="92">
        <v>1200000</v>
      </c>
      <c r="M30" s="93">
        <f t="shared" si="0"/>
        <v>840000</v>
      </c>
      <c r="N30" s="94">
        <v>2022</v>
      </c>
      <c r="O30" s="95">
        <v>2024</v>
      </c>
      <c r="P30" s="33"/>
      <c r="Q30" s="34"/>
      <c r="R30" s="81" t="s">
        <v>275</v>
      </c>
      <c r="S30" s="81" t="s">
        <v>275</v>
      </c>
    </row>
    <row r="31" spans="1:19" ht="39.75" thickBot="1" x14ac:dyDescent="0.3">
      <c r="A31" s="295"/>
      <c r="B31" s="307"/>
      <c r="C31" s="304"/>
      <c r="D31" s="301"/>
      <c r="E31" s="309"/>
      <c r="F31" s="311"/>
      <c r="G31" s="84" t="s">
        <v>428</v>
      </c>
      <c r="H31" s="87" t="s">
        <v>100</v>
      </c>
      <c r="I31" s="87" t="s">
        <v>177</v>
      </c>
      <c r="J31" s="106" t="s">
        <v>197</v>
      </c>
      <c r="K31" s="210" t="s">
        <v>428</v>
      </c>
      <c r="L31" s="92">
        <v>1200000</v>
      </c>
      <c r="M31" s="93">
        <f t="shared" si="0"/>
        <v>840000</v>
      </c>
      <c r="N31" s="94">
        <v>2022</v>
      </c>
      <c r="O31" s="95">
        <v>2024</v>
      </c>
      <c r="P31" s="33"/>
      <c r="Q31" s="34"/>
      <c r="R31" s="81" t="s">
        <v>275</v>
      </c>
      <c r="S31" s="81" t="s">
        <v>275</v>
      </c>
    </row>
    <row r="32" spans="1:19" ht="15.75" thickBot="1" x14ac:dyDescent="0.3">
      <c r="A32" s="291">
        <v>9</v>
      </c>
      <c r="B32" s="303" t="s">
        <v>163</v>
      </c>
      <c r="C32" s="303" t="s">
        <v>176</v>
      </c>
      <c r="D32" s="291">
        <v>72567040</v>
      </c>
      <c r="E32" s="314">
        <v>181039125</v>
      </c>
      <c r="F32" s="316">
        <v>691004471</v>
      </c>
      <c r="G32" s="83" t="s">
        <v>199</v>
      </c>
      <c r="H32" s="87" t="s">
        <v>100</v>
      </c>
      <c r="I32" s="87" t="s">
        <v>177</v>
      </c>
      <c r="J32" s="87" t="s">
        <v>181</v>
      </c>
      <c r="K32" s="64" t="s">
        <v>199</v>
      </c>
      <c r="L32" s="92">
        <v>3500000</v>
      </c>
      <c r="M32" s="93">
        <f t="shared" si="0"/>
        <v>2450000</v>
      </c>
      <c r="N32" s="94">
        <v>2022</v>
      </c>
      <c r="O32" s="95">
        <v>2024</v>
      </c>
      <c r="P32" s="100" t="s">
        <v>201</v>
      </c>
      <c r="Q32" s="202"/>
      <c r="R32" s="81" t="s">
        <v>275</v>
      </c>
      <c r="S32" s="81" t="s">
        <v>275</v>
      </c>
    </row>
    <row r="33" spans="1:19" ht="27" thickBot="1" x14ac:dyDescent="0.3">
      <c r="A33" s="292"/>
      <c r="B33" s="304"/>
      <c r="C33" s="304"/>
      <c r="D33" s="292"/>
      <c r="E33" s="315"/>
      <c r="F33" s="317"/>
      <c r="G33" s="84" t="s">
        <v>200</v>
      </c>
      <c r="H33" s="87" t="s">
        <v>100</v>
      </c>
      <c r="I33" s="87" t="s">
        <v>177</v>
      </c>
      <c r="J33" s="87" t="s">
        <v>181</v>
      </c>
      <c r="K33" s="64" t="s">
        <v>200</v>
      </c>
      <c r="L33" s="92">
        <v>800000</v>
      </c>
      <c r="M33" s="93">
        <f t="shared" si="0"/>
        <v>560000</v>
      </c>
      <c r="N33" s="94">
        <v>2022</v>
      </c>
      <c r="O33" s="95">
        <v>2026</v>
      </c>
      <c r="P33" s="100" t="s">
        <v>201</v>
      </c>
      <c r="Q33" s="202"/>
      <c r="R33" s="81" t="s">
        <v>275</v>
      </c>
      <c r="S33" s="81" t="s">
        <v>275</v>
      </c>
    </row>
    <row r="34" spans="1:19" ht="27" thickBot="1" x14ac:dyDescent="0.3">
      <c r="A34" s="292"/>
      <c r="B34" s="304"/>
      <c r="C34" s="304"/>
      <c r="D34" s="292"/>
      <c r="E34" s="315"/>
      <c r="F34" s="317"/>
      <c r="G34" s="84" t="s">
        <v>332</v>
      </c>
      <c r="H34" s="87" t="s">
        <v>100</v>
      </c>
      <c r="I34" s="87" t="s">
        <v>177</v>
      </c>
      <c r="J34" s="87" t="s">
        <v>181</v>
      </c>
      <c r="K34" s="64" t="s">
        <v>332</v>
      </c>
      <c r="L34" s="92">
        <v>21000000</v>
      </c>
      <c r="M34" s="93">
        <f t="shared" si="0"/>
        <v>14700000</v>
      </c>
      <c r="N34" s="94">
        <v>2022</v>
      </c>
      <c r="O34" s="95">
        <v>2024</v>
      </c>
      <c r="P34" s="100" t="s">
        <v>201</v>
      </c>
      <c r="Q34" s="34"/>
      <c r="R34" s="81" t="s">
        <v>275</v>
      </c>
      <c r="S34" s="81" t="s">
        <v>294</v>
      </c>
    </row>
    <row r="35" spans="1:19" ht="30.75" thickBot="1" x14ac:dyDescent="0.3">
      <c r="A35" s="292"/>
      <c r="B35" s="304"/>
      <c r="C35" s="304"/>
      <c r="D35" s="292"/>
      <c r="E35" s="315"/>
      <c r="F35" s="317"/>
      <c r="G35" s="84" t="s">
        <v>333</v>
      </c>
      <c r="H35" s="87" t="s">
        <v>100</v>
      </c>
      <c r="I35" s="87" t="s">
        <v>177</v>
      </c>
      <c r="J35" s="87" t="s">
        <v>181</v>
      </c>
      <c r="K35" s="210" t="s">
        <v>333</v>
      </c>
      <c r="L35" s="92">
        <v>6000000</v>
      </c>
      <c r="M35" s="93">
        <f t="shared" si="0"/>
        <v>4200000</v>
      </c>
      <c r="N35" s="94">
        <v>2022</v>
      </c>
      <c r="O35" s="95">
        <v>2024</v>
      </c>
      <c r="P35" s="100" t="s">
        <v>201</v>
      </c>
      <c r="Q35" s="202"/>
      <c r="R35" s="81" t="s">
        <v>275</v>
      </c>
      <c r="S35" s="81" t="s">
        <v>275</v>
      </c>
    </row>
    <row r="36" spans="1:19" ht="27" thickBot="1" x14ac:dyDescent="0.3">
      <c r="A36" s="292"/>
      <c r="B36" s="304"/>
      <c r="C36" s="304"/>
      <c r="D36" s="292"/>
      <c r="E36" s="315"/>
      <c r="F36" s="317"/>
      <c r="G36" s="84" t="s">
        <v>334</v>
      </c>
      <c r="H36" s="87" t="s">
        <v>100</v>
      </c>
      <c r="I36" s="87" t="s">
        <v>177</v>
      </c>
      <c r="J36" s="87" t="s">
        <v>181</v>
      </c>
      <c r="K36" s="64" t="s">
        <v>334</v>
      </c>
      <c r="L36" s="92">
        <v>2500000</v>
      </c>
      <c r="M36" s="93">
        <f t="shared" si="0"/>
        <v>1750000</v>
      </c>
      <c r="N36" s="94">
        <v>2022</v>
      </c>
      <c r="O36" s="95">
        <v>2024</v>
      </c>
      <c r="P36" s="100" t="s">
        <v>201</v>
      </c>
      <c r="Q36" s="202"/>
      <c r="R36" s="81" t="s">
        <v>275</v>
      </c>
      <c r="S36" s="81" t="s">
        <v>294</v>
      </c>
    </row>
    <row r="37" spans="1:19" ht="15.75" thickBot="1" x14ac:dyDescent="0.3">
      <c r="A37" s="292"/>
      <c r="B37" s="304"/>
      <c r="C37" s="304"/>
      <c r="D37" s="292"/>
      <c r="E37" s="315"/>
      <c r="F37" s="317"/>
      <c r="G37" s="83" t="s">
        <v>202</v>
      </c>
      <c r="H37" s="87" t="s">
        <v>100</v>
      </c>
      <c r="I37" s="87" t="s">
        <v>177</v>
      </c>
      <c r="J37" s="87" t="s">
        <v>181</v>
      </c>
      <c r="K37" s="64" t="s">
        <v>202</v>
      </c>
      <c r="L37" s="92">
        <v>8000000</v>
      </c>
      <c r="M37" s="93">
        <f t="shared" si="0"/>
        <v>5600000</v>
      </c>
      <c r="N37" s="94">
        <v>2022</v>
      </c>
      <c r="O37" s="95">
        <v>2024</v>
      </c>
      <c r="P37" s="100" t="s">
        <v>201</v>
      </c>
      <c r="Q37" s="202"/>
      <c r="R37" s="81" t="s">
        <v>275</v>
      </c>
      <c r="S37" s="81" t="s">
        <v>294</v>
      </c>
    </row>
    <row r="38" spans="1:19" ht="218.25" thickBot="1" x14ac:dyDescent="0.3">
      <c r="A38" s="292"/>
      <c r="B38" s="304"/>
      <c r="C38" s="304"/>
      <c r="D38" s="292"/>
      <c r="E38" s="315"/>
      <c r="F38" s="317"/>
      <c r="G38" s="84" t="s">
        <v>335</v>
      </c>
      <c r="H38" s="87" t="s">
        <v>100</v>
      </c>
      <c r="I38" s="87" t="s">
        <v>177</v>
      </c>
      <c r="J38" s="87" t="s">
        <v>181</v>
      </c>
      <c r="K38" s="210" t="s">
        <v>335</v>
      </c>
      <c r="L38" s="92">
        <v>25000000</v>
      </c>
      <c r="M38" s="93">
        <f t="shared" si="0"/>
        <v>17500000</v>
      </c>
      <c r="N38" s="94">
        <v>2022</v>
      </c>
      <c r="O38" s="95">
        <v>2024</v>
      </c>
      <c r="P38" s="100" t="s">
        <v>201</v>
      </c>
      <c r="Q38" s="230"/>
      <c r="R38" s="203" t="s">
        <v>336</v>
      </c>
      <c r="S38" s="81" t="s">
        <v>294</v>
      </c>
    </row>
    <row r="39" spans="1:19" ht="39.75" thickBot="1" x14ac:dyDescent="0.3">
      <c r="A39" s="292"/>
      <c r="B39" s="304"/>
      <c r="C39" s="304"/>
      <c r="D39" s="292"/>
      <c r="E39" s="315"/>
      <c r="F39" s="317"/>
      <c r="G39" s="84" t="s">
        <v>337</v>
      </c>
      <c r="H39" s="87" t="s">
        <v>100</v>
      </c>
      <c r="I39" s="87" t="s">
        <v>177</v>
      </c>
      <c r="J39" s="87" t="s">
        <v>181</v>
      </c>
      <c r="K39" s="210" t="s">
        <v>339</v>
      </c>
      <c r="L39" s="92">
        <v>21000000</v>
      </c>
      <c r="M39" s="93">
        <f t="shared" si="0"/>
        <v>14700000</v>
      </c>
      <c r="N39" s="94">
        <v>2022</v>
      </c>
      <c r="O39" s="95">
        <v>2024</v>
      </c>
      <c r="P39" s="100" t="s">
        <v>201</v>
      </c>
      <c r="Q39" s="202"/>
      <c r="R39" s="203" t="s">
        <v>338</v>
      </c>
      <c r="S39" s="81" t="s">
        <v>294</v>
      </c>
    </row>
    <row r="40" spans="1:19" ht="30.75" thickBot="1" x14ac:dyDescent="0.3">
      <c r="A40" s="292"/>
      <c r="B40" s="304"/>
      <c r="C40" s="304"/>
      <c r="D40" s="292"/>
      <c r="E40" s="315"/>
      <c r="F40" s="317"/>
      <c r="G40" s="83" t="s">
        <v>340</v>
      </c>
      <c r="H40" s="87" t="s">
        <v>100</v>
      </c>
      <c r="I40" s="87" t="s">
        <v>177</v>
      </c>
      <c r="J40" s="87" t="s">
        <v>181</v>
      </c>
      <c r="K40" s="64" t="s">
        <v>340</v>
      </c>
      <c r="L40" s="92">
        <v>4000000</v>
      </c>
      <c r="M40" s="93">
        <f t="shared" si="0"/>
        <v>2800000</v>
      </c>
      <c r="N40" s="94">
        <v>2022</v>
      </c>
      <c r="O40" s="95">
        <v>2024</v>
      </c>
      <c r="P40" s="100" t="s">
        <v>201</v>
      </c>
      <c r="Q40" s="202"/>
      <c r="R40" s="203" t="s">
        <v>338</v>
      </c>
      <c r="S40" s="81" t="s">
        <v>299</v>
      </c>
    </row>
    <row r="41" spans="1:19" ht="39.75" thickBot="1" x14ac:dyDescent="0.3">
      <c r="A41" s="293"/>
      <c r="B41" s="305"/>
      <c r="C41" s="305"/>
      <c r="D41" s="293"/>
      <c r="E41" s="318"/>
      <c r="F41" s="319"/>
      <c r="G41" s="84" t="s">
        <v>341</v>
      </c>
      <c r="H41" s="87" t="s">
        <v>100</v>
      </c>
      <c r="I41" s="87" t="s">
        <v>177</v>
      </c>
      <c r="J41" s="87" t="s">
        <v>181</v>
      </c>
      <c r="K41" s="210" t="s">
        <v>342</v>
      </c>
      <c r="L41" s="92">
        <v>21000000</v>
      </c>
      <c r="M41" s="93">
        <f t="shared" si="0"/>
        <v>14700000</v>
      </c>
      <c r="N41" s="94">
        <v>2022</v>
      </c>
      <c r="O41" s="95">
        <v>2022</v>
      </c>
      <c r="P41" s="100" t="s">
        <v>201</v>
      </c>
      <c r="Q41" s="202"/>
      <c r="R41" s="81" t="s">
        <v>275</v>
      </c>
      <c r="S41" s="81" t="s">
        <v>294</v>
      </c>
    </row>
    <row r="42" spans="1:19" ht="65.25" thickBot="1" x14ac:dyDescent="0.3">
      <c r="A42" s="294">
        <v>10</v>
      </c>
      <c r="B42" s="306" t="s">
        <v>164</v>
      </c>
      <c r="C42" s="303" t="s">
        <v>144</v>
      </c>
      <c r="D42" s="300">
        <v>75033496</v>
      </c>
      <c r="E42" s="308">
        <v>107513609</v>
      </c>
      <c r="F42" s="310">
        <v>600046893</v>
      </c>
      <c r="G42" s="84" t="s">
        <v>203</v>
      </c>
      <c r="H42" s="87" t="s">
        <v>100</v>
      </c>
      <c r="I42" s="87" t="s">
        <v>177</v>
      </c>
      <c r="J42" s="87" t="s">
        <v>177</v>
      </c>
      <c r="K42" s="210" t="s">
        <v>203</v>
      </c>
      <c r="L42" s="92">
        <v>1000000</v>
      </c>
      <c r="M42" s="93">
        <f t="shared" si="0"/>
        <v>700000</v>
      </c>
      <c r="N42" s="94">
        <v>2023</v>
      </c>
      <c r="O42" s="95">
        <v>2023</v>
      </c>
      <c r="P42" s="33"/>
      <c r="Q42" s="34"/>
      <c r="R42" s="81" t="s">
        <v>275</v>
      </c>
      <c r="S42" s="81" t="s">
        <v>275</v>
      </c>
    </row>
    <row r="43" spans="1:19" ht="116.25" thickBot="1" x14ac:dyDescent="0.3">
      <c r="A43" s="296"/>
      <c r="B43" s="320"/>
      <c r="C43" s="305"/>
      <c r="D43" s="302"/>
      <c r="E43" s="313"/>
      <c r="F43" s="312"/>
      <c r="G43" s="84" t="s">
        <v>367</v>
      </c>
      <c r="H43" s="87" t="s">
        <v>100</v>
      </c>
      <c r="I43" s="87" t="s">
        <v>177</v>
      </c>
      <c r="J43" s="87" t="s">
        <v>177</v>
      </c>
      <c r="K43" s="210" t="s">
        <v>367</v>
      </c>
      <c r="L43" s="92">
        <v>3000000</v>
      </c>
      <c r="M43" s="93">
        <f t="shared" si="0"/>
        <v>2100000</v>
      </c>
      <c r="N43" s="94">
        <v>2023</v>
      </c>
      <c r="O43" s="95">
        <v>2023</v>
      </c>
      <c r="P43" s="33"/>
      <c r="Q43" s="34"/>
      <c r="R43" s="81" t="s">
        <v>275</v>
      </c>
      <c r="S43" s="81" t="s">
        <v>275</v>
      </c>
    </row>
    <row r="44" spans="1:19" ht="52.5" thickBot="1" x14ac:dyDescent="0.3">
      <c r="A44" s="294">
        <v>11</v>
      </c>
      <c r="B44" s="306" t="s">
        <v>125</v>
      </c>
      <c r="C44" s="303" t="s">
        <v>126</v>
      </c>
      <c r="D44" s="300">
        <v>71004441</v>
      </c>
      <c r="E44" s="308">
        <v>107513889</v>
      </c>
      <c r="F44" s="310">
        <v>600047750</v>
      </c>
      <c r="G44" s="84" t="s">
        <v>204</v>
      </c>
      <c r="H44" s="87" t="s">
        <v>100</v>
      </c>
      <c r="I44" s="87" t="s">
        <v>177</v>
      </c>
      <c r="J44" s="87" t="s">
        <v>182</v>
      </c>
      <c r="K44" s="210" t="s">
        <v>291</v>
      </c>
      <c r="L44" s="92">
        <v>5000000</v>
      </c>
      <c r="M44" s="93">
        <f t="shared" si="0"/>
        <v>3500000</v>
      </c>
      <c r="N44" s="94">
        <v>2022</v>
      </c>
      <c r="O44" s="95">
        <v>2025</v>
      </c>
      <c r="P44" s="100" t="s">
        <v>201</v>
      </c>
      <c r="Q44" s="202" t="s">
        <v>201</v>
      </c>
      <c r="R44" s="81" t="s">
        <v>275</v>
      </c>
      <c r="S44" s="81" t="s">
        <v>275</v>
      </c>
    </row>
    <row r="45" spans="1:19" ht="30.75" thickBot="1" x14ac:dyDescent="0.3">
      <c r="A45" s="295"/>
      <c r="B45" s="307"/>
      <c r="C45" s="304"/>
      <c r="D45" s="301"/>
      <c r="E45" s="309"/>
      <c r="F45" s="311"/>
      <c r="G45" s="84" t="s">
        <v>205</v>
      </c>
      <c r="H45" s="87" t="s">
        <v>100</v>
      </c>
      <c r="I45" s="87" t="s">
        <v>177</v>
      </c>
      <c r="J45" s="87" t="s">
        <v>182</v>
      </c>
      <c r="K45" s="64" t="s">
        <v>205</v>
      </c>
      <c r="L45" s="92">
        <v>30000000</v>
      </c>
      <c r="M45" s="93">
        <f t="shared" si="0"/>
        <v>21000000</v>
      </c>
      <c r="N45" s="94">
        <v>2022</v>
      </c>
      <c r="O45" s="95">
        <v>2025</v>
      </c>
      <c r="P45" s="100" t="s">
        <v>201</v>
      </c>
      <c r="Q45" s="202" t="s">
        <v>201</v>
      </c>
      <c r="R45" s="203" t="s">
        <v>287</v>
      </c>
      <c r="S45" s="81" t="s">
        <v>275</v>
      </c>
    </row>
    <row r="46" spans="1:19" ht="15.75" thickBot="1" x14ac:dyDescent="0.3">
      <c r="A46" s="295"/>
      <c r="B46" s="307"/>
      <c r="C46" s="304"/>
      <c r="D46" s="301"/>
      <c r="E46" s="309"/>
      <c r="F46" s="311"/>
      <c r="G46" s="84" t="s">
        <v>235</v>
      </c>
      <c r="H46" s="87" t="s">
        <v>100</v>
      </c>
      <c r="I46" s="87" t="s">
        <v>177</v>
      </c>
      <c r="J46" s="87" t="s">
        <v>182</v>
      </c>
      <c r="K46" s="64" t="s">
        <v>235</v>
      </c>
      <c r="L46" s="92">
        <v>20000000</v>
      </c>
      <c r="M46" s="93">
        <f t="shared" si="0"/>
        <v>14000000</v>
      </c>
      <c r="N46" s="94">
        <v>2023</v>
      </c>
      <c r="O46" s="95">
        <v>2027</v>
      </c>
      <c r="P46" s="100" t="s">
        <v>201</v>
      </c>
      <c r="Q46" s="202" t="s">
        <v>201</v>
      </c>
      <c r="R46" s="203" t="s">
        <v>275</v>
      </c>
      <c r="S46" s="81" t="s">
        <v>275</v>
      </c>
    </row>
    <row r="47" spans="1:19" ht="27" thickBot="1" x14ac:dyDescent="0.3">
      <c r="A47" s="295"/>
      <c r="B47" s="307"/>
      <c r="C47" s="304"/>
      <c r="D47" s="301"/>
      <c r="E47" s="309"/>
      <c r="F47" s="311"/>
      <c r="G47" s="84" t="s">
        <v>288</v>
      </c>
      <c r="H47" s="87" t="s">
        <v>100</v>
      </c>
      <c r="I47" s="87" t="s">
        <v>177</v>
      </c>
      <c r="J47" s="87" t="s">
        <v>182</v>
      </c>
      <c r="K47" s="64" t="s">
        <v>288</v>
      </c>
      <c r="L47" s="92">
        <v>500000</v>
      </c>
      <c r="M47" s="93">
        <f t="shared" si="0"/>
        <v>350000</v>
      </c>
      <c r="N47" s="94">
        <v>2022</v>
      </c>
      <c r="O47" s="95">
        <v>2025</v>
      </c>
      <c r="P47" s="100" t="s">
        <v>201</v>
      </c>
      <c r="Q47" s="202" t="s">
        <v>201</v>
      </c>
      <c r="R47" s="203" t="s">
        <v>275</v>
      </c>
      <c r="S47" s="81" t="s">
        <v>275</v>
      </c>
    </row>
    <row r="48" spans="1:19" ht="15.75" thickBot="1" x14ac:dyDescent="0.3">
      <c r="A48" s="295"/>
      <c r="B48" s="307"/>
      <c r="C48" s="304"/>
      <c r="D48" s="301"/>
      <c r="E48" s="309"/>
      <c r="F48" s="311"/>
      <c r="G48" s="84" t="s">
        <v>290</v>
      </c>
      <c r="H48" s="87" t="s">
        <v>100</v>
      </c>
      <c r="I48" s="87" t="s">
        <v>177</v>
      </c>
      <c r="J48" s="87" t="s">
        <v>182</v>
      </c>
      <c r="K48" s="64" t="s">
        <v>290</v>
      </c>
      <c r="L48" s="92">
        <v>300000</v>
      </c>
      <c r="M48" s="93">
        <f t="shared" si="0"/>
        <v>210000</v>
      </c>
      <c r="N48" s="94">
        <v>2022</v>
      </c>
      <c r="O48" s="95">
        <v>2024</v>
      </c>
      <c r="P48" s="100" t="s">
        <v>201</v>
      </c>
      <c r="Q48" s="202" t="s">
        <v>201</v>
      </c>
      <c r="R48" s="203" t="s">
        <v>275</v>
      </c>
      <c r="S48" s="81" t="s">
        <v>275</v>
      </c>
    </row>
    <row r="49" spans="1:19" ht="27" thickBot="1" x14ac:dyDescent="0.3">
      <c r="A49" s="295"/>
      <c r="B49" s="307"/>
      <c r="C49" s="304"/>
      <c r="D49" s="301"/>
      <c r="E49" s="309"/>
      <c r="F49" s="311"/>
      <c r="G49" s="84" t="s">
        <v>206</v>
      </c>
      <c r="H49" s="87" t="s">
        <v>100</v>
      </c>
      <c r="I49" s="87" t="s">
        <v>177</v>
      </c>
      <c r="J49" s="87" t="s">
        <v>182</v>
      </c>
      <c r="K49" s="64" t="s">
        <v>206</v>
      </c>
      <c r="L49" s="92">
        <v>2000000</v>
      </c>
      <c r="M49" s="93">
        <f t="shared" si="0"/>
        <v>1400000</v>
      </c>
      <c r="N49" s="94">
        <v>2022</v>
      </c>
      <c r="O49" s="95">
        <v>2027</v>
      </c>
      <c r="P49" s="100" t="s">
        <v>201</v>
      </c>
      <c r="Q49" s="202" t="s">
        <v>201</v>
      </c>
      <c r="R49" s="81" t="s">
        <v>275</v>
      </c>
      <c r="S49" s="81" t="s">
        <v>275</v>
      </c>
    </row>
    <row r="50" spans="1:19" ht="30.75" thickBot="1" x14ac:dyDescent="0.3">
      <c r="A50" s="294">
        <v>12</v>
      </c>
      <c r="B50" s="306" t="s">
        <v>165</v>
      </c>
      <c r="C50" s="303" t="s">
        <v>132</v>
      </c>
      <c r="D50" s="300">
        <v>21551383</v>
      </c>
      <c r="E50" s="308">
        <v>181044374</v>
      </c>
      <c r="F50" s="310">
        <v>691004919</v>
      </c>
      <c r="G50" s="84" t="s">
        <v>446</v>
      </c>
      <c r="H50" s="87" t="s">
        <v>100</v>
      </c>
      <c r="I50" s="87" t="s">
        <v>177</v>
      </c>
      <c r="J50" s="87" t="s">
        <v>183</v>
      </c>
      <c r="K50" s="210" t="s">
        <v>446</v>
      </c>
      <c r="L50" s="92">
        <v>300000</v>
      </c>
      <c r="M50" s="93">
        <f t="shared" si="0"/>
        <v>210000</v>
      </c>
      <c r="N50" s="94">
        <v>2022</v>
      </c>
      <c r="O50" s="95">
        <v>2023</v>
      </c>
      <c r="P50" s="33"/>
      <c r="Q50" s="34"/>
      <c r="R50" s="81" t="s">
        <v>275</v>
      </c>
      <c r="S50" s="81" t="s">
        <v>275</v>
      </c>
    </row>
    <row r="51" spans="1:19" ht="27" thickBot="1" x14ac:dyDescent="0.3">
      <c r="A51" s="295"/>
      <c r="B51" s="307"/>
      <c r="C51" s="304"/>
      <c r="D51" s="301"/>
      <c r="E51" s="309"/>
      <c r="F51" s="311"/>
      <c r="G51" s="84" t="s">
        <v>447</v>
      </c>
      <c r="H51" s="87" t="s">
        <v>100</v>
      </c>
      <c r="I51" s="87" t="s">
        <v>177</v>
      </c>
      <c r="J51" s="87" t="s">
        <v>183</v>
      </c>
      <c r="K51" s="64" t="s">
        <v>447</v>
      </c>
      <c r="L51" s="92">
        <v>800000</v>
      </c>
      <c r="M51" s="93">
        <f t="shared" si="0"/>
        <v>560000</v>
      </c>
      <c r="N51" s="94">
        <v>2022</v>
      </c>
      <c r="O51" s="95">
        <v>2023</v>
      </c>
      <c r="P51" s="33"/>
      <c r="Q51" s="34"/>
      <c r="R51" s="81" t="s">
        <v>275</v>
      </c>
      <c r="S51" s="81" t="s">
        <v>275</v>
      </c>
    </row>
    <row r="52" spans="1:19" ht="30.75" thickBot="1" x14ac:dyDescent="0.3">
      <c r="A52" s="295"/>
      <c r="B52" s="307"/>
      <c r="C52" s="304"/>
      <c r="D52" s="301"/>
      <c r="E52" s="309"/>
      <c r="F52" s="311"/>
      <c r="G52" s="84" t="s">
        <v>208</v>
      </c>
      <c r="H52" s="87" t="s">
        <v>100</v>
      </c>
      <c r="I52" s="87" t="s">
        <v>177</v>
      </c>
      <c r="J52" s="87" t="s">
        <v>183</v>
      </c>
      <c r="K52" s="210" t="s">
        <v>208</v>
      </c>
      <c r="L52" s="92">
        <v>3000000</v>
      </c>
      <c r="M52" s="93">
        <f t="shared" si="0"/>
        <v>2100000</v>
      </c>
      <c r="N52" s="94">
        <v>2022</v>
      </c>
      <c r="O52" s="95">
        <v>2025</v>
      </c>
      <c r="P52" s="33"/>
      <c r="Q52" s="34"/>
      <c r="R52" s="81" t="s">
        <v>275</v>
      </c>
      <c r="S52" s="81" t="s">
        <v>275</v>
      </c>
    </row>
    <row r="53" spans="1:19" ht="52.5" thickBot="1" x14ac:dyDescent="0.3">
      <c r="A53" s="296"/>
      <c r="B53" s="320"/>
      <c r="C53" s="305"/>
      <c r="D53" s="302"/>
      <c r="E53" s="313"/>
      <c r="F53" s="312"/>
      <c r="G53" s="84" t="s">
        <v>448</v>
      </c>
      <c r="H53" s="87" t="s">
        <v>100</v>
      </c>
      <c r="I53" s="87" t="s">
        <v>177</v>
      </c>
      <c r="J53" s="87" t="s">
        <v>183</v>
      </c>
      <c r="K53" s="210" t="s">
        <v>466</v>
      </c>
      <c r="L53" s="92">
        <v>600000</v>
      </c>
      <c r="M53" s="93">
        <f t="shared" si="0"/>
        <v>420000</v>
      </c>
      <c r="N53" s="94">
        <v>2022</v>
      </c>
      <c r="O53" s="95">
        <v>2023</v>
      </c>
      <c r="P53" s="33"/>
      <c r="Q53" s="34"/>
      <c r="R53" s="81" t="s">
        <v>275</v>
      </c>
      <c r="S53" s="81" t="s">
        <v>275</v>
      </c>
    </row>
    <row r="54" spans="1:19" ht="30.75" thickBot="1" x14ac:dyDescent="0.3">
      <c r="A54" s="29">
        <v>13</v>
      </c>
      <c r="B54" s="103" t="s">
        <v>141</v>
      </c>
      <c r="C54" s="104" t="s">
        <v>142</v>
      </c>
      <c r="D54" s="104">
        <v>70992517</v>
      </c>
      <c r="E54" s="105">
        <v>107513587</v>
      </c>
      <c r="F54" s="95">
        <v>600047440</v>
      </c>
      <c r="G54" s="84" t="s">
        <v>209</v>
      </c>
      <c r="H54" s="87" t="s">
        <v>100</v>
      </c>
      <c r="I54" s="87" t="s">
        <v>177</v>
      </c>
      <c r="J54" s="106" t="s">
        <v>198</v>
      </c>
      <c r="K54" s="64" t="s">
        <v>209</v>
      </c>
      <c r="L54" s="92">
        <v>5000000</v>
      </c>
      <c r="M54" s="93">
        <f t="shared" si="0"/>
        <v>3500000</v>
      </c>
      <c r="N54" s="94">
        <v>2021</v>
      </c>
      <c r="O54" s="95">
        <v>2025</v>
      </c>
      <c r="P54" s="33"/>
      <c r="Q54" s="34"/>
      <c r="R54" s="81" t="s">
        <v>275</v>
      </c>
      <c r="S54" s="81" t="s">
        <v>275</v>
      </c>
    </row>
    <row r="55" spans="1:19" ht="15.75" thickBot="1" x14ac:dyDescent="0.3">
      <c r="A55" s="29">
        <v>14</v>
      </c>
      <c r="B55" s="273" t="s">
        <v>159</v>
      </c>
      <c r="C55" s="10" t="s">
        <v>160</v>
      </c>
      <c r="D55" s="10">
        <v>71000623</v>
      </c>
      <c r="E55" s="82">
        <v>107513552</v>
      </c>
      <c r="F55" s="34">
        <v>600047521</v>
      </c>
      <c r="G55" s="83"/>
      <c r="H55" s="87" t="s">
        <v>100</v>
      </c>
      <c r="I55" s="87" t="s">
        <v>177</v>
      </c>
      <c r="J55" s="87" t="s">
        <v>488</v>
      </c>
      <c r="K55" s="64"/>
      <c r="L55" s="92"/>
      <c r="M55" s="93">
        <f t="shared" si="0"/>
        <v>0</v>
      </c>
      <c r="N55" s="94"/>
      <c r="O55" s="95"/>
      <c r="P55" s="33"/>
      <c r="Q55" s="34"/>
      <c r="R55" s="38"/>
      <c r="S55" s="38"/>
    </row>
    <row r="56" spans="1:19" ht="40.5" customHeight="1" thickBot="1" x14ac:dyDescent="0.3">
      <c r="A56" s="294">
        <v>15</v>
      </c>
      <c r="B56" s="306" t="s">
        <v>135</v>
      </c>
      <c r="C56" s="303" t="s">
        <v>136</v>
      </c>
      <c r="D56" s="300">
        <v>49519026</v>
      </c>
      <c r="E56" s="308">
        <v>107513544</v>
      </c>
      <c r="F56" s="310">
        <v>600047679</v>
      </c>
      <c r="G56" s="84" t="s">
        <v>324</v>
      </c>
      <c r="H56" s="87" t="s">
        <v>100</v>
      </c>
      <c r="I56" s="87" t="s">
        <v>177</v>
      </c>
      <c r="J56" s="87" t="s">
        <v>184</v>
      </c>
      <c r="K56" s="210" t="s">
        <v>324</v>
      </c>
      <c r="L56" s="92">
        <v>1000000</v>
      </c>
      <c r="M56" s="93">
        <f t="shared" si="0"/>
        <v>700000</v>
      </c>
      <c r="N56" s="94">
        <v>2022</v>
      </c>
      <c r="O56" s="95">
        <v>2027</v>
      </c>
      <c r="P56" s="100"/>
      <c r="Q56" s="34"/>
      <c r="R56" s="81" t="s">
        <v>326</v>
      </c>
      <c r="S56" s="81" t="s">
        <v>275</v>
      </c>
    </row>
    <row r="57" spans="1:19" ht="20.25" customHeight="1" thickBot="1" x14ac:dyDescent="0.3">
      <c r="A57" s="295"/>
      <c r="B57" s="307"/>
      <c r="C57" s="304"/>
      <c r="D57" s="301"/>
      <c r="E57" s="309"/>
      <c r="F57" s="311"/>
      <c r="G57" s="84" t="s">
        <v>325</v>
      </c>
      <c r="H57" s="87" t="s">
        <v>100</v>
      </c>
      <c r="I57" s="87" t="s">
        <v>177</v>
      </c>
      <c r="J57" s="87" t="s">
        <v>184</v>
      </c>
      <c r="K57" s="210" t="s">
        <v>325</v>
      </c>
      <c r="L57" s="92">
        <v>1500000</v>
      </c>
      <c r="M57" s="93">
        <v>1050000</v>
      </c>
      <c r="N57" s="94">
        <v>2021</v>
      </c>
      <c r="O57" s="95">
        <v>2022</v>
      </c>
      <c r="P57" s="100"/>
      <c r="Q57" s="34"/>
      <c r="R57" s="81" t="s">
        <v>327</v>
      </c>
      <c r="S57" s="81" t="s">
        <v>299</v>
      </c>
    </row>
    <row r="58" spans="1:19" ht="39.75" thickBot="1" x14ac:dyDescent="0.3">
      <c r="A58" s="294">
        <v>16</v>
      </c>
      <c r="B58" s="306" t="s">
        <v>166</v>
      </c>
      <c r="C58" s="303" t="s">
        <v>134</v>
      </c>
      <c r="D58" s="300">
        <v>71000267</v>
      </c>
      <c r="E58" s="308">
        <v>107513919</v>
      </c>
      <c r="F58" s="310">
        <v>600047172</v>
      </c>
      <c r="G58" s="84" t="s">
        <v>211</v>
      </c>
      <c r="H58" s="87" t="s">
        <v>100</v>
      </c>
      <c r="I58" s="87" t="s">
        <v>177</v>
      </c>
      <c r="J58" s="87" t="s">
        <v>185</v>
      </c>
      <c r="K58" s="210" t="s">
        <v>350</v>
      </c>
      <c r="L58" s="92">
        <v>30000000</v>
      </c>
      <c r="M58" s="93">
        <f t="shared" si="0"/>
        <v>21000000</v>
      </c>
      <c r="N58" s="94">
        <v>2022</v>
      </c>
      <c r="O58" s="95">
        <v>2027</v>
      </c>
      <c r="P58" s="100" t="s">
        <v>201</v>
      </c>
      <c r="Q58" s="34"/>
      <c r="R58" s="81" t="s">
        <v>275</v>
      </c>
      <c r="S58" s="81" t="s">
        <v>275</v>
      </c>
    </row>
    <row r="59" spans="1:19" ht="27" thickBot="1" x14ac:dyDescent="0.3">
      <c r="A59" s="295"/>
      <c r="B59" s="307"/>
      <c r="C59" s="304"/>
      <c r="D59" s="301"/>
      <c r="E59" s="309"/>
      <c r="F59" s="311"/>
      <c r="G59" s="84" t="s">
        <v>349</v>
      </c>
      <c r="H59" s="87" t="s">
        <v>100</v>
      </c>
      <c r="I59" s="87" t="s">
        <v>177</v>
      </c>
      <c r="J59" s="87" t="s">
        <v>185</v>
      </c>
      <c r="K59" s="64" t="s">
        <v>349</v>
      </c>
      <c r="L59" s="92">
        <v>90000000</v>
      </c>
      <c r="M59" s="93">
        <f t="shared" si="0"/>
        <v>63000000</v>
      </c>
      <c r="N59" s="94">
        <v>2022</v>
      </c>
      <c r="O59" s="95">
        <v>2027</v>
      </c>
      <c r="P59" s="100" t="s">
        <v>201</v>
      </c>
      <c r="Q59" s="34"/>
      <c r="R59" s="81" t="s">
        <v>294</v>
      </c>
      <c r="S59" s="81" t="s">
        <v>275</v>
      </c>
    </row>
    <row r="60" spans="1:19" ht="90.75" thickBot="1" x14ac:dyDescent="0.3">
      <c r="A60" s="294"/>
      <c r="B60" s="306" t="s">
        <v>167</v>
      </c>
      <c r="C60" s="303" t="s">
        <v>144</v>
      </c>
      <c r="D60" s="300">
        <v>75033500</v>
      </c>
      <c r="E60" s="308">
        <v>107514036</v>
      </c>
      <c r="F60" s="310">
        <v>600047237</v>
      </c>
      <c r="G60" s="84" t="s">
        <v>212</v>
      </c>
      <c r="H60" s="87" t="s">
        <v>100</v>
      </c>
      <c r="I60" s="87" t="s">
        <v>177</v>
      </c>
      <c r="J60" s="87" t="s">
        <v>177</v>
      </c>
      <c r="K60" s="210" t="s">
        <v>370</v>
      </c>
      <c r="L60" s="92">
        <v>5000000</v>
      </c>
      <c r="M60" s="93">
        <f t="shared" si="0"/>
        <v>3500000</v>
      </c>
      <c r="N60" s="94">
        <v>2022</v>
      </c>
      <c r="O60" s="95">
        <v>2027</v>
      </c>
      <c r="P60" s="33"/>
      <c r="Q60" s="34"/>
      <c r="R60" s="81" t="s">
        <v>275</v>
      </c>
      <c r="S60" s="81" t="s">
        <v>275</v>
      </c>
    </row>
    <row r="61" spans="1:19" ht="65.25" thickBot="1" x14ac:dyDescent="0.3">
      <c r="A61" s="295"/>
      <c r="B61" s="307"/>
      <c r="C61" s="304"/>
      <c r="D61" s="301"/>
      <c r="E61" s="309"/>
      <c r="F61" s="311"/>
      <c r="G61" s="84" t="s">
        <v>213</v>
      </c>
      <c r="H61" s="87" t="s">
        <v>100</v>
      </c>
      <c r="I61" s="87" t="s">
        <v>177</v>
      </c>
      <c r="J61" s="87" t="s">
        <v>177</v>
      </c>
      <c r="K61" s="210" t="s">
        <v>371</v>
      </c>
      <c r="L61" s="92">
        <v>4500000</v>
      </c>
      <c r="M61" s="93">
        <f t="shared" si="0"/>
        <v>3150000</v>
      </c>
      <c r="N61" s="94">
        <v>2022</v>
      </c>
      <c r="O61" s="95">
        <v>2027</v>
      </c>
      <c r="P61" s="33"/>
      <c r="Q61" s="34"/>
      <c r="R61" s="81" t="s">
        <v>372</v>
      </c>
      <c r="S61" s="81" t="s">
        <v>275</v>
      </c>
    </row>
    <row r="62" spans="1:19" ht="39.75" thickBot="1" x14ac:dyDescent="0.3">
      <c r="A62" s="295"/>
      <c r="B62" s="307"/>
      <c r="C62" s="304"/>
      <c r="D62" s="301"/>
      <c r="E62" s="309"/>
      <c r="F62" s="311"/>
      <c r="G62" s="84" t="s">
        <v>214</v>
      </c>
      <c r="H62" s="87" t="s">
        <v>100</v>
      </c>
      <c r="I62" s="87" t="s">
        <v>177</v>
      </c>
      <c r="J62" s="87" t="s">
        <v>177</v>
      </c>
      <c r="K62" s="210" t="s">
        <v>214</v>
      </c>
      <c r="L62" s="92">
        <v>3000000</v>
      </c>
      <c r="M62" s="93">
        <f t="shared" si="0"/>
        <v>2100000</v>
      </c>
      <c r="N62" s="94">
        <v>2022</v>
      </c>
      <c r="O62" s="95">
        <v>2023</v>
      </c>
      <c r="P62" s="33"/>
      <c r="Q62" s="34"/>
      <c r="R62" s="81" t="s">
        <v>275</v>
      </c>
      <c r="S62" s="81" t="s">
        <v>275</v>
      </c>
    </row>
    <row r="63" spans="1:19" ht="39.75" thickBot="1" x14ac:dyDescent="0.3">
      <c r="A63" s="295"/>
      <c r="B63" s="307"/>
      <c r="C63" s="304"/>
      <c r="D63" s="301"/>
      <c r="E63" s="309"/>
      <c r="F63" s="311"/>
      <c r="G63" s="84" t="s">
        <v>215</v>
      </c>
      <c r="H63" s="87" t="s">
        <v>100</v>
      </c>
      <c r="I63" s="87" t="s">
        <v>177</v>
      </c>
      <c r="J63" s="87" t="s">
        <v>177</v>
      </c>
      <c r="K63" s="210" t="s">
        <v>373</v>
      </c>
      <c r="L63" s="92">
        <v>1000000</v>
      </c>
      <c r="M63" s="93">
        <f t="shared" si="0"/>
        <v>700000</v>
      </c>
      <c r="N63" s="94">
        <v>2022</v>
      </c>
      <c r="O63" s="95">
        <v>2027</v>
      </c>
      <c r="P63" s="33"/>
      <c r="Q63" s="34"/>
      <c r="R63" s="81" t="s">
        <v>275</v>
      </c>
      <c r="S63" s="81" t="s">
        <v>275</v>
      </c>
    </row>
    <row r="64" spans="1:19" ht="27" thickBot="1" x14ac:dyDescent="0.3">
      <c r="A64" s="295"/>
      <c r="B64" s="307"/>
      <c r="C64" s="304"/>
      <c r="D64" s="301"/>
      <c r="E64" s="309"/>
      <c r="F64" s="311"/>
      <c r="G64" s="84" t="s">
        <v>498</v>
      </c>
      <c r="H64" s="87" t="s">
        <v>100</v>
      </c>
      <c r="I64" s="87" t="s">
        <v>177</v>
      </c>
      <c r="J64" s="87" t="s">
        <v>177</v>
      </c>
      <c r="K64" s="210" t="s">
        <v>498</v>
      </c>
      <c r="L64" s="92">
        <v>500000</v>
      </c>
      <c r="M64" s="93">
        <f t="shared" si="0"/>
        <v>350000</v>
      </c>
      <c r="N64" s="94">
        <v>2022</v>
      </c>
      <c r="O64" s="95">
        <v>2023</v>
      </c>
      <c r="P64" s="33"/>
      <c r="Q64" s="34"/>
      <c r="R64" s="81" t="s">
        <v>275</v>
      </c>
      <c r="S64" s="81" t="s">
        <v>275</v>
      </c>
    </row>
    <row r="65" spans="1:19" ht="15.75" thickBot="1" x14ac:dyDescent="0.3">
      <c r="A65" s="295"/>
      <c r="B65" s="307"/>
      <c r="C65" s="304"/>
      <c r="D65" s="301"/>
      <c r="E65" s="309"/>
      <c r="F65" s="311"/>
      <c r="G65" s="84" t="s">
        <v>489</v>
      </c>
      <c r="H65" s="87" t="s">
        <v>100</v>
      </c>
      <c r="I65" s="87" t="s">
        <v>177</v>
      </c>
      <c r="J65" s="87" t="s">
        <v>177</v>
      </c>
      <c r="K65" s="210" t="s">
        <v>489</v>
      </c>
      <c r="L65" s="92">
        <v>800000</v>
      </c>
      <c r="M65" s="93">
        <f t="shared" si="0"/>
        <v>560000</v>
      </c>
      <c r="N65" s="94">
        <v>2022</v>
      </c>
      <c r="O65" s="95">
        <v>2027</v>
      </c>
      <c r="P65" s="33"/>
      <c r="Q65" s="34"/>
      <c r="R65" s="81" t="s">
        <v>275</v>
      </c>
      <c r="S65" s="81" t="s">
        <v>275</v>
      </c>
    </row>
    <row r="66" spans="1:19" ht="39.75" thickBot="1" x14ac:dyDescent="0.3">
      <c r="A66" s="295"/>
      <c r="B66" s="307"/>
      <c r="C66" s="304"/>
      <c r="D66" s="301"/>
      <c r="E66" s="309"/>
      <c r="F66" s="311"/>
      <c r="G66" s="84" t="s">
        <v>374</v>
      </c>
      <c r="H66" s="87" t="s">
        <v>100</v>
      </c>
      <c r="I66" s="87" t="s">
        <v>177</v>
      </c>
      <c r="J66" s="87" t="s">
        <v>177</v>
      </c>
      <c r="K66" s="210" t="s">
        <v>374</v>
      </c>
      <c r="L66" s="92">
        <v>300000</v>
      </c>
      <c r="M66" s="93">
        <f t="shared" si="0"/>
        <v>210000</v>
      </c>
      <c r="N66" s="94">
        <v>2022</v>
      </c>
      <c r="O66" s="95">
        <v>2027</v>
      </c>
      <c r="P66" s="33"/>
      <c r="Q66" s="34"/>
      <c r="R66" s="81" t="s">
        <v>275</v>
      </c>
      <c r="S66" s="81" t="s">
        <v>275</v>
      </c>
    </row>
    <row r="67" spans="1:19" ht="39.75" thickBot="1" x14ac:dyDescent="0.3">
      <c r="A67" s="295"/>
      <c r="B67" s="307"/>
      <c r="C67" s="304"/>
      <c r="D67" s="301"/>
      <c r="E67" s="309"/>
      <c r="F67" s="311"/>
      <c r="G67" s="84" t="s">
        <v>375</v>
      </c>
      <c r="H67" s="87" t="s">
        <v>100</v>
      </c>
      <c r="I67" s="87" t="s">
        <v>177</v>
      </c>
      <c r="J67" s="87" t="s">
        <v>177</v>
      </c>
      <c r="K67" s="210" t="s">
        <v>375</v>
      </c>
      <c r="L67" s="92">
        <v>2000000</v>
      </c>
      <c r="M67" s="93">
        <f t="shared" si="0"/>
        <v>1400000</v>
      </c>
      <c r="N67" s="94">
        <v>2022</v>
      </c>
      <c r="O67" s="95">
        <v>2027</v>
      </c>
      <c r="P67" s="33"/>
      <c r="Q67" s="34"/>
      <c r="R67" s="81" t="s">
        <v>275</v>
      </c>
      <c r="S67" s="81" t="s">
        <v>275</v>
      </c>
    </row>
    <row r="68" spans="1:19" ht="27" thickBot="1" x14ac:dyDescent="0.3">
      <c r="A68" s="295"/>
      <c r="B68" s="307"/>
      <c r="C68" s="304"/>
      <c r="D68" s="301"/>
      <c r="E68" s="309"/>
      <c r="F68" s="311"/>
      <c r="G68" s="84" t="s">
        <v>376</v>
      </c>
      <c r="H68" s="87" t="s">
        <v>100</v>
      </c>
      <c r="I68" s="87" t="s">
        <v>177</v>
      </c>
      <c r="J68" s="87" t="s">
        <v>177</v>
      </c>
      <c r="K68" s="210" t="s">
        <v>376</v>
      </c>
      <c r="L68" s="92">
        <v>500000</v>
      </c>
      <c r="M68" s="93">
        <f t="shared" si="0"/>
        <v>350000</v>
      </c>
      <c r="N68" s="94">
        <v>2022</v>
      </c>
      <c r="O68" s="95">
        <v>2027</v>
      </c>
      <c r="P68" s="33"/>
      <c r="Q68" s="34"/>
      <c r="R68" s="81" t="s">
        <v>275</v>
      </c>
      <c r="S68" s="81" t="s">
        <v>275</v>
      </c>
    </row>
    <row r="69" spans="1:19" ht="52.5" thickBot="1" x14ac:dyDescent="0.3">
      <c r="A69" s="295"/>
      <c r="B69" s="307"/>
      <c r="C69" s="304"/>
      <c r="D69" s="301"/>
      <c r="E69" s="309"/>
      <c r="F69" s="311"/>
      <c r="G69" s="84" t="s">
        <v>378</v>
      </c>
      <c r="H69" s="87" t="s">
        <v>100</v>
      </c>
      <c r="I69" s="87" t="s">
        <v>177</v>
      </c>
      <c r="J69" s="87" t="s">
        <v>177</v>
      </c>
      <c r="K69" s="210" t="s">
        <v>378</v>
      </c>
      <c r="L69" s="92">
        <v>2000000</v>
      </c>
      <c r="M69" s="93">
        <f t="shared" si="0"/>
        <v>1400000</v>
      </c>
      <c r="N69" s="94">
        <v>2022</v>
      </c>
      <c r="O69" s="95">
        <v>2022</v>
      </c>
      <c r="P69" s="33"/>
      <c r="Q69" s="34"/>
      <c r="R69" s="81" t="s">
        <v>275</v>
      </c>
      <c r="S69" s="81" t="s">
        <v>275</v>
      </c>
    </row>
    <row r="70" spans="1:19" ht="15.75" thickBot="1" x14ac:dyDescent="0.3">
      <c r="A70" s="295"/>
      <c r="B70" s="307"/>
      <c r="C70" s="304"/>
      <c r="D70" s="301"/>
      <c r="E70" s="309"/>
      <c r="F70" s="311"/>
      <c r="G70" s="84" t="s">
        <v>379</v>
      </c>
      <c r="H70" s="87" t="s">
        <v>100</v>
      </c>
      <c r="I70" s="87" t="s">
        <v>177</v>
      </c>
      <c r="J70" s="87" t="s">
        <v>177</v>
      </c>
      <c r="K70" s="210" t="s">
        <v>379</v>
      </c>
      <c r="L70" s="92">
        <v>6000000</v>
      </c>
      <c r="M70" s="93">
        <f t="shared" si="0"/>
        <v>4200000</v>
      </c>
      <c r="N70" s="94">
        <v>2022</v>
      </c>
      <c r="O70" s="95">
        <v>2027</v>
      </c>
      <c r="P70" s="33"/>
      <c r="Q70" s="34"/>
      <c r="R70" s="81" t="s">
        <v>275</v>
      </c>
      <c r="S70" s="81" t="s">
        <v>275</v>
      </c>
    </row>
    <row r="71" spans="1:19" ht="52.5" thickBot="1" x14ac:dyDescent="0.3">
      <c r="A71" s="295"/>
      <c r="B71" s="307"/>
      <c r="C71" s="304"/>
      <c r="D71" s="301"/>
      <c r="E71" s="309"/>
      <c r="F71" s="311"/>
      <c r="G71" s="84" t="s">
        <v>380</v>
      </c>
      <c r="H71" s="87" t="s">
        <v>100</v>
      </c>
      <c r="I71" s="87" t="s">
        <v>177</v>
      </c>
      <c r="J71" s="87" t="s">
        <v>177</v>
      </c>
      <c r="K71" s="210" t="s">
        <v>380</v>
      </c>
      <c r="L71" s="92">
        <v>4000000</v>
      </c>
      <c r="M71" s="93">
        <f t="shared" si="0"/>
        <v>2800000</v>
      </c>
      <c r="N71" s="94">
        <v>2022</v>
      </c>
      <c r="O71" s="95">
        <v>2027</v>
      </c>
      <c r="P71" s="33"/>
      <c r="Q71" s="34"/>
      <c r="R71" s="81" t="s">
        <v>275</v>
      </c>
      <c r="S71" s="81" t="s">
        <v>275</v>
      </c>
    </row>
    <row r="72" spans="1:19" ht="39.75" thickBot="1" x14ac:dyDescent="0.3">
      <c r="A72" s="295"/>
      <c r="B72" s="307"/>
      <c r="C72" s="304"/>
      <c r="D72" s="301"/>
      <c r="E72" s="309"/>
      <c r="F72" s="311"/>
      <c r="G72" s="84" t="s">
        <v>381</v>
      </c>
      <c r="H72" s="87" t="s">
        <v>100</v>
      </c>
      <c r="I72" s="87" t="s">
        <v>177</v>
      </c>
      <c r="J72" s="87" t="s">
        <v>177</v>
      </c>
      <c r="K72" s="210" t="s">
        <v>381</v>
      </c>
      <c r="L72" s="92">
        <v>500000</v>
      </c>
      <c r="M72" s="93">
        <f t="shared" si="0"/>
        <v>350000</v>
      </c>
      <c r="N72" s="94">
        <v>2022</v>
      </c>
      <c r="O72" s="95">
        <v>2023</v>
      </c>
      <c r="P72" s="33"/>
      <c r="Q72" s="34"/>
      <c r="R72" s="81" t="s">
        <v>275</v>
      </c>
      <c r="S72" s="81" t="s">
        <v>275</v>
      </c>
    </row>
    <row r="73" spans="1:19" ht="52.5" thickBot="1" x14ac:dyDescent="0.3">
      <c r="A73" s="295"/>
      <c r="B73" s="307"/>
      <c r="C73" s="304"/>
      <c r="D73" s="301"/>
      <c r="E73" s="309"/>
      <c r="F73" s="311"/>
      <c r="G73" s="84" t="s">
        <v>382</v>
      </c>
      <c r="H73" s="87" t="s">
        <v>100</v>
      </c>
      <c r="I73" s="87" t="s">
        <v>177</v>
      </c>
      <c r="J73" s="87" t="s">
        <v>177</v>
      </c>
      <c r="K73" s="210" t="s">
        <v>382</v>
      </c>
      <c r="L73" s="92">
        <v>1000000</v>
      </c>
      <c r="M73" s="93">
        <f t="shared" si="0"/>
        <v>700000</v>
      </c>
      <c r="N73" s="94">
        <v>2022</v>
      </c>
      <c r="O73" s="95">
        <v>2023</v>
      </c>
      <c r="P73" s="33"/>
      <c r="Q73" s="34"/>
      <c r="R73" s="81" t="s">
        <v>372</v>
      </c>
      <c r="S73" s="81" t="s">
        <v>275</v>
      </c>
    </row>
    <row r="74" spans="1:19" ht="90.75" thickBot="1" x14ac:dyDescent="0.3">
      <c r="A74" s="295"/>
      <c r="B74" s="307"/>
      <c r="C74" s="304"/>
      <c r="D74" s="301"/>
      <c r="E74" s="309"/>
      <c r="F74" s="311"/>
      <c r="G74" s="84" t="s">
        <v>383</v>
      </c>
      <c r="H74" s="87" t="s">
        <v>100</v>
      </c>
      <c r="I74" s="87" t="s">
        <v>177</v>
      </c>
      <c r="J74" s="87" t="s">
        <v>177</v>
      </c>
      <c r="K74" s="210" t="s">
        <v>383</v>
      </c>
      <c r="L74" s="92">
        <v>1500000</v>
      </c>
      <c r="M74" s="93">
        <f t="shared" si="0"/>
        <v>1050000</v>
      </c>
      <c r="N74" s="94">
        <v>2022</v>
      </c>
      <c r="O74" s="95">
        <v>2023</v>
      </c>
      <c r="P74" s="33"/>
      <c r="Q74" s="34"/>
      <c r="R74" s="81" t="s">
        <v>372</v>
      </c>
      <c r="S74" s="81" t="s">
        <v>275</v>
      </c>
    </row>
    <row r="75" spans="1:19" ht="39.75" thickBot="1" x14ac:dyDescent="0.3">
      <c r="A75" s="295"/>
      <c r="B75" s="307"/>
      <c r="C75" s="304"/>
      <c r="D75" s="301"/>
      <c r="E75" s="309"/>
      <c r="F75" s="311"/>
      <c r="G75" s="84" t="s">
        <v>384</v>
      </c>
      <c r="H75" s="87" t="s">
        <v>100</v>
      </c>
      <c r="I75" s="87" t="s">
        <v>177</v>
      </c>
      <c r="J75" s="87" t="s">
        <v>177</v>
      </c>
      <c r="K75" s="210" t="s">
        <v>384</v>
      </c>
      <c r="L75" s="92">
        <v>1000000</v>
      </c>
      <c r="M75" s="93">
        <f t="shared" si="0"/>
        <v>700000</v>
      </c>
      <c r="N75" s="94">
        <v>2022</v>
      </c>
      <c r="O75" s="95">
        <v>2023</v>
      </c>
      <c r="P75" s="33"/>
      <c r="Q75" s="34"/>
      <c r="R75" s="81" t="s">
        <v>275</v>
      </c>
      <c r="S75" s="81" t="s">
        <v>275</v>
      </c>
    </row>
    <row r="76" spans="1:19" ht="45" x14ac:dyDescent="0.25">
      <c r="A76" s="295"/>
      <c r="B76" s="307"/>
      <c r="C76" s="304"/>
      <c r="D76" s="301"/>
      <c r="E76" s="309"/>
      <c r="F76" s="311"/>
      <c r="G76" s="84" t="s">
        <v>216</v>
      </c>
      <c r="H76" s="87" t="s">
        <v>100</v>
      </c>
      <c r="I76" s="87" t="s">
        <v>177</v>
      </c>
      <c r="J76" s="87" t="s">
        <v>177</v>
      </c>
      <c r="K76" s="210" t="s">
        <v>216</v>
      </c>
      <c r="L76" s="92">
        <v>1500000</v>
      </c>
      <c r="M76" s="93">
        <f t="shared" si="0"/>
        <v>1050000</v>
      </c>
      <c r="N76" s="94">
        <v>2022</v>
      </c>
      <c r="O76" s="95">
        <v>2027</v>
      </c>
      <c r="P76" s="33"/>
      <c r="Q76" s="34"/>
      <c r="R76" s="81" t="s">
        <v>275</v>
      </c>
      <c r="S76" s="81" t="s">
        <v>275</v>
      </c>
    </row>
    <row r="77" spans="1:19" ht="30" x14ac:dyDescent="0.25">
      <c r="A77" s="296"/>
      <c r="B77" s="320"/>
      <c r="C77" s="305"/>
      <c r="D77" s="302"/>
      <c r="E77" s="313"/>
      <c r="F77" s="312"/>
      <c r="G77" s="84" t="s">
        <v>253</v>
      </c>
      <c r="H77" s="87" t="s">
        <v>100</v>
      </c>
      <c r="I77" s="87" t="s">
        <v>177</v>
      </c>
      <c r="J77" s="87" t="s">
        <v>177</v>
      </c>
      <c r="K77" s="201" t="s">
        <v>377</v>
      </c>
      <c r="L77" s="92">
        <v>1000000</v>
      </c>
      <c r="M77" s="93">
        <f t="shared" si="0"/>
        <v>700000</v>
      </c>
      <c r="N77" s="94">
        <v>2023</v>
      </c>
      <c r="O77" s="95">
        <v>2023</v>
      </c>
      <c r="P77" s="33"/>
      <c r="Q77" s="34"/>
      <c r="R77" s="81" t="s">
        <v>275</v>
      </c>
      <c r="S77" s="81" t="s">
        <v>275</v>
      </c>
    </row>
    <row r="78" spans="1:19" ht="30" x14ac:dyDescent="0.25">
      <c r="A78" s="294">
        <v>18</v>
      </c>
      <c r="B78" s="306" t="s">
        <v>168</v>
      </c>
      <c r="C78" s="303" t="s">
        <v>144</v>
      </c>
      <c r="D78" s="300">
        <v>75033518</v>
      </c>
      <c r="E78" s="308">
        <v>107514150</v>
      </c>
      <c r="F78" s="310">
        <v>600047300</v>
      </c>
      <c r="G78" s="84" t="s">
        <v>493</v>
      </c>
      <c r="H78" s="87" t="s">
        <v>100</v>
      </c>
      <c r="I78" s="87" t="s">
        <v>177</v>
      </c>
      <c r="J78" s="87" t="s">
        <v>177</v>
      </c>
      <c r="K78" s="201" t="s">
        <v>493</v>
      </c>
      <c r="L78" s="92">
        <v>1500000</v>
      </c>
      <c r="M78" s="93">
        <f t="shared" si="0"/>
        <v>1050000</v>
      </c>
      <c r="N78" s="94">
        <v>2023</v>
      </c>
      <c r="O78" s="95">
        <v>2023</v>
      </c>
      <c r="P78" s="33"/>
      <c r="Q78" s="34"/>
      <c r="R78" s="81" t="s">
        <v>372</v>
      </c>
      <c r="S78" s="81" t="s">
        <v>275</v>
      </c>
    </row>
    <row r="79" spans="1:19" ht="30" x14ac:dyDescent="0.25">
      <c r="A79" s="295"/>
      <c r="B79" s="307"/>
      <c r="C79" s="304"/>
      <c r="D79" s="301"/>
      <c r="E79" s="309"/>
      <c r="F79" s="311"/>
      <c r="G79" s="84" t="s">
        <v>490</v>
      </c>
      <c r="H79" s="87" t="s">
        <v>100</v>
      </c>
      <c r="I79" s="87" t="s">
        <v>177</v>
      </c>
      <c r="J79" s="87" t="s">
        <v>177</v>
      </c>
      <c r="K79" s="201" t="s">
        <v>490</v>
      </c>
      <c r="L79" s="92">
        <v>3000000</v>
      </c>
      <c r="M79" s="93">
        <f t="shared" si="0"/>
        <v>2100000</v>
      </c>
      <c r="N79" s="94">
        <v>2022</v>
      </c>
      <c r="O79" s="95">
        <v>2023</v>
      </c>
      <c r="P79" s="33"/>
      <c r="Q79" s="34"/>
      <c r="R79" s="81" t="s">
        <v>275</v>
      </c>
      <c r="S79" s="81" t="s">
        <v>275</v>
      </c>
    </row>
    <row r="80" spans="1:19" ht="26.25" x14ac:dyDescent="0.25">
      <c r="A80" s="295"/>
      <c r="B80" s="307"/>
      <c r="C80" s="304"/>
      <c r="D80" s="301"/>
      <c r="E80" s="309"/>
      <c r="F80" s="311"/>
      <c r="G80" s="84" t="s">
        <v>491</v>
      </c>
      <c r="H80" s="87" t="s">
        <v>100</v>
      </c>
      <c r="I80" s="87" t="s">
        <v>177</v>
      </c>
      <c r="J80" s="87" t="s">
        <v>177</v>
      </c>
      <c r="K80" s="201" t="s">
        <v>491</v>
      </c>
      <c r="L80" s="92">
        <v>2000000</v>
      </c>
      <c r="M80" s="93">
        <f t="shared" si="0"/>
        <v>1400000</v>
      </c>
      <c r="N80" s="94">
        <v>2022</v>
      </c>
      <c r="O80" s="95">
        <v>2022</v>
      </c>
      <c r="P80" s="33"/>
      <c r="Q80" s="34"/>
      <c r="R80" s="81" t="s">
        <v>275</v>
      </c>
      <c r="S80" s="81" t="s">
        <v>275</v>
      </c>
    </row>
    <row r="81" spans="1:19" ht="26.25" x14ac:dyDescent="0.25">
      <c r="A81" s="296"/>
      <c r="B81" s="320"/>
      <c r="C81" s="305"/>
      <c r="D81" s="302"/>
      <c r="E81" s="313"/>
      <c r="F81" s="312"/>
      <c r="G81" s="84" t="s">
        <v>492</v>
      </c>
      <c r="H81" s="87" t="s">
        <v>100</v>
      </c>
      <c r="I81" s="87" t="s">
        <v>177</v>
      </c>
      <c r="J81" s="87" t="s">
        <v>177</v>
      </c>
      <c r="K81" s="201" t="s">
        <v>492</v>
      </c>
      <c r="L81" s="92">
        <v>1500000</v>
      </c>
      <c r="M81" s="93">
        <f t="shared" si="0"/>
        <v>1050000</v>
      </c>
      <c r="N81" s="94">
        <v>2023</v>
      </c>
      <c r="O81" s="95">
        <v>2023</v>
      </c>
      <c r="P81" s="33"/>
      <c r="Q81" s="34"/>
      <c r="R81" s="81" t="s">
        <v>275</v>
      </c>
      <c r="S81" s="81" t="s">
        <v>275</v>
      </c>
    </row>
    <row r="82" spans="1:19" ht="30" x14ac:dyDescent="0.25">
      <c r="A82" s="29">
        <v>19</v>
      </c>
      <c r="B82" s="80" t="s">
        <v>169</v>
      </c>
      <c r="C82" s="10" t="s">
        <v>152</v>
      </c>
      <c r="D82" s="10">
        <v>71006630</v>
      </c>
      <c r="E82" s="82">
        <v>107513935</v>
      </c>
      <c r="F82" s="34">
        <v>600047482</v>
      </c>
      <c r="G82" s="84" t="s">
        <v>419</v>
      </c>
      <c r="H82" s="87" t="s">
        <v>100</v>
      </c>
      <c r="I82" s="87" t="s">
        <v>177</v>
      </c>
      <c r="J82" s="87" t="s">
        <v>420</v>
      </c>
      <c r="K82" s="200" t="s">
        <v>419</v>
      </c>
      <c r="L82" s="92">
        <v>2000000</v>
      </c>
      <c r="M82" s="93">
        <f t="shared" si="0"/>
        <v>1400000</v>
      </c>
      <c r="N82" s="94">
        <v>2022</v>
      </c>
      <c r="O82" s="95">
        <v>2024</v>
      </c>
      <c r="P82" s="33"/>
      <c r="Q82" s="34"/>
      <c r="R82" s="81" t="s">
        <v>275</v>
      </c>
      <c r="S82" s="81" t="s">
        <v>275</v>
      </c>
    </row>
    <row r="83" spans="1:19" ht="26.25" x14ac:dyDescent="0.25">
      <c r="A83" s="294">
        <v>20</v>
      </c>
      <c r="B83" s="306" t="s">
        <v>170</v>
      </c>
      <c r="C83" s="303" t="s">
        <v>144</v>
      </c>
      <c r="D83" s="300">
        <v>75033470</v>
      </c>
      <c r="E83" s="308">
        <v>107514168</v>
      </c>
      <c r="F83" s="310">
        <v>600047318</v>
      </c>
      <c r="G83" s="84" t="s">
        <v>328</v>
      </c>
      <c r="H83" s="87" t="s">
        <v>100</v>
      </c>
      <c r="I83" s="87" t="s">
        <v>177</v>
      </c>
      <c r="J83" s="87" t="s">
        <v>177</v>
      </c>
      <c r="K83" s="65" t="s">
        <v>207</v>
      </c>
      <c r="L83" s="92">
        <v>1000000</v>
      </c>
      <c r="M83" s="93">
        <f t="shared" si="0"/>
        <v>700000</v>
      </c>
      <c r="N83" s="94">
        <v>2022</v>
      </c>
      <c r="O83" s="95">
        <v>2027</v>
      </c>
      <c r="P83" s="33"/>
      <c r="Q83" s="34"/>
      <c r="R83" s="81" t="s">
        <v>275</v>
      </c>
      <c r="S83" s="81" t="s">
        <v>275</v>
      </c>
    </row>
    <row r="84" spans="1:19" ht="26.25" x14ac:dyDescent="0.25">
      <c r="A84" s="295"/>
      <c r="B84" s="307"/>
      <c r="C84" s="304"/>
      <c r="D84" s="301"/>
      <c r="E84" s="309"/>
      <c r="F84" s="311"/>
      <c r="G84" s="84" t="s">
        <v>217</v>
      </c>
      <c r="H84" s="87" t="s">
        <v>100</v>
      </c>
      <c r="I84" s="87" t="s">
        <v>177</v>
      </c>
      <c r="J84" s="87" t="s">
        <v>177</v>
      </c>
      <c r="K84" s="65" t="s">
        <v>217</v>
      </c>
      <c r="L84" s="92">
        <v>1000000</v>
      </c>
      <c r="M84" s="93">
        <f t="shared" si="0"/>
        <v>700000</v>
      </c>
      <c r="N84" s="94">
        <v>2022</v>
      </c>
      <c r="O84" s="95">
        <v>2027</v>
      </c>
      <c r="P84" s="33"/>
      <c r="Q84" s="34"/>
      <c r="R84" s="81" t="s">
        <v>275</v>
      </c>
      <c r="S84" s="81" t="s">
        <v>275</v>
      </c>
    </row>
    <row r="85" spans="1:19" ht="26.25" x14ac:dyDescent="0.25">
      <c r="A85" s="295"/>
      <c r="B85" s="307"/>
      <c r="C85" s="304"/>
      <c r="D85" s="301"/>
      <c r="E85" s="309"/>
      <c r="F85" s="311"/>
      <c r="G85" s="84" t="s">
        <v>218</v>
      </c>
      <c r="H85" s="87" t="s">
        <v>100</v>
      </c>
      <c r="I85" s="87" t="s">
        <v>177</v>
      </c>
      <c r="J85" s="87" t="s">
        <v>177</v>
      </c>
      <c r="K85" s="65" t="s">
        <v>218</v>
      </c>
      <c r="L85" s="92">
        <v>2000000</v>
      </c>
      <c r="M85" s="93">
        <f t="shared" si="0"/>
        <v>1400000</v>
      </c>
      <c r="N85" s="94">
        <v>2022</v>
      </c>
      <c r="O85" s="95">
        <v>2027</v>
      </c>
      <c r="P85" s="33"/>
      <c r="Q85" s="34"/>
      <c r="R85" s="81" t="s">
        <v>275</v>
      </c>
      <c r="S85" s="81" t="s">
        <v>275</v>
      </c>
    </row>
    <row r="86" spans="1:19" ht="39" x14ac:dyDescent="0.25">
      <c r="A86" s="295"/>
      <c r="B86" s="307"/>
      <c r="C86" s="304"/>
      <c r="D86" s="301"/>
      <c r="E86" s="309"/>
      <c r="F86" s="311"/>
      <c r="G86" s="84" t="s">
        <v>329</v>
      </c>
      <c r="H86" s="87" t="s">
        <v>100</v>
      </c>
      <c r="I86" s="87" t="s">
        <v>177</v>
      </c>
      <c r="J86" s="87" t="s">
        <v>177</v>
      </c>
      <c r="K86" s="200" t="s">
        <v>329</v>
      </c>
      <c r="L86" s="92">
        <v>500000</v>
      </c>
      <c r="M86" s="93">
        <f t="shared" si="0"/>
        <v>350000</v>
      </c>
      <c r="N86" s="94">
        <v>2022</v>
      </c>
      <c r="O86" s="95">
        <v>2023</v>
      </c>
      <c r="P86" s="33"/>
      <c r="Q86" s="34"/>
      <c r="R86" s="81" t="s">
        <v>275</v>
      </c>
      <c r="S86" s="81" t="s">
        <v>275</v>
      </c>
    </row>
    <row r="87" spans="1:19" x14ac:dyDescent="0.25">
      <c r="A87" s="295"/>
      <c r="B87" s="307"/>
      <c r="C87" s="304"/>
      <c r="D87" s="301"/>
      <c r="E87" s="309"/>
      <c r="F87" s="311"/>
      <c r="G87" s="84" t="s">
        <v>330</v>
      </c>
      <c r="H87" s="87" t="s">
        <v>100</v>
      </c>
      <c r="I87" s="87" t="s">
        <v>177</v>
      </c>
      <c r="J87" s="87" t="s">
        <v>177</v>
      </c>
      <c r="K87" s="200" t="s">
        <v>330</v>
      </c>
      <c r="L87" s="92">
        <v>1000000</v>
      </c>
      <c r="M87" s="93">
        <f t="shared" si="0"/>
        <v>700000</v>
      </c>
      <c r="N87" s="94">
        <v>2022</v>
      </c>
      <c r="O87" s="95">
        <v>2023</v>
      </c>
      <c r="P87" s="33"/>
      <c r="Q87" s="34"/>
      <c r="R87" s="81" t="s">
        <v>275</v>
      </c>
      <c r="S87" s="81" t="s">
        <v>275</v>
      </c>
    </row>
    <row r="88" spans="1:19" ht="30" x14ac:dyDescent="0.25">
      <c r="A88" s="295"/>
      <c r="B88" s="307"/>
      <c r="C88" s="304"/>
      <c r="D88" s="301"/>
      <c r="E88" s="309"/>
      <c r="F88" s="311"/>
      <c r="G88" s="84" t="s">
        <v>331</v>
      </c>
      <c r="H88" s="87" t="s">
        <v>100</v>
      </c>
      <c r="I88" s="87" t="s">
        <v>177</v>
      </c>
      <c r="J88" s="87" t="s">
        <v>177</v>
      </c>
      <c r="K88" s="200" t="s">
        <v>331</v>
      </c>
      <c r="L88" s="92">
        <v>500000</v>
      </c>
      <c r="M88" s="93">
        <f t="shared" si="0"/>
        <v>350000</v>
      </c>
      <c r="N88" s="94">
        <v>2022</v>
      </c>
      <c r="O88" s="95">
        <v>2023</v>
      </c>
      <c r="P88" s="33"/>
      <c r="Q88" s="34"/>
      <c r="R88" s="81" t="s">
        <v>275</v>
      </c>
      <c r="S88" s="81" t="s">
        <v>275</v>
      </c>
    </row>
    <row r="89" spans="1:19" ht="39" x14ac:dyDescent="0.25">
      <c r="A89" s="295"/>
      <c r="B89" s="307"/>
      <c r="C89" s="304"/>
      <c r="D89" s="301"/>
      <c r="E89" s="309"/>
      <c r="F89" s="311"/>
      <c r="G89" s="84" t="s">
        <v>219</v>
      </c>
      <c r="H89" s="87" t="s">
        <v>100</v>
      </c>
      <c r="I89" s="87" t="s">
        <v>177</v>
      </c>
      <c r="J89" s="87" t="s">
        <v>177</v>
      </c>
      <c r="K89" s="200" t="s">
        <v>219</v>
      </c>
      <c r="L89" s="92">
        <v>3000000</v>
      </c>
      <c r="M89" s="93">
        <f t="shared" si="0"/>
        <v>2100000</v>
      </c>
      <c r="N89" s="94">
        <v>2022</v>
      </c>
      <c r="O89" s="95">
        <v>2023</v>
      </c>
      <c r="P89" s="33"/>
      <c r="Q89" s="34"/>
      <c r="R89" s="81" t="s">
        <v>275</v>
      </c>
      <c r="S89" s="81" t="s">
        <v>275</v>
      </c>
    </row>
    <row r="90" spans="1:19" x14ac:dyDescent="0.25">
      <c r="A90" s="296"/>
      <c r="B90" s="320"/>
      <c r="C90" s="305"/>
      <c r="D90" s="302"/>
      <c r="E90" s="313"/>
      <c r="F90" s="312"/>
      <c r="G90" s="84" t="s">
        <v>220</v>
      </c>
      <c r="H90" s="87" t="s">
        <v>100</v>
      </c>
      <c r="I90" s="87" t="s">
        <v>177</v>
      </c>
      <c r="J90" s="87" t="s">
        <v>177</v>
      </c>
      <c r="K90" s="65" t="s">
        <v>220</v>
      </c>
      <c r="L90" s="92">
        <v>1200000</v>
      </c>
      <c r="M90" s="93">
        <f t="shared" si="0"/>
        <v>840000</v>
      </c>
      <c r="N90" s="94">
        <v>2022</v>
      </c>
      <c r="O90" s="95">
        <v>2022</v>
      </c>
      <c r="P90" s="33"/>
      <c r="Q90" s="34"/>
      <c r="R90" s="81" t="s">
        <v>275</v>
      </c>
      <c r="S90" s="81" t="s">
        <v>275</v>
      </c>
    </row>
    <row r="91" spans="1:19" ht="51.75" x14ac:dyDescent="0.25">
      <c r="A91" s="294">
        <v>21</v>
      </c>
      <c r="B91" s="306" t="s">
        <v>433</v>
      </c>
      <c r="C91" s="303" t="s">
        <v>144</v>
      </c>
      <c r="D91" s="300">
        <v>75033488</v>
      </c>
      <c r="E91" s="308">
        <v>107513625</v>
      </c>
      <c r="F91" s="310">
        <v>600046907</v>
      </c>
      <c r="G91" s="84" t="s">
        <v>434</v>
      </c>
      <c r="H91" s="87" t="s">
        <v>100</v>
      </c>
      <c r="I91" s="87" t="s">
        <v>177</v>
      </c>
      <c r="J91" s="87" t="s">
        <v>177</v>
      </c>
      <c r="K91" s="200" t="s">
        <v>434</v>
      </c>
      <c r="L91" s="92">
        <v>4000000</v>
      </c>
      <c r="M91" s="93">
        <f t="shared" si="0"/>
        <v>2800000</v>
      </c>
      <c r="N91" s="94">
        <v>2022</v>
      </c>
      <c r="O91" s="95">
        <v>2027</v>
      </c>
      <c r="P91" s="33"/>
      <c r="Q91" s="34"/>
      <c r="R91" s="81" t="s">
        <v>275</v>
      </c>
      <c r="S91" s="81" t="s">
        <v>275</v>
      </c>
    </row>
    <row r="92" spans="1:19" ht="64.5" x14ac:dyDescent="0.25">
      <c r="A92" s="295"/>
      <c r="B92" s="307"/>
      <c r="C92" s="304"/>
      <c r="D92" s="301"/>
      <c r="E92" s="309"/>
      <c r="F92" s="311"/>
      <c r="G92" s="84" t="s">
        <v>435</v>
      </c>
      <c r="H92" s="87" t="s">
        <v>100</v>
      </c>
      <c r="I92" s="87" t="s">
        <v>177</v>
      </c>
      <c r="J92" s="87" t="s">
        <v>177</v>
      </c>
      <c r="K92" s="200" t="s">
        <v>435</v>
      </c>
      <c r="L92" s="92">
        <v>300000</v>
      </c>
      <c r="M92" s="93">
        <f t="shared" si="0"/>
        <v>210000</v>
      </c>
      <c r="N92" s="94">
        <v>2022</v>
      </c>
      <c r="O92" s="95">
        <v>2027</v>
      </c>
      <c r="P92" s="33"/>
      <c r="Q92" s="34"/>
      <c r="R92" s="81" t="s">
        <v>275</v>
      </c>
      <c r="S92" s="81" t="s">
        <v>275</v>
      </c>
    </row>
    <row r="93" spans="1:19" ht="64.5" x14ac:dyDescent="0.25">
      <c r="A93" s="295"/>
      <c r="B93" s="307"/>
      <c r="C93" s="304"/>
      <c r="D93" s="301"/>
      <c r="E93" s="309"/>
      <c r="F93" s="311"/>
      <c r="G93" s="84" t="s">
        <v>436</v>
      </c>
      <c r="H93" s="87" t="s">
        <v>100</v>
      </c>
      <c r="I93" s="87" t="s">
        <v>177</v>
      </c>
      <c r="J93" s="87" t="s">
        <v>177</v>
      </c>
      <c r="K93" s="200" t="s">
        <v>436</v>
      </c>
      <c r="L93" s="92">
        <v>3000000</v>
      </c>
      <c r="M93" s="93">
        <f t="shared" si="0"/>
        <v>2100000</v>
      </c>
      <c r="N93" s="94">
        <v>2022</v>
      </c>
      <c r="O93" s="95">
        <v>2027</v>
      </c>
      <c r="P93" s="33"/>
      <c r="Q93" s="34"/>
      <c r="R93" s="81" t="s">
        <v>275</v>
      </c>
      <c r="S93" s="81" t="s">
        <v>275</v>
      </c>
    </row>
    <row r="94" spans="1:19" ht="77.25" x14ac:dyDescent="0.25">
      <c r="A94" s="295"/>
      <c r="B94" s="307"/>
      <c r="C94" s="304"/>
      <c r="D94" s="301"/>
      <c r="E94" s="309"/>
      <c r="F94" s="311"/>
      <c r="G94" s="84" t="s">
        <v>437</v>
      </c>
      <c r="H94" s="87" t="s">
        <v>100</v>
      </c>
      <c r="I94" s="87" t="s">
        <v>177</v>
      </c>
      <c r="J94" s="87" t="s">
        <v>177</v>
      </c>
      <c r="K94" s="200" t="s">
        <v>437</v>
      </c>
      <c r="L94" s="92">
        <v>3000000</v>
      </c>
      <c r="M94" s="93">
        <f t="shared" si="0"/>
        <v>2100000</v>
      </c>
      <c r="N94" s="94">
        <v>2022</v>
      </c>
      <c r="O94" s="95">
        <v>2027</v>
      </c>
      <c r="P94" s="33"/>
      <c r="Q94" s="34"/>
      <c r="R94" s="81" t="s">
        <v>275</v>
      </c>
      <c r="S94" s="81" t="s">
        <v>275</v>
      </c>
    </row>
    <row r="95" spans="1:19" ht="30" x14ac:dyDescent="0.25">
      <c r="A95" s="295"/>
      <c r="B95" s="307"/>
      <c r="C95" s="304"/>
      <c r="D95" s="301"/>
      <c r="E95" s="309"/>
      <c r="F95" s="311"/>
      <c r="G95" s="84" t="s">
        <v>438</v>
      </c>
      <c r="H95" s="87" t="s">
        <v>100</v>
      </c>
      <c r="I95" s="87" t="s">
        <v>177</v>
      </c>
      <c r="J95" s="87" t="s">
        <v>177</v>
      </c>
      <c r="K95" s="200" t="s">
        <v>438</v>
      </c>
      <c r="L95" s="92">
        <v>5000000</v>
      </c>
      <c r="M95" s="93">
        <f t="shared" si="0"/>
        <v>3500000</v>
      </c>
      <c r="N95" s="94">
        <v>2022</v>
      </c>
      <c r="O95" s="95">
        <v>2027</v>
      </c>
      <c r="P95" s="33"/>
      <c r="Q95" s="34"/>
      <c r="R95" s="81" t="s">
        <v>275</v>
      </c>
      <c r="S95" s="81" t="s">
        <v>275</v>
      </c>
    </row>
    <row r="96" spans="1:19" x14ac:dyDescent="0.25">
      <c r="A96" s="295"/>
      <c r="B96" s="307"/>
      <c r="C96" s="304"/>
      <c r="D96" s="301"/>
      <c r="E96" s="309"/>
      <c r="F96" s="311"/>
      <c r="G96" s="84" t="s">
        <v>439</v>
      </c>
      <c r="H96" s="87" t="s">
        <v>100</v>
      </c>
      <c r="I96" s="87" t="s">
        <v>177</v>
      </c>
      <c r="J96" s="87" t="s">
        <v>177</v>
      </c>
      <c r="K96" s="65" t="s">
        <v>439</v>
      </c>
      <c r="L96" s="92">
        <v>300000</v>
      </c>
      <c r="M96" s="93">
        <f t="shared" si="0"/>
        <v>210000</v>
      </c>
      <c r="N96" s="94">
        <v>2022</v>
      </c>
      <c r="O96" s="95">
        <v>2027</v>
      </c>
      <c r="P96" s="33"/>
      <c r="Q96" s="34"/>
      <c r="R96" s="81" t="s">
        <v>275</v>
      </c>
      <c r="S96" s="81" t="s">
        <v>275</v>
      </c>
    </row>
    <row r="97" spans="1:19" x14ac:dyDescent="0.25">
      <c r="A97" s="295"/>
      <c r="B97" s="307"/>
      <c r="C97" s="304"/>
      <c r="D97" s="301"/>
      <c r="E97" s="309"/>
      <c r="F97" s="311"/>
      <c r="G97" s="84" t="s">
        <v>440</v>
      </c>
      <c r="H97" s="87" t="s">
        <v>100</v>
      </c>
      <c r="I97" s="87" t="s">
        <v>177</v>
      </c>
      <c r="J97" s="87" t="s">
        <v>177</v>
      </c>
      <c r="K97" s="65" t="s">
        <v>440</v>
      </c>
      <c r="L97" s="92">
        <v>1500000</v>
      </c>
      <c r="M97" s="93">
        <f t="shared" si="0"/>
        <v>1050000</v>
      </c>
      <c r="N97" s="94">
        <v>2022</v>
      </c>
      <c r="O97" s="95">
        <v>2027</v>
      </c>
      <c r="P97" s="33"/>
      <c r="Q97" s="34"/>
      <c r="R97" s="81" t="s">
        <v>275</v>
      </c>
      <c r="S97" s="81" t="s">
        <v>275</v>
      </c>
    </row>
    <row r="98" spans="1:19" x14ac:dyDescent="0.25">
      <c r="A98" s="295"/>
      <c r="B98" s="307"/>
      <c r="C98" s="304"/>
      <c r="D98" s="301"/>
      <c r="E98" s="309"/>
      <c r="F98" s="311"/>
      <c r="G98" s="84" t="s">
        <v>222</v>
      </c>
      <c r="H98" s="87" t="s">
        <v>100</v>
      </c>
      <c r="I98" s="87" t="s">
        <v>177</v>
      </c>
      <c r="J98" s="87" t="s">
        <v>177</v>
      </c>
      <c r="K98" s="65" t="s">
        <v>222</v>
      </c>
      <c r="L98" s="92">
        <v>600000</v>
      </c>
      <c r="M98" s="93">
        <f t="shared" si="0"/>
        <v>420000</v>
      </c>
      <c r="N98" s="94">
        <v>2022</v>
      </c>
      <c r="O98" s="95">
        <v>2027</v>
      </c>
      <c r="P98" s="33"/>
      <c r="Q98" s="34"/>
      <c r="R98" s="81" t="s">
        <v>275</v>
      </c>
      <c r="S98" s="81" t="s">
        <v>275</v>
      </c>
    </row>
    <row r="99" spans="1:19" ht="26.25" x14ac:dyDescent="0.25">
      <c r="A99" s="295"/>
      <c r="B99" s="307"/>
      <c r="C99" s="304"/>
      <c r="D99" s="301"/>
      <c r="E99" s="309"/>
      <c r="F99" s="311"/>
      <c r="G99" s="84" t="s">
        <v>441</v>
      </c>
      <c r="H99" s="87" t="s">
        <v>100</v>
      </c>
      <c r="I99" s="87" t="s">
        <v>177</v>
      </c>
      <c r="J99" s="87" t="s">
        <v>177</v>
      </c>
      <c r="K99" s="65" t="s">
        <v>441</v>
      </c>
      <c r="L99" s="92">
        <v>1500000</v>
      </c>
      <c r="M99" s="93">
        <f t="shared" si="0"/>
        <v>1050000</v>
      </c>
      <c r="N99" s="94">
        <v>2022</v>
      </c>
      <c r="O99" s="95">
        <v>2027</v>
      </c>
      <c r="P99" s="33"/>
      <c r="Q99" s="34"/>
      <c r="R99" s="81" t="s">
        <v>275</v>
      </c>
      <c r="S99" s="81" t="s">
        <v>275</v>
      </c>
    </row>
    <row r="100" spans="1:19" ht="30" x14ac:dyDescent="0.25">
      <c r="A100" s="295"/>
      <c r="B100" s="307"/>
      <c r="C100" s="304"/>
      <c r="D100" s="301"/>
      <c r="E100" s="309"/>
      <c r="F100" s="311"/>
      <c r="G100" s="84" t="s">
        <v>442</v>
      </c>
      <c r="H100" s="87" t="s">
        <v>100</v>
      </c>
      <c r="I100" s="87" t="s">
        <v>177</v>
      </c>
      <c r="J100" s="87" t="s">
        <v>177</v>
      </c>
      <c r="K100" s="200" t="s">
        <v>442</v>
      </c>
      <c r="L100" s="92">
        <v>80000</v>
      </c>
      <c r="M100" s="93">
        <f t="shared" si="0"/>
        <v>56000</v>
      </c>
      <c r="N100" s="94">
        <v>2022</v>
      </c>
      <c r="O100" s="95">
        <v>2027</v>
      </c>
      <c r="P100" s="33"/>
      <c r="Q100" s="34"/>
      <c r="R100" s="81" t="s">
        <v>275</v>
      </c>
      <c r="S100" s="81" t="s">
        <v>275</v>
      </c>
    </row>
    <row r="101" spans="1:19" x14ac:dyDescent="0.25">
      <c r="A101" s="295"/>
      <c r="B101" s="307"/>
      <c r="C101" s="304"/>
      <c r="D101" s="301"/>
      <c r="E101" s="309"/>
      <c r="F101" s="311"/>
      <c r="G101" s="84" t="s">
        <v>443</v>
      </c>
      <c r="H101" s="87" t="s">
        <v>100</v>
      </c>
      <c r="I101" s="87" t="s">
        <v>177</v>
      </c>
      <c r="J101" s="87" t="s">
        <v>177</v>
      </c>
      <c r="K101" s="65" t="s">
        <v>443</v>
      </c>
      <c r="L101" s="92">
        <v>10000</v>
      </c>
      <c r="M101" s="93">
        <f t="shared" si="0"/>
        <v>7000</v>
      </c>
      <c r="N101" s="94">
        <v>2022</v>
      </c>
      <c r="O101" s="95">
        <v>2027</v>
      </c>
      <c r="P101" s="33"/>
      <c r="Q101" s="34"/>
      <c r="R101" s="81" t="s">
        <v>275</v>
      </c>
      <c r="S101" s="81" t="s">
        <v>275</v>
      </c>
    </row>
    <row r="102" spans="1:19" ht="30" x14ac:dyDescent="0.25">
      <c r="A102" s="295"/>
      <c r="B102" s="307"/>
      <c r="C102" s="304"/>
      <c r="D102" s="301"/>
      <c r="E102" s="309"/>
      <c r="F102" s="311"/>
      <c r="G102" s="84" t="s">
        <v>444</v>
      </c>
      <c r="H102" s="87" t="s">
        <v>100</v>
      </c>
      <c r="I102" s="87" t="s">
        <v>177</v>
      </c>
      <c r="J102" s="87" t="s">
        <v>177</v>
      </c>
      <c r="K102" s="200" t="s">
        <v>444</v>
      </c>
      <c r="L102" s="92">
        <v>40000</v>
      </c>
      <c r="M102" s="93">
        <f t="shared" si="0"/>
        <v>28000</v>
      </c>
      <c r="N102" s="94">
        <v>2022</v>
      </c>
      <c r="O102" s="95">
        <v>2027</v>
      </c>
      <c r="P102" s="33"/>
      <c r="Q102" s="34"/>
      <c r="R102" s="81" t="s">
        <v>275</v>
      </c>
      <c r="S102" s="81" t="s">
        <v>275</v>
      </c>
    </row>
    <row r="103" spans="1:19" ht="26.25" x14ac:dyDescent="0.25">
      <c r="A103" s="295"/>
      <c r="B103" s="307"/>
      <c r="C103" s="304"/>
      <c r="D103" s="301"/>
      <c r="E103" s="309"/>
      <c r="F103" s="311"/>
      <c r="G103" s="84" t="s">
        <v>445</v>
      </c>
      <c r="H103" s="87" t="s">
        <v>100</v>
      </c>
      <c r="I103" s="87" t="s">
        <v>177</v>
      </c>
      <c r="J103" s="87" t="s">
        <v>177</v>
      </c>
      <c r="K103" s="65" t="s">
        <v>445</v>
      </c>
      <c r="L103" s="92">
        <v>50000</v>
      </c>
      <c r="M103" s="93">
        <f t="shared" si="0"/>
        <v>35000</v>
      </c>
      <c r="N103" s="94">
        <v>2022</v>
      </c>
      <c r="O103" s="95">
        <v>2027</v>
      </c>
      <c r="P103" s="33"/>
      <c r="Q103" s="34"/>
      <c r="R103" s="81" t="s">
        <v>372</v>
      </c>
      <c r="S103" s="81" t="s">
        <v>275</v>
      </c>
    </row>
    <row r="104" spans="1:19" ht="270" x14ac:dyDescent="0.25">
      <c r="A104" s="81">
        <v>22</v>
      </c>
      <c r="B104" s="265" t="s">
        <v>175</v>
      </c>
      <c r="C104" s="10" t="s">
        <v>271</v>
      </c>
      <c r="D104" s="10">
        <v>71009701</v>
      </c>
      <c r="E104" s="82">
        <v>107513871</v>
      </c>
      <c r="F104" s="199" t="s">
        <v>272</v>
      </c>
      <c r="G104" s="84" t="s">
        <v>273</v>
      </c>
      <c r="H104" s="87" t="s">
        <v>100</v>
      </c>
      <c r="I104" s="87" t="s">
        <v>177</v>
      </c>
      <c r="J104" s="87" t="s">
        <v>274</v>
      </c>
      <c r="K104" s="200" t="s">
        <v>301</v>
      </c>
      <c r="L104" s="92">
        <v>3000000</v>
      </c>
      <c r="M104" s="93">
        <f t="shared" si="0"/>
        <v>2100000</v>
      </c>
      <c r="N104" s="94">
        <v>2022</v>
      </c>
      <c r="O104" s="95">
        <v>2024</v>
      </c>
      <c r="P104" s="100" t="s">
        <v>201</v>
      </c>
      <c r="Q104" s="202"/>
      <c r="R104" s="203" t="s">
        <v>300</v>
      </c>
      <c r="S104" s="81" t="s">
        <v>275</v>
      </c>
    </row>
    <row r="105" spans="1:19" ht="39" x14ac:dyDescent="0.25">
      <c r="A105" s="294">
        <v>24</v>
      </c>
      <c r="B105" s="306" t="s">
        <v>173</v>
      </c>
      <c r="C105" s="303" t="s">
        <v>156</v>
      </c>
      <c r="D105" s="300">
        <v>70999309</v>
      </c>
      <c r="E105" s="308">
        <v>107513846</v>
      </c>
      <c r="F105" s="310">
        <v>600047105</v>
      </c>
      <c r="G105" s="84" t="s">
        <v>429</v>
      </c>
      <c r="H105" s="87" t="s">
        <v>100</v>
      </c>
      <c r="I105" s="87" t="s">
        <v>177</v>
      </c>
      <c r="J105" s="87" t="s">
        <v>186</v>
      </c>
      <c r="K105" s="200" t="s">
        <v>429</v>
      </c>
      <c r="L105" s="92">
        <v>7500000</v>
      </c>
      <c r="M105" s="93">
        <f t="shared" si="0"/>
        <v>5250000</v>
      </c>
      <c r="N105" s="94">
        <v>2022</v>
      </c>
      <c r="O105" s="95">
        <v>2023</v>
      </c>
      <c r="P105" s="100" t="s">
        <v>201</v>
      </c>
      <c r="Q105" s="34"/>
      <c r="R105" s="203" t="s">
        <v>430</v>
      </c>
      <c r="S105" s="81" t="s">
        <v>294</v>
      </c>
    </row>
    <row r="106" spans="1:19" ht="124.5" customHeight="1" x14ac:dyDescent="0.25">
      <c r="A106" s="295"/>
      <c r="B106" s="307"/>
      <c r="C106" s="304"/>
      <c r="D106" s="301"/>
      <c r="E106" s="309"/>
      <c r="F106" s="311"/>
      <c r="G106" s="107" t="s">
        <v>254</v>
      </c>
      <c r="H106" s="111" t="s">
        <v>100</v>
      </c>
      <c r="I106" s="111" t="s">
        <v>177</v>
      </c>
      <c r="J106" s="111" t="s">
        <v>186</v>
      </c>
      <c r="K106" s="200" t="s">
        <v>254</v>
      </c>
      <c r="L106" s="112">
        <v>2000000</v>
      </c>
      <c r="M106" s="93">
        <f t="shared" si="0"/>
        <v>1400000</v>
      </c>
      <c r="N106" s="114">
        <v>2024</v>
      </c>
      <c r="O106" s="110">
        <v>2025</v>
      </c>
      <c r="P106" s="115" t="s">
        <v>201</v>
      </c>
      <c r="Q106" s="78"/>
      <c r="R106" s="211" t="s">
        <v>431</v>
      </c>
      <c r="S106" s="235" t="s">
        <v>275</v>
      </c>
    </row>
    <row r="107" spans="1:19" x14ac:dyDescent="0.25">
      <c r="A107" s="294">
        <v>25</v>
      </c>
      <c r="B107" s="306" t="s">
        <v>129</v>
      </c>
      <c r="C107" s="303" t="s">
        <v>130</v>
      </c>
      <c r="D107" s="300">
        <v>70997314</v>
      </c>
      <c r="E107" s="308">
        <v>107513978</v>
      </c>
      <c r="F107" s="310">
        <v>600047555</v>
      </c>
      <c r="G107" s="107" t="s">
        <v>221</v>
      </c>
      <c r="H107" s="111" t="s">
        <v>100</v>
      </c>
      <c r="I107" s="111" t="s">
        <v>177</v>
      </c>
      <c r="J107" s="111" t="s">
        <v>210</v>
      </c>
      <c r="K107" s="200" t="s">
        <v>451</v>
      </c>
      <c r="L107" s="112">
        <v>1000000</v>
      </c>
      <c r="M107" s="93">
        <f t="shared" si="0"/>
        <v>700000</v>
      </c>
      <c r="N107" s="114">
        <v>2021</v>
      </c>
      <c r="O107" s="110">
        <v>2022</v>
      </c>
      <c r="P107" s="115"/>
      <c r="Q107" s="78"/>
      <c r="R107" s="285" t="s">
        <v>275</v>
      </c>
      <c r="S107" s="285" t="s">
        <v>275</v>
      </c>
    </row>
    <row r="108" spans="1:19" x14ac:dyDescent="0.25">
      <c r="A108" s="295"/>
      <c r="B108" s="307"/>
      <c r="C108" s="304"/>
      <c r="D108" s="301"/>
      <c r="E108" s="309"/>
      <c r="F108" s="311"/>
      <c r="G108" s="107" t="s">
        <v>222</v>
      </c>
      <c r="H108" s="111" t="s">
        <v>100</v>
      </c>
      <c r="I108" s="111" t="s">
        <v>177</v>
      </c>
      <c r="J108" s="111" t="s">
        <v>210</v>
      </c>
      <c r="K108" s="200" t="s">
        <v>500</v>
      </c>
      <c r="L108" s="112">
        <v>500000</v>
      </c>
      <c r="M108" s="93">
        <f t="shared" si="0"/>
        <v>350000</v>
      </c>
      <c r="N108" s="114">
        <v>2021</v>
      </c>
      <c r="O108" s="110">
        <v>2022</v>
      </c>
      <c r="P108" s="115"/>
      <c r="Q108" s="78"/>
      <c r="R108" s="285" t="s">
        <v>275</v>
      </c>
      <c r="S108" s="285" t="s">
        <v>275</v>
      </c>
    </row>
    <row r="109" spans="1:19" x14ac:dyDescent="0.25">
      <c r="A109" s="296"/>
      <c r="B109" s="320"/>
      <c r="C109" s="305"/>
      <c r="D109" s="302"/>
      <c r="E109" s="313"/>
      <c r="F109" s="312"/>
      <c r="G109" s="107" t="s">
        <v>248</v>
      </c>
      <c r="H109" s="111" t="s">
        <v>100</v>
      </c>
      <c r="I109" s="111" t="s">
        <v>177</v>
      </c>
      <c r="J109" s="111" t="s">
        <v>210</v>
      </c>
      <c r="K109" s="200" t="s">
        <v>248</v>
      </c>
      <c r="L109" s="112">
        <v>150000</v>
      </c>
      <c r="M109" s="93">
        <f t="shared" si="0"/>
        <v>105000</v>
      </c>
      <c r="N109" s="114">
        <v>2022</v>
      </c>
      <c r="O109" s="110">
        <v>2024</v>
      </c>
      <c r="P109" s="115"/>
      <c r="Q109" s="78"/>
      <c r="R109" s="285" t="s">
        <v>275</v>
      </c>
      <c r="S109" s="285" t="s">
        <v>275</v>
      </c>
    </row>
    <row r="110" spans="1:19" ht="51.75" x14ac:dyDescent="0.25">
      <c r="A110" s="294">
        <v>26</v>
      </c>
      <c r="B110" s="306" t="s">
        <v>223</v>
      </c>
      <c r="C110" s="303" t="s">
        <v>295</v>
      </c>
      <c r="D110" s="300">
        <v>236748</v>
      </c>
      <c r="E110" s="308"/>
      <c r="F110" s="310"/>
      <c r="G110" s="107" t="s">
        <v>296</v>
      </c>
      <c r="H110" s="111" t="s">
        <v>100</v>
      </c>
      <c r="I110" s="111" t="s">
        <v>177</v>
      </c>
      <c r="J110" s="111" t="s">
        <v>225</v>
      </c>
      <c r="K110" s="201" t="s">
        <v>297</v>
      </c>
      <c r="L110" s="112">
        <v>20000000</v>
      </c>
      <c r="M110" s="93">
        <f t="shared" si="0"/>
        <v>14000000</v>
      </c>
      <c r="N110" s="114">
        <v>2022</v>
      </c>
      <c r="O110" s="110">
        <v>2023</v>
      </c>
      <c r="P110" s="115" t="s">
        <v>201</v>
      </c>
      <c r="Q110" s="78"/>
      <c r="R110" s="211" t="s">
        <v>298</v>
      </c>
      <c r="S110" s="205" t="s">
        <v>299</v>
      </c>
    </row>
    <row r="111" spans="1:19" ht="60" x14ac:dyDescent="0.25">
      <c r="A111" s="295">
        <v>26</v>
      </c>
      <c r="B111" s="307" t="s">
        <v>223</v>
      </c>
      <c r="C111" s="304" t="s">
        <v>223</v>
      </c>
      <c r="D111" s="301" t="s">
        <v>224</v>
      </c>
      <c r="E111" s="309"/>
      <c r="F111" s="311"/>
      <c r="G111" s="107" t="s">
        <v>292</v>
      </c>
      <c r="H111" s="111" t="s">
        <v>100</v>
      </c>
      <c r="I111" s="111" t="s">
        <v>177</v>
      </c>
      <c r="J111" s="111" t="s">
        <v>225</v>
      </c>
      <c r="K111" s="212" t="s">
        <v>292</v>
      </c>
      <c r="L111" s="112">
        <v>15000000</v>
      </c>
      <c r="M111" s="93">
        <f t="shared" si="0"/>
        <v>10500000</v>
      </c>
      <c r="N111" s="114">
        <v>2022</v>
      </c>
      <c r="O111" s="110">
        <v>2023</v>
      </c>
      <c r="P111" s="115" t="s">
        <v>201</v>
      </c>
      <c r="Q111" s="78"/>
      <c r="R111" s="211" t="s">
        <v>293</v>
      </c>
      <c r="S111" s="205" t="s">
        <v>294</v>
      </c>
    </row>
    <row r="112" spans="1:19" ht="135" x14ac:dyDescent="0.25">
      <c r="A112" s="248">
        <v>27</v>
      </c>
      <c r="B112" s="276" t="s">
        <v>485</v>
      </c>
      <c r="C112" s="271" t="s">
        <v>144</v>
      </c>
      <c r="D112" s="77"/>
      <c r="E112" s="256"/>
      <c r="F112" s="78"/>
      <c r="G112" s="277" t="s">
        <v>486</v>
      </c>
      <c r="H112" s="111" t="s">
        <v>100</v>
      </c>
      <c r="I112" s="111" t="s">
        <v>177</v>
      </c>
      <c r="J112" s="111" t="s">
        <v>177</v>
      </c>
      <c r="K112" s="258" t="s">
        <v>486</v>
      </c>
      <c r="L112" s="112">
        <v>35000000</v>
      </c>
      <c r="M112" s="113">
        <f t="shared" si="0"/>
        <v>24500000</v>
      </c>
      <c r="N112" s="134" t="s">
        <v>315</v>
      </c>
      <c r="O112" s="259" t="s">
        <v>487</v>
      </c>
      <c r="P112" s="270" t="s">
        <v>201</v>
      </c>
      <c r="Q112" s="78"/>
      <c r="R112" s="211" t="s">
        <v>499</v>
      </c>
      <c r="S112" s="285" t="s">
        <v>294</v>
      </c>
    </row>
    <row r="113" spans="1:19" x14ac:dyDescent="0.25">
      <c r="A113" s="294">
        <v>28</v>
      </c>
      <c r="B113" s="297" t="s">
        <v>454</v>
      </c>
      <c r="C113" s="291" t="s">
        <v>455</v>
      </c>
      <c r="D113" s="300">
        <v>75009081</v>
      </c>
      <c r="E113" s="288"/>
      <c r="F113" s="291">
        <v>600046796</v>
      </c>
      <c r="G113" s="260" t="s">
        <v>457</v>
      </c>
      <c r="H113" s="104" t="s">
        <v>100</v>
      </c>
      <c r="I113" s="104" t="s">
        <v>177</v>
      </c>
      <c r="J113" s="104" t="s">
        <v>456</v>
      </c>
      <c r="K113" s="261" t="s">
        <v>457</v>
      </c>
      <c r="L113" s="262">
        <v>45000</v>
      </c>
      <c r="M113" s="262">
        <f t="shared" si="0"/>
        <v>31500</v>
      </c>
      <c r="N113" s="264" t="s">
        <v>316</v>
      </c>
      <c r="O113" s="263" t="s">
        <v>458</v>
      </c>
      <c r="P113" s="10"/>
      <c r="Q113" s="10"/>
      <c r="R113" s="172" t="s">
        <v>275</v>
      </c>
      <c r="S113" s="172" t="s">
        <v>275</v>
      </c>
    </row>
    <row r="114" spans="1:19" x14ac:dyDescent="0.25">
      <c r="A114" s="295"/>
      <c r="B114" s="298"/>
      <c r="C114" s="292"/>
      <c r="D114" s="301"/>
      <c r="E114" s="289"/>
      <c r="F114" s="292"/>
      <c r="G114" s="260" t="s">
        <v>459</v>
      </c>
      <c r="H114" s="104" t="s">
        <v>100</v>
      </c>
      <c r="I114" s="104" t="s">
        <v>177</v>
      </c>
      <c r="J114" s="104" t="s">
        <v>456</v>
      </c>
      <c r="K114" s="261" t="s">
        <v>459</v>
      </c>
      <c r="L114" s="262">
        <v>50000</v>
      </c>
      <c r="M114" s="262">
        <f t="shared" si="0"/>
        <v>35000</v>
      </c>
      <c r="N114" s="264" t="s">
        <v>315</v>
      </c>
      <c r="O114" s="263" t="s">
        <v>458</v>
      </c>
      <c r="P114" s="10"/>
      <c r="Q114" s="10"/>
      <c r="R114" s="172" t="s">
        <v>275</v>
      </c>
      <c r="S114" s="172" t="s">
        <v>275</v>
      </c>
    </row>
    <row r="115" spans="1:19" ht="30" x14ac:dyDescent="0.25">
      <c r="A115" s="295"/>
      <c r="B115" s="298"/>
      <c r="C115" s="292"/>
      <c r="D115" s="301"/>
      <c r="E115" s="289"/>
      <c r="F115" s="292"/>
      <c r="G115" s="260" t="s">
        <v>460</v>
      </c>
      <c r="H115" s="104" t="s">
        <v>100</v>
      </c>
      <c r="I115" s="104" t="s">
        <v>177</v>
      </c>
      <c r="J115" s="104" t="s">
        <v>456</v>
      </c>
      <c r="K115" s="267" t="s">
        <v>460</v>
      </c>
      <c r="L115" s="262">
        <v>40000</v>
      </c>
      <c r="M115" s="262">
        <f t="shared" si="0"/>
        <v>28000</v>
      </c>
      <c r="N115" s="264" t="s">
        <v>315</v>
      </c>
      <c r="O115" s="263" t="s">
        <v>458</v>
      </c>
      <c r="P115" s="10"/>
      <c r="Q115" s="10"/>
      <c r="R115" s="172" t="s">
        <v>275</v>
      </c>
      <c r="S115" s="172" t="s">
        <v>275</v>
      </c>
    </row>
    <row r="116" spans="1:19" ht="26.25" x14ac:dyDescent="0.25">
      <c r="A116" s="295"/>
      <c r="B116" s="298"/>
      <c r="C116" s="292"/>
      <c r="D116" s="301"/>
      <c r="E116" s="289"/>
      <c r="F116" s="292"/>
      <c r="G116" s="260" t="s">
        <v>461</v>
      </c>
      <c r="H116" s="104" t="s">
        <v>100</v>
      </c>
      <c r="I116" s="104" t="s">
        <v>177</v>
      </c>
      <c r="J116" s="104" t="s">
        <v>456</v>
      </c>
      <c r="K116" s="261" t="s">
        <v>461</v>
      </c>
      <c r="L116" s="262">
        <v>20000</v>
      </c>
      <c r="M116" s="262">
        <f t="shared" si="0"/>
        <v>14000</v>
      </c>
      <c r="N116" s="264" t="s">
        <v>313</v>
      </c>
      <c r="O116" s="263" t="s">
        <v>458</v>
      </c>
      <c r="P116" s="10"/>
      <c r="Q116" s="10"/>
      <c r="R116" s="172" t="s">
        <v>275</v>
      </c>
      <c r="S116" s="172" t="s">
        <v>275</v>
      </c>
    </row>
    <row r="117" spans="1:19" ht="26.25" x14ac:dyDescent="0.25">
      <c r="A117" s="296"/>
      <c r="B117" s="299"/>
      <c r="C117" s="293"/>
      <c r="D117" s="302"/>
      <c r="E117" s="290"/>
      <c r="F117" s="293"/>
      <c r="G117" s="260" t="s">
        <v>462</v>
      </c>
      <c r="H117" s="104" t="s">
        <v>100</v>
      </c>
      <c r="I117" s="104" t="s">
        <v>177</v>
      </c>
      <c r="J117" s="104" t="s">
        <v>456</v>
      </c>
      <c r="K117" s="261" t="s">
        <v>462</v>
      </c>
      <c r="L117" s="262">
        <v>50000</v>
      </c>
      <c r="M117" s="262">
        <f t="shared" si="0"/>
        <v>35000</v>
      </c>
      <c r="N117" s="263" t="s">
        <v>313</v>
      </c>
      <c r="O117" s="263" t="s">
        <v>458</v>
      </c>
      <c r="P117" s="10"/>
      <c r="Q117" s="10"/>
      <c r="R117" s="172" t="s">
        <v>275</v>
      </c>
      <c r="S117" s="172" t="s">
        <v>275</v>
      </c>
    </row>
    <row r="120" spans="1:19" x14ac:dyDescent="0.25">
      <c r="A120" s="6"/>
      <c r="B120" s="6"/>
      <c r="C120" s="6"/>
    </row>
    <row r="123" spans="1:19" x14ac:dyDescent="0.25">
      <c r="A123" s="9" t="s">
        <v>34</v>
      </c>
      <c r="B123" s="9"/>
      <c r="C123" s="9"/>
    </row>
    <row r="128" spans="1:19" x14ac:dyDescent="0.25">
      <c r="A128" s="9" t="s">
        <v>35</v>
      </c>
      <c r="B128" s="9"/>
      <c r="C128" s="9"/>
    </row>
    <row r="129" spans="1:13" x14ac:dyDescent="0.25">
      <c r="A129" s="9" t="s">
        <v>36</v>
      </c>
      <c r="B129" s="9"/>
      <c r="C129" s="9"/>
    </row>
    <row r="130" spans="1:13" x14ac:dyDescent="0.25">
      <c r="A130" s="9" t="s">
        <v>119</v>
      </c>
      <c r="B130" s="9"/>
      <c r="C130" s="9"/>
    </row>
    <row r="132" spans="1:13" x14ac:dyDescent="0.25">
      <c r="A132" s="1" t="s">
        <v>37</v>
      </c>
    </row>
    <row r="134" spans="1:13" s="42" customFormat="1" x14ac:dyDescent="0.25">
      <c r="A134" s="23" t="s">
        <v>38</v>
      </c>
      <c r="B134" s="23"/>
      <c r="C134" s="23"/>
      <c r="L134" s="70"/>
      <c r="M134" s="70"/>
    </row>
    <row r="136" spans="1:13" x14ac:dyDescent="0.25">
      <c r="A136" s="23" t="s">
        <v>39</v>
      </c>
      <c r="B136" s="23"/>
      <c r="C136" s="23"/>
    </row>
    <row r="138" spans="1:13" x14ac:dyDescent="0.25">
      <c r="A138" s="23"/>
    </row>
    <row r="142" spans="1:13" x14ac:dyDescent="0.25">
      <c r="B142"/>
    </row>
    <row r="147" spans="10:10" x14ac:dyDescent="0.25">
      <c r="J147"/>
    </row>
    <row r="153" spans="10:10" x14ac:dyDescent="0.25">
      <c r="J153"/>
    </row>
  </sheetData>
  <mergeCells count="131">
    <mergeCell ref="B4:B7"/>
    <mergeCell ref="D29:D31"/>
    <mergeCell ref="F78:F81"/>
    <mergeCell ref="F83:F90"/>
    <mergeCell ref="F107:F109"/>
    <mergeCell ref="B50:B53"/>
    <mergeCell ref="C50:C53"/>
    <mergeCell ref="D50:D53"/>
    <mergeCell ref="E50:E53"/>
    <mergeCell ref="D42:D43"/>
    <mergeCell ref="D32:D41"/>
    <mergeCell ref="C4:C7"/>
    <mergeCell ref="D4:D7"/>
    <mergeCell ref="E4:E7"/>
    <mergeCell ref="F4:F7"/>
    <mergeCell ref="F50:F53"/>
    <mergeCell ref="B44:B49"/>
    <mergeCell ref="C44:C49"/>
    <mergeCell ref="B29:B31"/>
    <mergeCell ref="C29:C31"/>
    <mergeCell ref="C32:C41"/>
    <mergeCell ref="E16:E20"/>
    <mergeCell ref="F16:F20"/>
    <mergeCell ref="B16:B20"/>
    <mergeCell ref="E83:E90"/>
    <mergeCell ref="A83:A90"/>
    <mergeCell ref="B107:B109"/>
    <mergeCell ref="C107:C109"/>
    <mergeCell ref="D107:D109"/>
    <mergeCell ref="E107:E109"/>
    <mergeCell ref="C105:C106"/>
    <mergeCell ref="D105:D106"/>
    <mergeCell ref="E105:E106"/>
    <mergeCell ref="A91:A103"/>
    <mergeCell ref="B91:B103"/>
    <mergeCell ref="B56:B57"/>
    <mergeCell ref="B58:B59"/>
    <mergeCell ref="C58:C59"/>
    <mergeCell ref="A78:A81"/>
    <mergeCell ref="D60:D77"/>
    <mergeCell ref="C60:C77"/>
    <mergeCell ref="B60:B77"/>
    <mergeCell ref="A107:A109"/>
    <mergeCell ref="B83:B90"/>
    <mergeCell ref="C83:C90"/>
    <mergeCell ref="D83:D90"/>
    <mergeCell ref="C23:C26"/>
    <mergeCell ref="D23:D26"/>
    <mergeCell ref="B23:B26"/>
    <mergeCell ref="A23:A26"/>
    <mergeCell ref="A50:A53"/>
    <mergeCell ref="F91:F103"/>
    <mergeCell ref="B42:B43"/>
    <mergeCell ref="C42:C43"/>
    <mergeCell ref="A42:A43"/>
    <mergeCell ref="A29:A31"/>
    <mergeCell ref="D44:D49"/>
    <mergeCell ref="D58:D59"/>
    <mergeCell ref="E58:E59"/>
    <mergeCell ref="F58:F59"/>
    <mergeCell ref="D56:D57"/>
    <mergeCell ref="F56:F57"/>
    <mergeCell ref="C56:C57"/>
    <mergeCell ref="E56:E57"/>
    <mergeCell ref="A60:A77"/>
    <mergeCell ref="B78:B81"/>
    <mergeCell ref="C78:C81"/>
    <mergeCell ref="D78:D81"/>
    <mergeCell ref="A58:A59"/>
    <mergeCell ref="A56:A57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A8:A15"/>
    <mergeCell ref="B21:B22"/>
    <mergeCell ref="A21:A22"/>
    <mergeCell ref="C21:C22"/>
    <mergeCell ref="D21:D22"/>
    <mergeCell ref="B8:B15"/>
    <mergeCell ref="C8:C15"/>
    <mergeCell ref="D8:D15"/>
    <mergeCell ref="E8:E15"/>
    <mergeCell ref="C16:C20"/>
    <mergeCell ref="D16:D20"/>
    <mergeCell ref="A16:A20"/>
    <mergeCell ref="F8:F15"/>
    <mergeCell ref="E21:E22"/>
    <mergeCell ref="F21:F22"/>
    <mergeCell ref="E42:E43"/>
    <mergeCell ref="F42:F43"/>
    <mergeCell ref="E29:E31"/>
    <mergeCell ref="F29:F31"/>
    <mergeCell ref="E44:E49"/>
    <mergeCell ref="F44:F49"/>
    <mergeCell ref="E23:E26"/>
    <mergeCell ref="F23:F26"/>
    <mergeCell ref="E32:E41"/>
    <mergeCell ref="F32:F41"/>
    <mergeCell ref="E113:E117"/>
    <mergeCell ref="F113:F117"/>
    <mergeCell ref="A113:A117"/>
    <mergeCell ref="B113:B117"/>
    <mergeCell ref="C113:C117"/>
    <mergeCell ref="D113:D117"/>
    <mergeCell ref="B32:B41"/>
    <mergeCell ref="A32:A41"/>
    <mergeCell ref="B110:B111"/>
    <mergeCell ref="A110:A111"/>
    <mergeCell ref="B105:B106"/>
    <mergeCell ref="A105:A106"/>
    <mergeCell ref="A44:A49"/>
    <mergeCell ref="C110:C111"/>
    <mergeCell ref="D110:D111"/>
    <mergeCell ref="E110:E111"/>
    <mergeCell ref="F110:F111"/>
    <mergeCell ref="F60:F77"/>
    <mergeCell ref="E60:E77"/>
    <mergeCell ref="E78:E81"/>
    <mergeCell ref="F105:F106"/>
    <mergeCell ref="C91:C103"/>
    <mergeCell ref="D91:D103"/>
    <mergeCell ref="E91:E103"/>
  </mergeCells>
  <pageMargins left="0.7" right="0.7" top="0.78740157499999996" bottom="0.78740157499999996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Z171"/>
  <sheetViews>
    <sheetView tabSelected="1" topLeftCell="A114" workbookViewId="0">
      <selection activeCell="AA118" sqref="AA118"/>
    </sheetView>
  </sheetViews>
  <sheetFormatPr defaultColWidth="9.28515625" defaultRowHeight="15" x14ac:dyDescent="0.25"/>
  <cols>
    <col min="1" max="1" width="6.5703125" style="1" customWidth="1"/>
    <col min="2" max="2" width="24.85546875" style="1" customWidth="1"/>
    <col min="3" max="3" width="21.42578125" style="1" customWidth="1"/>
    <col min="4" max="4" width="9.28515625" style="1"/>
    <col min="5" max="5" width="11" style="1" bestFit="1" customWidth="1"/>
    <col min="6" max="6" width="10" style="1" bestFit="1" customWidth="1"/>
    <col min="7" max="7" width="28.140625" style="1" customWidth="1"/>
    <col min="8" max="8" width="12" style="1" customWidth="1"/>
    <col min="9" max="9" width="11" style="1" customWidth="1"/>
    <col min="10" max="10" width="15.7109375" style="1" bestFit="1" customWidth="1"/>
    <col min="11" max="11" width="39.42578125" style="1" customWidth="1"/>
    <col min="12" max="12" width="12.7109375" style="69" customWidth="1"/>
    <col min="13" max="13" width="13.5703125" style="69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40" t="s">
        <v>40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2"/>
    </row>
    <row r="2" spans="1:26" s="3" customFormat="1" ht="29.1" customHeight="1" thickBot="1" x14ac:dyDescent="0.3">
      <c r="A2" s="343" t="s">
        <v>12</v>
      </c>
      <c r="B2" s="368" t="s">
        <v>13</v>
      </c>
      <c r="C2" s="369"/>
      <c r="D2" s="369"/>
      <c r="E2" s="369"/>
      <c r="F2" s="370"/>
      <c r="G2" s="350" t="s">
        <v>14</v>
      </c>
      <c r="H2" s="375" t="s">
        <v>41</v>
      </c>
      <c r="I2" s="378" t="s">
        <v>74</v>
      </c>
      <c r="J2" s="353" t="s">
        <v>16</v>
      </c>
      <c r="K2" s="365" t="s">
        <v>17</v>
      </c>
      <c r="L2" s="371" t="s">
        <v>42</v>
      </c>
      <c r="M2" s="372"/>
      <c r="N2" s="373" t="s">
        <v>19</v>
      </c>
      <c r="O2" s="374"/>
      <c r="P2" s="362" t="s">
        <v>43</v>
      </c>
      <c r="Q2" s="363"/>
      <c r="R2" s="363"/>
      <c r="S2" s="363"/>
      <c r="T2" s="363"/>
      <c r="U2" s="363"/>
      <c r="V2" s="363"/>
      <c r="W2" s="364"/>
      <c r="X2" s="364"/>
      <c r="Y2" s="335" t="s">
        <v>21</v>
      </c>
      <c r="Z2" s="336"/>
    </row>
    <row r="3" spans="1:26" ht="14.85" customHeight="1" x14ac:dyDescent="0.25">
      <c r="A3" s="344"/>
      <c r="B3" s="350" t="s">
        <v>22</v>
      </c>
      <c r="C3" s="346" t="s">
        <v>23</v>
      </c>
      <c r="D3" s="346" t="s">
        <v>24</v>
      </c>
      <c r="E3" s="346" t="s">
        <v>25</v>
      </c>
      <c r="F3" s="348" t="s">
        <v>26</v>
      </c>
      <c r="G3" s="351"/>
      <c r="H3" s="376"/>
      <c r="I3" s="379"/>
      <c r="J3" s="354"/>
      <c r="K3" s="366"/>
      <c r="L3" s="387" t="s">
        <v>27</v>
      </c>
      <c r="M3" s="389" t="s">
        <v>92</v>
      </c>
      <c r="N3" s="391" t="s">
        <v>28</v>
      </c>
      <c r="O3" s="393" t="s">
        <v>29</v>
      </c>
      <c r="P3" s="395" t="s">
        <v>44</v>
      </c>
      <c r="Q3" s="396"/>
      <c r="R3" s="396"/>
      <c r="S3" s="365"/>
      <c r="T3" s="356" t="s">
        <v>45</v>
      </c>
      <c r="U3" s="358" t="s">
        <v>89</v>
      </c>
      <c r="V3" s="358" t="s">
        <v>90</v>
      </c>
      <c r="W3" s="356" t="s">
        <v>46</v>
      </c>
      <c r="X3" s="360" t="s">
        <v>76</v>
      </c>
      <c r="Y3" s="385" t="s">
        <v>32</v>
      </c>
      <c r="Z3" s="381" t="s">
        <v>33</v>
      </c>
    </row>
    <row r="4" spans="1:26" ht="80.099999999999994" customHeight="1" thickBot="1" x14ac:dyDescent="0.3">
      <c r="A4" s="345"/>
      <c r="B4" s="352"/>
      <c r="C4" s="347"/>
      <c r="D4" s="347"/>
      <c r="E4" s="347"/>
      <c r="F4" s="349"/>
      <c r="G4" s="352"/>
      <c r="H4" s="377"/>
      <c r="I4" s="380"/>
      <c r="J4" s="355"/>
      <c r="K4" s="367"/>
      <c r="L4" s="388"/>
      <c r="M4" s="390"/>
      <c r="N4" s="392"/>
      <c r="O4" s="394"/>
      <c r="P4" s="14" t="s">
        <v>68</v>
      </c>
      <c r="Q4" s="15" t="s">
        <v>47</v>
      </c>
      <c r="R4" s="15" t="s">
        <v>48</v>
      </c>
      <c r="S4" s="18" t="s">
        <v>49</v>
      </c>
      <c r="T4" s="357"/>
      <c r="U4" s="359"/>
      <c r="V4" s="359"/>
      <c r="W4" s="357"/>
      <c r="X4" s="361"/>
      <c r="Y4" s="386"/>
      <c r="Z4" s="382"/>
    </row>
    <row r="5" spans="1:26" ht="15.75" thickBot="1" x14ac:dyDescent="0.3">
      <c r="A5" s="403">
        <v>1</v>
      </c>
      <c r="B5" s="397" t="s">
        <v>121</v>
      </c>
      <c r="C5" s="398" t="s">
        <v>122</v>
      </c>
      <c r="D5" s="399">
        <v>71001620</v>
      </c>
      <c r="E5" s="399">
        <v>102274843</v>
      </c>
      <c r="F5" s="339">
        <v>600047610</v>
      </c>
      <c r="G5" s="138" t="s">
        <v>230</v>
      </c>
      <c r="H5" s="140" t="s">
        <v>100</v>
      </c>
      <c r="I5" s="141" t="s">
        <v>177</v>
      </c>
      <c r="J5" s="163" t="s">
        <v>179</v>
      </c>
      <c r="K5" s="161" t="s">
        <v>230</v>
      </c>
      <c r="L5" s="165">
        <v>500000</v>
      </c>
      <c r="M5" s="142">
        <f t="shared" ref="M5:M28" si="0">L5/100*70</f>
        <v>350000</v>
      </c>
      <c r="N5" s="90">
        <v>2021</v>
      </c>
      <c r="O5" s="91">
        <v>2024</v>
      </c>
      <c r="P5" s="173" t="s">
        <v>201</v>
      </c>
      <c r="Q5" s="174"/>
      <c r="R5" s="174"/>
      <c r="S5" s="243"/>
      <c r="T5" s="175"/>
      <c r="U5" s="175"/>
      <c r="V5" s="175" t="s">
        <v>201</v>
      </c>
      <c r="W5" s="175" t="s">
        <v>201</v>
      </c>
      <c r="X5" s="175"/>
      <c r="Y5" s="173" t="s">
        <v>275</v>
      </c>
      <c r="Z5" s="243" t="s">
        <v>275</v>
      </c>
    </row>
    <row r="6" spans="1:26" ht="15.95" customHeight="1" thickBot="1" x14ac:dyDescent="0.3">
      <c r="A6" s="295"/>
      <c r="B6" s="307"/>
      <c r="C6" s="304"/>
      <c r="D6" s="301"/>
      <c r="E6" s="301"/>
      <c r="F6" s="311"/>
      <c r="G6" s="139" t="s">
        <v>227</v>
      </c>
      <c r="H6" s="111" t="s">
        <v>100</v>
      </c>
      <c r="I6" s="132" t="s">
        <v>177</v>
      </c>
      <c r="J6" s="150" t="s">
        <v>179</v>
      </c>
      <c r="K6" s="161" t="s">
        <v>227</v>
      </c>
      <c r="L6" s="155">
        <v>800000</v>
      </c>
      <c r="M6" s="113">
        <f t="shared" si="0"/>
        <v>560000</v>
      </c>
      <c r="N6" s="143">
        <v>2021</v>
      </c>
      <c r="O6" s="144">
        <v>2024</v>
      </c>
      <c r="P6" s="223"/>
      <c r="Q6" s="239"/>
      <c r="R6" s="239"/>
      <c r="S6" s="241"/>
      <c r="T6" s="237"/>
      <c r="U6" s="237"/>
      <c r="V6" s="237"/>
      <c r="W6" s="237"/>
      <c r="X6" s="237"/>
      <c r="Y6" s="223" t="s">
        <v>275</v>
      </c>
      <c r="Z6" s="241" t="s">
        <v>275</v>
      </c>
    </row>
    <row r="7" spans="1:26" ht="30.75" thickBot="1" x14ac:dyDescent="0.3">
      <c r="A7" s="295"/>
      <c r="B7" s="307"/>
      <c r="C7" s="304"/>
      <c r="D7" s="301"/>
      <c r="E7" s="301"/>
      <c r="F7" s="311"/>
      <c r="G7" s="139" t="s">
        <v>385</v>
      </c>
      <c r="H7" s="111" t="s">
        <v>100</v>
      </c>
      <c r="I7" s="132" t="s">
        <v>177</v>
      </c>
      <c r="J7" s="150" t="s">
        <v>179</v>
      </c>
      <c r="K7" s="204" t="s">
        <v>385</v>
      </c>
      <c r="L7" s="155">
        <v>2500000</v>
      </c>
      <c r="M7" s="113">
        <f t="shared" si="0"/>
        <v>1750000</v>
      </c>
      <c r="N7" s="143">
        <v>2019</v>
      </c>
      <c r="O7" s="144">
        <v>2024</v>
      </c>
      <c r="P7" s="223"/>
      <c r="Q7" s="239"/>
      <c r="R7" s="239"/>
      <c r="S7" s="241"/>
      <c r="T7" s="237"/>
      <c r="U7" s="237"/>
      <c r="V7" s="237"/>
      <c r="W7" s="237"/>
      <c r="X7" s="237"/>
      <c r="Y7" s="223" t="s">
        <v>275</v>
      </c>
      <c r="Z7" s="241" t="s">
        <v>275</v>
      </c>
    </row>
    <row r="8" spans="1:26" ht="26.25" thickBot="1" x14ac:dyDescent="0.3">
      <c r="A8" s="295"/>
      <c r="B8" s="307"/>
      <c r="C8" s="304"/>
      <c r="D8" s="301"/>
      <c r="E8" s="301"/>
      <c r="F8" s="311"/>
      <c r="G8" s="139" t="s">
        <v>387</v>
      </c>
      <c r="H8" s="111" t="s">
        <v>100</v>
      </c>
      <c r="I8" s="132" t="s">
        <v>177</v>
      </c>
      <c r="J8" s="150" t="s">
        <v>179</v>
      </c>
      <c r="K8" s="204" t="s">
        <v>387</v>
      </c>
      <c r="L8" s="155">
        <v>590000</v>
      </c>
      <c r="M8" s="113">
        <f t="shared" si="0"/>
        <v>413000</v>
      </c>
      <c r="N8" s="143">
        <v>2018</v>
      </c>
      <c r="O8" s="144">
        <v>2024</v>
      </c>
      <c r="P8" s="223"/>
      <c r="Q8" s="239" t="s">
        <v>201</v>
      </c>
      <c r="R8" s="239" t="s">
        <v>201</v>
      </c>
      <c r="S8" s="241"/>
      <c r="T8" s="237"/>
      <c r="U8" s="237"/>
      <c r="V8" s="237" t="s">
        <v>201</v>
      </c>
      <c r="W8" s="237" t="s">
        <v>201</v>
      </c>
      <c r="X8" s="237"/>
      <c r="Y8" s="223" t="s">
        <v>275</v>
      </c>
      <c r="Z8" s="241" t="s">
        <v>275</v>
      </c>
    </row>
    <row r="9" spans="1:26" ht="39" thickBot="1" x14ac:dyDescent="0.3">
      <c r="A9" s="295"/>
      <c r="B9" s="307"/>
      <c r="C9" s="304"/>
      <c r="D9" s="301"/>
      <c r="E9" s="301"/>
      <c r="F9" s="311"/>
      <c r="G9" s="139" t="s">
        <v>388</v>
      </c>
      <c r="H9" s="111" t="s">
        <v>100</v>
      </c>
      <c r="I9" s="132" t="s">
        <v>177</v>
      </c>
      <c r="J9" s="150" t="s">
        <v>179</v>
      </c>
      <c r="K9" s="204" t="s">
        <v>388</v>
      </c>
      <c r="L9" s="155">
        <v>400000</v>
      </c>
      <c r="M9" s="113">
        <f t="shared" si="0"/>
        <v>280000</v>
      </c>
      <c r="N9" s="143">
        <v>2019</v>
      </c>
      <c r="O9" s="144">
        <v>2024</v>
      </c>
      <c r="P9" s="223"/>
      <c r="Q9" s="239" t="s">
        <v>201</v>
      </c>
      <c r="R9" s="239"/>
      <c r="S9" s="241" t="s">
        <v>201</v>
      </c>
      <c r="T9" s="237"/>
      <c r="U9" s="237"/>
      <c r="V9" s="237" t="s">
        <v>201</v>
      </c>
      <c r="W9" s="237" t="s">
        <v>201</v>
      </c>
      <c r="X9" s="237"/>
      <c r="Y9" s="223" t="s">
        <v>275</v>
      </c>
      <c r="Z9" s="241" t="s">
        <v>275</v>
      </c>
    </row>
    <row r="10" spans="1:26" ht="30.75" thickBot="1" x14ac:dyDescent="0.3">
      <c r="A10" s="295"/>
      <c r="B10" s="307"/>
      <c r="C10" s="304"/>
      <c r="D10" s="301"/>
      <c r="E10" s="301"/>
      <c r="F10" s="311"/>
      <c r="G10" s="139" t="s">
        <v>389</v>
      </c>
      <c r="H10" s="111" t="s">
        <v>100</v>
      </c>
      <c r="I10" s="132" t="s">
        <v>177</v>
      </c>
      <c r="J10" s="150" t="s">
        <v>179</v>
      </c>
      <c r="K10" s="204" t="s">
        <v>389</v>
      </c>
      <c r="L10" s="155">
        <v>600000</v>
      </c>
      <c r="M10" s="113">
        <f t="shared" si="0"/>
        <v>420000</v>
      </c>
      <c r="N10" s="143">
        <v>2019</v>
      </c>
      <c r="O10" s="144">
        <v>2024</v>
      </c>
      <c r="P10" s="223" t="s">
        <v>201</v>
      </c>
      <c r="Q10" s="239" t="s">
        <v>201</v>
      </c>
      <c r="R10" s="239"/>
      <c r="S10" s="241" t="s">
        <v>201</v>
      </c>
      <c r="T10" s="237"/>
      <c r="U10" s="237"/>
      <c r="V10" s="237" t="s">
        <v>201</v>
      </c>
      <c r="W10" s="237" t="s">
        <v>201</v>
      </c>
      <c r="X10" s="237" t="s">
        <v>201</v>
      </c>
      <c r="Y10" s="223" t="s">
        <v>275</v>
      </c>
      <c r="Z10" s="241" t="s">
        <v>275</v>
      </c>
    </row>
    <row r="11" spans="1:26" ht="39" thickBot="1" x14ac:dyDescent="0.3">
      <c r="A11" s="295"/>
      <c r="B11" s="307"/>
      <c r="C11" s="304"/>
      <c r="D11" s="301"/>
      <c r="E11" s="301"/>
      <c r="F11" s="311"/>
      <c r="G11" s="139" t="s">
        <v>390</v>
      </c>
      <c r="H11" s="111" t="s">
        <v>100</v>
      </c>
      <c r="I11" s="132" t="s">
        <v>177</v>
      </c>
      <c r="J11" s="150" t="s">
        <v>179</v>
      </c>
      <c r="K11" s="204" t="s">
        <v>390</v>
      </c>
      <c r="L11" s="155">
        <v>1000000</v>
      </c>
      <c r="M11" s="113">
        <f t="shared" si="0"/>
        <v>700000</v>
      </c>
      <c r="N11" s="143">
        <v>2020</v>
      </c>
      <c r="O11" s="144">
        <v>2024</v>
      </c>
      <c r="P11" s="223"/>
      <c r="Q11" s="239"/>
      <c r="R11" s="239"/>
      <c r="S11" s="241"/>
      <c r="T11" s="237"/>
      <c r="U11" s="237"/>
      <c r="V11" s="237" t="s">
        <v>201</v>
      </c>
      <c r="W11" s="237" t="s">
        <v>201</v>
      </c>
      <c r="X11" s="237"/>
      <c r="Y11" s="223" t="s">
        <v>275</v>
      </c>
      <c r="Z11" s="241" t="s">
        <v>275</v>
      </c>
    </row>
    <row r="12" spans="1:26" ht="26.25" thickBot="1" x14ac:dyDescent="0.3">
      <c r="A12" s="295"/>
      <c r="B12" s="307"/>
      <c r="C12" s="304"/>
      <c r="D12" s="301"/>
      <c r="E12" s="301"/>
      <c r="F12" s="311"/>
      <c r="G12" s="139" t="s">
        <v>391</v>
      </c>
      <c r="H12" s="111" t="s">
        <v>100</v>
      </c>
      <c r="I12" s="132" t="s">
        <v>177</v>
      </c>
      <c r="J12" s="150" t="s">
        <v>179</v>
      </c>
      <c r="K12" s="204" t="s">
        <v>391</v>
      </c>
      <c r="L12" s="155">
        <v>200000</v>
      </c>
      <c r="M12" s="113">
        <f t="shared" si="0"/>
        <v>140000</v>
      </c>
      <c r="N12" s="143">
        <v>2020</v>
      </c>
      <c r="O12" s="144">
        <v>2024</v>
      </c>
      <c r="P12" s="223"/>
      <c r="Q12" s="239"/>
      <c r="R12" s="239"/>
      <c r="S12" s="241"/>
      <c r="T12" s="237"/>
      <c r="U12" s="237"/>
      <c r="V12" s="237" t="s">
        <v>201</v>
      </c>
      <c r="W12" s="237" t="s">
        <v>201</v>
      </c>
      <c r="X12" s="237"/>
      <c r="Y12" s="223" t="s">
        <v>275</v>
      </c>
      <c r="Z12" s="241" t="s">
        <v>275</v>
      </c>
    </row>
    <row r="13" spans="1:26" ht="45.75" thickBot="1" x14ac:dyDescent="0.3">
      <c r="A13" s="295"/>
      <c r="B13" s="307"/>
      <c r="C13" s="304"/>
      <c r="D13" s="301"/>
      <c r="E13" s="301"/>
      <c r="F13" s="311"/>
      <c r="G13" s="139" t="s">
        <v>392</v>
      </c>
      <c r="H13" s="111" t="s">
        <v>100</v>
      </c>
      <c r="I13" s="132" t="s">
        <v>177</v>
      </c>
      <c r="J13" s="150" t="s">
        <v>179</v>
      </c>
      <c r="K13" s="204" t="s">
        <v>392</v>
      </c>
      <c r="L13" s="155">
        <v>500000</v>
      </c>
      <c r="M13" s="113">
        <f t="shared" si="0"/>
        <v>350000</v>
      </c>
      <c r="N13" s="143">
        <v>2020</v>
      </c>
      <c r="O13" s="144">
        <v>2022</v>
      </c>
      <c r="P13" s="223" t="s">
        <v>201</v>
      </c>
      <c r="Q13" s="239" t="s">
        <v>201</v>
      </c>
      <c r="R13" s="239" t="s">
        <v>201</v>
      </c>
      <c r="S13" s="241" t="s">
        <v>201</v>
      </c>
      <c r="T13" s="237"/>
      <c r="U13" s="237"/>
      <c r="V13" s="237"/>
      <c r="W13" s="237" t="s">
        <v>201</v>
      </c>
      <c r="X13" s="237" t="s">
        <v>201</v>
      </c>
      <c r="Y13" s="244" t="s">
        <v>393</v>
      </c>
      <c r="Z13" s="241"/>
    </row>
    <row r="14" spans="1:26" ht="30.75" thickBot="1" x14ac:dyDescent="0.3">
      <c r="A14" s="295"/>
      <c r="B14" s="307"/>
      <c r="C14" s="304"/>
      <c r="D14" s="301"/>
      <c r="E14" s="301"/>
      <c r="F14" s="311"/>
      <c r="G14" s="139" t="s">
        <v>394</v>
      </c>
      <c r="H14" s="111" t="s">
        <v>100</v>
      </c>
      <c r="I14" s="132" t="s">
        <v>177</v>
      </c>
      <c r="J14" s="150" t="s">
        <v>179</v>
      </c>
      <c r="K14" s="204" t="s">
        <v>394</v>
      </c>
      <c r="L14" s="155">
        <v>2000000</v>
      </c>
      <c r="M14" s="113">
        <f t="shared" si="0"/>
        <v>1400000</v>
      </c>
      <c r="N14" s="143">
        <v>2022</v>
      </c>
      <c r="O14" s="144">
        <v>2024</v>
      </c>
      <c r="P14" s="223"/>
      <c r="Q14" s="239"/>
      <c r="R14" s="239"/>
      <c r="S14" s="241"/>
      <c r="T14" s="237"/>
      <c r="U14" s="237"/>
      <c r="V14" s="237" t="s">
        <v>201</v>
      </c>
      <c r="W14" s="237" t="s">
        <v>201</v>
      </c>
      <c r="X14" s="237" t="s">
        <v>201</v>
      </c>
      <c r="Y14" s="244" t="s">
        <v>395</v>
      </c>
      <c r="Z14" s="241" t="s">
        <v>396</v>
      </c>
    </row>
    <row r="15" spans="1:26" ht="26.25" thickBot="1" x14ac:dyDescent="0.3">
      <c r="A15" s="295"/>
      <c r="B15" s="307"/>
      <c r="C15" s="304"/>
      <c r="D15" s="301"/>
      <c r="E15" s="301"/>
      <c r="F15" s="311"/>
      <c r="G15" s="139" t="s">
        <v>397</v>
      </c>
      <c r="H15" s="111" t="s">
        <v>100</v>
      </c>
      <c r="I15" s="132" t="s">
        <v>177</v>
      </c>
      <c r="J15" s="150" t="s">
        <v>179</v>
      </c>
      <c r="K15" s="204" t="s">
        <v>397</v>
      </c>
      <c r="L15" s="155">
        <v>600000</v>
      </c>
      <c r="M15" s="113">
        <f t="shared" si="0"/>
        <v>420000</v>
      </c>
      <c r="N15" s="143">
        <v>2020</v>
      </c>
      <c r="O15" s="144">
        <v>2024</v>
      </c>
      <c r="P15" s="223"/>
      <c r="Q15" s="239" t="s">
        <v>201</v>
      </c>
      <c r="R15" s="239"/>
      <c r="S15" s="241"/>
      <c r="T15" s="237"/>
      <c r="U15" s="237"/>
      <c r="V15" s="237"/>
      <c r="W15" s="237"/>
      <c r="X15" s="237"/>
      <c r="Y15" s="223" t="s">
        <v>275</v>
      </c>
      <c r="Z15" s="241" t="s">
        <v>275</v>
      </c>
    </row>
    <row r="16" spans="1:26" ht="60.75" thickBot="1" x14ac:dyDescent="0.3">
      <c r="A16" s="295"/>
      <c r="B16" s="307"/>
      <c r="C16" s="304"/>
      <c r="D16" s="301"/>
      <c r="E16" s="301"/>
      <c r="F16" s="311"/>
      <c r="G16" s="139" t="s">
        <v>494</v>
      </c>
      <c r="H16" s="111" t="s">
        <v>100</v>
      </c>
      <c r="I16" s="132" t="s">
        <v>177</v>
      </c>
      <c r="J16" s="150" t="s">
        <v>179</v>
      </c>
      <c r="K16" s="204" t="s">
        <v>494</v>
      </c>
      <c r="L16" s="155">
        <v>5000000</v>
      </c>
      <c r="M16" s="113">
        <f t="shared" si="0"/>
        <v>3500000</v>
      </c>
      <c r="N16" s="143">
        <v>2022</v>
      </c>
      <c r="O16" s="144">
        <v>2025</v>
      </c>
      <c r="P16" s="282"/>
      <c r="Q16" s="278"/>
      <c r="R16" s="278"/>
      <c r="S16" s="284"/>
      <c r="T16" s="280"/>
      <c r="U16" s="280"/>
      <c r="V16" s="280"/>
      <c r="W16" s="280"/>
      <c r="X16" s="280"/>
      <c r="Y16" s="282" t="s">
        <v>275</v>
      </c>
      <c r="Z16" s="284" t="s">
        <v>275</v>
      </c>
    </row>
    <row r="17" spans="1:26" ht="30.75" thickBot="1" x14ac:dyDescent="0.3">
      <c r="A17" s="295"/>
      <c r="B17" s="307"/>
      <c r="C17" s="304"/>
      <c r="D17" s="301"/>
      <c r="E17" s="301"/>
      <c r="F17" s="311"/>
      <c r="G17" s="139" t="s">
        <v>495</v>
      </c>
      <c r="H17" s="111" t="s">
        <v>100</v>
      </c>
      <c r="I17" s="132" t="s">
        <v>177</v>
      </c>
      <c r="J17" s="150" t="s">
        <v>179</v>
      </c>
      <c r="K17" s="204" t="s">
        <v>496</v>
      </c>
      <c r="L17" s="155">
        <v>500000</v>
      </c>
      <c r="M17" s="113">
        <f t="shared" si="0"/>
        <v>350000</v>
      </c>
      <c r="N17" s="143">
        <v>2022</v>
      </c>
      <c r="O17" s="144">
        <v>2024</v>
      </c>
      <c r="P17" s="282"/>
      <c r="Q17" s="278"/>
      <c r="R17" s="278"/>
      <c r="S17" s="284"/>
      <c r="T17" s="280"/>
      <c r="U17" s="280"/>
      <c r="V17" s="280" t="s">
        <v>201</v>
      </c>
      <c r="W17" s="280" t="s">
        <v>201</v>
      </c>
      <c r="X17" s="280"/>
      <c r="Y17" s="282" t="s">
        <v>275</v>
      </c>
      <c r="Z17" s="284" t="s">
        <v>275</v>
      </c>
    </row>
    <row r="18" spans="1:26" ht="15.75" thickBot="1" x14ac:dyDescent="0.3">
      <c r="A18" s="295"/>
      <c r="B18" s="307"/>
      <c r="C18" s="304"/>
      <c r="D18" s="301"/>
      <c r="E18" s="301"/>
      <c r="F18" s="311"/>
      <c r="G18" s="139" t="s">
        <v>360</v>
      </c>
      <c r="H18" s="111" t="s">
        <v>100</v>
      </c>
      <c r="I18" s="132" t="s">
        <v>177</v>
      </c>
      <c r="J18" s="150" t="s">
        <v>179</v>
      </c>
      <c r="K18" s="204" t="s">
        <v>360</v>
      </c>
      <c r="L18" s="155">
        <v>2000000</v>
      </c>
      <c r="M18" s="113">
        <f t="shared" si="0"/>
        <v>1400000</v>
      </c>
      <c r="N18" s="143">
        <v>2022</v>
      </c>
      <c r="O18" s="144">
        <v>2024</v>
      </c>
      <c r="P18" s="282"/>
      <c r="Q18" s="278"/>
      <c r="R18" s="278"/>
      <c r="S18" s="284"/>
      <c r="T18" s="280"/>
      <c r="U18" s="280"/>
      <c r="V18" s="280"/>
      <c r="W18" s="280"/>
      <c r="X18" s="280"/>
      <c r="Y18" s="282" t="s">
        <v>275</v>
      </c>
      <c r="Z18" s="284" t="s">
        <v>275</v>
      </c>
    </row>
    <row r="19" spans="1:26" ht="15.75" thickBot="1" x14ac:dyDescent="0.3">
      <c r="A19" s="295"/>
      <c r="B19" s="307"/>
      <c r="C19" s="304"/>
      <c r="D19" s="301"/>
      <c r="E19" s="301"/>
      <c r="F19" s="311"/>
      <c r="G19" s="139" t="s">
        <v>356</v>
      </c>
      <c r="H19" s="111" t="s">
        <v>100</v>
      </c>
      <c r="I19" s="132" t="s">
        <v>177</v>
      </c>
      <c r="J19" s="150" t="s">
        <v>179</v>
      </c>
      <c r="K19" s="204" t="s">
        <v>356</v>
      </c>
      <c r="L19" s="155">
        <v>230000</v>
      </c>
      <c r="M19" s="113">
        <f t="shared" si="0"/>
        <v>161000</v>
      </c>
      <c r="N19" s="143">
        <v>2022</v>
      </c>
      <c r="O19" s="144">
        <v>2023</v>
      </c>
      <c r="P19" s="282" t="s">
        <v>201</v>
      </c>
      <c r="Q19" s="278" t="s">
        <v>201</v>
      </c>
      <c r="R19" s="278" t="s">
        <v>201</v>
      </c>
      <c r="S19" s="284" t="s">
        <v>201</v>
      </c>
      <c r="T19" s="280"/>
      <c r="U19" s="280"/>
      <c r="V19" s="280"/>
      <c r="W19" s="280"/>
      <c r="X19" s="280"/>
      <c r="Y19" s="282" t="s">
        <v>299</v>
      </c>
      <c r="Z19" s="284" t="s">
        <v>299</v>
      </c>
    </row>
    <row r="20" spans="1:26" ht="51.75" thickBot="1" x14ac:dyDescent="0.3">
      <c r="A20" s="295"/>
      <c r="B20" s="307"/>
      <c r="C20" s="304"/>
      <c r="D20" s="301"/>
      <c r="E20" s="301"/>
      <c r="F20" s="311"/>
      <c r="G20" s="139" t="s">
        <v>357</v>
      </c>
      <c r="H20" s="111" t="s">
        <v>100</v>
      </c>
      <c r="I20" s="132" t="s">
        <v>177</v>
      </c>
      <c r="J20" s="150" t="s">
        <v>179</v>
      </c>
      <c r="K20" s="204" t="s">
        <v>357</v>
      </c>
      <c r="L20" s="155">
        <v>280000</v>
      </c>
      <c r="M20" s="113">
        <f t="shared" si="0"/>
        <v>196000</v>
      </c>
      <c r="N20" s="143">
        <v>2022</v>
      </c>
      <c r="O20" s="144">
        <v>2024</v>
      </c>
      <c r="P20" s="282"/>
      <c r="Q20" s="278" t="s">
        <v>201</v>
      </c>
      <c r="R20" s="278"/>
      <c r="S20" s="284"/>
      <c r="T20" s="280"/>
      <c r="U20" s="280"/>
      <c r="V20" s="280"/>
      <c r="W20" s="280"/>
      <c r="X20" s="280"/>
      <c r="Y20" s="282" t="s">
        <v>275</v>
      </c>
      <c r="Z20" s="284" t="s">
        <v>275</v>
      </c>
    </row>
    <row r="21" spans="1:26" ht="26.25" thickBot="1" x14ac:dyDescent="0.3">
      <c r="A21" s="295"/>
      <c r="B21" s="307"/>
      <c r="C21" s="304"/>
      <c r="D21" s="301"/>
      <c r="E21" s="301"/>
      <c r="F21" s="311"/>
      <c r="G21" s="139" t="s">
        <v>359</v>
      </c>
      <c r="H21" s="111" t="s">
        <v>100</v>
      </c>
      <c r="I21" s="132" t="s">
        <v>177</v>
      </c>
      <c r="J21" s="150" t="s">
        <v>179</v>
      </c>
      <c r="K21" s="204" t="s">
        <v>359</v>
      </c>
      <c r="L21" s="155">
        <v>240000</v>
      </c>
      <c r="M21" s="113">
        <f t="shared" si="0"/>
        <v>168000</v>
      </c>
      <c r="N21" s="143">
        <v>2022</v>
      </c>
      <c r="O21" s="144">
        <v>2024</v>
      </c>
      <c r="P21" s="282"/>
      <c r="Q21" s="278" t="s">
        <v>201</v>
      </c>
      <c r="R21" s="278" t="s">
        <v>201</v>
      </c>
      <c r="S21" s="284" t="s">
        <v>201</v>
      </c>
      <c r="T21" s="280"/>
      <c r="U21" s="280"/>
      <c r="V21" s="280"/>
      <c r="W21" s="280"/>
      <c r="X21" s="280"/>
      <c r="Y21" s="282" t="s">
        <v>275</v>
      </c>
      <c r="Z21" s="284" t="s">
        <v>275</v>
      </c>
    </row>
    <row r="22" spans="1:26" ht="15.75" thickBot="1" x14ac:dyDescent="0.3">
      <c r="A22" s="295"/>
      <c r="B22" s="307"/>
      <c r="C22" s="304"/>
      <c r="D22" s="301"/>
      <c r="E22" s="301"/>
      <c r="F22" s="311"/>
      <c r="G22" s="139" t="s">
        <v>361</v>
      </c>
      <c r="H22" s="111" t="s">
        <v>100</v>
      </c>
      <c r="I22" s="132" t="s">
        <v>177</v>
      </c>
      <c r="J22" s="150" t="s">
        <v>179</v>
      </c>
      <c r="K22" s="204" t="s">
        <v>361</v>
      </c>
      <c r="L22" s="155">
        <v>1500000</v>
      </c>
      <c r="M22" s="113">
        <f t="shared" si="0"/>
        <v>1050000</v>
      </c>
      <c r="N22" s="143">
        <v>2022</v>
      </c>
      <c r="O22" s="144">
        <v>2024</v>
      </c>
      <c r="P22" s="282"/>
      <c r="Q22" s="278"/>
      <c r="R22" s="278"/>
      <c r="S22" s="284"/>
      <c r="T22" s="280"/>
      <c r="U22" s="280"/>
      <c r="V22" s="280"/>
      <c r="W22" s="280"/>
      <c r="X22" s="280"/>
      <c r="Y22" s="282" t="s">
        <v>275</v>
      </c>
      <c r="Z22" s="284" t="s">
        <v>275</v>
      </c>
    </row>
    <row r="23" spans="1:26" ht="39" thickBot="1" x14ac:dyDescent="0.3">
      <c r="A23" s="295"/>
      <c r="B23" s="307"/>
      <c r="C23" s="304"/>
      <c r="D23" s="301"/>
      <c r="E23" s="301"/>
      <c r="F23" s="311"/>
      <c r="G23" s="139" t="s">
        <v>362</v>
      </c>
      <c r="H23" s="111" t="s">
        <v>100</v>
      </c>
      <c r="I23" s="132" t="s">
        <v>177</v>
      </c>
      <c r="J23" s="150" t="s">
        <v>179</v>
      </c>
      <c r="K23" s="204" t="s">
        <v>362</v>
      </c>
      <c r="L23" s="155">
        <v>2500000</v>
      </c>
      <c r="M23" s="113">
        <f t="shared" si="0"/>
        <v>1750000</v>
      </c>
      <c r="N23" s="143">
        <v>2022</v>
      </c>
      <c r="O23" s="144">
        <v>2027</v>
      </c>
      <c r="P23" s="282"/>
      <c r="Q23" s="278"/>
      <c r="R23" s="278"/>
      <c r="S23" s="284"/>
      <c r="T23" s="280"/>
      <c r="U23" s="280"/>
      <c r="V23" s="280"/>
      <c r="W23" s="280"/>
      <c r="X23" s="280"/>
      <c r="Y23" s="282" t="s">
        <v>275</v>
      </c>
      <c r="Z23" s="284" t="s">
        <v>275</v>
      </c>
    </row>
    <row r="24" spans="1:26" ht="15.75" thickBot="1" x14ac:dyDescent="0.3">
      <c r="A24" s="295"/>
      <c r="B24" s="307"/>
      <c r="C24" s="304"/>
      <c r="D24" s="301"/>
      <c r="E24" s="301"/>
      <c r="F24" s="311"/>
      <c r="G24" s="139" t="s">
        <v>363</v>
      </c>
      <c r="H24" s="111" t="s">
        <v>100</v>
      </c>
      <c r="I24" s="132" t="s">
        <v>177</v>
      </c>
      <c r="J24" s="150" t="s">
        <v>179</v>
      </c>
      <c r="K24" s="204" t="s">
        <v>363</v>
      </c>
      <c r="L24" s="155">
        <v>500000</v>
      </c>
      <c r="M24" s="113">
        <f t="shared" si="0"/>
        <v>350000</v>
      </c>
      <c r="N24" s="143">
        <v>2022</v>
      </c>
      <c r="O24" s="144">
        <v>2027</v>
      </c>
      <c r="P24" s="282" t="s">
        <v>201</v>
      </c>
      <c r="Q24" s="278"/>
      <c r="R24" s="278"/>
      <c r="S24" s="284" t="s">
        <v>201</v>
      </c>
      <c r="T24" s="280"/>
      <c r="U24" s="280"/>
      <c r="V24" s="280"/>
      <c r="W24" s="280"/>
      <c r="X24" s="280"/>
      <c r="Y24" s="282" t="s">
        <v>275</v>
      </c>
      <c r="Z24" s="284" t="s">
        <v>275</v>
      </c>
    </row>
    <row r="25" spans="1:26" ht="30.75" thickBot="1" x14ac:dyDescent="0.3">
      <c r="A25" s="295"/>
      <c r="B25" s="307"/>
      <c r="C25" s="304"/>
      <c r="D25" s="301"/>
      <c r="E25" s="301"/>
      <c r="F25" s="311"/>
      <c r="G25" s="139" t="s">
        <v>497</v>
      </c>
      <c r="H25" s="111" t="s">
        <v>100</v>
      </c>
      <c r="I25" s="132" t="s">
        <v>177</v>
      </c>
      <c r="J25" s="150" t="s">
        <v>179</v>
      </c>
      <c r="K25" s="204" t="s">
        <v>497</v>
      </c>
      <c r="L25" s="155">
        <v>1680000</v>
      </c>
      <c r="M25" s="113">
        <f t="shared" si="0"/>
        <v>1176000</v>
      </c>
      <c r="N25" s="143">
        <v>2022</v>
      </c>
      <c r="O25" s="144">
        <v>2027</v>
      </c>
      <c r="P25" s="282"/>
      <c r="Q25" s="278"/>
      <c r="R25" s="278"/>
      <c r="S25" s="284"/>
      <c r="T25" s="280"/>
      <c r="U25" s="280"/>
      <c r="V25" s="280"/>
      <c r="W25" s="280"/>
      <c r="X25" s="280"/>
      <c r="Y25" s="282" t="s">
        <v>275</v>
      </c>
      <c r="Z25" s="284" t="s">
        <v>275</v>
      </c>
    </row>
    <row r="26" spans="1:26" ht="60.75" thickBot="1" x14ac:dyDescent="0.3">
      <c r="A26" s="295"/>
      <c r="B26" s="307"/>
      <c r="C26" s="304"/>
      <c r="D26" s="301"/>
      <c r="E26" s="301"/>
      <c r="F26" s="311"/>
      <c r="G26" s="139" t="s">
        <v>243</v>
      </c>
      <c r="H26" s="111" t="s">
        <v>100</v>
      </c>
      <c r="I26" s="132" t="s">
        <v>177</v>
      </c>
      <c r="J26" s="150" t="s">
        <v>179</v>
      </c>
      <c r="K26" s="204" t="s">
        <v>243</v>
      </c>
      <c r="L26" s="155">
        <v>10000000</v>
      </c>
      <c r="M26" s="113">
        <f t="shared" si="0"/>
        <v>7000000</v>
      </c>
      <c r="N26" s="143">
        <v>2022</v>
      </c>
      <c r="O26" s="144">
        <v>2023</v>
      </c>
      <c r="P26" s="282" t="s">
        <v>201</v>
      </c>
      <c r="Q26" s="278" t="s">
        <v>201</v>
      </c>
      <c r="R26" s="278" t="s">
        <v>201</v>
      </c>
      <c r="S26" s="284" t="s">
        <v>201</v>
      </c>
      <c r="T26" s="280"/>
      <c r="U26" s="280"/>
      <c r="V26" s="280"/>
      <c r="W26" s="280"/>
      <c r="X26" s="280"/>
      <c r="Y26" s="282" t="s">
        <v>275</v>
      </c>
      <c r="Z26" s="284" t="s">
        <v>275</v>
      </c>
    </row>
    <row r="27" spans="1:26" ht="30.75" thickBot="1" x14ac:dyDescent="0.3">
      <c r="A27" s="295"/>
      <c r="B27" s="307"/>
      <c r="C27" s="304"/>
      <c r="D27" s="301"/>
      <c r="E27" s="301"/>
      <c r="F27" s="311"/>
      <c r="G27" s="139" t="s">
        <v>366</v>
      </c>
      <c r="H27" s="111" t="s">
        <v>100</v>
      </c>
      <c r="I27" s="132" t="s">
        <v>177</v>
      </c>
      <c r="J27" s="150" t="s">
        <v>179</v>
      </c>
      <c r="K27" s="204" t="s">
        <v>366</v>
      </c>
      <c r="L27" s="155">
        <v>400000</v>
      </c>
      <c r="M27" s="113">
        <f t="shared" si="0"/>
        <v>280000</v>
      </c>
      <c r="N27" s="143">
        <v>2022</v>
      </c>
      <c r="O27" s="144">
        <v>2027</v>
      </c>
      <c r="P27" s="282"/>
      <c r="Q27" s="278"/>
      <c r="R27" s="278"/>
      <c r="S27" s="284"/>
      <c r="T27" s="280"/>
      <c r="U27" s="280"/>
      <c r="V27" s="280" t="s">
        <v>201</v>
      </c>
      <c r="W27" s="280"/>
      <c r="X27" s="280"/>
      <c r="Y27" s="282" t="s">
        <v>275</v>
      </c>
      <c r="Z27" s="284" t="s">
        <v>275</v>
      </c>
    </row>
    <row r="28" spans="1:26" ht="15.75" thickBot="1" x14ac:dyDescent="0.3">
      <c r="A28" s="296"/>
      <c r="B28" s="320"/>
      <c r="C28" s="305"/>
      <c r="D28" s="302"/>
      <c r="E28" s="302"/>
      <c r="F28" s="312"/>
      <c r="G28" s="139" t="s">
        <v>228</v>
      </c>
      <c r="H28" s="87" t="s">
        <v>100</v>
      </c>
      <c r="I28" s="131" t="s">
        <v>177</v>
      </c>
      <c r="J28" s="150" t="s">
        <v>179</v>
      </c>
      <c r="K28" s="161" t="s">
        <v>386</v>
      </c>
      <c r="L28" s="155">
        <v>1300000</v>
      </c>
      <c r="M28" s="93">
        <f t="shared" si="0"/>
        <v>910000</v>
      </c>
      <c r="N28" s="143">
        <v>2021</v>
      </c>
      <c r="O28" s="144">
        <v>2024</v>
      </c>
      <c r="P28" s="223"/>
      <c r="Q28" s="239"/>
      <c r="R28" s="239"/>
      <c r="S28" s="241"/>
      <c r="T28" s="237"/>
      <c r="U28" s="237"/>
      <c r="V28" s="237"/>
      <c r="W28" s="237"/>
      <c r="X28" s="237"/>
      <c r="Y28" s="223" t="s">
        <v>275</v>
      </c>
      <c r="Z28" s="241" t="s">
        <v>275</v>
      </c>
    </row>
    <row r="29" spans="1:26" ht="15.75" thickBot="1" x14ac:dyDescent="0.3">
      <c r="A29" s="294">
        <v>2</v>
      </c>
      <c r="B29" s="397" t="s">
        <v>123</v>
      </c>
      <c r="C29" s="398" t="s">
        <v>124</v>
      </c>
      <c r="D29" s="399">
        <v>71009981</v>
      </c>
      <c r="E29" s="399">
        <v>102274711</v>
      </c>
      <c r="F29" s="339">
        <v>600047539</v>
      </c>
      <c r="G29" s="139" t="s">
        <v>195</v>
      </c>
      <c r="H29" s="38" t="s">
        <v>100</v>
      </c>
      <c r="I29" s="124" t="s">
        <v>177</v>
      </c>
      <c r="J29" s="151" t="s">
        <v>180</v>
      </c>
      <c r="K29" s="161" t="s">
        <v>195</v>
      </c>
      <c r="L29" s="156">
        <v>5000000</v>
      </c>
      <c r="M29" s="128">
        <f t="shared" ref="M29:M135" si="1">L29/100*70</f>
        <v>3500000</v>
      </c>
      <c r="N29" s="33">
        <v>2022</v>
      </c>
      <c r="O29" s="34">
        <v>2022</v>
      </c>
      <c r="P29" s="100"/>
      <c r="Q29" s="172"/>
      <c r="R29" s="172"/>
      <c r="S29" s="202"/>
      <c r="T29" s="81"/>
      <c r="U29" s="81"/>
      <c r="V29" s="81"/>
      <c r="W29" s="81"/>
      <c r="X29" s="81"/>
      <c r="Y29" s="100" t="s">
        <v>275</v>
      </c>
      <c r="Z29" s="202" t="s">
        <v>275</v>
      </c>
    </row>
    <row r="30" spans="1:26" ht="15.75" thickBot="1" x14ac:dyDescent="0.3">
      <c r="A30" s="295"/>
      <c r="B30" s="307"/>
      <c r="C30" s="304"/>
      <c r="D30" s="301"/>
      <c r="E30" s="301"/>
      <c r="F30" s="311"/>
      <c r="G30" s="139" t="s">
        <v>449</v>
      </c>
      <c r="H30" s="38" t="s">
        <v>100</v>
      </c>
      <c r="I30" s="124" t="s">
        <v>177</v>
      </c>
      <c r="J30" s="151" t="s">
        <v>180</v>
      </c>
      <c r="K30" s="161" t="s">
        <v>449</v>
      </c>
      <c r="L30" s="156">
        <v>200000</v>
      </c>
      <c r="M30" s="128">
        <f t="shared" si="1"/>
        <v>140000</v>
      </c>
      <c r="N30" s="33">
        <v>2022</v>
      </c>
      <c r="O30" s="34">
        <v>2022</v>
      </c>
      <c r="P30" s="100"/>
      <c r="Q30" s="172"/>
      <c r="R30" s="172"/>
      <c r="S30" s="202"/>
      <c r="T30" s="81"/>
      <c r="U30" s="81"/>
      <c r="V30" s="81"/>
      <c r="W30" s="81"/>
      <c r="X30" s="81"/>
      <c r="Y30" s="100" t="s">
        <v>275</v>
      </c>
      <c r="Z30" s="202" t="s">
        <v>275</v>
      </c>
    </row>
    <row r="31" spans="1:26" ht="48.75" customHeight="1" thickBot="1" x14ac:dyDescent="0.3">
      <c r="A31" s="294">
        <v>3</v>
      </c>
      <c r="B31" s="306" t="s">
        <v>125</v>
      </c>
      <c r="C31" s="303" t="s">
        <v>126</v>
      </c>
      <c r="D31" s="300">
        <v>71004441</v>
      </c>
      <c r="E31" s="300">
        <v>108029646</v>
      </c>
      <c r="F31" s="310">
        <v>600047750</v>
      </c>
      <c r="G31" s="139" t="s">
        <v>204</v>
      </c>
      <c r="H31" s="87" t="s">
        <v>100</v>
      </c>
      <c r="I31" s="131" t="s">
        <v>177</v>
      </c>
      <c r="J31" s="152" t="s">
        <v>182</v>
      </c>
      <c r="K31" s="204" t="s">
        <v>204</v>
      </c>
      <c r="L31" s="157">
        <v>5000000</v>
      </c>
      <c r="M31" s="133">
        <f t="shared" si="1"/>
        <v>3500000</v>
      </c>
      <c r="N31" s="94">
        <v>2022</v>
      </c>
      <c r="O31" s="95">
        <v>2025</v>
      </c>
      <c r="P31" s="100" t="s">
        <v>201</v>
      </c>
      <c r="Q31" s="172" t="s">
        <v>201</v>
      </c>
      <c r="R31" s="172" t="s">
        <v>201</v>
      </c>
      <c r="S31" s="202" t="s">
        <v>201</v>
      </c>
      <c r="T31" s="81" t="s">
        <v>201</v>
      </c>
      <c r="U31" s="81" t="s">
        <v>201</v>
      </c>
      <c r="V31" s="81" t="s">
        <v>201</v>
      </c>
      <c r="W31" s="81" t="s">
        <v>201</v>
      </c>
      <c r="X31" s="81" t="s">
        <v>201</v>
      </c>
      <c r="Y31" s="100" t="s">
        <v>275</v>
      </c>
      <c r="Z31" s="202" t="s">
        <v>275</v>
      </c>
    </row>
    <row r="32" spans="1:26" ht="78.75" customHeight="1" thickBot="1" x14ac:dyDescent="0.3">
      <c r="A32" s="295"/>
      <c r="B32" s="307"/>
      <c r="C32" s="304"/>
      <c r="D32" s="301"/>
      <c r="E32" s="301"/>
      <c r="F32" s="311"/>
      <c r="G32" s="145" t="s">
        <v>234</v>
      </c>
      <c r="H32" s="87" t="s">
        <v>100</v>
      </c>
      <c r="I32" s="131" t="s">
        <v>177</v>
      </c>
      <c r="J32" s="153" t="s">
        <v>182</v>
      </c>
      <c r="K32" s="204" t="s">
        <v>234</v>
      </c>
      <c r="L32" s="158">
        <v>15000000</v>
      </c>
      <c r="M32" s="133">
        <f t="shared" si="1"/>
        <v>10500000</v>
      </c>
      <c r="N32" s="114">
        <v>2023</v>
      </c>
      <c r="O32" s="110">
        <v>2026</v>
      </c>
      <c r="P32" s="115" t="s">
        <v>201</v>
      </c>
      <c r="Q32" s="116" t="s">
        <v>201</v>
      </c>
      <c r="R32" s="116" t="s">
        <v>201</v>
      </c>
      <c r="S32" s="117" t="s">
        <v>201</v>
      </c>
      <c r="T32" s="197" t="s">
        <v>201</v>
      </c>
      <c r="U32" s="197" t="s">
        <v>201</v>
      </c>
      <c r="V32" s="197" t="s">
        <v>201</v>
      </c>
      <c r="W32" s="197" t="s">
        <v>201</v>
      </c>
      <c r="X32" s="197" t="s">
        <v>201</v>
      </c>
      <c r="Y32" s="115" t="s">
        <v>275</v>
      </c>
      <c r="Z32" s="198" t="s">
        <v>275</v>
      </c>
    </row>
    <row r="33" spans="1:26" ht="15.75" thickBot="1" x14ac:dyDescent="0.3">
      <c r="A33" s="295"/>
      <c r="B33" s="307"/>
      <c r="C33" s="304"/>
      <c r="D33" s="301"/>
      <c r="E33" s="301"/>
      <c r="F33" s="311"/>
      <c r="G33" s="101" t="s">
        <v>235</v>
      </c>
      <c r="H33" s="87" t="s">
        <v>100</v>
      </c>
      <c r="I33" s="131" t="s">
        <v>177</v>
      </c>
      <c r="J33" s="153" t="s">
        <v>182</v>
      </c>
      <c r="K33" s="161" t="s">
        <v>235</v>
      </c>
      <c r="L33" s="158">
        <v>20000000</v>
      </c>
      <c r="M33" s="133">
        <f t="shared" si="1"/>
        <v>14000000</v>
      </c>
      <c r="N33" s="114">
        <v>2023</v>
      </c>
      <c r="O33" s="110">
        <v>2027</v>
      </c>
      <c r="P33" s="76"/>
      <c r="Q33" s="77"/>
      <c r="R33" s="77"/>
      <c r="S33" s="78"/>
      <c r="T33" s="79"/>
      <c r="U33" s="79"/>
      <c r="V33" s="79"/>
      <c r="W33" s="79"/>
      <c r="X33" s="205" t="s">
        <v>201</v>
      </c>
      <c r="Y33" s="115" t="s">
        <v>275</v>
      </c>
      <c r="Z33" s="207" t="s">
        <v>275</v>
      </c>
    </row>
    <row r="34" spans="1:26" ht="15.75" thickBot="1" x14ac:dyDescent="0.3">
      <c r="A34" s="295"/>
      <c r="B34" s="307"/>
      <c r="C34" s="304"/>
      <c r="D34" s="301"/>
      <c r="E34" s="301"/>
      <c r="F34" s="311"/>
      <c r="G34" s="130" t="s">
        <v>290</v>
      </c>
      <c r="H34" s="87" t="s">
        <v>100</v>
      </c>
      <c r="I34" s="131" t="s">
        <v>177</v>
      </c>
      <c r="J34" s="153" t="s">
        <v>182</v>
      </c>
      <c r="K34" s="161" t="s">
        <v>290</v>
      </c>
      <c r="L34" s="158">
        <v>300000</v>
      </c>
      <c r="M34" s="133">
        <f t="shared" si="1"/>
        <v>210000</v>
      </c>
      <c r="N34" s="114">
        <v>2022</v>
      </c>
      <c r="O34" s="110">
        <v>2024</v>
      </c>
      <c r="P34" s="115"/>
      <c r="Q34" s="116"/>
      <c r="R34" s="116"/>
      <c r="S34" s="207" t="s">
        <v>201</v>
      </c>
      <c r="T34" s="205"/>
      <c r="U34" s="205"/>
      <c r="V34" s="205"/>
      <c r="W34" s="205"/>
      <c r="X34" s="205"/>
      <c r="Y34" s="115" t="s">
        <v>275</v>
      </c>
      <c r="Z34" s="207" t="s">
        <v>275</v>
      </c>
    </row>
    <row r="35" spans="1:26" ht="26.25" thickBot="1" x14ac:dyDescent="0.3">
      <c r="A35" s="295"/>
      <c r="B35" s="307"/>
      <c r="C35" s="304"/>
      <c r="D35" s="301"/>
      <c r="E35" s="301"/>
      <c r="F35" s="311"/>
      <c r="G35" s="130" t="s">
        <v>288</v>
      </c>
      <c r="H35" s="87" t="s">
        <v>100</v>
      </c>
      <c r="I35" s="131" t="s">
        <v>177</v>
      </c>
      <c r="J35" s="153" t="s">
        <v>182</v>
      </c>
      <c r="K35" s="161" t="s">
        <v>289</v>
      </c>
      <c r="L35" s="158">
        <v>500000</v>
      </c>
      <c r="M35" s="133">
        <f t="shared" si="1"/>
        <v>350000</v>
      </c>
      <c r="N35" s="114">
        <v>2022</v>
      </c>
      <c r="O35" s="110">
        <v>2025</v>
      </c>
      <c r="P35" s="115" t="s">
        <v>201</v>
      </c>
      <c r="Q35" s="116" t="s">
        <v>201</v>
      </c>
      <c r="R35" s="116" t="s">
        <v>201</v>
      </c>
      <c r="S35" s="198" t="s">
        <v>201</v>
      </c>
      <c r="T35" s="197"/>
      <c r="U35" s="197"/>
      <c r="V35" s="79"/>
      <c r="W35" s="79"/>
      <c r="X35" s="79"/>
      <c r="Y35" s="287" t="s">
        <v>275</v>
      </c>
      <c r="Z35" s="286" t="s">
        <v>275</v>
      </c>
    </row>
    <row r="36" spans="1:26" ht="25.5" x14ac:dyDescent="0.25">
      <c r="A36" s="295"/>
      <c r="B36" s="307"/>
      <c r="C36" s="304"/>
      <c r="D36" s="301"/>
      <c r="E36" s="301"/>
      <c r="F36" s="311"/>
      <c r="G36" s="130" t="s">
        <v>236</v>
      </c>
      <c r="H36" s="87" t="s">
        <v>100</v>
      </c>
      <c r="I36" s="131" t="s">
        <v>177</v>
      </c>
      <c r="J36" s="153" t="s">
        <v>182</v>
      </c>
      <c r="K36" s="161" t="s">
        <v>236</v>
      </c>
      <c r="L36" s="158">
        <v>2000000</v>
      </c>
      <c r="M36" s="133">
        <f t="shared" si="1"/>
        <v>1400000</v>
      </c>
      <c r="N36" s="114">
        <v>2022</v>
      </c>
      <c r="O36" s="110">
        <v>2027</v>
      </c>
      <c r="P36" s="76"/>
      <c r="Q36" s="116"/>
      <c r="R36" s="116"/>
      <c r="S36" s="117"/>
      <c r="T36" s="79"/>
      <c r="U36" s="197" t="s">
        <v>201</v>
      </c>
      <c r="V36" s="197"/>
      <c r="W36" s="197"/>
      <c r="X36" s="197"/>
      <c r="Y36" s="115" t="s">
        <v>275</v>
      </c>
      <c r="Z36" s="198" t="s">
        <v>275</v>
      </c>
    </row>
    <row r="37" spans="1:26" x14ac:dyDescent="0.25">
      <c r="A37" s="75">
        <v>4</v>
      </c>
      <c r="B37" s="168" t="s">
        <v>127</v>
      </c>
      <c r="C37" s="77" t="s">
        <v>128</v>
      </c>
      <c r="D37" s="77">
        <v>71009892</v>
      </c>
      <c r="E37" s="77">
        <v>102274851</v>
      </c>
      <c r="F37" s="78">
        <v>600047628</v>
      </c>
      <c r="G37" s="130" t="s">
        <v>251</v>
      </c>
      <c r="H37" s="38" t="s">
        <v>100</v>
      </c>
      <c r="I37" s="124" t="s">
        <v>177</v>
      </c>
      <c r="J37" s="154" t="s">
        <v>252</v>
      </c>
      <c r="K37" s="65" t="s">
        <v>251</v>
      </c>
      <c r="L37" s="159">
        <v>8000000</v>
      </c>
      <c r="M37" s="128">
        <f t="shared" si="1"/>
        <v>5600000</v>
      </c>
      <c r="N37" s="76">
        <v>2022</v>
      </c>
      <c r="O37" s="78">
        <v>2027</v>
      </c>
      <c r="P37" s="76"/>
      <c r="Q37" s="77"/>
      <c r="R37" s="77"/>
      <c r="S37" s="78"/>
      <c r="T37" s="79"/>
      <c r="U37" s="79"/>
      <c r="V37" s="79"/>
      <c r="W37" s="79"/>
      <c r="X37" s="79"/>
      <c r="Y37" s="76"/>
      <c r="Z37" s="78"/>
    </row>
    <row r="38" spans="1:26" x14ac:dyDescent="0.25">
      <c r="A38" s="294">
        <v>5</v>
      </c>
      <c r="B38" s="306" t="s">
        <v>129</v>
      </c>
      <c r="C38" s="303" t="s">
        <v>130</v>
      </c>
      <c r="D38" s="300">
        <v>70997314</v>
      </c>
      <c r="E38" s="300">
        <v>102274738</v>
      </c>
      <c r="F38" s="316">
        <v>600047555</v>
      </c>
      <c r="G38" s="130" t="s">
        <v>221</v>
      </c>
      <c r="H38" s="87" t="s">
        <v>100</v>
      </c>
      <c r="I38" s="131" t="s">
        <v>177</v>
      </c>
      <c r="J38" s="153" t="s">
        <v>210</v>
      </c>
      <c r="K38" s="102" t="s">
        <v>221</v>
      </c>
      <c r="L38" s="158">
        <v>1000000</v>
      </c>
      <c r="M38" s="133">
        <f t="shared" si="1"/>
        <v>700000</v>
      </c>
      <c r="N38" s="114">
        <v>2021</v>
      </c>
      <c r="O38" s="110">
        <v>2022</v>
      </c>
      <c r="P38" s="76"/>
      <c r="Q38" s="77"/>
      <c r="R38" s="77"/>
      <c r="S38" s="78"/>
      <c r="T38" s="79"/>
      <c r="U38" s="79"/>
      <c r="V38" s="254" t="s">
        <v>201</v>
      </c>
      <c r="W38" s="254" t="s">
        <v>201</v>
      </c>
      <c r="X38" s="79"/>
      <c r="Y38" s="281" t="s">
        <v>275</v>
      </c>
      <c r="Z38" s="283" t="s">
        <v>275</v>
      </c>
    </row>
    <row r="39" spans="1:26" x14ac:dyDescent="0.25">
      <c r="A39" s="295"/>
      <c r="B39" s="307"/>
      <c r="C39" s="304"/>
      <c r="D39" s="301"/>
      <c r="E39" s="301"/>
      <c r="F39" s="317"/>
      <c r="G39" s="130" t="s">
        <v>248</v>
      </c>
      <c r="H39" s="87" t="s">
        <v>100</v>
      </c>
      <c r="I39" s="131" t="s">
        <v>177</v>
      </c>
      <c r="J39" s="153" t="s">
        <v>210</v>
      </c>
      <c r="K39" s="102" t="s">
        <v>450</v>
      </c>
      <c r="L39" s="158">
        <v>150000</v>
      </c>
      <c r="M39" s="133">
        <f t="shared" si="1"/>
        <v>105000</v>
      </c>
      <c r="N39" s="114">
        <v>2022</v>
      </c>
      <c r="O39" s="110">
        <v>2022</v>
      </c>
      <c r="P39" s="115" t="s">
        <v>201</v>
      </c>
      <c r="Q39" s="116" t="s">
        <v>201</v>
      </c>
      <c r="R39" s="116" t="s">
        <v>201</v>
      </c>
      <c r="S39" s="117" t="s">
        <v>201</v>
      </c>
      <c r="T39" s="79"/>
      <c r="U39" s="79"/>
      <c r="V39" s="254"/>
      <c r="W39" s="254"/>
      <c r="X39" s="79"/>
      <c r="Y39" s="115" t="s">
        <v>275</v>
      </c>
      <c r="Z39" s="252" t="s">
        <v>275</v>
      </c>
    </row>
    <row r="40" spans="1:26" x14ac:dyDescent="0.25">
      <c r="A40" s="295"/>
      <c r="B40" s="307"/>
      <c r="C40" s="304"/>
      <c r="D40" s="301"/>
      <c r="E40" s="301"/>
      <c r="F40" s="317"/>
      <c r="G40" s="130" t="s">
        <v>222</v>
      </c>
      <c r="H40" s="87" t="s">
        <v>100</v>
      </c>
      <c r="I40" s="131" t="s">
        <v>177</v>
      </c>
      <c r="J40" s="153" t="s">
        <v>210</v>
      </c>
      <c r="K40" s="102" t="s">
        <v>222</v>
      </c>
      <c r="L40" s="158">
        <v>500000</v>
      </c>
      <c r="M40" s="133">
        <f t="shared" si="1"/>
        <v>350000</v>
      </c>
      <c r="N40" s="114">
        <v>2021</v>
      </c>
      <c r="O40" s="110">
        <v>2022</v>
      </c>
      <c r="P40" s="115" t="s">
        <v>201</v>
      </c>
      <c r="Q40" s="116" t="s">
        <v>201</v>
      </c>
      <c r="R40" s="116" t="s">
        <v>201</v>
      </c>
      <c r="S40" s="117" t="s">
        <v>201</v>
      </c>
      <c r="T40" s="79"/>
      <c r="U40" s="79"/>
      <c r="V40" s="79"/>
      <c r="W40" s="79"/>
      <c r="X40" s="79"/>
      <c r="Y40" s="115" t="s">
        <v>275</v>
      </c>
      <c r="Z40" s="252" t="s">
        <v>275</v>
      </c>
    </row>
    <row r="41" spans="1:26" ht="30" x14ac:dyDescent="0.25">
      <c r="A41" s="294">
        <v>6</v>
      </c>
      <c r="B41" s="306" t="s">
        <v>131</v>
      </c>
      <c r="C41" s="303" t="s">
        <v>132</v>
      </c>
      <c r="D41" s="300">
        <v>75002884</v>
      </c>
      <c r="E41" s="300">
        <v>102274746</v>
      </c>
      <c r="F41" s="310">
        <v>600047563</v>
      </c>
      <c r="G41" s="224" t="s">
        <v>473</v>
      </c>
      <c r="H41" s="38" t="s">
        <v>100</v>
      </c>
      <c r="I41" s="124" t="s">
        <v>177</v>
      </c>
      <c r="J41" s="154" t="s">
        <v>183</v>
      </c>
      <c r="K41" s="200" t="s">
        <v>473</v>
      </c>
      <c r="L41" s="159">
        <v>6000000</v>
      </c>
      <c r="M41" s="128">
        <f t="shared" si="1"/>
        <v>4200000</v>
      </c>
      <c r="N41" s="76">
        <v>2022</v>
      </c>
      <c r="O41" s="78">
        <v>2025</v>
      </c>
      <c r="P41" s="76"/>
      <c r="Q41" s="77"/>
      <c r="R41" s="77"/>
      <c r="S41" s="78"/>
      <c r="T41" s="254" t="s">
        <v>201</v>
      </c>
      <c r="U41" s="79"/>
      <c r="V41" s="79"/>
      <c r="W41" s="79"/>
      <c r="X41" s="79"/>
      <c r="Y41" s="242" t="s">
        <v>395</v>
      </c>
      <c r="Z41" s="255" t="s">
        <v>275</v>
      </c>
    </row>
    <row r="42" spans="1:26" ht="90" x14ac:dyDescent="0.25">
      <c r="A42" s="295"/>
      <c r="B42" s="307"/>
      <c r="C42" s="304"/>
      <c r="D42" s="301"/>
      <c r="E42" s="301"/>
      <c r="F42" s="311"/>
      <c r="G42" s="224" t="s">
        <v>474</v>
      </c>
      <c r="H42" s="38" t="s">
        <v>100</v>
      </c>
      <c r="I42" s="124" t="s">
        <v>177</v>
      </c>
      <c r="J42" s="154" t="s">
        <v>183</v>
      </c>
      <c r="K42" s="200" t="s">
        <v>474</v>
      </c>
      <c r="L42" s="159">
        <v>1000000</v>
      </c>
      <c r="M42" s="128">
        <f t="shared" si="1"/>
        <v>700000</v>
      </c>
      <c r="N42" s="76">
        <v>2022</v>
      </c>
      <c r="O42" s="78">
        <v>2025</v>
      </c>
      <c r="P42" s="76"/>
      <c r="Q42" s="253" t="s">
        <v>201</v>
      </c>
      <c r="R42" s="253" t="s">
        <v>201</v>
      </c>
      <c r="S42" s="255"/>
      <c r="T42" s="254"/>
      <c r="U42" s="254"/>
      <c r="V42" s="254" t="s">
        <v>201</v>
      </c>
      <c r="W42" s="254" t="s">
        <v>201</v>
      </c>
      <c r="X42" s="254"/>
      <c r="Y42" s="266" t="s">
        <v>275</v>
      </c>
      <c r="Z42" s="255" t="s">
        <v>275</v>
      </c>
    </row>
    <row r="43" spans="1:26" ht="30" x14ac:dyDescent="0.25">
      <c r="A43" s="295"/>
      <c r="B43" s="307"/>
      <c r="C43" s="304"/>
      <c r="D43" s="301"/>
      <c r="E43" s="301"/>
      <c r="F43" s="311"/>
      <c r="G43" s="224" t="s">
        <v>475</v>
      </c>
      <c r="H43" s="38" t="s">
        <v>100</v>
      </c>
      <c r="I43" s="124" t="s">
        <v>177</v>
      </c>
      <c r="J43" s="154" t="s">
        <v>183</v>
      </c>
      <c r="K43" s="200" t="s">
        <v>475</v>
      </c>
      <c r="L43" s="159">
        <v>10000000</v>
      </c>
      <c r="M43" s="128">
        <f t="shared" si="1"/>
        <v>7000000</v>
      </c>
      <c r="N43" s="76">
        <v>2022</v>
      </c>
      <c r="O43" s="78">
        <v>2025</v>
      </c>
      <c r="P43" s="76"/>
      <c r="Q43" s="77"/>
      <c r="R43" s="77"/>
      <c r="S43" s="78"/>
      <c r="T43" s="79"/>
      <c r="U43" s="79"/>
      <c r="V43" s="79"/>
      <c r="W43" s="79"/>
      <c r="X43" s="79"/>
      <c r="Y43" s="242" t="s">
        <v>395</v>
      </c>
      <c r="Z43" s="255" t="s">
        <v>275</v>
      </c>
    </row>
    <row r="44" spans="1:26" ht="30" x14ac:dyDescent="0.25">
      <c r="A44" s="295"/>
      <c r="B44" s="307"/>
      <c r="C44" s="304"/>
      <c r="D44" s="301"/>
      <c r="E44" s="301"/>
      <c r="F44" s="311"/>
      <c r="G44" s="224" t="s">
        <v>476</v>
      </c>
      <c r="H44" s="38" t="s">
        <v>100</v>
      </c>
      <c r="I44" s="124" t="s">
        <v>177</v>
      </c>
      <c r="J44" s="154" t="s">
        <v>183</v>
      </c>
      <c r="K44" s="65" t="s">
        <v>476</v>
      </c>
      <c r="L44" s="159">
        <v>1500000</v>
      </c>
      <c r="M44" s="128">
        <f t="shared" si="1"/>
        <v>1050000</v>
      </c>
      <c r="N44" s="76">
        <v>2022</v>
      </c>
      <c r="O44" s="78">
        <v>2025</v>
      </c>
      <c r="P44" s="76"/>
      <c r="Q44" s="77"/>
      <c r="R44" s="77"/>
      <c r="S44" s="78"/>
      <c r="T44" s="79"/>
      <c r="U44" s="79"/>
      <c r="V44" s="79"/>
      <c r="W44" s="79"/>
      <c r="X44" s="79"/>
      <c r="Y44" s="242" t="s">
        <v>395</v>
      </c>
      <c r="Z44" s="255" t="s">
        <v>275</v>
      </c>
    </row>
    <row r="45" spans="1:26" ht="64.5" x14ac:dyDescent="0.25">
      <c r="A45" s="295"/>
      <c r="B45" s="307"/>
      <c r="C45" s="304"/>
      <c r="D45" s="301"/>
      <c r="E45" s="301"/>
      <c r="F45" s="311"/>
      <c r="G45" s="224" t="s">
        <v>477</v>
      </c>
      <c r="H45" s="38" t="s">
        <v>100</v>
      </c>
      <c r="I45" s="124" t="s">
        <v>177</v>
      </c>
      <c r="J45" s="154" t="s">
        <v>183</v>
      </c>
      <c r="K45" s="200" t="s">
        <v>477</v>
      </c>
      <c r="L45" s="159">
        <v>2500000</v>
      </c>
      <c r="M45" s="128">
        <f t="shared" si="1"/>
        <v>1750000</v>
      </c>
      <c r="N45" s="76">
        <v>2022</v>
      </c>
      <c r="O45" s="78">
        <v>2025</v>
      </c>
      <c r="P45" s="76"/>
      <c r="Q45" s="77"/>
      <c r="R45" s="77"/>
      <c r="S45" s="255" t="s">
        <v>201</v>
      </c>
      <c r="T45" s="79"/>
      <c r="U45" s="79"/>
      <c r="V45" s="79"/>
      <c r="W45" s="79"/>
      <c r="X45" s="254" t="s">
        <v>201</v>
      </c>
      <c r="Y45" s="242" t="s">
        <v>395</v>
      </c>
      <c r="Z45" s="255" t="s">
        <v>275</v>
      </c>
    </row>
    <row r="46" spans="1:26" x14ac:dyDescent="0.25">
      <c r="A46" s="294">
        <v>7</v>
      </c>
      <c r="B46" s="306" t="s">
        <v>133</v>
      </c>
      <c r="C46" s="303" t="s">
        <v>134</v>
      </c>
      <c r="D46" s="300">
        <v>71000241</v>
      </c>
      <c r="E46" s="300">
        <v>102274789</v>
      </c>
      <c r="F46" s="310">
        <v>600047784</v>
      </c>
      <c r="G46" s="130" t="s">
        <v>244</v>
      </c>
      <c r="H46" s="87" t="s">
        <v>100</v>
      </c>
      <c r="I46" s="131" t="s">
        <v>177</v>
      </c>
      <c r="J46" s="153" t="s">
        <v>185</v>
      </c>
      <c r="K46" s="102" t="s">
        <v>244</v>
      </c>
      <c r="L46" s="158">
        <v>4000000</v>
      </c>
      <c r="M46" s="133">
        <f t="shared" si="1"/>
        <v>2800000</v>
      </c>
      <c r="N46" s="114">
        <v>2022</v>
      </c>
      <c r="O46" s="110">
        <v>2027</v>
      </c>
      <c r="P46" s="115"/>
      <c r="Q46" s="116" t="s">
        <v>201</v>
      </c>
      <c r="R46" s="116" t="s">
        <v>201</v>
      </c>
      <c r="S46" s="117"/>
      <c r="T46" s="85"/>
      <c r="U46" s="85"/>
      <c r="V46" s="85" t="s">
        <v>201</v>
      </c>
      <c r="W46" s="227" t="s">
        <v>201</v>
      </c>
      <c r="X46" s="227"/>
      <c r="Y46" s="115" t="s">
        <v>275</v>
      </c>
      <c r="Z46" s="228" t="s">
        <v>275</v>
      </c>
    </row>
    <row r="47" spans="1:26" ht="25.5" x14ac:dyDescent="0.25">
      <c r="A47" s="295"/>
      <c r="B47" s="307"/>
      <c r="C47" s="304"/>
      <c r="D47" s="301"/>
      <c r="E47" s="301"/>
      <c r="F47" s="311"/>
      <c r="G47" s="130" t="s">
        <v>245</v>
      </c>
      <c r="H47" s="87" t="s">
        <v>100</v>
      </c>
      <c r="I47" s="131" t="s">
        <v>177</v>
      </c>
      <c r="J47" s="153" t="s">
        <v>185</v>
      </c>
      <c r="K47" s="102" t="s">
        <v>245</v>
      </c>
      <c r="L47" s="158">
        <v>3000000</v>
      </c>
      <c r="M47" s="133">
        <f t="shared" si="1"/>
        <v>2100000</v>
      </c>
      <c r="N47" s="114">
        <v>2022</v>
      </c>
      <c r="O47" s="110">
        <v>2027</v>
      </c>
      <c r="P47" s="115"/>
      <c r="Q47" s="116" t="s">
        <v>201</v>
      </c>
      <c r="R47" s="116" t="s">
        <v>201</v>
      </c>
      <c r="S47" s="117"/>
      <c r="T47" s="85"/>
      <c r="U47" s="85"/>
      <c r="V47" s="234"/>
      <c r="W47" s="227" t="s">
        <v>201</v>
      </c>
      <c r="X47" s="234"/>
      <c r="Y47" s="115" t="s">
        <v>275</v>
      </c>
      <c r="Z47" s="228" t="s">
        <v>275</v>
      </c>
    </row>
    <row r="48" spans="1:26" ht="29.25" customHeight="1" x14ac:dyDescent="0.25">
      <c r="A48" s="295"/>
      <c r="B48" s="307"/>
      <c r="C48" s="304"/>
      <c r="D48" s="301"/>
      <c r="E48" s="301"/>
      <c r="F48" s="311"/>
      <c r="G48" s="130" t="s">
        <v>343</v>
      </c>
      <c r="H48" s="87" t="s">
        <v>100</v>
      </c>
      <c r="I48" s="131" t="s">
        <v>177</v>
      </c>
      <c r="J48" s="153" t="s">
        <v>185</v>
      </c>
      <c r="K48" s="201" t="s">
        <v>344</v>
      </c>
      <c r="L48" s="158">
        <v>3000000</v>
      </c>
      <c r="M48" s="133">
        <f t="shared" si="1"/>
        <v>2100000</v>
      </c>
      <c r="N48" s="114">
        <v>2022</v>
      </c>
      <c r="O48" s="110">
        <v>2027</v>
      </c>
      <c r="P48" s="115"/>
      <c r="Q48" s="116"/>
      <c r="R48" s="116"/>
      <c r="S48" s="117"/>
      <c r="T48" s="85"/>
      <c r="U48" s="85"/>
      <c r="V48" s="234"/>
      <c r="W48" s="234"/>
      <c r="X48" s="234"/>
      <c r="Y48" s="115" t="s">
        <v>275</v>
      </c>
      <c r="Z48" s="228" t="s">
        <v>275</v>
      </c>
    </row>
    <row r="49" spans="1:26" ht="30" x14ac:dyDescent="0.25">
      <c r="A49" s="295"/>
      <c r="B49" s="307"/>
      <c r="C49" s="304"/>
      <c r="D49" s="301"/>
      <c r="E49" s="301"/>
      <c r="F49" s="311"/>
      <c r="G49" s="130" t="s">
        <v>478</v>
      </c>
      <c r="H49" s="87" t="s">
        <v>100</v>
      </c>
      <c r="I49" s="131" t="s">
        <v>177</v>
      </c>
      <c r="J49" s="153" t="s">
        <v>185</v>
      </c>
      <c r="K49" s="201" t="s">
        <v>478</v>
      </c>
      <c r="L49" s="158">
        <v>8500000</v>
      </c>
      <c r="M49" s="133">
        <f t="shared" si="1"/>
        <v>5950000</v>
      </c>
      <c r="N49" s="114"/>
      <c r="O49" s="110"/>
      <c r="P49" s="115" t="s">
        <v>201</v>
      </c>
      <c r="Q49" s="116" t="s">
        <v>201</v>
      </c>
      <c r="R49" s="116" t="s">
        <v>201</v>
      </c>
      <c r="S49" s="117" t="s">
        <v>201</v>
      </c>
      <c r="T49" s="85"/>
      <c r="U49" s="85"/>
      <c r="V49" s="85"/>
      <c r="W49" s="79"/>
      <c r="X49" s="79"/>
      <c r="Y49" s="115" t="s">
        <v>294</v>
      </c>
      <c r="Z49" s="228" t="s">
        <v>294</v>
      </c>
    </row>
    <row r="50" spans="1:26" ht="63.75" x14ac:dyDescent="0.25">
      <c r="A50" s="295"/>
      <c r="B50" s="307"/>
      <c r="C50" s="304"/>
      <c r="D50" s="301"/>
      <c r="E50" s="301"/>
      <c r="F50" s="311"/>
      <c r="G50" s="130" t="s">
        <v>348</v>
      </c>
      <c r="H50" s="87" t="s">
        <v>100</v>
      </c>
      <c r="I50" s="131" t="s">
        <v>177</v>
      </c>
      <c r="J50" s="153" t="s">
        <v>185</v>
      </c>
      <c r="K50" s="201" t="s">
        <v>348</v>
      </c>
      <c r="L50" s="158">
        <v>90000000</v>
      </c>
      <c r="M50" s="133">
        <f t="shared" si="1"/>
        <v>63000000</v>
      </c>
      <c r="N50" s="114">
        <v>2022</v>
      </c>
      <c r="O50" s="110">
        <v>2027</v>
      </c>
      <c r="P50" s="115" t="s">
        <v>201</v>
      </c>
      <c r="Q50" s="116" t="s">
        <v>201</v>
      </c>
      <c r="R50" s="116" t="s">
        <v>201</v>
      </c>
      <c r="S50" s="117" t="s">
        <v>201</v>
      </c>
      <c r="T50" s="85"/>
      <c r="U50" s="85"/>
      <c r="V50" s="85"/>
      <c r="W50" s="227" t="s">
        <v>201</v>
      </c>
      <c r="X50" s="227" t="s">
        <v>201</v>
      </c>
      <c r="Y50" s="115" t="s">
        <v>294</v>
      </c>
      <c r="Z50" s="228" t="s">
        <v>275</v>
      </c>
    </row>
    <row r="51" spans="1:26" ht="78.75" customHeight="1" x14ac:dyDescent="0.25">
      <c r="A51" s="295"/>
      <c r="B51" s="307"/>
      <c r="C51" s="304"/>
      <c r="D51" s="301"/>
      <c r="E51" s="301"/>
      <c r="F51" s="311"/>
      <c r="G51" s="130" t="s">
        <v>345</v>
      </c>
      <c r="H51" s="87" t="s">
        <v>100</v>
      </c>
      <c r="I51" s="131" t="s">
        <v>177</v>
      </c>
      <c r="J51" s="153" t="s">
        <v>185</v>
      </c>
      <c r="K51" s="201" t="s">
        <v>345</v>
      </c>
      <c r="L51" s="158">
        <v>4000000</v>
      </c>
      <c r="M51" s="133">
        <f t="shared" si="1"/>
        <v>2800000</v>
      </c>
      <c r="N51" s="114">
        <v>2022</v>
      </c>
      <c r="O51" s="110">
        <v>2027</v>
      </c>
      <c r="P51" s="115" t="s">
        <v>201</v>
      </c>
      <c r="Q51" s="116" t="s">
        <v>201</v>
      </c>
      <c r="R51" s="116" t="s">
        <v>201</v>
      </c>
      <c r="S51" s="117" t="s">
        <v>201</v>
      </c>
      <c r="T51" s="85"/>
      <c r="U51" s="85"/>
      <c r="V51" s="85"/>
      <c r="W51" s="440"/>
      <c r="X51" s="254" t="s">
        <v>201</v>
      </c>
      <c r="Y51" s="115" t="s">
        <v>275</v>
      </c>
      <c r="Z51" s="228" t="s">
        <v>275</v>
      </c>
    </row>
    <row r="52" spans="1:26" ht="27.75" customHeight="1" x14ac:dyDescent="0.25">
      <c r="A52" s="295"/>
      <c r="B52" s="307"/>
      <c r="C52" s="304"/>
      <c r="D52" s="301"/>
      <c r="E52" s="301"/>
      <c r="F52" s="311"/>
      <c r="G52" s="130" t="s">
        <v>479</v>
      </c>
      <c r="H52" s="87" t="s">
        <v>100</v>
      </c>
      <c r="I52" s="131" t="s">
        <v>177</v>
      </c>
      <c r="J52" s="153" t="s">
        <v>185</v>
      </c>
      <c r="K52" s="201" t="s">
        <v>479</v>
      </c>
      <c r="L52" s="158">
        <v>22000000</v>
      </c>
      <c r="M52" s="133">
        <f t="shared" si="1"/>
        <v>15400000</v>
      </c>
      <c r="N52" s="114">
        <v>2022</v>
      </c>
      <c r="O52" s="110">
        <v>2027</v>
      </c>
      <c r="P52" s="115"/>
      <c r="Q52" s="116"/>
      <c r="R52" s="116"/>
      <c r="S52" s="117"/>
      <c r="T52" s="85"/>
      <c r="U52" s="85"/>
      <c r="V52" s="85"/>
      <c r="W52" s="79"/>
      <c r="X52" s="79"/>
      <c r="Y52" s="115" t="s">
        <v>294</v>
      </c>
      <c r="Z52" s="228" t="s">
        <v>294</v>
      </c>
    </row>
    <row r="53" spans="1:26" ht="30" x14ac:dyDescent="0.25">
      <c r="A53" s="295"/>
      <c r="B53" s="307"/>
      <c r="C53" s="304"/>
      <c r="D53" s="301"/>
      <c r="E53" s="301"/>
      <c r="F53" s="311"/>
      <c r="G53" s="130" t="s">
        <v>346</v>
      </c>
      <c r="H53" s="87" t="s">
        <v>100</v>
      </c>
      <c r="I53" s="131" t="s">
        <v>177</v>
      </c>
      <c r="J53" s="153" t="s">
        <v>185</v>
      </c>
      <c r="K53" s="201" t="s">
        <v>346</v>
      </c>
      <c r="L53" s="158">
        <v>7500000</v>
      </c>
      <c r="M53" s="133">
        <f t="shared" si="1"/>
        <v>5250000</v>
      </c>
      <c r="N53" s="114">
        <v>2022</v>
      </c>
      <c r="O53" s="110">
        <v>2027</v>
      </c>
      <c r="P53" s="115"/>
      <c r="Q53" s="116"/>
      <c r="R53" s="116"/>
      <c r="S53" s="117"/>
      <c r="T53" s="85"/>
      <c r="U53" s="85"/>
      <c r="V53" s="85"/>
      <c r="W53" s="79"/>
      <c r="X53" s="227"/>
      <c r="Y53" s="115" t="s">
        <v>294</v>
      </c>
      <c r="Z53" s="228" t="s">
        <v>275</v>
      </c>
    </row>
    <row r="54" spans="1:26" ht="30" x14ac:dyDescent="0.25">
      <c r="A54" s="295"/>
      <c r="B54" s="307"/>
      <c r="C54" s="304"/>
      <c r="D54" s="301"/>
      <c r="E54" s="301"/>
      <c r="F54" s="311"/>
      <c r="G54" s="130" t="s">
        <v>347</v>
      </c>
      <c r="H54" s="87" t="s">
        <v>100</v>
      </c>
      <c r="I54" s="131" t="s">
        <v>177</v>
      </c>
      <c r="J54" s="153" t="s">
        <v>185</v>
      </c>
      <c r="K54" s="201" t="s">
        <v>347</v>
      </c>
      <c r="L54" s="158">
        <v>17000000</v>
      </c>
      <c r="M54" s="133">
        <f t="shared" si="1"/>
        <v>11900000</v>
      </c>
      <c r="N54" s="115">
        <v>2022</v>
      </c>
      <c r="O54" s="228">
        <v>2027</v>
      </c>
      <c r="P54" s="115"/>
      <c r="Q54" s="229" t="s">
        <v>201</v>
      </c>
      <c r="R54" s="229" t="s">
        <v>201</v>
      </c>
      <c r="S54" s="228" t="s">
        <v>201</v>
      </c>
      <c r="T54" s="227" t="s">
        <v>201</v>
      </c>
      <c r="U54" s="227" t="s">
        <v>201</v>
      </c>
      <c r="V54" s="227"/>
      <c r="W54" s="227"/>
      <c r="X54" s="227" t="s">
        <v>201</v>
      </c>
      <c r="Y54" s="115" t="s">
        <v>294</v>
      </c>
      <c r="Z54" s="228" t="s">
        <v>294</v>
      </c>
    </row>
    <row r="55" spans="1:26" ht="25.5" x14ac:dyDescent="0.25">
      <c r="A55" s="295"/>
      <c r="B55" s="307"/>
      <c r="C55" s="304"/>
      <c r="D55" s="301"/>
      <c r="E55" s="301"/>
      <c r="F55" s="311"/>
      <c r="G55" s="130" t="s">
        <v>246</v>
      </c>
      <c r="H55" s="87" t="s">
        <v>100</v>
      </c>
      <c r="I55" s="131" t="s">
        <v>177</v>
      </c>
      <c r="J55" s="153" t="s">
        <v>185</v>
      </c>
      <c r="K55" s="102" t="s">
        <v>246</v>
      </c>
      <c r="L55" s="158">
        <v>1000000</v>
      </c>
      <c r="M55" s="133">
        <f t="shared" si="1"/>
        <v>700000</v>
      </c>
      <c r="N55" s="114">
        <v>2022</v>
      </c>
      <c r="O55" s="110">
        <v>2027</v>
      </c>
      <c r="P55" s="115"/>
      <c r="Q55" s="116"/>
      <c r="R55" s="116"/>
      <c r="S55" s="117"/>
      <c r="T55" s="85"/>
      <c r="U55" s="85"/>
      <c r="V55" s="85"/>
      <c r="W55" s="79"/>
      <c r="X55" s="79"/>
      <c r="Y55" s="115" t="s">
        <v>294</v>
      </c>
      <c r="Z55" s="228" t="s">
        <v>294</v>
      </c>
    </row>
    <row r="56" spans="1:26" ht="32.25" customHeight="1" x14ac:dyDescent="0.25">
      <c r="A56" s="294">
        <v>8</v>
      </c>
      <c r="B56" s="306" t="s">
        <v>135</v>
      </c>
      <c r="C56" s="303" t="s">
        <v>136</v>
      </c>
      <c r="D56" s="300">
        <v>49519026</v>
      </c>
      <c r="E56" s="300">
        <v>102274967</v>
      </c>
      <c r="F56" s="310">
        <v>600047679</v>
      </c>
      <c r="G56" s="130" t="s">
        <v>324</v>
      </c>
      <c r="H56" s="87" t="s">
        <v>100</v>
      </c>
      <c r="I56" s="131" t="s">
        <v>177</v>
      </c>
      <c r="J56" s="153" t="s">
        <v>184</v>
      </c>
      <c r="K56" s="201" t="s">
        <v>324</v>
      </c>
      <c r="L56" s="158">
        <v>1000000</v>
      </c>
      <c r="M56" s="133">
        <f t="shared" si="1"/>
        <v>700000</v>
      </c>
      <c r="N56" s="114">
        <v>2022</v>
      </c>
      <c r="O56" s="110">
        <v>2027</v>
      </c>
      <c r="P56" s="115"/>
      <c r="Q56" s="116"/>
      <c r="R56" s="116"/>
      <c r="S56" s="117"/>
      <c r="T56" s="79"/>
      <c r="U56" s="79"/>
      <c r="V56" s="85"/>
      <c r="W56" s="85"/>
      <c r="X56" s="85"/>
      <c r="Y56" s="115" t="s">
        <v>326</v>
      </c>
      <c r="Z56" s="240" t="s">
        <v>275</v>
      </c>
    </row>
    <row r="57" spans="1:26" ht="32.25" customHeight="1" x14ac:dyDescent="0.25">
      <c r="A57" s="295"/>
      <c r="B57" s="307"/>
      <c r="C57" s="304"/>
      <c r="D57" s="301"/>
      <c r="E57" s="301"/>
      <c r="F57" s="311"/>
      <c r="G57" s="130" t="s">
        <v>325</v>
      </c>
      <c r="H57" s="87" t="s">
        <v>100</v>
      </c>
      <c r="I57" s="131" t="s">
        <v>177</v>
      </c>
      <c r="J57" s="153" t="s">
        <v>184</v>
      </c>
      <c r="K57" s="201" t="s">
        <v>325</v>
      </c>
      <c r="L57" s="158">
        <v>1500000</v>
      </c>
      <c r="M57" s="133">
        <f t="shared" si="1"/>
        <v>1050000</v>
      </c>
      <c r="N57" s="114">
        <v>2021</v>
      </c>
      <c r="O57" s="110">
        <v>2022</v>
      </c>
      <c r="P57" s="115"/>
      <c r="Q57" s="116"/>
      <c r="R57" s="116"/>
      <c r="S57" s="226"/>
      <c r="T57" s="79"/>
      <c r="U57" s="79"/>
      <c r="V57" s="225" t="s">
        <v>201</v>
      </c>
      <c r="W57" s="225"/>
      <c r="X57" s="225"/>
      <c r="Y57" s="115" t="s">
        <v>294</v>
      </c>
      <c r="Z57" s="240" t="s">
        <v>299</v>
      </c>
    </row>
    <row r="58" spans="1:26" ht="30.75" customHeight="1" x14ac:dyDescent="0.25">
      <c r="A58" s="294">
        <v>9</v>
      </c>
      <c r="B58" s="306" t="s">
        <v>137</v>
      </c>
      <c r="C58" s="303" t="s">
        <v>138</v>
      </c>
      <c r="D58" s="300">
        <v>70989044</v>
      </c>
      <c r="E58" s="400">
        <v>102274975</v>
      </c>
      <c r="F58" s="316">
        <v>600047687</v>
      </c>
      <c r="G58" s="245" t="s">
        <v>440</v>
      </c>
      <c r="H58" s="38" t="s">
        <v>100</v>
      </c>
      <c r="I58" s="124" t="s">
        <v>177</v>
      </c>
      <c r="J58" s="247" t="s">
        <v>197</v>
      </c>
      <c r="K58" s="65" t="s">
        <v>440</v>
      </c>
      <c r="L58" s="159">
        <v>1500000</v>
      </c>
      <c r="M58" s="128">
        <f t="shared" si="1"/>
        <v>1050000</v>
      </c>
      <c r="N58" s="76">
        <v>2022</v>
      </c>
      <c r="O58" s="78">
        <v>2025</v>
      </c>
      <c r="P58" s="76"/>
      <c r="Q58" s="253" t="s">
        <v>201</v>
      </c>
      <c r="R58" s="253" t="s">
        <v>201</v>
      </c>
      <c r="S58" s="78"/>
      <c r="T58" s="79"/>
      <c r="U58" s="79"/>
      <c r="V58" s="79"/>
      <c r="W58" s="79"/>
      <c r="X58" s="79"/>
      <c r="Y58" s="115" t="s">
        <v>275</v>
      </c>
      <c r="Z58" s="240" t="s">
        <v>275</v>
      </c>
    </row>
    <row r="59" spans="1:26" ht="30" x14ac:dyDescent="0.25">
      <c r="A59" s="295"/>
      <c r="B59" s="307"/>
      <c r="C59" s="304"/>
      <c r="D59" s="301"/>
      <c r="E59" s="401"/>
      <c r="F59" s="317"/>
      <c r="G59" s="245" t="s">
        <v>471</v>
      </c>
      <c r="H59" s="38" t="s">
        <v>100</v>
      </c>
      <c r="I59" s="124" t="s">
        <v>177</v>
      </c>
      <c r="J59" s="247" t="s">
        <v>197</v>
      </c>
      <c r="K59" s="65" t="s">
        <v>471</v>
      </c>
      <c r="L59" s="159">
        <v>5500000</v>
      </c>
      <c r="M59" s="128">
        <f t="shared" si="1"/>
        <v>3850000</v>
      </c>
      <c r="N59" s="76">
        <v>2022</v>
      </c>
      <c r="O59" s="78">
        <v>2025</v>
      </c>
      <c r="P59" s="266" t="s">
        <v>201</v>
      </c>
      <c r="Q59" s="253"/>
      <c r="R59" s="253"/>
      <c r="S59" s="255" t="s">
        <v>201</v>
      </c>
      <c r="T59" s="79"/>
      <c r="U59" s="79"/>
      <c r="V59" s="79"/>
      <c r="W59" s="79"/>
      <c r="X59" s="79"/>
      <c r="Y59" s="266" t="s">
        <v>275</v>
      </c>
      <c r="Z59" s="255" t="s">
        <v>275</v>
      </c>
    </row>
    <row r="60" spans="1:26" ht="30" x14ac:dyDescent="0.25">
      <c r="A60" s="295"/>
      <c r="B60" s="307"/>
      <c r="C60" s="304"/>
      <c r="D60" s="301"/>
      <c r="E60" s="401"/>
      <c r="F60" s="317"/>
      <c r="G60" s="245" t="s">
        <v>472</v>
      </c>
      <c r="H60" s="38" t="s">
        <v>100</v>
      </c>
      <c r="I60" s="124" t="s">
        <v>177</v>
      </c>
      <c r="J60" s="247" t="s">
        <v>197</v>
      </c>
      <c r="K60" s="65" t="s">
        <v>472</v>
      </c>
      <c r="L60" s="159">
        <v>750000</v>
      </c>
      <c r="M60" s="128">
        <f t="shared" si="1"/>
        <v>525000</v>
      </c>
      <c r="N60" s="76">
        <v>2022</v>
      </c>
      <c r="O60" s="78">
        <v>2025</v>
      </c>
      <c r="P60" s="76"/>
      <c r="Q60" s="77"/>
      <c r="R60" s="77"/>
      <c r="S60" s="78"/>
      <c r="T60" s="79"/>
      <c r="U60" s="79"/>
      <c r="V60" s="79"/>
      <c r="W60" s="79"/>
      <c r="X60" s="79"/>
      <c r="Y60" s="266" t="s">
        <v>275</v>
      </c>
      <c r="Z60" s="255" t="s">
        <v>275</v>
      </c>
    </row>
    <row r="61" spans="1:26" ht="30" x14ac:dyDescent="0.25">
      <c r="A61" s="294">
        <v>10</v>
      </c>
      <c r="B61" s="306" t="s">
        <v>139</v>
      </c>
      <c r="C61" s="303" t="s">
        <v>140</v>
      </c>
      <c r="D61" s="300">
        <v>71004505</v>
      </c>
      <c r="E61" s="300">
        <v>102274550</v>
      </c>
      <c r="F61" s="300">
        <v>600047431</v>
      </c>
      <c r="G61" s="224" t="s">
        <v>422</v>
      </c>
      <c r="H61" s="38" t="s">
        <v>100</v>
      </c>
      <c r="I61" s="124" t="s">
        <v>177</v>
      </c>
      <c r="J61" s="154" t="s">
        <v>421</v>
      </c>
      <c r="K61" s="200" t="s">
        <v>422</v>
      </c>
      <c r="L61" s="159">
        <v>3000000</v>
      </c>
      <c r="M61" s="128">
        <f t="shared" si="1"/>
        <v>2100000</v>
      </c>
      <c r="N61" s="76">
        <v>2022</v>
      </c>
      <c r="O61" s="78">
        <v>2023</v>
      </c>
      <c r="P61" s="76"/>
      <c r="Q61" s="77"/>
      <c r="R61" s="77"/>
      <c r="S61" s="78"/>
      <c r="T61" s="79"/>
      <c r="U61" s="79"/>
      <c r="V61" s="79"/>
      <c r="W61" s="79"/>
      <c r="X61" s="79"/>
      <c r="Y61" s="115" t="s">
        <v>275</v>
      </c>
      <c r="Z61" s="240" t="s">
        <v>275</v>
      </c>
    </row>
    <row r="62" spans="1:26" ht="30" x14ac:dyDescent="0.25">
      <c r="A62" s="295"/>
      <c r="B62" s="307"/>
      <c r="C62" s="304"/>
      <c r="D62" s="301"/>
      <c r="E62" s="301"/>
      <c r="F62" s="301"/>
      <c r="G62" s="224" t="s">
        <v>423</v>
      </c>
      <c r="H62" s="38" t="s">
        <v>100</v>
      </c>
      <c r="I62" s="124" t="s">
        <v>177</v>
      </c>
      <c r="J62" s="154" t="s">
        <v>421</v>
      </c>
      <c r="K62" s="200" t="s">
        <v>423</v>
      </c>
      <c r="L62" s="159">
        <v>3000000</v>
      </c>
      <c r="M62" s="128">
        <f t="shared" si="1"/>
        <v>2100000</v>
      </c>
      <c r="N62" s="76">
        <v>2022</v>
      </c>
      <c r="O62" s="78">
        <v>2027</v>
      </c>
      <c r="P62" s="76"/>
      <c r="Q62" s="77"/>
      <c r="R62" s="77"/>
      <c r="S62" s="78"/>
      <c r="T62" s="79"/>
      <c r="U62" s="79"/>
      <c r="V62" s="79"/>
      <c r="W62" s="79"/>
      <c r="X62" s="79"/>
      <c r="Y62" s="115" t="s">
        <v>275</v>
      </c>
      <c r="Z62" s="240" t="s">
        <v>275</v>
      </c>
    </row>
    <row r="63" spans="1:26" x14ac:dyDescent="0.25">
      <c r="A63" s="295"/>
      <c r="B63" s="307"/>
      <c r="C63" s="304"/>
      <c r="D63" s="301"/>
      <c r="E63" s="301"/>
      <c r="F63" s="301"/>
      <c r="G63" s="245" t="s">
        <v>424</v>
      </c>
      <c r="H63" s="38" t="s">
        <v>100</v>
      </c>
      <c r="I63" s="124" t="s">
        <v>177</v>
      </c>
      <c r="J63" s="154" t="s">
        <v>421</v>
      </c>
      <c r="K63" s="65" t="s">
        <v>424</v>
      </c>
      <c r="L63" s="159">
        <v>2000000</v>
      </c>
      <c r="M63" s="128">
        <f t="shared" si="1"/>
        <v>1400000</v>
      </c>
      <c r="N63" s="76">
        <v>2022</v>
      </c>
      <c r="O63" s="78">
        <v>2027</v>
      </c>
      <c r="P63" s="76"/>
      <c r="Q63" s="238" t="s">
        <v>201</v>
      </c>
      <c r="R63" s="238" t="s">
        <v>201</v>
      </c>
      <c r="S63" s="78"/>
      <c r="T63" s="79"/>
      <c r="U63" s="79"/>
      <c r="V63" s="79"/>
      <c r="W63" s="79"/>
      <c r="X63" s="79"/>
      <c r="Y63" s="115" t="s">
        <v>275</v>
      </c>
      <c r="Z63" s="240" t="s">
        <v>275</v>
      </c>
    </row>
    <row r="64" spans="1:26" ht="25.5" x14ac:dyDescent="0.25">
      <c r="A64" s="85">
        <v>11</v>
      </c>
      <c r="B64" s="114" t="s">
        <v>141</v>
      </c>
      <c r="C64" s="109" t="s">
        <v>142</v>
      </c>
      <c r="D64" s="109">
        <v>70992517</v>
      </c>
      <c r="E64" s="109">
        <v>102274568</v>
      </c>
      <c r="F64" s="110">
        <v>600047440</v>
      </c>
      <c r="G64" s="130" t="s">
        <v>209</v>
      </c>
      <c r="H64" s="87" t="s">
        <v>100</v>
      </c>
      <c r="I64" s="131" t="s">
        <v>177</v>
      </c>
      <c r="J64" s="153" t="s">
        <v>198</v>
      </c>
      <c r="K64" s="102" t="s">
        <v>209</v>
      </c>
      <c r="L64" s="158">
        <v>5000000</v>
      </c>
      <c r="M64" s="133">
        <f t="shared" si="1"/>
        <v>3500000</v>
      </c>
      <c r="N64" s="114">
        <v>2021</v>
      </c>
      <c r="O64" s="110">
        <v>2025</v>
      </c>
      <c r="P64" s="76"/>
      <c r="Q64" s="77"/>
      <c r="R64" s="77"/>
      <c r="S64" s="78"/>
      <c r="T64" s="79"/>
      <c r="U64" s="79"/>
      <c r="V64" s="79"/>
      <c r="W64" s="79"/>
      <c r="X64" s="79"/>
      <c r="Y64" s="115" t="s">
        <v>275</v>
      </c>
      <c r="Z64" s="240" t="s">
        <v>275</v>
      </c>
    </row>
    <row r="65" spans="1:26" ht="60" x14ac:dyDescent="0.25">
      <c r="A65" s="294">
        <v>12</v>
      </c>
      <c r="B65" s="306" t="s">
        <v>143</v>
      </c>
      <c r="C65" s="303" t="s">
        <v>144</v>
      </c>
      <c r="D65" s="300">
        <v>47011327</v>
      </c>
      <c r="E65" s="400" t="s">
        <v>241</v>
      </c>
      <c r="F65" s="316">
        <v>600047369</v>
      </c>
      <c r="G65" s="130" t="s">
        <v>368</v>
      </c>
      <c r="H65" s="87" t="s">
        <v>100</v>
      </c>
      <c r="I65" s="131" t="s">
        <v>177</v>
      </c>
      <c r="J65" s="153" t="s">
        <v>177</v>
      </c>
      <c r="K65" s="201" t="s">
        <v>368</v>
      </c>
      <c r="L65" s="158">
        <v>2000000</v>
      </c>
      <c r="M65" s="133">
        <f t="shared" si="1"/>
        <v>1400000</v>
      </c>
      <c r="N65" s="114">
        <v>2021</v>
      </c>
      <c r="O65" s="86">
        <v>2027</v>
      </c>
      <c r="P65" s="115" t="s">
        <v>201</v>
      </c>
      <c r="Q65" s="116"/>
      <c r="R65" s="116"/>
      <c r="S65" s="117" t="s">
        <v>201</v>
      </c>
      <c r="T65" s="197"/>
      <c r="U65" s="197"/>
      <c r="V65" s="79"/>
      <c r="W65" s="79"/>
      <c r="X65" s="79"/>
      <c r="Y65" s="115" t="s">
        <v>275</v>
      </c>
      <c r="Z65" s="198" t="s">
        <v>275</v>
      </c>
    </row>
    <row r="66" spans="1:26" ht="38.25" x14ac:dyDescent="0.25">
      <c r="A66" s="295"/>
      <c r="B66" s="307"/>
      <c r="C66" s="304"/>
      <c r="D66" s="301"/>
      <c r="E66" s="401"/>
      <c r="F66" s="317"/>
      <c r="G66" s="130" t="s">
        <v>276</v>
      </c>
      <c r="H66" s="87" t="s">
        <v>100</v>
      </c>
      <c r="I66" s="131" t="s">
        <v>177</v>
      </c>
      <c r="J66" s="153" t="s">
        <v>177</v>
      </c>
      <c r="K66" s="201" t="s">
        <v>277</v>
      </c>
      <c r="L66" s="158">
        <v>5000000</v>
      </c>
      <c r="M66" s="133">
        <v>3500000</v>
      </c>
      <c r="N66" s="114">
        <v>2021</v>
      </c>
      <c r="O66" s="86">
        <v>2027</v>
      </c>
      <c r="P66" s="115" t="s">
        <v>201</v>
      </c>
      <c r="Q66" s="116" t="s">
        <v>201</v>
      </c>
      <c r="R66" s="116" t="s">
        <v>201</v>
      </c>
      <c r="S66" s="117" t="s">
        <v>201</v>
      </c>
      <c r="T66" s="79"/>
      <c r="U66" s="79"/>
      <c r="V66" s="79"/>
      <c r="W66" s="79"/>
      <c r="X66" s="79"/>
      <c r="Y66" s="115" t="s">
        <v>275</v>
      </c>
      <c r="Z66" s="198" t="s">
        <v>275</v>
      </c>
    </row>
    <row r="67" spans="1:26" x14ac:dyDescent="0.25">
      <c r="A67" s="295"/>
      <c r="B67" s="307"/>
      <c r="C67" s="304"/>
      <c r="D67" s="301"/>
      <c r="E67" s="401"/>
      <c r="F67" s="317"/>
      <c r="G67" s="130" t="s">
        <v>279</v>
      </c>
      <c r="H67" s="87" t="s">
        <v>100</v>
      </c>
      <c r="I67" s="131" t="s">
        <v>177</v>
      </c>
      <c r="J67" s="153" t="s">
        <v>177</v>
      </c>
      <c r="K67" s="102" t="s">
        <v>279</v>
      </c>
      <c r="L67" s="158">
        <v>800000</v>
      </c>
      <c r="M67" s="133">
        <f t="shared" si="1"/>
        <v>560000</v>
      </c>
      <c r="N67" s="114">
        <v>2021</v>
      </c>
      <c r="O67" s="110">
        <v>2027</v>
      </c>
      <c r="P67" s="115"/>
      <c r="Q67" s="116"/>
      <c r="R67" s="116"/>
      <c r="S67" s="117" t="s">
        <v>201</v>
      </c>
      <c r="T67" s="79"/>
      <c r="U67" s="79"/>
      <c r="V67" s="79"/>
      <c r="W67" s="79"/>
      <c r="X67" s="79"/>
      <c r="Y67" s="115" t="s">
        <v>275</v>
      </c>
      <c r="Z67" s="198" t="s">
        <v>275</v>
      </c>
    </row>
    <row r="68" spans="1:26" ht="30" x14ac:dyDescent="0.25">
      <c r="A68" s="295"/>
      <c r="B68" s="307"/>
      <c r="C68" s="304"/>
      <c r="D68" s="301"/>
      <c r="E68" s="401"/>
      <c r="F68" s="317"/>
      <c r="G68" s="130" t="s">
        <v>237</v>
      </c>
      <c r="H68" s="87" t="s">
        <v>100</v>
      </c>
      <c r="I68" s="131" t="s">
        <v>177</v>
      </c>
      <c r="J68" s="153" t="s">
        <v>177</v>
      </c>
      <c r="K68" s="201" t="s">
        <v>237</v>
      </c>
      <c r="L68" s="158">
        <v>700000</v>
      </c>
      <c r="M68" s="133">
        <f t="shared" si="1"/>
        <v>490000</v>
      </c>
      <c r="N68" s="114">
        <v>2022</v>
      </c>
      <c r="O68" s="110">
        <v>2027</v>
      </c>
      <c r="P68" s="115"/>
      <c r="Q68" s="116"/>
      <c r="R68" s="116"/>
      <c r="S68" s="117"/>
      <c r="T68" s="79"/>
      <c r="U68" s="79"/>
      <c r="V68" s="79"/>
      <c r="W68" s="79"/>
      <c r="X68" s="79"/>
      <c r="Y68" s="115" t="s">
        <v>275</v>
      </c>
      <c r="Z68" s="198" t="s">
        <v>275</v>
      </c>
    </row>
    <row r="69" spans="1:26" ht="30" x14ac:dyDescent="0.25">
      <c r="A69" s="295"/>
      <c r="B69" s="307"/>
      <c r="C69" s="304"/>
      <c r="D69" s="301"/>
      <c r="E69" s="401"/>
      <c r="F69" s="317"/>
      <c r="G69" s="130" t="s">
        <v>238</v>
      </c>
      <c r="H69" s="87" t="s">
        <v>100</v>
      </c>
      <c r="I69" s="131" t="s">
        <v>177</v>
      </c>
      <c r="J69" s="153" t="s">
        <v>177</v>
      </c>
      <c r="K69" s="201" t="s">
        <v>238</v>
      </c>
      <c r="L69" s="158">
        <v>650000</v>
      </c>
      <c r="M69" s="133">
        <f t="shared" si="1"/>
        <v>455000</v>
      </c>
      <c r="N69" s="114">
        <v>2022</v>
      </c>
      <c r="O69" s="110">
        <v>2027</v>
      </c>
      <c r="P69" s="115"/>
      <c r="Q69" s="116"/>
      <c r="R69" s="116"/>
      <c r="S69" s="117"/>
      <c r="T69" s="79"/>
      <c r="U69" s="79"/>
      <c r="V69" s="79"/>
      <c r="W69" s="79"/>
      <c r="X69" s="79"/>
      <c r="Y69" s="115" t="s">
        <v>275</v>
      </c>
      <c r="Z69" s="232" t="s">
        <v>275</v>
      </c>
    </row>
    <row r="70" spans="1:26" ht="25.5" x14ac:dyDescent="0.25">
      <c r="A70" s="295"/>
      <c r="B70" s="307"/>
      <c r="C70" s="304"/>
      <c r="D70" s="301"/>
      <c r="E70" s="401"/>
      <c r="F70" s="317"/>
      <c r="G70" s="130" t="s">
        <v>239</v>
      </c>
      <c r="H70" s="87" t="s">
        <v>100</v>
      </c>
      <c r="I70" s="131" t="s">
        <v>177</v>
      </c>
      <c r="J70" s="153" t="s">
        <v>177</v>
      </c>
      <c r="K70" s="102" t="s">
        <v>369</v>
      </c>
      <c r="L70" s="158">
        <v>4000000</v>
      </c>
      <c r="M70" s="133">
        <f t="shared" si="1"/>
        <v>2800000</v>
      </c>
      <c r="N70" s="114">
        <v>2022</v>
      </c>
      <c r="O70" s="110">
        <v>2027</v>
      </c>
      <c r="P70" s="115"/>
      <c r="Q70" s="116"/>
      <c r="R70" s="116"/>
      <c r="S70" s="117"/>
      <c r="T70" s="79"/>
      <c r="U70" s="79"/>
      <c r="V70" s="79"/>
      <c r="W70" s="79"/>
      <c r="X70" s="79"/>
      <c r="Y70" s="115" t="s">
        <v>275</v>
      </c>
      <c r="Z70" s="198" t="s">
        <v>275</v>
      </c>
    </row>
    <row r="71" spans="1:26" ht="63.75" x14ac:dyDescent="0.25">
      <c r="A71" s="295"/>
      <c r="B71" s="307"/>
      <c r="C71" s="304"/>
      <c r="D71" s="301"/>
      <c r="E71" s="401"/>
      <c r="F71" s="317"/>
      <c r="G71" s="130" t="s">
        <v>283</v>
      </c>
      <c r="H71" s="87" t="s">
        <v>100</v>
      </c>
      <c r="I71" s="131" t="s">
        <v>177</v>
      </c>
      <c r="J71" s="153" t="s">
        <v>177</v>
      </c>
      <c r="K71" s="201" t="s">
        <v>283</v>
      </c>
      <c r="L71" s="158">
        <v>1300000</v>
      </c>
      <c r="M71" s="133">
        <f t="shared" si="1"/>
        <v>910000</v>
      </c>
      <c r="N71" s="114">
        <v>2022</v>
      </c>
      <c r="O71" s="110">
        <v>2027</v>
      </c>
      <c r="P71" s="115" t="s">
        <v>201</v>
      </c>
      <c r="Q71" s="116"/>
      <c r="R71" s="116"/>
      <c r="S71" s="198" t="s">
        <v>201</v>
      </c>
      <c r="T71" s="79"/>
      <c r="U71" s="79"/>
      <c r="V71" s="79"/>
      <c r="W71" s="79"/>
      <c r="X71" s="79"/>
      <c r="Y71" s="115" t="s">
        <v>275</v>
      </c>
      <c r="Z71" s="198" t="s">
        <v>275</v>
      </c>
    </row>
    <row r="72" spans="1:26" ht="38.25" x14ac:dyDescent="0.25">
      <c r="A72" s="295"/>
      <c r="B72" s="307"/>
      <c r="C72" s="304"/>
      <c r="D72" s="301"/>
      <c r="E72" s="401"/>
      <c r="F72" s="317"/>
      <c r="G72" s="130" t="s">
        <v>284</v>
      </c>
      <c r="H72" s="87" t="s">
        <v>100</v>
      </c>
      <c r="I72" s="131" t="s">
        <v>177</v>
      </c>
      <c r="J72" s="153" t="s">
        <v>177</v>
      </c>
      <c r="K72" s="201" t="s">
        <v>284</v>
      </c>
      <c r="L72" s="158">
        <v>1400000</v>
      </c>
      <c r="M72" s="133">
        <f t="shared" si="1"/>
        <v>980000</v>
      </c>
      <c r="N72" s="114">
        <v>2022</v>
      </c>
      <c r="O72" s="110">
        <v>2027</v>
      </c>
      <c r="P72" s="115" t="s">
        <v>201</v>
      </c>
      <c r="Q72" s="116" t="s">
        <v>201</v>
      </c>
      <c r="R72" s="116" t="s">
        <v>201</v>
      </c>
      <c r="S72" s="198" t="s">
        <v>201</v>
      </c>
      <c r="T72" s="79"/>
      <c r="U72" s="79"/>
      <c r="V72" s="79"/>
      <c r="W72" s="79"/>
      <c r="X72" s="79"/>
      <c r="Y72" s="115" t="s">
        <v>275</v>
      </c>
      <c r="Z72" s="198" t="s">
        <v>275</v>
      </c>
    </row>
    <row r="73" spans="1:26" ht="30" x14ac:dyDescent="0.25">
      <c r="A73" s="295"/>
      <c r="B73" s="307"/>
      <c r="C73" s="304"/>
      <c r="D73" s="301"/>
      <c r="E73" s="401"/>
      <c r="F73" s="317"/>
      <c r="G73" s="130" t="s">
        <v>285</v>
      </c>
      <c r="H73" s="87" t="s">
        <v>100</v>
      </c>
      <c r="I73" s="131" t="s">
        <v>177</v>
      </c>
      <c r="J73" s="153" t="s">
        <v>177</v>
      </c>
      <c r="K73" s="201" t="s">
        <v>285</v>
      </c>
      <c r="L73" s="158">
        <v>850000</v>
      </c>
      <c r="M73" s="133">
        <f t="shared" si="1"/>
        <v>595000</v>
      </c>
      <c r="N73" s="114">
        <v>2022</v>
      </c>
      <c r="O73" s="110">
        <v>2027</v>
      </c>
      <c r="P73" s="115"/>
      <c r="Q73" s="116"/>
      <c r="R73" s="116"/>
      <c r="S73" s="198"/>
      <c r="T73" s="79"/>
      <c r="U73" s="235" t="s">
        <v>201</v>
      </c>
      <c r="V73" s="235" t="s">
        <v>201</v>
      </c>
      <c r="W73" s="79"/>
      <c r="X73" s="79"/>
      <c r="Y73" s="115" t="s">
        <v>275</v>
      </c>
      <c r="Z73" s="198" t="s">
        <v>275</v>
      </c>
    </row>
    <row r="74" spans="1:26" ht="30" x14ac:dyDescent="0.25">
      <c r="A74" s="295"/>
      <c r="B74" s="307"/>
      <c r="C74" s="304"/>
      <c r="D74" s="301"/>
      <c r="E74" s="401"/>
      <c r="F74" s="317"/>
      <c r="G74" s="130" t="s">
        <v>280</v>
      </c>
      <c r="H74" s="87" t="s">
        <v>100</v>
      </c>
      <c r="I74" s="131" t="s">
        <v>177</v>
      </c>
      <c r="J74" s="153" t="s">
        <v>177</v>
      </c>
      <c r="K74" s="201" t="s">
        <v>280</v>
      </c>
      <c r="L74" s="158">
        <v>1800000</v>
      </c>
      <c r="M74" s="133">
        <f t="shared" si="1"/>
        <v>1260000</v>
      </c>
      <c r="N74" s="114">
        <v>2022</v>
      </c>
      <c r="O74" s="110">
        <v>2027</v>
      </c>
      <c r="P74" s="115"/>
      <c r="Q74" s="116" t="s">
        <v>201</v>
      </c>
      <c r="R74" s="116" t="s">
        <v>201</v>
      </c>
      <c r="S74" s="117" t="s">
        <v>201</v>
      </c>
      <c r="T74" s="79"/>
      <c r="U74" s="79"/>
      <c r="V74" s="79"/>
      <c r="W74" s="79"/>
      <c r="X74" s="79"/>
      <c r="Y74" s="115" t="s">
        <v>275</v>
      </c>
      <c r="Z74" s="198" t="s">
        <v>275</v>
      </c>
    </row>
    <row r="75" spans="1:26" ht="25.5" x14ac:dyDescent="0.25">
      <c r="A75" s="295"/>
      <c r="B75" s="307"/>
      <c r="C75" s="304"/>
      <c r="D75" s="301"/>
      <c r="E75" s="401"/>
      <c r="F75" s="317"/>
      <c r="G75" s="130" t="s">
        <v>278</v>
      </c>
      <c r="H75" s="87" t="s">
        <v>100</v>
      </c>
      <c r="I75" s="131" t="s">
        <v>177</v>
      </c>
      <c r="J75" s="153" t="s">
        <v>177</v>
      </c>
      <c r="K75" s="102" t="s">
        <v>278</v>
      </c>
      <c r="L75" s="158">
        <v>7000000</v>
      </c>
      <c r="M75" s="133">
        <f t="shared" si="1"/>
        <v>4900000</v>
      </c>
      <c r="N75" s="114">
        <v>2022</v>
      </c>
      <c r="O75" s="110">
        <v>2027</v>
      </c>
      <c r="P75" s="115" t="s">
        <v>201</v>
      </c>
      <c r="Q75" s="116" t="s">
        <v>201</v>
      </c>
      <c r="R75" s="116" t="s">
        <v>201</v>
      </c>
      <c r="S75" s="198" t="s">
        <v>201</v>
      </c>
      <c r="T75" s="79"/>
      <c r="U75" s="79"/>
      <c r="V75" s="79"/>
      <c r="W75" s="79"/>
      <c r="X75" s="79"/>
      <c r="Y75" s="115" t="s">
        <v>275</v>
      </c>
      <c r="Z75" s="232" t="s">
        <v>275</v>
      </c>
    </row>
    <row r="76" spans="1:26" ht="38.25" x14ac:dyDescent="0.25">
      <c r="A76" s="295"/>
      <c r="B76" s="307"/>
      <c r="C76" s="304"/>
      <c r="D76" s="301"/>
      <c r="E76" s="401"/>
      <c r="F76" s="317"/>
      <c r="G76" s="130" t="s">
        <v>282</v>
      </c>
      <c r="H76" s="87" t="s">
        <v>100</v>
      </c>
      <c r="I76" s="131" t="s">
        <v>177</v>
      </c>
      <c r="J76" s="153" t="s">
        <v>177</v>
      </c>
      <c r="K76" s="201" t="s">
        <v>282</v>
      </c>
      <c r="L76" s="158">
        <v>2000000</v>
      </c>
      <c r="M76" s="133">
        <f t="shared" si="1"/>
        <v>1400000</v>
      </c>
      <c r="N76" s="114">
        <v>2022</v>
      </c>
      <c r="O76" s="110">
        <v>2027</v>
      </c>
      <c r="P76" s="115" t="s">
        <v>201</v>
      </c>
      <c r="Q76" s="116"/>
      <c r="R76" s="116" t="s">
        <v>201</v>
      </c>
      <c r="S76" s="198" t="s">
        <v>201</v>
      </c>
      <c r="T76" s="79"/>
      <c r="U76" s="79"/>
      <c r="V76" s="79"/>
      <c r="W76" s="79"/>
      <c r="X76" s="79"/>
      <c r="Y76" s="115" t="s">
        <v>275</v>
      </c>
      <c r="Z76" s="240" t="s">
        <v>275</v>
      </c>
    </row>
    <row r="77" spans="1:26" ht="71.25" customHeight="1" x14ac:dyDescent="0.25">
      <c r="A77" s="295"/>
      <c r="B77" s="307"/>
      <c r="C77" s="304"/>
      <c r="D77" s="301"/>
      <c r="E77" s="401"/>
      <c r="F77" s="317"/>
      <c r="G77" s="130" t="s">
        <v>281</v>
      </c>
      <c r="H77" s="87" t="s">
        <v>100</v>
      </c>
      <c r="I77" s="131" t="s">
        <v>177</v>
      </c>
      <c r="J77" s="153" t="s">
        <v>177</v>
      </c>
      <c r="K77" s="201" t="s">
        <v>286</v>
      </c>
      <c r="L77" s="158">
        <v>2000000</v>
      </c>
      <c r="M77" s="133">
        <f t="shared" si="1"/>
        <v>1400000</v>
      </c>
      <c r="N77" s="114">
        <v>2022</v>
      </c>
      <c r="O77" s="110">
        <v>2027</v>
      </c>
      <c r="P77" s="115" t="s">
        <v>201</v>
      </c>
      <c r="Q77" s="116" t="s">
        <v>201</v>
      </c>
      <c r="R77" s="116" t="s">
        <v>201</v>
      </c>
      <c r="S77" s="117" t="s">
        <v>201</v>
      </c>
      <c r="T77" s="79"/>
      <c r="U77" s="79"/>
      <c r="V77" s="79"/>
      <c r="W77" s="79"/>
      <c r="X77" s="79"/>
      <c r="Y77" s="115" t="s">
        <v>275</v>
      </c>
      <c r="Z77" s="240" t="s">
        <v>275</v>
      </c>
    </row>
    <row r="78" spans="1:26" x14ac:dyDescent="0.25">
      <c r="A78" s="296"/>
      <c r="B78" s="320"/>
      <c r="C78" s="305"/>
      <c r="D78" s="302"/>
      <c r="E78" s="402"/>
      <c r="F78" s="319"/>
      <c r="G78" s="130" t="s">
        <v>240</v>
      </c>
      <c r="H78" s="87" t="s">
        <v>100</v>
      </c>
      <c r="I78" s="131" t="s">
        <v>177</v>
      </c>
      <c r="J78" s="153" t="s">
        <v>177</v>
      </c>
      <c r="K78" s="102" t="s">
        <v>240</v>
      </c>
      <c r="L78" s="158">
        <v>2500000</v>
      </c>
      <c r="M78" s="133">
        <f t="shared" si="1"/>
        <v>1750000</v>
      </c>
      <c r="N78" s="114">
        <v>2022</v>
      </c>
      <c r="O78" s="110">
        <v>2027</v>
      </c>
      <c r="P78" s="115"/>
      <c r="Q78" s="116"/>
      <c r="R78" s="116"/>
      <c r="S78" s="117"/>
      <c r="T78" s="79"/>
      <c r="U78" s="79"/>
      <c r="V78" s="79"/>
      <c r="W78" s="79"/>
      <c r="X78" s="79"/>
      <c r="Y78" s="115" t="s">
        <v>275</v>
      </c>
      <c r="Z78" s="198" t="s">
        <v>275</v>
      </c>
    </row>
    <row r="79" spans="1:26" x14ac:dyDescent="0.25">
      <c r="A79" s="75">
        <v>13</v>
      </c>
      <c r="B79" s="257" t="s">
        <v>145</v>
      </c>
      <c r="C79" s="77" t="s">
        <v>144</v>
      </c>
      <c r="D79" s="77">
        <v>47011351</v>
      </c>
      <c r="E79" s="77">
        <v>47011351</v>
      </c>
      <c r="F79" s="78">
        <v>600047393</v>
      </c>
      <c r="G79" s="123"/>
      <c r="H79" s="38" t="s">
        <v>100</v>
      </c>
      <c r="I79" s="124" t="s">
        <v>177</v>
      </c>
      <c r="J79" s="154"/>
      <c r="K79" s="65" t="s">
        <v>120</v>
      </c>
      <c r="L79" s="159"/>
      <c r="M79" s="128">
        <f t="shared" si="1"/>
        <v>0</v>
      </c>
      <c r="N79" s="76"/>
      <c r="O79" s="78"/>
      <c r="P79" s="76"/>
      <c r="Q79" s="77"/>
      <c r="R79" s="77"/>
      <c r="S79" s="78"/>
      <c r="T79" s="79"/>
      <c r="U79" s="79"/>
      <c r="V79" s="79"/>
      <c r="W79" s="79"/>
      <c r="X79" s="79"/>
      <c r="Y79" s="76"/>
      <c r="Z79" s="78"/>
    </row>
    <row r="80" spans="1:26" x14ac:dyDescent="0.25">
      <c r="A80" s="294">
        <v>14</v>
      </c>
      <c r="B80" s="306" t="s">
        <v>146</v>
      </c>
      <c r="C80" s="303" t="s">
        <v>144</v>
      </c>
      <c r="D80" s="300">
        <v>47011335</v>
      </c>
      <c r="E80" s="300">
        <v>47011335</v>
      </c>
      <c r="F80" s="310">
        <v>600047377</v>
      </c>
      <c r="G80" s="130" t="s">
        <v>352</v>
      </c>
      <c r="H80" s="87" t="s">
        <v>100</v>
      </c>
      <c r="I80" s="131" t="s">
        <v>177</v>
      </c>
      <c r="J80" s="153" t="s">
        <v>177</v>
      </c>
      <c r="K80" s="102" t="s">
        <v>352</v>
      </c>
      <c r="L80" s="158">
        <v>500000</v>
      </c>
      <c r="M80" s="133">
        <f t="shared" si="1"/>
        <v>350000</v>
      </c>
      <c r="N80" s="114">
        <v>2022</v>
      </c>
      <c r="O80" s="110">
        <v>2027</v>
      </c>
      <c r="P80" s="76"/>
      <c r="Q80" s="77"/>
      <c r="R80" s="77"/>
      <c r="S80" s="78"/>
      <c r="T80" s="79"/>
      <c r="U80" s="79"/>
      <c r="V80" s="227" t="s">
        <v>201</v>
      </c>
      <c r="W80" s="79"/>
      <c r="X80" s="79"/>
      <c r="Y80" s="115" t="s">
        <v>275</v>
      </c>
      <c r="Z80" s="228" t="s">
        <v>275</v>
      </c>
    </row>
    <row r="81" spans="1:26" x14ac:dyDescent="0.25">
      <c r="A81" s="295"/>
      <c r="B81" s="307"/>
      <c r="C81" s="304"/>
      <c r="D81" s="301"/>
      <c r="E81" s="301"/>
      <c r="F81" s="311"/>
      <c r="G81" s="130" t="s">
        <v>351</v>
      </c>
      <c r="H81" s="87" t="s">
        <v>100</v>
      </c>
      <c r="I81" s="131" t="s">
        <v>177</v>
      </c>
      <c r="J81" s="153" t="s">
        <v>177</v>
      </c>
      <c r="K81" s="102" t="s">
        <v>351</v>
      </c>
      <c r="L81" s="158">
        <v>500000</v>
      </c>
      <c r="M81" s="133">
        <v>350000</v>
      </c>
      <c r="N81" s="114">
        <v>2022</v>
      </c>
      <c r="O81" s="110">
        <v>2027</v>
      </c>
      <c r="P81" s="76"/>
      <c r="Q81" s="77"/>
      <c r="R81" s="77"/>
      <c r="S81" s="78"/>
      <c r="T81" s="254" t="s">
        <v>201</v>
      </c>
      <c r="U81" s="111"/>
      <c r="V81" s="254" t="s">
        <v>201</v>
      </c>
      <c r="W81" s="254" t="s">
        <v>201</v>
      </c>
      <c r="X81" s="111"/>
      <c r="Y81" s="115" t="s">
        <v>275</v>
      </c>
      <c r="Z81" s="228" t="s">
        <v>275</v>
      </c>
    </row>
    <row r="82" spans="1:26" x14ac:dyDescent="0.25">
      <c r="A82" s="294">
        <v>15</v>
      </c>
      <c r="B82" s="306" t="s">
        <v>229</v>
      </c>
      <c r="C82" s="303" t="s">
        <v>144</v>
      </c>
      <c r="D82" s="300">
        <v>47011343</v>
      </c>
      <c r="E82" s="300">
        <v>47011343</v>
      </c>
      <c r="F82" s="310">
        <v>600047385</v>
      </c>
      <c r="G82" s="101" t="s">
        <v>230</v>
      </c>
      <c r="H82" s="87" t="s">
        <v>100</v>
      </c>
      <c r="I82" s="131" t="s">
        <v>177</v>
      </c>
      <c r="J82" s="153" t="s">
        <v>177</v>
      </c>
      <c r="K82" s="102" t="s">
        <v>467</v>
      </c>
      <c r="L82" s="158">
        <v>2000000</v>
      </c>
      <c r="M82" s="133">
        <f t="shared" si="1"/>
        <v>1400000</v>
      </c>
      <c r="N82" s="114">
        <v>2022</v>
      </c>
      <c r="O82" s="110">
        <v>2025</v>
      </c>
      <c r="P82" s="115" t="s">
        <v>201</v>
      </c>
      <c r="Q82" s="116"/>
      <c r="R82" s="116"/>
      <c r="S82" s="117" t="s">
        <v>201</v>
      </c>
      <c r="T82" s="79"/>
      <c r="U82" s="79"/>
      <c r="V82" s="254" t="s">
        <v>201</v>
      </c>
      <c r="W82" s="79"/>
      <c r="X82" s="79"/>
      <c r="Y82" s="266" t="s">
        <v>275</v>
      </c>
      <c r="Z82" s="255" t="s">
        <v>275</v>
      </c>
    </row>
    <row r="83" spans="1:26" x14ac:dyDescent="0.25">
      <c r="A83" s="295"/>
      <c r="B83" s="307"/>
      <c r="C83" s="304"/>
      <c r="D83" s="301"/>
      <c r="E83" s="301"/>
      <c r="F83" s="311"/>
      <c r="G83" s="139" t="s">
        <v>231</v>
      </c>
      <c r="H83" s="87" t="s">
        <v>100</v>
      </c>
      <c r="I83" s="131" t="s">
        <v>177</v>
      </c>
      <c r="J83" s="153" t="s">
        <v>177</v>
      </c>
      <c r="K83" s="102" t="s">
        <v>231</v>
      </c>
      <c r="L83" s="158">
        <v>5000000</v>
      </c>
      <c r="M83" s="133">
        <f t="shared" si="1"/>
        <v>3500000</v>
      </c>
      <c r="N83" s="114">
        <v>2022</v>
      </c>
      <c r="O83" s="110">
        <v>2025</v>
      </c>
      <c r="P83" s="115"/>
      <c r="Q83" s="116"/>
      <c r="R83" s="116"/>
      <c r="S83" s="117"/>
      <c r="T83" s="79"/>
      <c r="U83" s="79"/>
      <c r="V83" s="254" t="s">
        <v>201</v>
      </c>
      <c r="W83" s="254" t="s">
        <v>201</v>
      </c>
      <c r="X83" s="79"/>
      <c r="Y83" s="266" t="s">
        <v>275</v>
      </c>
      <c r="Z83" s="255" t="s">
        <v>275</v>
      </c>
    </row>
    <row r="84" spans="1:26" ht="30" x14ac:dyDescent="0.25">
      <c r="A84" s="295"/>
      <c r="B84" s="307"/>
      <c r="C84" s="304"/>
      <c r="D84" s="301"/>
      <c r="E84" s="301"/>
      <c r="F84" s="311"/>
      <c r="G84" s="139" t="s">
        <v>232</v>
      </c>
      <c r="H84" s="87" t="s">
        <v>100</v>
      </c>
      <c r="I84" s="131" t="s">
        <v>177</v>
      </c>
      <c r="J84" s="153" t="s">
        <v>177</v>
      </c>
      <c r="K84" s="201" t="s">
        <v>232</v>
      </c>
      <c r="L84" s="158">
        <v>20000000</v>
      </c>
      <c r="M84" s="133">
        <f t="shared" si="1"/>
        <v>14000000</v>
      </c>
      <c r="N84" s="114">
        <v>2022</v>
      </c>
      <c r="O84" s="110">
        <v>2025</v>
      </c>
      <c r="P84" s="115"/>
      <c r="Q84" s="116"/>
      <c r="R84" s="116"/>
      <c r="S84" s="117"/>
      <c r="T84" s="79"/>
      <c r="U84" s="79"/>
      <c r="V84" s="254" t="s">
        <v>201</v>
      </c>
      <c r="W84" s="279" t="s">
        <v>201</v>
      </c>
      <c r="X84" s="79"/>
      <c r="Y84" s="266" t="s">
        <v>275</v>
      </c>
      <c r="Z84" s="255" t="s">
        <v>275</v>
      </c>
    </row>
    <row r="85" spans="1:26" ht="25.5" x14ac:dyDescent="0.25">
      <c r="A85" s="295"/>
      <c r="B85" s="307"/>
      <c r="C85" s="304"/>
      <c r="D85" s="301"/>
      <c r="E85" s="301"/>
      <c r="F85" s="311"/>
      <c r="G85" s="139" t="s">
        <v>464</v>
      </c>
      <c r="H85" s="87" t="s">
        <v>100</v>
      </c>
      <c r="I85" s="131" t="s">
        <v>177</v>
      </c>
      <c r="J85" s="153" t="s">
        <v>177</v>
      </c>
      <c r="K85" s="102" t="s">
        <v>464</v>
      </c>
      <c r="L85" s="158">
        <v>2000000</v>
      </c>
      <c r="M85" s="133">
        <f t="shared" si="1"/>
        <v>1400000</v>
      </c>
      <c r="N85" s="114">
        <v>2022</v>
      </c>
      <c r="O85" s="110">
        <v>2027</v>
      </c>
      <c r="P85" s="115"/>
      <c r="Q85" s="250" t="s">
        <v>201</v>
      </c>
      <c r="R85" s="250"/>
      <c r="S85" s="252"/>
      <c r="T85" s="79"/>
      <c r="U85" s="79"/>
      <c r="V85" s="248" t="s">
        <v>201</v>
      </c>
      <c r="W85" s="79"/>
      <c r="X85" s="79"/>
      <c r="Y85" s="76"/>
      <c r="Z85" s="78"/>
    </row>
    <row r="86" spans="1:26" ht="25.5" x14ac:dyDescent="0.25">
      <c r="A86" s="295"/>
      <c r="B86" s="307"/>
      <c r="C86" s="304"/>
      <c r="D86" s="301"/>
      <c r="E86" s="301"/>
      <c r="F86" s="311"/>
      <c r="G86" s="139" t="s">
        <v>465</v>
      </c>
      <c r="H86" s="87" t="s">
        <v>100</v>
      </c>
      <c r="I86" s="131" t="s">
        <v>177</v>
      </c>
      <c r="J86" s="153" t="s">
        <v>177</v>
      </c>
      <c r="K86" s="102" t="s">
        <v>465</v>
      </c>
      <c r="L86" s="158">
        <v>2000000</v>
      </c>
      <c r="M86" s="133">
        <f t="shared" si="1"/>
        <v>1400000</v>
      </c>
      <c r="N86" s="114">
        <v>2022</v>
      </c>
      <c r="O86" s="110">
        <v>2027</v>
      </c>
      <c r="P86" s="115"/>
      <c r="Q86" s="250" t="s">
        <v>201</v>
      </c>
      <c r="R86" s="250" t="s">
        <v>201</v>
      </c>
      <c r="S86" s="252" t="s">
        <v>201</v>
      </c>
      <c r="T86" s="79"/>
      <c r="U86" s="79"/>
      <c r="V86" s="248" t="s">
        <v>201</v>
      </c>
      <c r="W86" s="254" t="s">
        <v>201</v>
      </c>
      <c r="X86" s="254"/>
      <c r="Y86" s="266" t="s">
        <v>275</v>
      </c>
      <c r="Z86" s="255" t="s">
        <v>275</v>
      </c>
    </row>
    <row r="87" spans="1:26" ht="25.5" x14ac:dyDescent="0.25">
      <c r="A87" s="295"/>
      <c r="B87" s="307"/>
      <c r="C87" s="304"/>
      <c r="D87" s="301"/>
      <c r="E87" s="301"/>
      <c r="F87" s="311"/>
      <c r="G87" s="139" t="s">
        <v>233</v>
      </c>
      <c r="H87" s="87" t="s">
        <v>100</v>
      </c>
      <c r="I87" s="131" t="s">
        <v>177</v>
      </c>
      <c r="J87" s="153" t="s">
        <v>177</v>
      </c>
      <c r="K87" s="102" t="s">
        <v>233</v>
      </c>
      <c r="L87" s="158">
        <v>1000000</v>
      </c>
      <c r="M87" s="133">
        <f t="shared" si="1"/>
        <v>700000</v>
      </c>
      <c r="N87" s="114">
        <v>2022</v>
      </c>
      <c r="O87" s="110">
        <v>2025</v>
      </c>
      <c r="P87" s="115"/>
      <c r="Q87" s="116"/>
      <c r="R87" s="116"/>
      <c r="S87" s="117"/>
      <c r="T87" s="79"/>
      <c r="U87" s="79"/>
      <c r="V87" s="254" t="s">
        <v>201</v>
      </c>
      <c r="W87" s="79"/>
      <c r="X87" s="79"/>
      <c r="Y87" s="266" t="s">
        <v>275</v>
      </c>
      <c r="Z87" s="255" t="s">
        <v>275</v>
      </c>
    </row>
    <row r="88" spans="1:26" ht="60" x14ac:dyDescent="0.25">
      <c r="A88" s="296"/>
      <c r="B88" s="320"/>
      <c r="C88" s="305"/>
      <c r="D88" s="302"/>
      <c r="E88" s="302"/>
      <c r="F88" s="312"/>
      <c r="G88" s="139" t="s">
        <v>468</v>
      </c>
      <c r="H88" s="87" t="s">
        <v>100</v>
      </c>
      <c r="I88" s="131" t="s">
        <v>177</v>
      </c>
      <c r="J88" s="153" t="s">
        <v>177</v>
      </c>
      <c r="K88" s="201" t="s">
        <v>469</v>
      </c>
      <c r="L88" s="158">
        <v>550000</v>
      </c>
      <c r="M88" s="133">
        <f t="shared" si="1"/>
        <v>385000</v>
      </c>
      <c r="N88" s="114">
        <v>2022</v>
      </c>
      <c r="O88" s="110">
        <v>2025</v>
      </c>
      <c r="P88" s="115"/>
      <c r="Q88" s="116" t="s">
        <v>201</v>
      </c>
      <c r="R88" s="116"/>
      <c r="S88" s="117"/>
      <c r="T88" s="79"/>
      <c r="U88" s="79"/>
      <c r="V88" s="254" t="s">
        <v>201</v>
      </c>
      <c r="W88" s="254" t="s">
        <v>201</v>
      </c>
      <c r="X88" s="79"/>
      <c r="Y88" s="242" t="s">
        <v>470</v>
      </c>
      <c r="Z88" s="255" t="s">
        <v>275</v>
      </c>
    </row>
    <row r="89" spans="1:26" ht="30" x14ac:dyDescent="0.25">
      <c r="A89" s="294">
        <v>16</v>
      </c>
      <c r="B89" s="306" t="s">
        <v>147</v>
      </c>
      <c r="C89" s="303" t="s">
        <v>144</v>
      </c>
      <c r="D89" s="303">
        <v>47011319</v>
      </c>
      <c r="E89" s="303">
        <v>47011319</v>
      </c>
      <c r="F89" s="383">
        <v>600047351</v>
      </c>
      <c r="G89" s="139" t="s">
        <v>242</v>
      </c>
      <c r="H89" s="87" t="s">
        <v>100</v>
      </c>
      <c r="I89" s="131" t="s">
        <v>177</v>
      </c>
      <c r="J89" s="153" t="s">
        <v>177</v>
      </c>
      <c r="K89" s="102" t="s">
        <v>242</v>
      </c>
      <c r="L89" s="158">
        <v>500000</v>
      </c>
      <c r="M89" s="133">
        <f t="shared" si="1"/>
        <v>350000</v>
      </c>
      <c r="N89" s="114">
        <v>2022</v>
      </c>
      <c r="O89" s="110">
        <v>2023</v>
      </c>
      <c r="P89" s="76"/>
      <c r="Q89" s="77"/>
      <c r="R89" s="77"/>
      <c r="S89" s="78"/>
      <c r="T89" s="79"/>
      <c r="U89" s="79"/>
      <c r="V89" s="79"/>
      <c r="W89" s="79"/>
      <c r="X89" s="79"/>
      <c r="Y89" s="242" t="s">
        <v>353</v>
      </c>
      <c r="Z89" s="232" t="s">
        <v>275</v>
      </c>
    </row>
    <row r="90" spans="1:26" ht="38.25" x14ac:dyDescent="0.25">
      <c r="A90" s="295"/>
      <c r="B90" s="307"/>
      <c r="C90" s="304"/>
      <c r="D90" s="304"/>
      <c r="E90" s="304"/>
      <c r="F90" s="404"/>
      <c r="G90" s="139" t="s">
        <v>354</v>
      </c>
      <c r="H90" s="87" t="s">
        <v>100</v>
      </c>
      <c r="I90" s="131" t="s">
        <v>177</v>
      </c>
      <c r="J90" s="153" t="s">
        <v>177</v>
      </c>
      <c r="K90" s="201" t="s">
        <v>354</v>
      </c>
      <c r="L90" s="158">
        <v>1000000</v>
      </c>
      <c r="M90" s="133">
        <f t="shared" si="1"/>
        <v>700000</v>
      </c>
      <c r="N90" s="114">
        <v>2022</v>
      </c>
      <c r="O90" s="110">
        <v>2023</v>
      </c>
      <c r="P90" s="115" t="s">
        <v>201</v>
      </c>
      <c r="Q90" s="231" t="s">
        <v>201</v>
      </c>
      <c r="R90" s="231" t="s">
        <v>201</v>
      </c>
      <c r="S90" s="232" t="s">
        <v>201</v>
      </c>
      <c r="T90" s="79"/>
      <c r="U90" s="79"/>
      <c r="V90" s="79"/>
      <c r="W90" s="79"/>
      <c r="X90" s="79"/>
      <c r="Y90" s="281" t="s">
        <v>275</v>
      </c>
      <c r="Z90" s="283" t="s">
        <v>275</v>
      </c>
    </row>
    <row r="91" spans="1:26" ht="30" x14ac:dyDescent="0.25">
      <c r="A91" s="295"/>
      <c r="B91" s="307"/>
      <c r="C91" s="304"/>
      <c r="D91" s="304"/>
      <c r="E91" s="304"/>
      <c r="F91" s="404"/>
      <c r="G91" s="139" t="s">
        <v>355</v>
      </c>
      <c r="H91" s="87" t="s">
        <v>100</v>
      </c>
      <c r="I91" s="131" t="s">
        <v>177</v>
      </c>
      <c r="J91" s="153" t="s">
        <v>177</v>
      </c>
      <c r="K91" s="102" t="s">
        <v>355</v>
      </c>
      <c r="L91" s="158">
        <v>600000</v>
      </c>
      <c r="M91" s="133">
        <f t="shared" si="1"/>
        <v>420000</v>
      </c>
      <c r="N91" s="114">
        <v>2022</v>
      </c>
      <c r="O91" s="110">
        <v>2023</v>
      </c>
      <c r="P91" s="76"/>
      <c r="Q91" s="231" t="s">
        <v>201</v>
      </c>
      <c r="R91" s="77"/>
      <c r="S91" s="78"/>
      <c r="T91" s="79"/>
      <c r="U91" s="79"/>
      <c r="V91" s="79"/>
      <c r="W91" s="79"/>
      <c r="X91" s="79"/>
      <c r="Y91" s="242" t="s">
        <v>353</v>
      </c>
      <c r="Z91" s="232" t="s">
        <v>275</v>
      </c>
    </row>
    <row r="92" spans="1:26" x14ac:dyDescent="0.25">
      <c r="A92" s="295"/>
      <c r="B92" s="307"/>
      <c r="C92" s="304"/>
      <c r="D92" s="304"/>
      <c r="E92" s="304"/>
      <c r="F92" s="404"/>
      <c r="G92" s="139" t="s">
        <v>356</v>
      </c>
      <c r="H92" s="87" t="s">
        <v>100</v>
      </c>
      <c r="I92" s="131" t="s">
        <v>177</v>
      </c>
      <c r="J92" s="153" t="s">
        <v>177</v>
      </c>
      <c r="K92" s="102" t="s">
        <v>356</v>
      </c>
      <c r="L92" s="158">
        <v>230000</v>
      </c>
      <c r="M92" s="133">
        <f t="shared" si="1"/>
        <v>161000</v>
      </c>
      <c r="N92" s="114">
        <v>2022</v>
      </c>
      <c r="O92" s="110">
        <v>2023</v>
      </c>
      <c r="P92" s="115" t="s">
        <v>201</v>
      </c>
      <c r="Q92" s="231" t="s">
        <v>201</v>
      </c>
      <c r="R92" s="231" t="s">
        <v>201</v>
      </c>
      <c r="S92" s="232" t="s">
        <v>201</v>
      </c>
      <c r="T92" s="79"/>
      <c r="U92" s="79"/>
      <c r="V92" s="79"/>
      <c r="W92" s="79"/>
      <c r="X92" s="79"/>
      <c r="Y92" s="115" t="s">
        <v>275</v>
      </c>
      <c r="Z92" s="232" t="s">
        <v>275</v>
      </c>
    </row>
    <row r="93" spans="1:26" ht="51" x14ac:dyDescent="0.25">
      <c r="A93" s="295"/>
      <c r="B93" s="307"/>
      <c r="C93" s="304"/>
      <c r="D93" s="304"/>
      <c r="E93" s="304"/>
      <c r="F93" s="404"/>
      <c r="G93" s="139" t="s">
        <v>357</v>
      </c>
      <c r="H93" s="87" t="s">
        <v>100</v>
      </c>
      <c r="I93" s="131" t="s">
        <v>177</v>
      </c>
      <c r="J93" s="153" t="s">
        <v>177</v>
      </c>
      <c r="K93" s="201" t="s">
        <v>358</v>
      </c>
      <c r="L93" s="158">
        <v>280000</v>
      </c>
      <c r="M93" s="133">
        <f t="shared" si="1"/>
        <v>196000</v>
      </c>
      <c r="N93" s="114">
        <v>2022</v>
      </c>
      <c r="O93" s="110">
        <v>2023</v>
      </c>
      <c r="P93" s="115"/>
      <c r="Q93" s="231" t="s">
        <v>201</v>
      </c>
      <c r="R93" s="231"/>
      <c r="S93" s="232"/>
      <c r="T93" s="79"/>
      <c r="U93" s="79"/>
      <c r="V93" s="233"/>
      <c r="W93" s="233" t="s">
        <v>201</v>
      </c>
      <c r="X93" s="79"/>
      <c r="Y93" s="242" t="s">
        <v>353</v>
      </c>
      <c r="Z93" s="232" t="s">
        <v>275</v>
      </c>
    </row>
    <row r="94" spans="1:26" ht="30" x14ac:dyDescent="0.25">
      <c r="A94" s="295"/>
      <c r="B94" s="307"/>
      <c r="C94" s="304"/>
      <c r="D94" s="304"/>
      <c r="E94" s="304"/>
      <c r="F94" s="404"/>
      <c r="G94" s="139" t="s">
        <v>359</v>
      </c>
      <c r="H94" s="87" t="s">
        <v>100</v>
      </c>
      <c r="I94" s="131" t="s">
        <v>177</v>
      </c>
      <c r="J94" s="153" t="s">
        <v>177</v>
      </c>
      <c r="K94" s="102" t="s">
        <v>359</v>
      </c>
      <c r="L94" s="158">
        <v>240000</v>
      </c>
      <c r="M94" s="133">
        <f t="shared" si="1"/>
        <v>168000</v>
      </c>
      <c r="N94" s="114">
        <v>2022</v>
      </c>
      <c r="O94" s="110">
        <v>2023</v>
      </c>
      <c r="P94" s="115"/>
      <c r="Q94" s="231" t="s">
        <v>201</v>
      </c>
      <c r="R94" s="231" t="s">
        <v>201</v>
      </c>
      <c r="S94" s="232" t="s">
        <v>201</v>
      </c>
      <c r="T94" s="79"/>
      <c r="U94" s="79"/>
      <c r="V94" s="233" t="s">
        <v>201</v>
      </c>
      <c r="W94" s="233" t="s">
        <v>201</v>
      </c>
      <c r="X94" s="79"/>
      <c r="Y94" s="242" t="s">
        <v>353</v>
      </c>
      <c r="Z94" s="232" t="s">
        <v>275</v>
      </c>
    </row>
    <row r="95" spans="1:26" ht="30" x14ac:dyDescent="0.25">
      <c r="A95" s="295"/>
      <c r="B95" s="307"/>
      <c r="C95" s="304"/>
      <c r="D95" s="304"/>
      <c r="E95" s="304"/>
      <c r="F95" s="404"/>
      <c r="G95" s="139" t="s">
        <v>360</v>
      </c>
      <c r="H95" s="87" t="s">
        <v>100</v>
      </c>
      <c r="I95" s="131" t="s">
        <v>177</v>
      </c>
      <c r="J95" s="153" t="s">
        <v>177</v>
      </c>
      <c r="K95" s="102" t="s">
        <v>360</v>
      </c>
      <c r="L95" s="158">
        <v>2000000</v>
      </c>
      <c r="M95" s="133">
        <f t="shared" si="1"/>
        <v>1400000</v>
      </c>
      <c r="N95" s="114">
        <v>2022</v>
      </c>
      <c r="O95" s="110">
        <v>2023</v>
      </c>
      <c r="P95" s="115"/>
      <c r="Q95" s="231"/>
      <c r="R95" s="231"/>
      <c r="S95" s="232"/>
      <c r="T95" s="79"/>
      <c r="U95" s="79"/>
      <c r="V95" s="79"/>
      <c r="W95" s="79"/>
      <c r="X95" s="79"/>
      <c r="Y95" s="242" t="s">
        <v>353</v>
      </c>
      <c r="Z95" s="232" t="s">
        <v>275</v>
      </c>
    </row>
    <row r="96" spans="1:26" ht="30" x14ac:dyDescent="0.25">
      <c r="A96" s="295"/>
      <c r="B96" s="307"/>
      <c r="C96" s="304"/>
      <c r="D96" s="304"/>
      <c r="E96" s="304"/>
      <c r="F96" s="404"/>
      <c r="G96" s="139" t="s">
        <v>361</v>
      </c>
      <c r="H96" s="87" t="s">
        <v>100</v>
      </c>
      <c r="I96" s="131" t="s">
        <v>177</v>
      </c>
      <c r="J96" s="153" t="s">
        <v>177</v>
      </c>
      <c r="K96" s="102" t="s">
        <v>361</v>
      </c>
      <c r="L96" s="158">
        <v>1500000</v>
      </c>
      <c r="M96" s="133">
        <f t="shared" si="1"/>
        <v>1050000</v>
      </c>
      <c r="N96" s="114">
        <v>2022</v>
      </c>
      <c r="O96" s="110">
        <v>2023</v>
      </c>
      <c r="P96" s="115"/>
      <c r="Q96" s="231"/>
      <c r="R96" s="231"/>
      <c r="S96" s="232"/>
      <c r="T96" s="79"/>
      <c r="U96" s="79"/>
      <c r="V96" s="79"/>
      <c r="W96" s="79"/>
      <c r="X96" s="79"/>
      <c r="Y96" s="242" t="s">
        <v>353</v>
      </c>
      <c r="Z96" s="232" t="s">
        <v>275</v>
      </c>
    </row>
    <row r="97" spans="1:26" ht="38.25" x14ac:dyDescent="0.25">
      <c r="A97" s="295"/>
      <c r="B97" s="307"/>
      <c r="C97" s="304"/>
      <c r="D97" s="304"/>
      <c r="E97" s="304"/>
      <c r="F97" s="404"/>
      <c r="G97" s="139" t="s">
        <v>362</v>
      </c>
      <c r="H97" s="87" t="s">
        <v>100</v>
      </c>
      <c r="I97" s="131" t="s">
        <v>177</v>
      </c>
      <c r="J97" s="153" t="s">
        <v>177</v>
      </c>
      <c r="K97" s="201" t="s">
        <v>362</v>
      </c>
      <c r="L97" s="158">
        <v>2500000</v>
      </c>
      <c r="M97" s="133">
        <f t="shared" si="1"/>
        <v>1750000</v>
      </c>
      <c r="N97" s="114">
        <v>2022</v>
      </c>
      <c r="O97" s="110">
        <v>2023</v>
      </c>
      <c r="P97" s="115"/>
      <c r="Q97" s="231"/>
      <c r="R97" s="231"/>
      <c r="S97" s="232"/>
      <c r="T97" s="79"/>
      <c r="U97" s="79"/>
      <c r="V97" s="79"/>
      <c r="W97" s="79"/>
      <c r="X97" s="79"/>
      <c r="Y97" s="242" t="s">
        <v>353</v>
      </c>
      <c r="Z97" s="232" t="s">
        <v>275</v>
      </c>
    </row>
    <row r="98" spans="1:26" ht="30" x14ac:dyDescent="0.25">
      <c r="A98" s="295"/>
      <c r="B98" s="307"/>
      <c r="C98" s="304"/>
      <c r="D98" s="304"/>
      <c r="E98" s="304"/>
      <c r="F98" s="404"/>
      <c r="G98" s="139" t="s">
        <v>363</v>
      </c>
      <c r="H98" s="87" t="s">
        <v>100</v>
      </c>
      <c r="I98" s="131" t="s">
        <v>177</v>
      </c>
      <c r="J98" s="153" t="s">
        <v>177</v>
      </c>
      <c r="K98" s="201" t="s">
        <v>363</v>
      </c>
      <c r="L98" s="158">
        <v>500000</v>
      </c>
      <c r="M98" s="133">
        <f t="shared" si="1"/>
        <v>350000</v>
      </c>
      <c r="N98" s="114">
        <v>2022</v>
      </c>
      <c r="O98" s="110">
        <v>2023</v>
      </c>
      <c r="P98" s="115" t="s">
        <v>201</v>
      </c>
      <c r="Q98" s="231"/>
      <c r="R98" s="231"/>
      <c r="S98" s="232" t="s">
        <v>201</v>
      </c>
      <c r="T98" s="79"/>
      <c r="U98" s="79"/>
      <c r="V98" s="79"/>
      <c r="W98" s="79"/>
      <c r="X98" s="79"/>
      <c r="Y98" s="242" t="s">
        <v>353</v>
      </c>
      <c r="Z98" s="232" t="s">
        <v>275</v>
      </c>
    </row>
    <row r="99" spans="1:26" ht="30" x14ac:dyDescent="0.25">
      <c r="A99" s="295"/>
      <c r="B99" s="307"/>
      <c r="C99" s="304"/>
      <c r="D99" s="304"/>
      <c r="E99" s="304"/>
      <c r="F99" s="404"/>
      <c r="G99" s="139" t="s">
        <v>364</v>
      </c>
      <c r="H99" s="87" t="s">
        <v>100</v>
      </c>
      <c r="I99" s="131" t="s">
        <v>177</v>
      </c>
      <c r="J99" s="153" t="s">
        <v>177</v>
      </c>
      <c r="K99" s="201" t="s">
        <v>364</v>
      </c>
      <c r="L99" s="158">
        <v>1680000</v>
      </c>
      <c r="M99" s="133">
        <f t="shared" si="1"/>
        <v>1176000</v>
      </c>
      <c r="N99" s="114">
        <v>2022</v>
      </c>
      <c r="O99" s="110">
        <v>2023</v>
      </c>
      <c r="P99" s="115"/>
      <c r="Q99" s="231"/>
      <c r="R99" s="231"/>
      <c r="S99" s="232"/>
      <c r="T99" s="79"/>
      <c r="U99" s="79"/>
      <c r="V99" s="79"/>
      <c r="W99" s="79"/>
      <c r="X99" s="79"/>
      <c r="Y99" s="242" t="s">
        <v>353</v>
      </c>
      <c r="Z99" s="232" t="s">
        <v>275</v>
      </c>
    </row>
    <row r="100" spans="1:26" ht="30" x14ac:dyDescent="0.25">
      <c r="A100" s="295"/>
      <c r="B100" s="307"/>
      <c r="C100" s="304"/>
      <c r="D100" s="304"/>
      <c r="E100" s="304"/>
      <c r="F100" s="404"/>
      <c r="G100" s="139" t="s">
        <v>366</v>
      </c>
      <c r="H100" s="87" t="s">
        <v>100</v>
      </c>
      <c r="I100" s="131" t="s">
        <v>177</v>
      </c>
      <c r="J100" s="153" t="s">
        <v>177</v>
      </c>
      <c r="K100" s="201" t="s">
        <v>366</v>
      </c>
      <c r="L100" s="158">
        <v>400000</v>
      </c>
      <c r="M100" s="133">
        <f t="shared" si="1"/>
        <v>280000</v>
      </c>
      <c r="N100" s="114">
        <v>2022</v>
      </c>
      <c r="O100" s="110">
        <v>2023</v>
      </c>
      <c r="P100" s="76"/>
      <c r="Q100" s="77"/>
      <c r="R100" s="77"/>
      <c r="S100" s="78"/>
      <c r="T100" s="79"/>
      <c r="U100" s="79"/>
      <c r="V100" s="233" t="s">
        <v>201</v>
      </c>
      <c r="W100" s="233" t="s">
        <v>201</v>
      </c>
      <c r="X100" s="233"/>
      <c r="Y100" s="242" t="s">
        <v>353</v>
      </c>
      <c r="Z100" s="232" t="s">
        <v>275</v>
      </c>
    </row>
    <row r="101" spans="1:26" ht="52.5" customHeight="1" x14ac:dyDescent="0.25">
      <c r="A101" s="296"/>
      <c r="B101" s="320"/>
      <c r="C101" s="305"/>
      <c r="D101" s="305"/>
      <c r="E101" s="305"/>
      <c r="F101" s="384"/>
      <c r="G101" s="101" t="s">
        <v>243</v>
      </c>
      <c r="H101" s="87" t="s">
        <v>100</v>
      </c>
      <c r="I101" s="131" t="s">
        <v>177</v>
      </c>
      <c r="J101" s="153" t="s">
        <v>177</v>
      </c>
      <c r="K101" s="201" t="s">
        <v>243</v>
      </c>
      <c r="L101" s="158">
        <v>19000000</v>
      </c>
      <c r="M101" s="133">
        <f t="shared" si="1"/>
        <v>13300000</v>
      </c>
      <c r="N101" s="114">
        <v>2022</v>
      </c>
      <c r="O101" s="110">
        <v>2024</v>
      </c>
      <c r="P101" s="115" t="s">
        <v>201</v>
      </c>
      <c r="Q101" s="116" t="s">
        <v>201</v>
      </c>
      <c r="R101" s="116" t="s">
        <v>201</v>
      </c>
      <c r="S101" s="117" t="s">
        <v>201</v>
      </c>
      <c r="T101" s="79"/>
      <c r="U101" s="79"/>
      <c r="V101" s="233" t="s">
        <v>201</v>
      </c>
      <c r="W101" s="233" t="s">
        <v>201</v>
      </c>
      <c r="X101" s="79"/>
      <c r="Y101" s="242" t="s">
        <v>365</v>
      </c>
      <c r="Z101" s="232" t="s">
        <v>275</v>
      </c>
    </row>
    <row r="102" spans="1:26" ht="233.25" customHeight="1" x14ac:dyDescent="0.25">
      <c r="A102" s="294">
        <v>17</v>
      </c>
      <c r="B102" s="306" t="s">
        <v>148</v>
      </c>
      <c r="C102" s="303" t="s">
        <v>144</v>
      </c>
      <c r="D102" s="303">
        <v>47011297</v>
      </c>
      <c r="E102" s="303">
        <v>47011297</v>
      </c>
      <c r="F102" s="383">
        <v>600047822</v>
      </c>
      <c r="G102" s="149" t="s">
        <v>247</v>
      </c>
      <c r="H102" s="87" t="s">
        <v>100</v>
      </c>
      <c r="I102" s="131" t="s">
        <v>177</v>
      </c>
      <c r="J102" s="153" t="s">
        <v>177</v>
      </c>
      <c r="K102" s="201" t="s">
        <v>247</v>
      </c>
      <c r="L102" s="160">
        <v>9000000</v>
      </c>
      <c r="M102" s="148">
        <f t="shared" si="1"/>
        <v>6300000</v>
      </c>
      <c r="N102" s="134" t="s">
        <v>191</v>
      </c>
      <c r="O102" s="110">
        <v>2023</v>
      </c>
      <c r="P102" s="115" t="s">
        <v>201</v>
      </c>
      <c r="Q102" s="116" t="s">
        <v>201</v>
      </c>
      <c r="R102" s="116" t="s">
        <v>201</v>
      </c>
      <c r="S102" s="117" t="s">
        <v>201</v>
      </c>
      <c r="T102" s="79"/>
      <c r="U102" s="79"/>
      <c r="V102" s="79"/>
      <c r="W102" s="79"/>
      <c r="X102" s="235" t="s">
        <v>201</v>
      </c>
      <c r="Y102" s="242" t="s">
        <v>416</v>
      </c>
      <c r="Z102" s="246" t="s">
        <v>417</v>
      </c>
    </row>
    <row r="103" spans="1:26" ht="102" x14ac:dyDescent="0.25">
      <c r="A103" s="296"/>
      <c r="B103" s="320"/>
      <c r="C103" s="305"/>
      <c r="D103" s="305"/>
      <c r="E103" s="305"/>
      <c r="F103" s="384"/>
      <c r="G103" s="145" t="s">
        <v>418</v>
      </c>
      <c r="H103" s="87" t="s">
        <v>100</v>
      </c>
      <c r="I103" s="131" t="s">
        <v>177</v>
      </c>
      <c r="J103" s="153" t="s">
        <v>177</v>
      </c>
      <c r="K103" s="201" t="s">
        <v>418</v>
      </c>
      <c r="L103" s="160">
        <v>12000000</v>
      </c>
      <c r="M103" s="148">
        <f t="shared" si="1"/>
        <v>8400000</v>
      </c>
      <c r="N103" s="134" t="s">
        <v>313</v>
      </c>
      <c r="O103" s="236">
        <v>2027</v>
      </c>
      <c r="P103" s="115" t="s">
        <v>201</v>
      </c>
      <c r="Q103" s="116" t="s">
        <v>201</v>
      </c>
      <c r="R103" s="116" t="s">
        <v>201</v>
      </c>
      <c r="S103" s="117" t="s">
        <v>201</v>
      </c>
      <c r="T103" s="79"/>
      <c r="U103" s="79"/>
      <c r="V103" s="79"/>
      <c r="W103" s="79"/>
      <c r="X103" s="79"/>
      <c r="Y103" s="115" t="s">
        <v>275</v>
      </c>
      <c r="Z103" s="240" t="s">
        <v>275</v>
      </c>
    </row>
    <row r="104" spans="1:26" x14ac:dyDescent="0.25">
      <c r="A104" s="75">
        <v>18</v>
      </c>
      <c r="B104" s="168" t="s">
        <v>226</v>
      </c>
      <c r="C104" s="77" t="s">
        <v>149</v>
      </c>
      <c r="D104" s="77">
        <v>67799400</v>
      </c>
      <c r="E104" s="77">
        <v>102286060</v>
      </c>
      <c r="F104" s="78">
        <v>600047965</v>
      </c>
      <c r="G104" s="101" t="s">
        <v>249</v>
      </c>
      <c r="H104" s="38" t="s">
        <v>100</v>
      </c>
      <c r="I104" s="124" t="s">
        <v>177</v>
      </c>
      <c r="J104" s="154" t="s">
        <v>250</v>
      </c>
      <c r="K104" s="65" t="s">
        <v>120</v>
      </c>
      <c r="L104" s="159">
        <v>1000000</v>
      </c>
      <c r="M104" s="128">
        <f t="shared" si="1"/>
        <v>700000</v>
      </c>
      <c r="N104" s="76">
        <v>2022</v>
      </c>
      <c r="O104" s="78">
        <v>2027</v>
      </c>
      <c r="P104" s="76"/>
      <c r="Q104" s="146" t="s">
        <v>201</v>
      </c>
      <c r="R104" s="146" t="s">
        <v>201</v>
      </c>
      <c r="S104" s="147" t="s">
        <v>201</v>
      </c>
      <c r="T104" s="79"/>
      <c r="U104" s="79"/>
      <c r="V104" s="79"/>
      <c r="W104" s="79"/>
      <c r="X104" s="79"/>
      <c r="Y104" s="76"/>
      <c r="Z104" s="78"/>
    </row>
    <row r="105" spans="1:26" ht="30" x14ac:dyDescent="0.25">
      <c r="A105" s="294">
        <v>19</v>
      </c>
      <c r="B105" s="306" t="s">
        <v>150</v>
      </c>
      <c r="C105" s="303" t="s">
        <v>151</v>
      </c>
      <c r="D105" s="300">
        <v>75034280</v>
      </c>
      <c r="E105" s="300">
        <v>102274576</v>
      </c>
      <c r="F105" s="310">
        <v>600047458</v>
      </c>
      <c r="G105" s="224" t="s">
        <v>309</v>
      </c>
      <c r="H105" s="87" t="s">
        <v>100</v>
      </c>
      <c r="I105" s="131" t="s">
        <v>177</v>
      </c>
      <c r="J105" s="153" t="s">
        <v>178</v>
      </c>
      <c r="K105" s="201" t="s">
        <v>310</v>
      </c>
      <c r="L105" s="158">
        <v>400000</v>
      </c>
      <c r="M105" s="133">
        <f t="shared" si="1"/>
        <v>280000</v>
      </c>
      <c r="N105" s="114">
        <v>2023</v>
      </c>
      <c r="O105" s="110">
        <v>2023</v>
      </c>
      <c r="P105" s="76"/>
      <c r="Q105" s="77"/>
      <c r="R105" s="77"/>
      <c r="S105" s="78"/>
      <c r="T105" s="79"/>
      <c r="U105" s="79"/>
      <c r="V105" s="205" t="s">
        <v>201</v>
      </c>
      <c r="W105" s="205"/>
      <c r="X105" s="205"/>
      <c r="Y105" s="115" t="s">
        <v>275</v>
      </c>
      <c r="Z105" s="207" t="s">
        <v>275</v>
      </c>
    </row>
    <row r="106" spans="1:26" ht="30" x14ac:dyDescent="0.25">
      <c r="A106" s="295"/>
      <c r="B106" s="307"/>
      <c r="C106" s="304"/>
      <c r="D106" s="301"/>
      <c r="E106" s="301"/>
      <c r="F106" s="311"/>
      <c r="G106" s="224" t="s">
        <v>311</v>
      </c>
      <c r="H106" s="87" t="s">
        <v>100</v>
      </c>
      <c r="I106" s="131" t="s">
        <v>177</v>
      </c>
      <c r="J106" s="153" t="s">
        <v>178</v>
      </c>
      <c r="K106" s="201" t="s">
        <v>311</v>
      </c>
      <c r="L106" s="158">
        <v>200000</v>
      </c>
      <c r="M106" s="133">
        <v>140000</v>
      </c>
      <c r="N106" s="114">
        <v>2022</v>
      </c>
      <c r="O106" s="110">
        <v>2024</v>
      </c>
      <c r="P106" s="76"/>
      <c r="Q106" s="116" t="s">
        <v>201</v>
      </c>
      <c r="R106" s="116" t="s">
        <v>201</v>
      </c>
      <c r="S106" s="207"/>
      <c r="T106" s="79"/>
      <c r="U106" s="79"/>
      <c r="V106" s="205" t="s">
        <v>201</v>
      </c>
      <c r="W106" s="205"/>
      <c r="X106" s="205"/>
      <c r="Y106" s="115" t="s">
        <v>275</v>
      </c>
      <c r="Z106" s="207" t="s">
        <v>275</v>
      </c>
    </row>
    <row r="107" spans="1:26" ht="30" x14ac:dyDescent="0.25">
      <c r="A107" s="295"/>
      <c r="B107" s="307"/>
      <c r="C107" s="304"/>
      <c r="D107" s="301"/>
      <c r="E107" s="301"/>
      <c r="F107" s="311"/>
      <c r="G107" s="130" t="s">
        <v>187</v>
      </c>
      <c r="H107" s="87" t="s">
        <v>100</v>
      </c>
      <c r="I107" s="131" t="s">
        <v>177</v>
      </c>
      <c r="J107" s="153" t="s">
        <v>178</v>
      </c>
      <c r="K107" s="201" t="s">
        <v>187</v>
      </c>
      <c r="L107" s="158">
        <v>200000</v>
      </c>
      <c r="M107" s="133">
        <f t="shared" si="1"/>
        <v>140000</v>
      </c>
      <c r="N107" s="114">
        <v>2023</v>
      </c>
      <c r="O107" s="110">
        <v>2023</v>
      </c>
      <c r="P107" s="76"/>
      <c r="Q107" s="77"/>
      <c r="R107" s="77"/>
      <c r="S107" s="78"/>
      <c r="T107" s="79"/>
      <c r="U107" s="79"/>
      <c r="V107" s="79"/>
      <c r="W107" s="79"/>
      <c r="X107" s="79"/>
      <c r="Y107" s="281" t="s">
        <v>275</v>
      </c>
      <c r="Z107" s="283" t="s">
        <v>275</v>
      </c>
    </row>
    <row r="108" spans="1:26" ht="25.5" x14ac:dyDescent="0.25">
      <c r="A108" s="295"/>
      <c r="B108" s="307"/>
      <c r="C108" s="304"/>
      <c r="D108" s="301"/>
      <c r="E108" s="301"/>
      <c r="F108" s="311"/>
      <c r="G108" s="130" t="s">
        <v>188</v>
      </c>
      <c r="H108" s="87" t="s">
        <v>100</v>
      </c>
      <c r="I108" s="131" t="s">
        <v>177</v>
      </c>
      <c r="J108" s="153" t="s">
        <v>178</v>
      </c>
      <c r="K108" s="102" t="s">
        <v>188</v>
      </c>
      <c r="L108" s="158">
        <v>1000000</v>
      </c>
      <c r="M108" s="133">
        <f t="shared" si="1"/>
        <v>700000</v>
      </c>
      <c r="N108" s="114">
        <v>2023</v>
      </c>
      <c r="O108" s="110">
        <v>2024</v>
      </c>
      <c r="P108" s="76"/>
      <c r="Q108" s="77"/>
      <c r="R108" s="77"/>
      <c r="S108" s="78"/>
      <c r="T108" s="79"/>
      <c r="U108" s="79"/>
      <c r="V108" s="79"/>
      <c r="W108" s="79"/>
      <c r="X108" s="79"/>
      <c r="Y108" s="281" t="s">
        <v>275</v>
      </c>
      <c r="Z108" s="283" t="s">
        <v>275</v>
      </c>
    </row>
    <row r="109" spans="1:26" ht="30" x14ac:dyDescent="0.25">
      <c r="A109" s="295"/>
      <c r="B109" s="307"/>
      <c r="C109" s="304"/>
      <c r="D109" s="301"/>
      <c r="E109" s="301"/>
      <c r="F109" s="311"/>
      <c r="G109" s="130" t="s">
        <v>314</v>
      </c>
      <c r="H109" s="87" t="s">
        <v>100</v>
      </c>
      <c r="I109" s="131" t="s">
        <v>177</v>
      </c>
      <c r="J109" s="153" t="s">
        <v>178</v>
      </c>
      <c r="K109" s="201" t="s">
        <v>314</v>
      </c>
      <c r="L109" s="158">
        <v>900000</v>
      </c>
      <c r="M109" s="133">
        <f t="shared" si="1"/>
        <v>630000</v>
      </c>
      <c r="N109" s="134" t="s">
        <v>315</v>
      </c>
      <c r="O109" s="135" t="s">
        <v>316</v>
      </c>
      <c r="P109" s="115" t="s">
        <v>201</v>
      </c>
      <c r="Q109" s="116" t="s">
        <v>201</v>
      </c>
      <c r="R109" s="116" t="s">
        <v>201</v>
      </c>
      <c r="S109" s="117" t="s">
        <v>201</v>
      </c>
      <c r="T109" s="79"/>
      <c r="U109" s="79"/>
      <c r="V109" s="79"/>
      <c r="W109" s="85" t="s">
        <v>201</v>
      </c>
      <c r="X109" s="79"/>
      <c r="Y109" s="115" t="s">
        <v>275</v>
      </c>
      <c r="Z109" s="240" t="s">
        <v>275</v>
      </c>
    </row>
    <row r="110" spans="1:26" x14ac:dyDescent="0.25">
      <c r="A110" s="295"/>
      <c r="B110" s="307"/>
      <c r="C110" s="304"/>
      <c r="D110" s="301"/>
      <c r="E110" s="301"/>
      <c r="F110" s="311"/>
      <c r="G110" s="130" t="s">
        <v>189</v>
      </c>
      <c r="H110" s="87" t="s">
        <v>100</v>
      </c>
      <c r="I110" s="131" t="s">
        <v>177</v>
      </c>
      <c r="J110" s="153" t="s">
        <v>178</v>
      </c>
      <c r="K110" s="102" t="s">
        <v>189</v>
      </c>
      <c r="L110" s="158">
        <v>150000</v>
      </c>
      <c r="M110" s="133">
        <f t="shared" si="1"/>
        <v>105000</v>
      </c>
      <c r="N110" s="136">
        <v>2023</v>
      </c>
      <c r="O110" s="137">
        <v>2023</v>
      </c>
      <c r="P110" s="115"/>
      <c r="Q110" s="116"/>
      <c r="R110" s="116"/>
      <c r="S110" s="117" t="s">
        <v>201</v>
      </c>
      <c r="T110" s="79"/>
      <c r="U110" s="79"/>
      <c r="V110" s="79"/>
      <c r="W110" s="79"/>
      <c r="X110" s="79"/>
      <c r="Y110" s="115" t="s">
        <v>275</v>
      </c>
      <c r="Z110" s="240" t="s">
        <v>275</v>
      </c>
    </row>
    <row r="111" spans="1:26" x14ac:dyDescent="0.25">
      <c r="A111" s="295"/>
      <c r="B111" s="307"/>
      <c r="C111" s="304"/>
      <c r="D111" s="301"/>
      <c r="E111" s="301"/>
      <c r="F111" s="311"/>
      <c r="G111" s="130" t="s">
        <v>190</v>
      </c>
      <c r="H111" s="87" t="s">
        <v>100</v>
      </c>
      <c r="I111" s="131" t="s">
        <v>177</v>
      </c>
      <c r="J111" s="153" t="s">
        <v>178</v>
      </c>
      <c r="K111" s="102" t="s">
        <v>190</v>
      </c>
      <c r="L111" s="158">
        <v>2000000</v>
      </c>
      <c r="M111" s="133">
        <f t="shared" si="1"/>
        <v>1400000</v>
      </c>
      <c r="N111" s="136">
        <v>2023</v>
      </c>
      <c r="O111" s="137">
        <v>2024</v>
      </c>
      <c r="P111" s="115"/>
      <c r="Q111" s="116"/>
      <c r="R111" s="116"/>
      <c r="S111" s="117"/>
      <c r="T111" s="79"/>
      <c r="U111" s="79"/>
      <c r="V111" s="85" t="s">
        <v>201</v>
      </c>
      <c r="W111" s="79"/>
      <c r="X111" s="79"/>
      <c r="Y111" s="115" t="s">
        <v>275</v>
      </c>
      <c r="Z111" s="240" t="s">
        <v>275</v>
      </c>
    </row>
    <row r="112" spans="1:26" ht="25.5" x14ac:dyDescent="0.25">
      <c r="A112" s="295"/>
      <c r="B112" s="307"/>
      <c r="C112" s="304"/>
      <c r="D112" s="301"/>
      <c r="E112" s="301"/>
      <c r="F112" s="311"/>
      <c r="G112" s="130" t="s">
        <v>317</v>
      </c>
      <c r="H112" s="87" t="s">
        <v>100</v>
      </c>
      <c r="I112" s="131" t="s">
        <v>177</v>
      </c>
      <c r="J112" s="153" t="s">
        <v>178</v>
      </c>
      <c r="K112" s="102" t="s">
        <v>318</v>
      </c>
      <c r="L112" s="158">
        <v>1000000</v>
      </c>
      <c r="M112" s="133">
        <f t="shared" si="1"/>
        <v>700000</v>
      </c>
      <c r="N112" s="134" t="s">
        <v>316</v>
      </c>
      <c r="O112" s="135" t="s">
        <v>316</v>
      </c>
      <c r="P112" s="115"/>
      <c r="Q112" s="116"/>
      <c r="R112" s="116"/>
      <c r="S112" s="117"/>
      <c r="T112" s="79"/>
      <c r="U112" s="79"/>
      <c r="V112" s="79"/>
      <c r="W112" s="79"/>
      <c r="X112" s="79"/>
      <c r="Y112" s="115" t="s">
        <v>275</v>
      </c>
      <c r="Z112" s="240" t="s">
        <v>275</v>
      </c>
    </row>
    <row r="113" spans="1:26" ht="30" x14ac:dyDescent="0.25">
      <c r="A113" s="295"/>
      <c r="B113" s="307"/>
      <c r="C113" s="304"/>
      <c r="D113" s="301"/>
      <c r="E113" s="301"/>
      <c r="F113" s="311"/>
      <c r="G113" s="130" t="s">
        <v>312</v>
      </c>
      <c r="H113" s="87" t="s">
        <v>100</v>
      </c>
      <c r="I113" s="131" t="s">
        <v>177</v>
      </c>
      <c r="J113" s="153" t="s">
        <v>178</v>
      </c>
      <c r="K113" s="201" t="s">
        <v>312</v>
      </c>
      <c r="L113" s="158">
        <v>6500000</v>
      </c>
      <c r="M113" s="133">
        <f t="shared" si="1"/>
        <v>4550000</v>
      </c>
      <c r="N113" s="134" t="s">
        <v>313</v>
      </c>
      <c r="O113" s="135" t="s">
        <v>313</v>
      </c>
      <c r="P113" s="115"/>
      <c r="Q113" s="116" t="s">
        <v>201</v>
      </c>
      <c r="R113" s="116" t="s">
        <v>201</v>
      </c>
      <c r="S113" s="209" t="s">
        <v>201</v>
      </c>
      <c r="T113" s="79"/>
      <c r="U113" s="79"/>
      <c r="V113" s="79"/>
      <c r="W113" s="79"/>
      <c r="X113" s="79"/>
      <c r="Y113" s="115" t="s">
        <v>294</v>
      </c>
      <c r="Z113" s="209" t="s">
        <v>294</v>
      </c>
    </row>
    <row r="114" spans="1:26" ht="25.5" x14ac:dyDescent="0.25">
      <c r="A114" s="296"/>
      <c r="B114" s="320"/>
      <c r="C114" s="305"/>
      <c r="D114" s="302"/>
      <c r="E114" s="302"/>
      <c r="F114" s="312"/>
      <c r="G114" s="130" t="s">
        <v>192</v>
      </c>
      <c r="H114" s="87" t="s">
        <v>100</v>
      </c>
      <c r="I114" s="131" t="s">
        <v>177</v>
      </c>
      <c r="J114" s="153" t="s">
        <v>178</v>
      </c>
      <c r="K114" s="102" t="s">
        <v>192</v>
      </c>
      <c r="L114" s="158">
        <v>300000</v>
      </c>
      <c r="M114" s="133">
        <f t="shared" si="1"/>
        <v>210000</v>
      </c>
      <c r="N114" s="134" t="s">
        <v>193</v>
      </c>
      <c r="O114" s="135" t="s">
        <v>194</v>
      </c>
      <c r="P114" s="115"/>
      <c r="Q114" s="116"/>
      <c r="R114" s="116"/>
      <c r="S114" s="117"/>
      <c r="T114" s="79"/>
      <c r="U114" s="79"/>
      <c r="V114" s="79"/>
      <c r="W114" s="79"/>
      <c r="X114" s="79"/>
      <c r="Y114" s="287" t="s">
        <v>275</v>
      </c>
      <c r="Z114" s="286" t="s">
        <v>275</v>
      </c>
    </row>
    <row r="115" spans="1:26" ht="30" x14ac:dyDescent="0.25">
      <c r="A115" s="75">
        <v>20</v>
      </c>
      <c r="B115" s="257" t="s">
        <v>169</v>
      </c>
      <c r="C115" s="77" t="s">
        <v>152</v>
      </c>
      <c r="D115" s="77">
        <v>71006630</v>
      </c>
      <c r="E115" s="77">
        <v>102274622</v>
      </c>
      <c r="F115" s="78">
        <v>600047482</v>
      </c>
      <c r="G115" s="224" t="s">
        <v>419</v>
      </c>
      <c r="H115" s="38" t="s">
        <v>100</v>
      </c>
      <c r="I115" s="124" t="s">
        <v>177</v>
      </c>
      <c r="J115" s="154" t="s">
        <v>420</v>
      </c>
      <c r="K115" s="200" t="s">
        <v>419</v>
      </c>
      <c r="L115" s="159">
        <v>2000000</v>
      </c>
      <c r="M115" s="128">
        <f t="shared" si="1"/>
        <v>1400000</v>
      </c>
      <c r="N115" s="76">
        <v>2022</v>
      </c>
      <c r="O115" s="78">
        <v>2024</v>
      </c>
      <c r="P115" s="76"/>
      <c r="Q115" s="238" t="s">
        <v>201</v>
      </c>
      <c r="R115" s="77"/>
      <c r="S115" s="78"/>
      <c r="T115" s="79"/>
      <c r="U115" s="79"/>
      <c r="V115" s="279" t="s">
        <v>201</v>
      </c>
      <c r="W115" s="79"/>
      <c r="X115" s="79"/>
      <c r="Y115" s="115" t="s">
        <v>275</v>
      </c>
      <c r="Z115" s="240" t="s">
        <v>275</v>
      </c>
    </row>
    <row r="116" spans="1:26" x14ac:dyDescent="0.25">
      <c r="A116" s="294">
        <v>21</v>
      </c>
      <c r="B116" s="306" t="s">
        <v>153</v>
      </c>
      <c r="C116" s="303" t="s">
        <v>154</v>
      </c>
      <c r="D116" s="300">
        <v>71002839</v>
      </c>
      <c r="E116" s="300">
        <v>102274631</v>
      </c>
      <c r="F116" s="310">
        <v>600047491</v>
      </c>
      <c r="G116" s="245" t="s">
        <v>452</v>
      </c>
      <c r="H116" s="38" t="s">
        <v>100</v>
      </c>
      <c r="I116" s="124" t="s">
        <v>177</v>
      </c>
      <c r="J116" s="154" t="s">
        <v>303</v>
      </c>
      <c r="K116" s="65" t="s">
        <v>452</v>
      </c>
      <c r="L116" s="159">
        <v>1500000</v>
      </c>
      <c r="M116" s="128">
        <f t="shared" si="1"/>
        <v>1050000</v>
      </c>
      <c r="N116" s="76">
        <v>2022</v>
      </c>
      <c r="O116" s="78">
        <v>2023</v>
      </c>
      <c r="P116" s="76"/>
      <c r="Q116" s="250" t="s">
        <v>201</v>
      </c>
      <c r="R116" s="250" t="s">
        <v>201</v>
      </c>
      <c r="S116" s="78"/>
      <c r="T116" s="248" t="s">
        <v>201</v>
      </c>
      <c r="U116" s="248"/>
      <c r="V116" s="248" t="s">
        <v>201</v>
      </c>
      <c r="W116" s="79"/>
      <c r="X116" s="79"/>
      <c r="Y116" s="115" t="s">
        <v>275</v>
      </c>
      <c r="Z116" s="252" t="s">
        <v>275</v>
      </c>
    </row>
    <row r="117" spans="1:26" ht="45" x14ac:dyDescent="0.25">
      <c r="A117" s="295"/>
      <c r="B117" s="307"/>
      <c r="C117" s="304"/>
      <c r="D117" s="301"/>
      <c r="E117" s="301"/>
      <c r="F117" s="311"/>
      <c r="G117" s="224" t="s">
        <v>453</v>
      </c>
      <c r="H117" s="38" t="s">
        <v>100</v>
      </c>
      <c r="I117" s="124" t="s">
        <v>177</v>
      </c>
      <c r="J117" s="154" t="s">
        <v>303</v>
      </c>
      <c r="K117" s="200" t="s">
        <v>453</v>
      </c>
      <c r="L117" s="159">
        <v>300000</v>
      </c>
      <c r="M117" s="128">
        <f t="shared" si="1"/>
        <v>210000</v>
      </c>
      <c r="N117" s="76">
        <v>2022</v>
      </c>
      <c r="O117" s="78">
        <v>2023</v>
      </c>
      <c r="P117" s="76"/>
      <c r="Q117" s="77"/>
      <c r="R117" s="77"/>
      <c r="S117" s="78"/>
      <c r="T117" s="248" t="s">
        <v>201</v>
      </c>
      <c r="U117" s="248"/>
      <c r="V117" s="248" t="s">
        <v>201</v>
      </c>
      <c r="W117" s="79"/>
      <c r="X117" s="79"/>
      <c r="Y117" s="115" t="s">
        <v>275</v>
      </c>
      <c r="Z117" s="252" t="s">
        <v>275</v>
      </c>
    </row>
    <row r="118" spans="1:26" ht="135" x14ac:dyDescent="0.25">
      <c r="A118" s="85">
        <v>22</v>
      </c>
      <c r="B118" s="170" t="s">
        <v>155</v>
      </c>
      <c r="C118" s="109" t="s">
        <v>156</v>
      </c>
      <c r="D118" s="109">
        <v>70999317</v>
      </c>
      <c r="E118" s="109">
        <v>102274657</v>
      </c>
      <c r="F118" s="110">
        <v>600047504</v>
      </c>
      <c r="G118" s="130" t="s">
        <v>254</v>
      </c>
      <c r="H118" s="87" t="s">
        <v>100</v>
      </c>
      <c r="I118" s="131" t="s">
        <v>177</v>
      </c>
      <c r="J118" s="153" t="s">
        <v>186</v>
      </c>
      <c r="K118" s="200" t="s">
        <v>254</v>
      </c>
      <c r="L118" s="158">
        <v>2000000</v>
      </c>
      <c r="M118" s="133">
        <f t="shared" si="1"/>
        <v>1400000</v>
      </c>
      <c r="N118" s="114">
        <v>2024</v>
      </c>
      <c r="O118" s="110">
        <v>2025</v>
      </c>
      <c r="P118" s="115" t="s">
        <v>201</v>
      </c>
      <c r="Q118" s="238" t="s">
        <v>201</v>
      </c>
      <c r="R118" s="238" t="s">
        <v>201</v>
      </c>
      <c r="S118" s="240" t="s">
        <v>201</v>
      </c>
      <c r="T118" s="79"/>
      <c r="U118" s="79"/>
      <c r="V118" s="79"/>
      <c r="W118" s="79"/>
      <c r="X118" s="79"/>
      <c r="Y118" s="242" t="s">
        <v>432</v>
      </c>
      <c r="Z118" s="240" t="s">
        <v>275</v>
      </c>
    </row>
    <row r="119" spans="1:26" ht="30" x14ac:dyDescent="0.25">
      <c r="A119" s="294">
        <v>23</v>
      </c>
      <c r="B119" s="306" t="s">
        <v>157</v>
      </c>
      <c r="C119" s="303" t="s">
        <v>158</v>
      </c>
      <c r="D119" s="300">
        <v>70986797</v>
      </c>
      <c r="E119" s="300">
        <v>102274819</v>
      </c>
      <c r="F119" s="310">
        <v>600047601</v>
      </c>
      <c r="G119" s="245" t="s">
        <v>249</v>
      </c>
      <c r="H119" s="38" t="s">
        <v>100</v>
      </c>
      <c r="I119" s="124" t="s">
        <v>177</v>
      </c>
      <c r="J119" s="154" t="s">
        <v>401</v>
      </c>
      <c r="K119" s="65" t="s">
        <v>249</v>
      </c>
      <c r="L119" s="159">
        <v>1000000</v>
      </c>
      <c r="M119" s="128">
        <f t="shared" si="1"/>
        <v>700000</v>
      </c>
      <c r="N119" s="76">
        <v>2022</v>
      </c>
      <c r="O119" s="78">
        <v>2027</v>
      </c>
      <c r="P119" s="76"/>
      <c r="Q119" s="238" t="s">
        <v>201</v>
      </c>
      <c r="R119" s="238" t="s">
        <v>201</v>
      </c>
      <c r="S119" s="240" t="s">
        <v>201</v>
      </c>
      <c r="T119" s="79"/>
      <c r="U119" s="79"/>
      <c r="V119" s="79"/>
      <c r="W119" s="79"/>
      <c r="X119" s="79"/>
      <c r="Y119" s="242" t="s">
        <v>402</v>
      </c>
      <c r="Z119" s="240" t="s">
        <v>275</v>
      </c>
    </row>
    <row r="120" spans="1:26" x14ac:dyDescent="0.25">
      <c r="A120" s="295"/>
      <c r="B120" s="307"/>
      <c r="C120" s="304"/>
      <c r="D120" s="301"/>
      <c r="E120" s="301"/>
      <c r="F120" s="311"/>
      <c r="G120" s="245" t="s">
        <v>403</v>
      </c>
      <c r="H120" s="38" t="s">
        <v>100</v>
      </c>
      <c r="I120" s="124" t="s">
        <v>177</v>
      </c>
      <c r="J120" s="154" t="s">
        <v>401</v>
      </c>
      <c r="K120" s="65" t="s">
        <v>403</v>
      </c>
      <c r="L120" s="159">
        <v>10000000</v>
      </c>
      <c r="M120" s="128">
        <f t="shared" si="1"/>
        <v>7000000</v>
      </c>
      <c r="N120" s="76">
        <v>2022</v>
      </c>
      <c r="O120" s="78">
        <v>2027</v>
      </c>
      <c r="P120" s="115"/>
      <c r="Q120" s="238"/>
      <c r="R120" s="238"/>
      <c r="S120" s="240"/>
      <c r="T120" s="235"/>
      <c r="U120" s="235"/>
      <c r="V120" s="235"/>
      <c r="W120" s="235"/>
      <c r="X120" s="235"/>
      <c r="Y120" s="115" t="s">
        <v>275</v>
      </c>
      <c r="Z120" s="240" t="s">
        <v>275</v>
      </c>
    </row>
    <row r="121" spans="1:26" x14ac:dyDescent="0.25">
      <c r="A121" s="295"/>
      <c r="B121" s="307"/>
      <c r="C121" s="304"/>
      <c r="D121" s="301"/>
      <c r="E121" s="301"/>
      <c r="F121" s="311"/>
      <c r="G121" s="245" t="s">
        <v>404</v>
      </c>
      <c r="H121" s="38" t="s">
        <v>100</v>
      </c>
      <c r="I121" s="124" t="s">
        <v>177</v>
      </c>
      <c r="J121" s="154" t="s">
        <v>401</v>
      </c>
      <c r="K121" s="65" t="s">
        <v>404</v>
      </c>
      <c r="L121" s="159">
        <v>600000</v>
      </c>
      <c r="M121" s="128">
        <f t="shared" si="1"/>
        <v>420000</v>
      </c>
      <c r="N121" s="76">
        <v>2022</v>
      </c>
      <c r="O121" s="78">
        <v>2022</v>
      </c>
      <c r="P121" s="115"/>
      <c r="Q121" s="238"/>
      <c r="R121" s="238"/>
      <c r="S121" s="240"/>
      <c r="T121" s="235"/>
      <c r="U121" s="235"/>
      <c r="V121" s="235"/>
      <c r="W121" s="235"/>
      <c r="X121" s="235"/>
      <c r="Y121" s="115" t="s">
        <v>275</v>
      </c>
      <c r="Z121" s="240" t="s">
        <v>275</v>
      </c>
    </row>
    <row r="122" spans="1:26" x14ac:dyDescent="0.25">
      <c r="A122" s="295"/>
      <c r="B122" s="307"/>
      <c r="C122" s="304"/>
      <c r="D122" s="301"/>
      <c r="E122" s="301"/>
      <c r="F122" s="311"/>
      <c r="G122" s="245" t="s">
        <v>405</v>
      </c>
      <c r="H122" s="38" t="s">
        <v>100</v>
      </c>
      <c r="I122" s="124" t="s">
        <v>177</v>
      </c>
      <c r="J122" s="154" t="s">
        <v>401</v>
      </c>
      <c r="K122" s="65" t="s">
        <v>405</v>
      </c>
      <c r="L122" s="159">
        <v>1500000</v>
      </c>
      <c r="M122" s="128">
        <f t="shared" si="1"/>
        <v>1050000</v>
      </c>
      <c r="N122" s="76">
        <v>2022</v>
      </c>
      <c r="O122" s="78">
        <v>2027</v>
      </c>
      <c r="P122" s="115"/>
      <c r="Q122" s="238"/>
      <c r="R122" s="238"/>
      <c r="S122" s="240"/>
      <c r="T122" s="235" t="s">
        <v>201</v>
      </c>
      <c r="U122" s="235"/>
      <c r="V122" s="235"/>
      <c r="W122" s="235"/>
      <c r="X122" s="235"/>
      <c r="Y122" s="115" t="s">
        <v>275</v>
      </c>
      <c r="Z122" s="240" t="s">
        <v>275</v>
      </c>
    </row>
    <row r="123" spans="1:26" ht="30" x14ac:dyDescent="0.25">
      <c r="A123" s="295"/>
      <c r="B123" s="307"/>
      <c r="C123" s="304"/>
      <c r="D123" s="301"/>
      <c r="E123" s="301"/>
      <c r="F123" s="311"/>
      <c r="G123" s="245" t="s">
        <v>406</v>
      </c>
      <c r="H123" s="38" t="s">
        <v>100</v>
      </c>
      <c r="I123" s="124" t="s">
        <v>177</v>
      </c>
      <c r="J123" s="154" t="s">
        <v>401</v>
      </c>
      <c r="K123" s="65" t="s">
        <v>406</v>
      </c>
      <c r="L123" s="159">
        <v>2500000</v>
      </c>
      <c r="M123" s="128">
        <f t="shared" si="1"/>
        <v>1750000</v>
      </c>
      <c r="N123" s="76">
        <v>2022</v>
      </c>
      <c r="O123" s="78">
        <v>2027</v>
      </c>
      <c r="P123" s="115" t="s">
        <v>201</v>
      </c>
      <c r="Q123" s="238" t="s">
        <v>201</v>
      </c>
      <c r="R123" s="238" t="s">
        <v>201</v>
      </c>
      <c r="S123" s="240" t="s">
        <v>201</v>
      </c>
      <c r="T123" s="235" t="s">
        <v>201</v>
      </c>
      <c r="U123" s="235"/>
      <c r="V123" s="235"/>
      <c r="W123" s="235"/>
      <c r="X123" s="235" t="s">
        <v>201</v>
      </c>
      <c r="Y123" s="242" t="s">
        <v>402</v>
      </c>
      <c r="Z123" s="240" t="s">
        <v>275</v>
      </c>
    </row>
    <row r="124" spans="1:26" ht="30" x14ac:dyDescent="0.25">
      <c r="A124" s="295"/>
      <c r="B124" s="307"/>
      <c r="C124" s="304"/>
      <c r="D124" s="301"/>
      <c r="E124" s="301"/>
      <c r="F124" s="311"/>
      <c r="G124" s="245" t="s">
        <v>407</v>
      </c>
      <c r="H124" s="38" t="s">
        <v>100</v>
      </c>
      <c r="I124" s="124" t="s">
        <v>177</v>
      </c>
      <c r="J124" s="154" t="s">
        <v>401</v>
      </c>
      <c r="K124" s="65" t="s">
        <v>407</v>
      </c>
      <c r="L124" s="159">
        <v>15000000</v>
      </c>
      <c r="M124" s="128">
        <f t="shared" si="1"/>
        <v>10500000</v>
      </c>
      <c r="N124" s="76">
        <v>2022</v>
      </c>
      <c r="O124" s="78">
        <v>2027</v>
      </c>
      <c r="P124" s="115"/>
      <c r="Q124" s="238" t="s">
        <v>201</v>
      </c>
      <c r="R124" s="238" t="s">
        <v>201</v>
      </c>
      <c r="S124" s="240" t="s">
        <v>201</v>
      </c>
      <c r="T124" s="235" t="s">
        <v>201</v>
      </c>
      <c r="U124" s="235"/>
      <c r="V124" s="235" t="s">
        <v>201</v>
      </c>
      <c r="W124" s="235" t="s">
        <v>201</v>
      </c>
      <c r="X124" s="235"/>
      <c r="Y124" s="242" t="s">
        <v>402</v>
      </c>
      <c r="Z124" s="240" t="s">
        <v>275</v>
      </c>
    </row>
    <row r="125" spans="1:26" ht="30" x14ac:dyDescent="0.25">
      <c r="A125" s="295"/>
      <c r="B125" s="307"/>
      <c r="C125" s="304"/>
      <c r="D125" s="301"/>
      <c r="E125" s="301"/>
      <c r="F125" s="311"/>
      <c r="G125" s="245" t="s">
        <v>408</v>
      </c>
      <c r="H125" s="38" t="s">
        <v>100</v>
      </c>
      <c r="I125" s="124" t="s">
        <v>177</v>
      </c>
      <c r="J125" s="154" t="s">
        <v>401</v>
      </c>
      <c r="K125" s="65" t="s">
        <v>408</v>
      </c>
      <c r="L125" s="159">
        <v>20000000</v>
      </c>
      <c r="M125" s="128">
        <f t="shared" si="1"/>
        <v>14000000</v>
      </c>
      <c r="N125" s="76">
        <v>2022</v>
      </c>
      <c r="O125" s="78">
        <v>2027</v>
      </c>
      <c r="P125" s="115" t="s">
        <v>201</v>
      </c>
      <c r="Q125" s="238" t="s">
        <v>201</v>
      </c>
      <c r="R125" s="238" t="s">
        <v>201</v>
      </c>
      <c r="S125" s="240" t="s">
        <v>201</v>
      </c>
      <c r="T125" s="235"/>
      <c r="U125" s="235"/>
      <c r="V125" s="235"/>
      <c r="W125" s="235"/>
      <c r="X125" s="235"/>
      <c r="Y125" s="242" t="s">
        <v>402</v>
      </c>
      <c r="Z125" s="240" t="s">
        <v>275</v>
      </c>
    </row>
    <row r="126" spans="1:26" ht="30" x14ac:dyDescent="0.25">
      <c r="A126" s="295"/>
      <c r="B126" s="307"/>
      <c r="C126" s="304"/>
      <c r="D126" s="301"/>
      <c r="E126" s="301"/>
      <c r="F126" s="311"/>
      <c r="G126" s="245" t="s">
        <v>409</v>
      </c>
      <c r="H126" s="38" t="s">
        <v>100</v>
      </c>
      <c r="I126" s="124" t="s">
        <v>177</v>
      </c>
      <c r="J126" s="154" t="s">
        <v>401</v>
      </c>
      <c r="K126" s="65" t="s">
        <v>409</v>
      </c>
      <c r="L126" s="159">
        <v>6000000</v>
      </c>
      <c r="M126" s="128">
        <f t="shared" si="1"/>
        <v>4200000</v>
      </c>
      <c r="N126" s="76">
        <v>2022</v>
      </c>
      <c r="O126" s="78">
        <v>2027</v>
      </c>
      <c r="P126" s="115" t="s">
        <v>201</v>
      </c>
      <c r="Q126" s="238" t="s">
        <v>201</v>
      </c>
      <c r="R126" s="238"/>
      <c r="S126" s="240"/>
      <c r="T126" s="235"/>
      <c r="U126" s="235"/>
      <c r="V126" s="235" t="s">
        <v>201</v>
      </c>
      <c r="W126" s="235"/>
      <c r="X126" s="235"/>
      <c r="Y126" s="242" t="s">
        <v>402</v>
      </c>
      <c r="Z126" s="240" t="s">
        <v>275</v>
      </c>
    </row>
    <row r="127" spans="1:26" ht="30" x14ac:dyDescent="0.25">
      <c r="A127" s="295"/>
      <c r="B127" s="307"/>
      <c r="C127" s="304"/>
      <c r="D127" s="301"/>
      <c r="E127" s="301"/>
      <c r="F127" s="311"/>
      <c r="G127" s="245" t="s">
        <v>410</v>
      </c>
      <c r="H127" s="38" t="s">
        <v>100</v>
      </c>
      <c r="I127" s="124" t="s">
        <v>177</v>
      </c>
      <c r="J127" s="154" t="s">
        <v>401</v>
      </c>
      <c r="K127" s="65" t="s">
        <v>410</v>
      </c>
      <c r="L127" s="159">
        <v>15000000</v>
      </c>
      <c r="M127" s="128">
        <f t="shared" si="1"/>
        <v>10500000</v>
      </c>
      <c r="N127" s="76">
        <v>2022</v>
      </c>
      <c r="O127" s="78">
        <v>2030</v>
      </c>
      <c r="P127" s="115" t="s">
        <v>201</v>
      </c>
      <c r="Q127" s="238" t="s">
        <v>201</v>
      </c>
      <c r="R127" s="238"/>
      <c r="S127" s="240" t="s">
        <v>201</v>
      </c>
      <c r="T127" s="235"/>
      <c r="U127" s="235" t="s">
        <v>201</v>
      </c>
      <c r="V127" s="235"/>
      <c r="W127" s="235"/>
      <c r="X127" s="235"/>
      <c r="Y127" s="242" t="s">
        <v>402</v>
      </c>
      <c r="Z127" s="240" t="s">
        <v>275</v>
      </c>
    </row>
    <row r="128" spans="1:26" ht="30" x14ac:dyDescent="0.25">
      <c r="A128" s="295"/>
      <c r="B128" s="307"/>
      <c r="C128" s="304"/>
      <c r="D128" s="301"/>
      <c r="E128" s="301"/>
      <c r="F128" s="311"/>
      <c r="G128" s="224" t="s">
        <v>411</v>
      </c>
      <c r="H128" s="38" t="s">
        <v>100</v>
      </c>
      <c r="I128" s="124" t="s">
        <v>177</v>
      </c>
      <c r="J128" s="154" t="s">
        <v>401</v>
      </c>
      <c r="K128" s="200" t="s">
        <v>411</v>
      </c>
      <c r="L128" s="159">
        <v>3000000</v>
      </c>
      <c r="M128" s="128">
        <f t="shared" si="1"/>
        <v>2100000</v>
      </c>
      <c r="N128" s="76">
        <v>2022</v>
      </c>
      <c r="O128" s="78">
        <v>2030</v>
      </c>
      <c r="P128" s="115"/>
      <c r="Q128" s="238"/>
      <c r="R128" s="238"/>
      <c r="S128" s="240"/>
      <c r="T128" s="235"/>
      <c r="U128" s="235"/>
      <c r="V128" s="235"/>
      <c r="W128" s="235"/>
      <c r="X128" s="235"/>
      <c r="Y128" s="242" t="s">
        <v>402</v>
      </c>
      <c r="Z128" s="240" t="s">
        <v>275</v>
      </c>
    </row>
    <row r="129" spans="1:26" ht="26.25" x14ac:dyDescent="0.25">
      <c r="A129" s="295"/>
      <c r="B129" s="307"/>
      <c r="C129" s="304"/>
      <c r="D129" s="301"/>
      <c r="E129" s="301"/>
      <c r="F129" s="311"/>
      <c r="G129" s="224" t="s">
        <v>412</v>
      </c>
      <c r="H129" s="38" t="s">
        <v>100</v>
      </c>
      <c r="I129" s="124" t="s">
        <v>177</v>
      </c>
      <c r="J129" s="154" t="s">
        <v>401</v>
      </c>
      <c r="K129" s="65" t="s">
        <v>412</v>
      </c>
      <c r="L129" s="159">
        <v>2500000</v>
      </c>
      <c r="M129" s="128">
        <f t="shared" si="1"/>
        <v>1750000</v>
      </c>
      <c r="N129" s="76">
        <v>2022</v>
      </c>
      <c r="O129" s="78">
        <v>2027</v>
      </c>
      <c r="P129" s="115"/>
      <c r="Q129" s="238"/>
      <c r="R129" s="238"/>
      <c r="S129" s="240"/>
      <c r="T129" s="235"/>
      <c r="U129" s="235"/>
      <c r="V129" s="235"/>
      <c r="W129" s="235"/>
      <c r="X129" s="235"/>
      <c r="Y129" s="242" t="s">
        <v>275</v>
      </c>
      <c r="Z129" s="240" t="s">
        <v>275</v>
      </c>
    </row>
    <row r="130" spans="1:26" ht="30" x14ac:dyDescent="0.25">
      <c r="A130" s="296"/>
      <c r="B130" s="307"/>
      <c r="C130" s="304"/>
      <c r="D130" s="301"/>
      <c r="E130" s="301"/>
      <c r="F130" s="311"/>
      <c r="G130" s="224" t="s">
        <v>413</v>
      </c>
      <c r="H130" s="38" t="s">
        <v>100</v>
      </c>
      <c r="I130" s="124" t="s">
        <v>177</v>
      </c>
      <c r="J130" s="154" t="s">
        <v>401</v>
      </c>
      <c r="K130" s="200" t="s">
        <v>413</v>
      </c>
      <c r="L130" s="159">
        <v>500000</v>
      </c>
      <c r="M130" s="128">
        <f t="shared" si="1"/>
        <v>350000</v>
      </c>
      <c r="N130" s="76">
        <v>2022</v>
      </c>
      <c r="O130" s="78">
        <v>2030</v>
      </c>
      <c r="P130" s="115" t="s">
        <v>201</v>
      </c>
      <c r="Q130" s="238" t="s">
        <v>201</v>
      </c>
      <c r="R130" s="238" t="s">
        <v>201</v>
      </c>
      <c r="S130" s="240" t="s">
        <v>201</v>
      </c>
      <c r="T130" s="235"/>
      <c r="U130" s="235"/>
      <c r="V130" s="235"/>
      <c r="W130" s="235"/>
      <c r="X130" s="235" t="s">
        <v>201</v>
      </c>
      <c r="Y130" s="115" t="s">
        <v>275</v>
      </c>
      <c r="Z130" s="240" t="s">
        <v>275</v>
      </c>
    </row>
    <row r="131" spans="1:26" x14ac:dyDescent="0.25">
      <c r="A131" s="75">
        <v>24</v>
      </c>
      <c r="B131" s="257" t="s">
        <v>159</v>
      </c>
      <c r="C131" s="77" t="s">
        <v>160</v>
      </c>
      <c r="D131" s="77">
        <v>71000623</v>
      </c>
      <c r="E131" s="77">
        <v>102274703</v>
      </c>
      <c r="F131" s="78">
        <v>600047521</v>
      </c>
      <c r="G131" s="123"/>
      <c r="H131" s="38" t="s">
        <v>100</v>
      </c>
      <c r="I131" s="124" t="s">
        <v>177</v>
      </c>
      <c r="J131" s="154"/>
      <c r="K131" s="65" t="s">
        <v>120</v>
      </c>
      <c r="L131" s="159"/>
      <c r="M131" s="128">
        <f t="shared" si="1"/>
        <v>0</v>
      </c>
      <c r="N131" s="76"/>
      <c r="O131" s="78"/>
      <c r="P131" s="115"/>
      <c r="Q131" s="238"/>
      <c r="R131" s="238"/>
      <c r="S131" s="240"/>
      <c r="T131" s="235"/>
      <c r="U131" s="235"/>
      <c r="V131" s="235"/>
      <c r="W131" s="235"/>
      <c r="X131" s="235"/>
      <c r="Y131" s="115"/>
      <c r="Z131" s="240"/>
    </row>
    <row r="132" spans="1:26" x14ac:dyDescent="0.25">
      <c r="A132" s="75">
        <v>25</v>
      </c>
      <c r="B132" s="76" t="s">
        <v>255</v>
      </c>
      <c r="C132" s="77"/>
      <c r="D132" s="77"/>
      <c r="E132" s="77"/>
      <c r="F132" s="78"/>
      <c r="G132" s="123"/>
      <c r="H132" s="38"/>
      <c r="I132" s="124"/>
      <c r="J132" s="154"/>
      <c r="K132" s="65" t="s">
        <v>120</v>
      </c>
      <c r="L132" s="159"/>
      <c r="M132" s="128">
        <f t="shared" si="1"/>
        <v>0</v>
      </c>
      <c r="N132" s="76"/>
      <c r="O132" s="78"/>
      <c r="P132" s="76"/>
      <c r="Q132" s="77"/>
      <c r="R132" s="77"/>
      <c r="S132" s="78"/>
      <c r="T132" s="79"/>
      <c r="U132" s="79"/>
      <c r="V132" s="79"/>
      <c r="W132" s="79"/>
      <c r="X132" s="79"/>
      <c r="Y132" s="76"/>
      <c r="Z132" s="78"/>
    </row>
    <row r="133" spans="1:26" ht="75" x14ac:dyDescent="0.25">
      <c r="A133" s="75">
        <v>26</v>
      </c>
      <c r="B133" s="274" t="s">
        <v>480</v>
      </c>
      <c r="C133" s="77" t="s">
        <v>481</v>
      </c>
      <c r="D133" s="77"/>
      <c r="E133" s="77"/>
      <c r="F133" s="78"/>
      <c r="G133" s="275" t="s">
        <v>482</v>
      </c>
      <c r="H133" s="79" t="s">
        <v>483</v>
      </c>
      <c r="I133" s="125" t="s">
        <v>177</v>
      </c>
      <c r="J133" s="154" t="s">
        <v>177</v>
      </c>
      <c r="K133" s="65" t="s">
        <v>482</v>
      </c>
      <c r="L133" s="159">
        <v>250000000</v>
      </c>
      <c r="M133" s="128">
        <f t="shared" si="1"/>
        <v>175000000</v>
      </c>
      <c r="N133" s="76">
        <v>2023</v>
      </c>
      <c r="O133" s="78">
        <v>2026</v>
      </c>
      <c r="P133" s="270" t="s">
        <v>201</v>
      </c>
      <c r="Q133" s="268" t="s">
        <v>201</v>
      </c>
      <c r="R133" s="268" t="s">
        <v>201</v>
      </c>
      <c r="S133" s="272" t="s">
        <v>201</v>
      </c>
      <c r="T133" s="269"/>
      <c r="U133" s="269" t="s">
        <v>201</v>
      </c>
      <c r="V133" s="269" t="s">
        <v>201</v>
      </c>
      <c r="W133" s="269" t="s">
        <v>201</v>
      </c>
      <c r="X133" s="269" t="s">
        <v>201</v>
      </c>
      <c r="Y133" s="242" t="s">
        <v>484</v>
      </c>
      <c r="Z133" s="272" t="s">
        <v>275</v>
      </c>
    </row>
    <row r="134" spans="1:26" x14ac:dyDescent="0.25">
      <c r="A134" s="75"/>
      <c r="B134" s="76"/>
      <c r="C134" s="77"/>
      <c r="D134" s="77"/>
      <c r="E134" s="77"/>
      <c r="F134" s="78"/>
      <c r="G134" s="123"/>
      <c r="H134" s="79"/>
      <c r="I134" s="125"/>
      <c r="J134" s="154"/>
      <c r="K134" s="65" t="s">
        <v>120</v>
      </c>
      <c r="L134" s="159"/>
      <c r="M134" s="128">
        <f t="shared" si="1"/>
        <v>0</v>
      </c>
      <c r="N134" s="76"/>
      <c r="O134" s="78"/>
      <c r="P134" s="76"/>
      <c r="Q134" s="77"/>
      <c r="R134" s="77"/>
      <c r="S134" s="78"/>
      <c r="T134" s="79"/>
      <c r="U134" s="79"/>
      <c r="V134" s="79"/>
      <c r="W134" s="79"/>
      <c r="X134" s="79"/>
      <c r="Y134" s="76"/>
      <c r="Z134" s="78"/>
    </row>
    <row r="135" spans="1:26" ht="15.75" thickBot="1" x14ac:dyDescent="0.3">
      <c r="A135" s="30" t="s">
        <v>50</v>
      </c>
      <c r="B135" s="35"/>
      <c r="C135" s="36"/>
      <c r="D135" s="36"/>
      <c r="E135" s="36"/>
      <c r="F135" s="37"/>
      <c r="G135" s="126"/>
      <c r="H135" s="39"/>
      <c r="I135" s="127"/>
      <c r="J135" s="164"/>
      <c r="K135" s="167" t="s">
        <v>120</v>
      </c>
      <c r="L135" s="166"/>
      <c r="M135" s="129">
        <f t="shared" si="1"/>
        <v>0</v>
      </c>
      <c r="N135" s="35"/>
      <c r="O135" s="37"/>
      <c r="P135" s="35"/>
      <c r="Q135" s="36"/>
      <c r="R135" s="36"/>
      <c r="S135" s="37"/>
      <c r="T135" s="39"/>
      <c r="U135" s="39"/>
      <c r="V135" s="39"/>
      <c r="W135" s="39"/>
      <c r="X135" s="39"/>
      <c r="Y135" s="35"/>
      <c r="Z135" s="37"/>
    </row>
    <row r="136" spans="1:26" x14ac:dyDescent="0.25">
      <c r="C136" s="9"/>
      <c r="D136" s="9"/>
      <c r="E136" s="9"/>
      <c r="F136" s="9"/>
    </row>
    <row r="137" spans="1:26" x14ac:dyDescent="0.25">
      <c r="A137" s="9" t="s">
        <v>34</v>
      </c>
      <c r="C137" s="9"/>
      <c r="D137" s="9"/>
      <c r="E137" s="9"/>
      <c r="F137" s="9"/>
    </row>
    <row r="138" spans="1:26" x14ac:dyDescent="0.25">
      <c r="C138" s="9"/>
      <c r="D138" s="9"/>
      <c r="E138" s="9"/>
      <c r="F138" s="9"/>
    </row>
    <row r="139" spans="1:26" x14ac:dyDescent="0.25">
      <c r="C139" s="9"/>
      <c r="D139" s="9"/>
      <c r="E139" s="9"/>
      <c r="F139" s="9"/>
    </row>
    <row r="140" spans="1:26" x14ac:dyDescent="0.25">
      <c r="C140" s="9"/>
      <c r="D140" s="9"/>
      <c r="E140" s="9"/>
      <c r="F140" s="9"/>
    </row>
    <row r="141" spans="1:26" x14ac:dyDescent="0.25">
      <c r="C141" s="9"/>
      <c r="D141" s="9"/>
      <c r="E141" s="9"/>
      <c r="F141" s="9"/>
    </row>
    <row r="142" spans="1:26" x14ac:dyDescent="0.25">
      <c r="A142" s="9" t="s">
        <v>35</v>
      </c>
      <c r="B142" s="9"/>
    </row>
    <row r="143" spans="1:26" x14ac:dyDescent="0.25">
      <c r="A143" s="16" t="s">
        <v>51</v>
      </c>
      <c r="B143" s="9"/>
    </row>
    <row r="144" spans="1:26" x14ac:dyDescent="0.25">
      <c r="A144" s="9" t="s">
        <v>36</v>
      </c>
      <c r="B144" s="9"/>
    </row>
    <row r="145" spans="1:17" x14ac:dyDescent="0.25">
      <c r="A145" s="9" t="s">
        <v>119</v>
      </c>
      <c r="B145" s="9"/>
    </row>
    <row r="147" spans="1:17" x14ac:dyDescent="0.25">
      <c r="A147" s="1" t="s">
        <v>52</v>
      </c>
      <c r="B147" s="9"/>
    </row>
    <row r="148" spans="1:17" x14ac:dyDescent="0.25">
      <c r="B148" s="9"/>
    </row>
    <row r="149" spans="1:17" x14ac:dyDescent="0.25">
      <c r="A149" s="44" t="s">
        <v>85</v>
      </c>
      <c r="B149" s="44"/>
      <c r="C149" s="44"/>
      <c r="D149" s="44"/>
      <c r="E149" s="44"/>
      <c r="F149" s="44"/>
      <c r="G149" s="44"/>
      <c r="H149" s="44"/>
    </row>
    <row r="150" spans="1:17" x14ac:dyDescent="0.25">
      <c r="A150" s="44" t="s">
        <v>81</v>
      </c>
      <c r="B150" s="44"/>
      <c r="C150" s="44"/>
      <c r="D150" s="44"/>
      <c r="E150" s="44"/>
      <c r="F150" s="44"/>
      <c r="G150" s="44"/>
      <c r="H150" s="44"/>
    </row>
    <row r="151" spans="1:17" x14ac:dyDescent="0.25">
      <c r="A151" s="44" t="s">
        <v>77</v>
      </c>
      <c r="B151" s="44"/>
      <c r="C151" s="44"/>
      <c r="D151" s="44"/>
      <c r="E151" s="44"/>
      <c r="F151" s="44"/>
      <c r="G151" s="44"/>
      <c r="H151" s="44"/>
    </row>
    <row r="152" spans="1:17" x14ac:dyDescent="0.25">
      <c r="A152" s="44" t="s">
        <v>78</v>
      </c>
      <c r="B152" s="44"/>
      <c r="C152" s="44"/>
      <c r="D152" s="44"/>
      <c r="E152" s="44"/>
      <c r="F152" s="44"/>
      <c r="G152" s="44"/>
      <c r="H152" s="44"/>
    </row>
    <row r="153" spans="1:17" x14ac:dyDescent="0.25">
      <c r="A153" s="44" t="s">
        <v>79</v>
      </c>
      <c r="B153" s="44"/>
      <c r="C153" s="44"/>
      <c r="D153" s="44"/>
      <c r="E153" s="44"/>
      <c r="F153" s="44"/>
      <c r="G153" s="44"/>
      <c r="H153" s="44"/>
    </row>
    <row r="154" spans="1:17" x14ac:dyDescent="0.25">
      <c r="A154" s="44" t="s">
        <v>80</v>
      </c>
      <c r="B154" s="44"/>
      <c r="C154" s="44"/>
      <c r="D154" s="44"/>
      <c r="E154" s="44"/>
      <c r="F154" s="44"/>
      <c r="G154" s="44"/>
      <c r="H154" s="44"/>
    </row>
    <row r="155" spans="1:17" x14ac:dyDescent="0.25">
      <c r="A155" s="44" t="s">
        <v>83</v>
      </c>
      <c r="B155" s="44"/>
      <c r="C155" s="44"/>
      <c r="D155" s="44"/>
      <c r="E155" s="44"/>
      <c r="F155" s="44"/>
      <c r="G155" s="44"/>
      <c r="H155" s="44"/>
    </row>
    <row r="156" spans="1:17" x14ac:dyDescent="0.25">
      <c r="A156" s="6" t="s">
        <v>82</v>
      </c>
      <c r="B156" s="6"/>
      <c r="C156" s="6"/>
      <c r="D156" s="6"/>
      <c r="E156" s="6"/>
    </row>
    <row r="157" spans="1:17" x14ac:dyDescent="0.25">
      <c r="A157" s="44" t="s">
        <v>84</v>
      </c>
      <c r="B157" s="44"/>
      <c r="C157" s="44"/>
      <c r="D157" s="44"/>
      <c r="E157" s="44"/>
      <c r="F157" s="44"/>
      <c r="G157" s="3"/>
      <c r="H157" s="3"/>
      <c r="I157" s="3"/>
      <c r="J157" s="3"/>
      <c r="K157" s="3"/>
      <c r="L157" s="71"/>
      <c r="M157" s="71"/>
      <c r="N157" s="3"/>
      <c r="O157" s="3"/>
      <c r="P157" s="3"/>
      <c r="Q157" s="3"/>
    </row>
    <row r="158" spans="1:17" x14ac:dyDescent="0.25">
      <c r="A158" s="44" t="s">
        <v>54</v>
      </c>
      <c r="B158" s="44"/>
      <c r="C158" s="44"/>
      <c r="D158" s="44"/>
      <c r="E158" s="44"/>
      <c r="F158" s="44"/>
      <c r="G158" s="3"/>
      <c r="H158" s="3"/>
      <c r="I158" s="3"/>
      <c r="J158" s="3"/>
      <c r="K158" s="3"/>
      <c r="L158" s="71"/>
      <c r="M158" s="71"/>
      <c r="N158" s="3"/>
      <c r="O158" s="3"/>
      <c r="P158" s="3"/>
      <c r="Q158" s="3"/>
    </row>
    <row r="159" spans="1:17" x14ac:dyDescent="0.25">
      <c r="A159" s="44"/>
      <c r="B159" s="44"/>
      <c r="C159" s="44"/>
      <c r="D159" s="44"/>
      <c r="E159" s="44"/>
      <c r="F159" s="44"/>
      <c r="G159" s="3"/>
      <c r="H159" s="3"/>
      <c r="I159" s="3"/>
      <c r="J159" s="3"/>
      <c r="K159" s="3"/>
      <c r="L159" s="71"/>
      <c r="M159" s="71"/>
      <c r="N159" s="3"/>
      <c r="O159" s="3"/>
      <c r="P159" s="3"/>
      <c r="Q159" s="3"/>
    </row>
    <row r="160" spans="1:17" x14ac:dyDescent="0.25">
      <c r="A160" s="44" t="s">
        <v>86</v>
      </c>
      <c r="B160" s="44"/>
      <c r="C160" s="44"/>
      <c r="D160" s="44"/>
      <c r="E160" s="44"/>
      <c r="F160" s="44"/>
      <c r="G160" s="3"/>
      <c r="H160" s="3"/>
      <c r="I160" s="3"/>
      <c r="J160" s="3"/>
      <c r="K160" s="3"/>
      <c r="L160" s="71"/>
      <c r="M160" s="71"/>
      <c r="N160" s="3"/>
      <c r="O160" s="3"/>
      <c r="P160" s="3"/>
      <c r="Q160" s="3"/>
    </row>
    <row r="161" spans="1:17" x14ac:dyDescent="0.25">
      <c r="A161" s="44" t="s">
        <v>73</v>
      </c>
      <c r="B161" s="44"/>
      <c r="C161" s="44"/>
      <c r="D161" s="44"/>
      <c r="E161" s="44"/>
      <c r="F161" s="44"/>
      <c r="G161" s="3"/>
      <c r="H161" s="3"/>
      <c r="I161" s="3"/>
      <c r="J161" s="3"/>
      <c r="K161" s="3"/>
      <c r="L161" s="71"/>
      <c r="M161" s="71"/>
      <c r="N161" s="3"/>
      <c r="O161" s="3"/>
      <c r="P161" s="3"/>
      <c r="Q161" s="3"/>
    </row>
    <row r="163" spans="1:17" x14ac:dyDescent="0.25">
      <c r="A163" s="1" t="s">
        <v>55</v>
      </c>
    </row>
    <row r="164" spans="1:17" x14ac:dyDescent="0.25">
      <c r="A164" s="23" t="s">
        <v>56</v>
      </c>
    </row>
    <row r="165" spans="1:17" x14ac:dyDescent="0.25">
      <c r="A165" s="1" t="s">
        <v>57</v>
      </c>
    </row>
    <row r="167" spans="1:17" s="44" customFormat="1" x14ac:dyDescent="0.25">
      <c r="L167" s="72"/>
      <c r="M167" s="72"/>
    </row>
    <row r="168" spans="1:17" s="44" customFormat="1" x14ac:dyDescent="0.25">
      <c r="L168" s="72"/>
      <c r="M168" s="72"/>
    </row>
    <row r="169" spans="1:17" x14ac:dyDescent="0.25">
      <c r="A169" s="45"/>
      <c r="B169" s="46"/>
      <c r="C169" s="3"/>
      <c r="D169" s="3"/>
      <c r="E169" s="3"/>
      <c r="F169" s="3"/>
      <c r="G169" s="3"/>
      <c r="H169" s="3"/>
      <c r="I169" s="3"/>
    </row>
    <row r="170" spans="1:17" s="3" customFormat="1" x14ac:dyDescent="0.25">
      <c r="L170" s="71"/>
      <c r="M170" s="71"/>
    </row>
    <row r="171" spans="1:17" s="43" customFormat="1" x14ac:dyDescent="0.25">
      <c r="A171" s="44"/>
      <c r="B171" s="44"/>
      <c r="C171" s="44"/>
      <c r="D171" s="44"/>
      <c r="E171" s="44"/>
      <c r="F171" s="44"/>
      <c r="G171" s="44"/>
      <c r="H171" s="44"/>
      <c r="I171" s="3"/>
      <c r="L171" s="73"/>
      <c r="M171" s="73"/>
    </row>
  </sheetData>
  <mergeCells count="131">
    <mergeCell ref="A29:A30"/>
    <mergeCell ref="A119:A130"/>
    <mergeCell ref="B58:B60"/>
    <mergeCell ref="C58:C60"/>
    <mergeCell ref="D58:D60"/>
    <mergeCell ref="E58:E60"/>
    <mergeCell ref="F58:F60"/>
    <mergeCell ref="A58:A60"/>
    <mergeCell ref="C41:C45"/>
    <mergeCell ref="D41:D45"/>
    <mergeCell ref="E41:E45"/>
    <mergeCell ref="F41:F45"/>
    <mergeCell ref="B41:B45"/>
    <mergeCell ref="A41:A45"/>
    <mergeCell ref="F38:F40"/>
    <mergeCell ref="A102:A103"/>
    <mergeCell ref="B102:B103"/>
    <mergeCell ref="C102:C103"/>
    <mergeCell ref="D102:D103"/>
    <mergeCell ref="E102:E103"/>
    <mergeCell ref="F89:F101"/>
    <mergeCell ref="A89:A101"/>
    <mergeCell ref="C46:C55"/>
    <mergeCell ref="B56:B57"/>
    <mergeCell ref="A5:A28"/>
    <mergeCell ref="B82:B88"/>
    <mergeCell ref="C82:C88"/>
    <mergeCell ref="D82:D88"/>
    <mergeCell ref="E82:E88"/>
    <mergeCell ref="A82:A88"/>
    <mergeCell ref="B31:B36"/>
    <mergeCell ref="C31:C36"/>
    <mergeCell ref="D31:D36"/>
    <mergeCell ref="E31:E36"/>
    <mergeCell ref="A31:A36"/>
    <mergeCell ref="D46:D55"/>
    <mergeCell ref="E46:E55"/>
    <mergeCell ref="A46:A55"/>
    <mergeCell ref="A38:A40"/>
    <mergeCell ref="C38:C40"/>
    <mergeCell ref="E38:E40"/>
    <mergeCell ref="A61:A63"/>
    <mergeCell ref="B61:B63"/>
    <mergeCell ref="B29:B30"/>
    <mergeCell ref="C29:C30"/>
    <mergeCell ref="D29:D30"/>
    <mergeCell ref="E29:E30"/>
    <mergeCell ref="B46:B55"/>
    <mergeCell ref="F5:F28"/>
    <mergeCell ref="F82:F88"/>
    <mergeCell ref="F31:F36"/>
    <mergeCell ref="F65:F78"/>
    <mergeCell ref="F46:F55"/>
    <mergeCell ref="F102:F103"/>
    <mergeCell ref="B38:B40"/>
    <mergeCell ref="D38:D40"/>
    <mergeCell ref="Y3:Y4"/>
    <mergeCell ref="L3:L4"/>
    <mergeCell ref="M3:M4"/>
    <mergeCell ref="N3:N4"/>
    <mergeCell ref="O3:O4"/>
    <mergeCell ref="W3:W4"/>
    <mergeCell ref="P3:S3"/>
    <mergeCell ref="B5:B28"/>
    <mergeCell ref="C5:C28"/>
    <mergeCell ref="D5:D28"/>
    <mergeCell ref="E5:E28"/>
    <mergeCell ref="D65:D78"/>
    <mergeCell ref="E65:E78"/>
    <mergeCell ref="B89:B101"/>
    <mergeCell ref="C89:C101"/>
    <mergeCell ref="D89:D101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K2:K4"/>
    <mergeCell ref="Y2:Z2"/>
    <mergeCell ref="B2:F2"/>
    <mergeCell ref="L2:M2"/>
    <mergeCell ref="N2:O2"/>
    <mergeCell ref="H2:H4"/>
    <mergeCell ref="I2:I4"/>
    <mergeCell ref="Z3:Z4"/>
    <mergeCell ref="C56:C57"/>
    <mergeCell ref="D56:D57"/>
    <mergeCell ref="E56:E57"/>
    <mergeCell ref="F56:F57"/>
    <mergeCell ref="B65:B78"/>
    <mergeCell ref="C65:C78"/>
    <mergeCell ref="A65:A78"/>
    <mergeCell ref="E89:E101"/>
    <mergeCell ref="C61:C63"/>
    <mergeCell ref="D61:D63"/>
    <mergeCell ref="E61:E63"/>
    <mergeCell ref="F61:F63"/>
    <mergeCell ref="A56:A57"/>
    <mergeCell ref="F29:F30"/>
    <mergeCell ref="B116:B117"/>
    <mergeCell ref="A116:A117"/>
    <mergeCell ref="C116:C117"/>
    <mergeCell ref="D116:D117"/>
    <mergeCell ref="E116:E117"/>
    <mergeCell ref="F116:F117"/>
    <mergeCell ref="C119:C130"/>
    <mergeCell ref="D119:D130"/>
    <mergeCell ref="E119:E130"/>
    <mergeCell ref="F119:F130"/>
    <mergeCell ref="B119:B130"/>
    <mergeCell ref="F80:F81"/>
    <mergeCell ref="B80:B81"/>
    <mergeCell ref="A80:A81"/>
    <mergeCell ref="C80:C81"/>
    <mergeCell ref="D80:D81"/>
    <mergeCell ref="E80:E81"/>
    <mergeCell ref="F105:F114"/>
    <mergeCell ref="A105:A114"/>
    <mergeCell ref="B105:B114"/>
    <mergeCell ref="C105:C114"/>
    <mergeCell ref="D105:D114"/>
    <mergeCell ref="E105:E114"/>
  </mergeCells>
  <pageMargins left="0.7" right="0.7" top="0.78740157499999996" bottom="0.78740157499999996" header="0.3" footer="0.3"/>
  <pageSetup paperSize="9" scale="36" fitToHeight="0" orientation="landscape" r:id="rId1"/>
  <ignoredErrors>
    <ignoredError sqref="E6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opLeftCell="C7" zoomScaleNormal="100" workbookViewId="0">
      <selection activeCell="S9" sqref="S9:T1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5.425781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69" customWidth="1"/>
    <col min="12" max="12" width="13" style="69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17" t="s">
        <v>58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9"/>
    </row>
    <row r="2" spans="1:20" ht="30" customHeight="1" thickBot="1" x14ac:dyDescent="0.3">
      <c r="A2" s="326" t="s">
        <v>59</v>
      </c>
      <c r="B2" s="324" t="s">
        <v>12</v>
      </c>
      <c r="C2" s="350" t="s">
        <v>60</v>
      </c>
      <c r="D2" s="346"/>
      <c r="E2" s="346"/>
      <c r="F2" s="422" t="s">
        <v>14</v>
      </c>
      <c r="G2" s="413" t="s">
        <v>41</v>
      </c>
      <c r="H2" s="333" t="s">
        <v>74</v>
      </c>
      <c r="I2" s="331" t="s">
        <v>16</v>
      </c>
      <c r="J2" s="426" t="s">
        <v>17</v>
      </c>
      <c r="K2" s="329" t="s">
        <v>61</v>
      </c>
      <c r="L2" s="330"/>
      <c r="M2" s="429" t="s">
        <v>19</v>
      </c>
      <c r="N2" s="430"/>
      <c r="O2" s="436" t="s">
        <v>62</v>
      </c>
      <c r="P2" s="437"/>
      <c r="Q2" s="437"/>
      <c r="R2" s="437"/>
      <c r="S2" s="429" t="s">
        <v>21</v>
      </c>
      <c r="T2" s="430"/>
    </row>
    <row r="3" spans="1:20" ht="22.35" customHeight="1" thickBot="1" x14ac:dyDescent="0.3">
      <c r="A3" s="420"/>
      <c r="B3" s="433"/>
      <c r="C3" s="434" t="s">
        <v>63</v>
      </c>
      <c r="D3" s="409" t="s">
        <v>64</v>
      </c>
      <c r="E3" s="409" t="s">
        <v>65</v>
      </c>
      <c r="F3" s="423"/>
      <c r="G3" s="414"/>
      <c r="H3" s="416"/>
      <c r="I3" s="425"/>
      <c r="J3" s="427"/>
      <c r="K3" s="411" t="s">
        <v>66</v>
      </c>
      <c r="L3" s="411" t="s">
        <v>118</v>
      </c>
      <c r="M3" s="385" t="s">
        <v>28</v>
      </c>
      <c r="N3" s="381" t="s">
        <v>29</v>
      </c>
      <c r="O3" s="438" t="s">
        <v>44</v>
      </c>
      <c r="P3" s="439"/>
      <c r="Q3" s="439"/>
      <c r="R3" s="439"/>
      <c r="S3" s="431" t="s">
        <v>67</v>
      </c>
      <c r="T3" s="432" t="s">
        <v>33</v>
      </c>
    </row>
    <row r="4" spans="1:20" ht="68.25" customHeight="1" thickBot="1" x14ac:dyDescent="0.3">
      <c r="A4" s="421"/>
      <c r="B4" s="325"/>
      <c r="C4" s="435"/>
      <c r="D4" s="410"/>
      <c r="E4" s="410"/>
      <c r="F4" s="424"/>
      <c r="G4" s="415"/>
      <c r="H4" s="334"/>
      <c r="I4" s="332"/>
      <c r="J4" s="428"/>
      <c r="K4" s="412"/>
      <c r="L4" s="412"/>
      <c r="M4" s="386"/>
      <c r="N4" s="382"/>
      <c r="O4" s="4" t="s">
        <v>68</v>
      </c>
      <c r="P4" s="5" t="s">
        <v>47</v>
      </c>
      <c r="Q4" s="8" t="s">
        <v>48</v>
      </c>
      <c r="R4" s="20" t="s">
        <v>69</v>
      </c>
      <c r="S4" s="392"/>
      <c r="T4" s="394"/>
    </row>
    <row r="5" spans="1:20" ht="179.25" x14ac:dyDescent="0.25">
      <c r="A5" s="2">
        <v>1</v>
      </c>
      <c r="B5" s="175">
        <v>1</v>
      </c>
      <c r="C5" s="176" t="s">
        <v>259</v>
      </c>
      <c r="D5" s="177"/>
      <c r="E5" s="178">
        <v>6484859</v>
      </c>
      <c r="F5" s="179" t="s">
        <v>260</v>
      </c>
      <c r="G5" s="180" t="s">
        <v>100</v>
      </c>
      <c r="H5" s="180" t="s">
        <v>177</v>
      </c>
      <c r="I5" s="192" t="s">
        <v>184</v>
      </c>
      <c r="J5" s="193" t="s">
        <v>261</v>
      </c>
      <c r="K5" s="165">
        <v>1000000</v>
      </c>
      <c r="L5" s="89">
        <f>K5/100*70</f>
        <v>700000</v>
      </c>
      <c r="M5" s="182">
        <v>2019</v>
      </c>
      <c r="N5" s="91" t="s">
        <v>463</v>
      </c>
      <c r="O5" s="173" t="s">
        <v>201</v>
      </c>
      <c r="P5" s="174" t="s">
        <v>201</v>
      </c>
      <c r="Q5" s="174" t="s">
        <v>201</v>
      </c>
      <c r="R5" s="32"/>
      <c r="S5" s="173" t="s">
        <v>275</v>
      </c>
      <c r="T5" s="243" t="s">
        <v>275</v>
      </c>
    </row>
    <row r="6" spans="1:20" ht="169.5" customHeight="1" x14ac:dyDescent="0.25">
      <c r="A6" s="2">
        <v>2</v>
      </c>
      <c r="B6" s="81">
        <v>2</v>
      </c>
      <c r="C6" s="94" t="s">
        <v>174</v>
      </c>
      <c r="D6" s="104"/>
      <c r="E6" s="95">
        <v>70619051</v>
      </c>
      <c r="F6" s="101" t="s">
        <v>257</v>
      </c>
      <c r="G6" s="87" t="s">
        <v>100</v>
      </c>
      <c r="H6" s="87" t="s">
        <v>177</v>
      </c>
      <c r="I6" s="191" t="s">
        <v>256</v>
      </c>
      <c r="J6" s="194" t="s">
        <v>258</v>
      </c>
      <c r="K6" s="156">
        <v>588234</v>
      </c>
      <c r="L6" s="68">
        <f>K6/100*85</f>
        <v>499998.9</v>
      </c>
      <c r="M6" s="80">
        <v>2022</v>
      </c>
      <c r="N6" s="34">
        <v>2027</v>
      </c>
      <c r="O6" s="33"/>
      <c r="P6" s="172" t="s">
        <v>201</v>
      </c>
      <c r="Q6" s="172" t="s">
        <v>201</v>
      </c>
      <c r="R6" s="34"/>
      <c r="S6" s="100" t="s">
        <v>275</v>
      </c>
      <c r="T6" s="202" t="s">
        <v>275</v>
      </c>
    </row>
    <row r="7" spans="1:20" ht="30" x14ac:dyDescent="0.25">
      <c r="A7" s="2">
        <v>3</v>
      </c>
      <c r="B7" s="81">
        <v>3</v>
      </c>
      <c r="C7" s="196" t="s">
        <v>270</v>
      </c>
      <c r="D7" s="10"/>
      <c r="E7" s="34"/>
      <c r="F7" s="83"/>
      <c r="G7" s="38"/>
      <c r="H7" s="38"/>
      <c r="I7" s="122"/>
      <c r="J7" s="65" t="s">
        <v>120</v>
      </c>
      <c r="K7" s="156"/>
      <c r="L7" s="68">
        <f t="shared" ref="L7:L16" si="0">K7/100*85</f>
        <v>0</v>
      </c>
      <c r="M7" s="80"/>
      <c r="N7" s="34"/>
      <c r="O7" s="33"/>
      <c r="P7" s="10"/>
      <c r="Q7" s="10"/>
      <c r="R7" s="34"/>
      <c r="S7" s="33"/>
      <c r="T7" s="34"/>
    </row>
    <row r="8" spans="1:20" x14ac:dyDescent="0.25">
      <c r="A8" s="2"/>
      <c r="B8" s="75">
        <v>4</v>
      </c>
      <c r="C8" s="80" t="s">
        <v>171</v>
      </c>
      <c r="D8" s="77"/>
      <c r="E8" s="78">
        <v>70827800</v>
      </c>
      <c r="F8" s="171"/>
      <c r="G8" s="79" t="s">
        <v>100</v>
      </c>
      <c r="H8" s="79" t="s">
        <v>177</v>
      </c>
      <c r="I8" s="123" t="s">
        <v>177</v>
      </c>
      <c r="J8" s="162" t="s">
        <v>120</v>
      </c>
      <c r="K8" s="156"/>
      <c r="L8" s="68">
        <f t="shared" si="0"/>
        <v>0</v>
      </c>
      <c r="M8" s="181"/>
      <c r="N8" s="78"/>
      <c r="O8" s="76"/>
      <c r="P8" s="77"/>
      <c r="Q8" s="77"/>
      <c r="R8" s="78"/>
      <c r="S8" s="76"/>
      <c r="T8" s="78"/>
    </row>
    <row r="9" spans="1:20" x14ac:dyDescent="0.25">
      <c r="A9" s="2"/>
      <c r="B9" s="294">
        <v>5</v>
      </c>
      <c r="C9" s="306" t="s">
        <v>172</v>
      </c>
      <c r="D9" s="303"/>
      <c r="E9" s="310">
        <v>6337104</v>
      </c>
      <c r="F9" s="171" t="s">
        <v>265</v>
      </c>
      <c r="G9" s="111" t="s">
        <v>100</v>
      </c>
      <c r="H9" s="111" t="s">
        <v>177</v>
      </c>
      <c r="I9" s="188" t="s">
        <v>178</v>
      </c>
      <c r="J9" s="102" t="s">
        <v>265</v>
      </c>
      <c r="K9" s="157">
        <v>50000</v>
      </c>
      <c r="L9" s="93">
        <f t="shared" si="0"/>
        <v>42500</v>
      </c>
      <c r="M9" s="108">
        <v>2021</v>
      </c>
      <c r="N9" s="110">
        <v>2025</v>
      </c>
      <c r="O9" s="115" t="s">
        <v>201</v>
      </c>
      <c r="P9" s="116" t="s">
        <v>201</v>
      </c>
      <c r="Q9" s="116" t="s">
        <v>201</v>
      </c>
      <c r="R9" s="117" t="s">
        <v>201</v>
      </c>
      <c r="S9" s="287" t="s">
        <v>275</v>
      </c>
      <c r="T9" s="286" t="s">
        <v>275</v>
      </c>
    </row>
    <row r="10" spans="1:20" ht="26.25" x14ac:dyDescent="0.25">
      <c r="A10" s="2"/>
      <c r="B10" s="295"/>
      <c r="C10" s="307"/>
      <c r="D10" s="304"/>
      <c r="E10" s="311"/>
      <c r="F10" s="107" t="s">
        <v>262</v>
      </c>
      <c r="G10" s="111" t="s">
        <v>100</v>
      </c>
      <c r="H10" s="111" t="s">
        <v>177</v>
      </c>
      <c r="I10" s="188" t="s">
        <v>178</v>
      </c>
      <c r="J10" s="102" t="s">
        <v>262</v>
      </c>
      <c r="K10" s="157">
        <v>200000</v>
      </c>
      <c r="L10" s="93">
        <f t="shared" si="0"/>
        <v>170000</v>
      </c>
      <c r="M10" s="108">
        <v>2021</v>
      </c>
      <c r="N10" s="110">
        <v>2025</v>
      </c>
      <c r="O10" s="115" t="s">
        <v>201</v>
      </c>
      <c r="P10" s="116" t="s">
        <v>201</v>
      </c>
      <c r="Q10" s="116" t="s">
        <v>201</v>
      </c>
      <c r="R10" s="117" t="s">
        <v>201</v>
      </c>
      <c r="S10" s="287" t="s">
        <v>275</v>
      </c>
      <c r="T10" s="286" t="s">
        <v>275</v>
      </c>
    </row>
    <row r="11" spans="1:20" ht="26.25" x14ac:dyDescent="0.25">
      <c r="A11" s="2"/>
      <c r="B11" s="295"/>
      <c r="C11" s="307"/>
      <c r="D11" s="304"/>
      <c r="E11" s="311"/>
      <c r="F11" s="107" t="s">
        <v>263</v>
      </c>
      <c r="G11" s="111" t="s">
        <v>100</v>
      </c>
      <c r="H11" s="111" t="s">
        <v>177</v>
      </c>
      <c r="I11" s="188" t="s">
        <v>178</v>
      </c>
      <c r="J11" s="102" t="s">
        <v>263</v>
      </c>
      <c r="K11" s="157">
        <v>200000</v>
      </c>
      <c r="L11" s="93">
        <f t="shared" si="0"/>
        <v>170000</v>
      </c>
      <c r="M11" s="108">
        <v>2021</v>
      </c>
      <c r="N11" s="110">
        <v>2025</v>
      </c>
      <c r="O11" s="115"/>
      <c r="P11" s="116"/>
      <c r="Q11" s="116" t="s">
        <v>201</v>
      </c>
      <c r="R11" s="117"/>
      <c r="S11" s="287" t="s">
        <v>275</v>
      </c>
      <c r="T11" s="286" t="s">
        <v>275</v>
      </c>
    </row>
    <row r="12" spans="1:20" x14ac:dyDescent="0.25">
      <c r="A12" s="2"/>
      <c r="B12" s="295"/>
      <c r="C12" s="307"/>
      <c r="D12" s="304"/>
      <c r="E12" s="311"/>
      <c r="F12" s="107" t="s">
        <v>264</v>
      </c>
      <c r="G12" s="111" t="s">
        <v>100</v>
      </c>
      <c r="H12" s="111" t="s">
        <v>177</v>
      </c>
      <c r="I12" s="188" t="s">
        <v>178</v>
      </c>
      <c r="J12" s="102" t="s">
        <v>264</v>
      </c>
      <c r="K12" s="158">
        <v>100000</v>
      </c>
      <c r="L12" s="113">
        <f t="shared" si="0"/>
        <v>85000</v>
      </c>
      <c r="M12" s="108">
        <v>2020</v>
      </c>
      <c r="N12" s="110">
        <v>2025</v>
      </c>
      <c r="O12" s="115" t="s">
        <v>201</v>
      </c>
      <c r="P12" s="116" t="s">
        <v>201</v>
      </c>
      <c r="Q12" s="116" t="s">
        <v>201</v>
      </c>
      <c r="R12" s="117" t="s">
        <v>201</v>
      </c>
      <c r="S12" s="287" t="s">
        <v>275</v>
      </c>
      <c r="T12" s="286" t="s">
        <v>275</v>
      </c>
    </row>
    <row r="13" spans="1:20" ht="26.25" x14ac:dyDescent="0.25">
      <c r="A13" s="2"/>
      <c r="B13" s="295"/>
      <c r="C13" s="307"/>
      <c r="D13" s="304"/>
      <c r="E13" s="311"/>
      <c r="F13" s="84" t="s">
        <v>266</v>
      </c>
      <c r="G13" s="111" t="s">
        <v>100</v>
      </c>
      <c r="H13" s="111" t="s">
        <v>177</v>
      </c>
      <c r="I13" s="188" t="s">
        <v>178</v>
      </c>
      <c r="J13" s="102" t="s">
        <v>266</v>
      </c>
      <c r="K13" s="158">
        <v>50000</v>
      </c>
      <c r="L13" s="113">
        <f t="shared" si="0"/>
        <v>42500</v>
      </c>
      <c r="M13" s="108">
        <v>2021</v>
      </c>
      <c r="N13" s="110">
        <v>2025</v>
      </c>
      <c r="O13" s="115"/>
      <c r="P13" s="116" t="s">
        <v>201</v>
      </c>
      <c r="Q13" s="116"/>
      <c r="R13" s="117"/>
      <c r="S13" s="287" t="s">
        <v>275</v>
      </c>
      <c r="T13" s="286" t="s">
        <v>275</v>
      </c>
    </row>
    <row r="14" spans="1:20" ht="39" x14ac:dyDescent="0.25">
      <c r="A14" s="2"/>
      <c r="B14" s="295"/>
      <c r="C14" s="307"/>
      <c r="D14" s="304"/>
      <c r="E14" s="311"/>
      <c r="F14" s="183" t="s">
        <v>267</v>
      </c>
      <c r="G14" s="111" t="s">
        <v>100</v>
      </c>
      <c r="H14" s="111" t="s">
        <v>177</v>
      </c>
      <c r="I14" s="188" t="s">
        <v>178</v>
      </c>
      <c r="J14" s="201" t="s">
        <v>267</v>
      </c>
      <c r="K14" s="158">
        <v>200000</v>
      </c>
      <c r="L14" s="113">
        <f t="shared" si="0"/>
        <v>170000</v>
      </c>
      <c r="M14" s="108">
        <v>2020</v>
      </c>
      <c r="N14" s="110">
        <v>2025</v>
      </c>
      <c r="O14" s="115"/>
      <c r="P14" s="116"/>
      <c r="Q14" s="116"/>
      <c r="R14" s="117" t="s">
        <v>201</v>
      </c>
      <c r="S14" s="287" t="s">
        <v>275</v>
      </c>
      <c r="T14" s="286" t="s">
        <v>275</v>
      </c>
    </row>
    <row r="15" spans="1:20" ht="26.25" x14ac:dyDescent="0.25">
      <c r="A15" s="2"/>
      <c r="B15" s="295"/>
      <c r="C15" s="307"/>
      <c r="D15" s="304"/>
      <c r="E15" s="311"/>
      <c r="F15" s="107" t="s">
        <v>268</v>
      </c>
      <c r="G15" s="111" t="s">
        <v>100</v>
      </c>
      <c r="H15" s="111" t="s">
        <v>177</v>
      </c>
      <c r="I15" s="188" t="s">
        <v>178</v>
      </c>
      <c r="J15" s="102" t="s">
        <v>268</v>
      </c>
      <c r="K15" s="158">
        <v>500000</v>
      </c>
      <c r="L15" s="113">
        <f t="shared" si="0"/>
        <v>425000</v>
      </c>
      <c r="M15" s="108">
        <v>2020</v>
      </c>
      <c r="N15" s="110">
        <v>2025</v>
      </c>
      <c r="O15" s="115"/>
      <c r="P15" s="116"/>
      <c r="Q15" s="116"/>
      <c r="R15" s="117"/>
      <c r="S15" s="287" t="s">
        <v>275</v>
      </c>
      <c r="T15" s="286" t="s">
        <v>275</v>
      </c>
    </row>
    <row r="16" spans="1:20" ht="27" thickBot="1" x14ac:dyDescent="0.3">
      <c r="A16" s="2"/>
      <c r="B16" s="408"/>
      <c r="C16" s="405"/>
      <c r="D16" s="406"/>
      <c r="E16" s="407"/>
      <c r="F16" s="118" t="s">
        <v>269</v>
      </c>
      <c r="G16" s="120" t="s">
        <v>100</v>
      </c>
      <c r="H16" s="120" t="s">
        <v>177</v>
      </c>
      <c r="I16" s="189" t="s">
        <v>178</v>
      </c>
      <c r="J16" s="195" t="s">
        <v>269</v>
      </c>
      <c r="K16" s="190">
        <v>500000</v>
      </c>
      <c r="L16" s="121">
        <f t="shared" si="0"/>
        <v>425000</v>
      </c>
      <c r="M16" s="119">
        <v>2020</v>
      </c>
      <c r="N16" s="184">
        <v>2025</v>
      </c>
      <c r="O16" s="185" t="s">
        <v>201</v>
      </c>
      <c r="P16" s="186" t="s">
        <v>201</v>
      </c>
      <c r="Q16" s="186" t="s">
        <v>201</v>
      </c>
      <c r="R16" s="187" t="s">
        <v>201</v>
      </c>
      <c r="S16" s="185" t="s">
        <v>275</v>
      </c>
      <c r="T16" s="187" t="s">
        <v>275</v>
      </c>
    </row>
    <row r="17" spans="1:20" x14ac:dyDescent="0.25">
      <c r="A17" s="2"/>
      <c r="B17" s="22"/>
      <c r="C17" s="2"/>
      <c r="D17" s="2"/>
      <c r="E17" s="2"/>
      <c r="F17" s="2"/>
      <c r="G17" s="2"/>
      <c r="H17" s="2"/>
      <c r="I17" s="2"/>
      <c r="J17" s="2"/>
      <c r="K17" s="74"/>
      <c r="L17" s="74"/>
      <c r="M17" s="2"/>
      <c r="N17" s="2"/>
      <c r="O17" s="2"/>
      <c r="P17" s="2"/>
      <c r="Q17" s="2"/>
      <c r="R17" s="2"/>
      <c r="S17" s="441"/>
      <c r="T17" s="441"/>
    </row>
    <row r="18" spans="1:20" x14ac:dyDescent="0.25">
      <c r="A18" s="2"/>
      <c r="B18" s="22"/>
      <c r="C18" s="2"/>
      <c r="D18" s="2"/>
      <c r="E18" s="2"/>
      <c r="F18" s="2"/>
      <c r="G18" s="2"/>
      <c r="H18" s="2"/>
      <c r="I18" s="2"/>
      <c r="J18" s="2"/>
      <c r="K18" s="74"/>
      <c r="L18" s="74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2"/>
      <c r="B19" s="22"/>
      <c r="C19" s="2"/>
      <c r="D19" s="2"/>
      <c r="E19" s="2"/>
      <c r="F19" s="2"/>
      <c r="G19" s="2"/>
      <c r="H19" s="2"/>
      <c r="I19" s="2"/>
      <c r="J19" s="2"/>
      <c r="K19" s="74"/>
      <c r="L19" s="74"/>
      <c r="M19" s="2"/>
      <c r="N19" s="2"/>
      <c r="O19" s="2"/>
      <c r="P19" s="2"/>
      <c r="Q19" s="2"/>
      <c r="R19" s="2"/>
      <c r="S19" s="2"/>
      <c r="T19" s="2"/>
    </row>
    <row r="21" spans="1:20" x14ac:dyDescent="0.25">
      <c r="B21" s="1" t="s">
        <v>34</v>
      </c>
    </row>
    <row r="24" spans="1:20" x14ac:dyDescent="0.25">
      <c r="A24" s="2" t="s">
        <v>70</v>
      </c>
      <c r="B24" s="2"/>
    </row>
    <row r="25" spans="1:20" x14ac:dyDescent="0.25">
      <c r="A25" s="2"/>
      <c r="B25" s="17" t="s">
        <v>71</v>
      </c>
    </row>
    <row r="26" spans="1:20" ht="15.95" customHeight="1" x14ac:dyDescent="0.25">
      <c r="B26" s="1" t="s">
        <v>72</v>
      </c>
    </row>
    <row r="27" spans="1:20" x14ac:dyDescent="0.25">
      <c r="B27" s="9" t="s">
        <v>36</v>
      </c>
    </row>
    <row r="28" spans="1:20" x14ac:dyDescent="0.25">
      <c r="B28" s="9" t="s">
        <v>119</v>
      </c>
    </row>
    <row r="30" spans="1:20" x14ac:dyDescent="0.25">
      <c r="B30" s="1" t="s">
        <v>52</v>
      </c>
    </row>
    <row r="32" spans="1:20" x14ac:dyDescent="0.25">
      <c r="A32" s="6" t="s">
        <v>53</v>
      </c>
      <c r="B32" s="44" t="s">
        <v>88</v>
      </c>
      <c r="C32" s="44"/>
      <c r="D32" s="44"/>
      <c r="E32" s="44"/>
      <c r="F32" s="44"/>
      <c r="G32" s="44"/>
      <c r="H32" s="44"/>
      <c r="I32" s="44"/>
      <c r="J32" s="44"/>
      <c r="K32" s="72"/>
      <c r="L32" s="72"/>
    </row>
    <row r="33" spans="1:12" x14ac:dyDescent="0.25">
      <c r="A33" s="6" t="s">
        <v>54</v>
      </c>
      <c r="B33" s="44" t="s">
        <v>81</v>
      </c>
      <c r="C33" s="44"/>
      <c r="D33" s="44"/>
      <c r="E33" s="44"/>
      <c r="F33" s="44"/>
      <c r="G33" s="44"/>
      <c r="H33" s="44"/>
      <c r="I33" s="44"/>
      <c r="J33" s="44"/>
      <c r="K33" s="72"/>
      <c r="L33" s="72"/>
    </row>
    <row r="34" spans="1:12" x14ac:dyDescent="0.25">
      <c r="A34" s="6"/>
      <c r="B34" s="44" t="s">
        <v>77</v>
      </c>
      <c r="C34" s="44"/>
      <c r="D34" s="44"/>
      <c r="E34" s="44"/>
      <c r="F34" s="44"/>
      <c r="G34" s="44"/>
      <c r="H34" s="44"/>
      <c r="I34" s="44"/>
      <c r="J34" s="44"/>
      <c r="K34" s="72"/>
      <c r="L34" s="72"/>
    </row>
    <row r="35" spans="1:12" x14ac:dyDescent="0.25">
      <c r="A35" s="6"/>
      <c r="B35" s="44" t="s">
        <v>78</v>
      </c>
      <c r="C35" s="44"/>
      <c r="D35" s="44"/>
      <c r="E35" s="44"/>
      <c r="F35" s="44"/>
      <c r="G35" s="44"/>
      <c r="H35" s="44"/>
      <c r="I35" s="44"/>
      <c r="J35" s="44"/>
      <c r="K35" s="72"/>
      <c r="L35" s="72"/>
    </row>
    <row r="36" spans="1:12" x14ac:dyDescent="0.25">
      <c r="A36" s="6"/>
      <c r="B36" s="44" t="s">
        <v>79</v>
      </c>
      <c r="C36" s="44"/>
      <c r="D36" s="44"/>
      <c r="E36" s="44"/>
      <c r="F36" s="44"/>
      <c r="G36" s="44"/>
      <c r="H36" s="44"/>
      <c r="I36" s="44"/>
      <c r="J36" s="44"/>
      <c r="K36" s="72"/>
      <c r="L36" s="72"/>
    </row>
    <row r="37" spans="1:12" x14ac:dyDescent="0.25">
      <c r="A37" s="6"/>
      <c r="B37" s="44" t="s">
        <v>80</v>
      </c>
      <c r="C37" s="44"/>
      <c r="D37" s="44"/>
      <c r="E37" s="44"/>
      <c r="F37" s="44"/>
      <c r="G37" s="44"/>
      <c r="H37" s="44"/>
      <c r="I37" s="44"/>
      <c r="J37" s="44"/>
      <c r="K37" s="72"/>
      <c r="L37" s="72"/>
    </row>
    <row r="38" spans="1:12" x14ac:dyDescent="0.25">
      <c r="A38" s="6"/>
      <c r="B38" s="44" t="s">
        <v>83</v>
      </c>
      <c r="C38" s="44"/>
      <c r="D38" s="44"/>
      <c r="E38" s="44"/>
      <c r="F38" s="44"/>
      <c r="G38" s="44"/>
      <c r="H38" s="44"/>
      <c r="I38" s="44"/>
      <c r="J38" s="44"/>
      <c r="K38" s="72"/>
      <c r="L38" s="72"/>
    </row>
    <row r="39" spans="1:12" x14ac:dyDescent="0.25">
      <c r="A39" s="6"/>
      <c r="B39" s="44"/>
      <c r="C39" s="44"/>
      <c r="D39" s="44"/>
      <c r="E39" s="44"/>
      <c r="F39" s="44"/>
      <c r="G39" s="44"/>
      <c r="H39" s="44"/>
      <c r="I39" s="44"/>
      <c r="J39" s="44"/>
      <c r="K39" s="72"/>
      <c r="L39" s="72"/>
    </row>
    <row r="40" spans="1:12" x14ac:dyDescent="0.25">
      <c r="A40" s="6"/>
      <c r="B40" s="44" t="s">
        <v>87</v>
      </c>
      <c r="C40" s="44"/>
      <c r="D40" s="44"/>
      <c r="E40" s="44"/>
      <c r="F40" s="44"/>
      <c r="G40" s="44"/>
      <c r="H40" s="44"/>
      <c r="I40" s="44"/>
      <c r="J40" s="44"/>
      <c r="K40" s="72"/>
      <c r="L40" s="72"/>
    </row>
    <row r="41" spans="1:12" x14ac:dyDescent="0.25">
      <c r="A41" s="6"/>
      <c r="B41" s="44" t="s">
        <v>54</v>
      </c>
      <c r="C41" s="44"/>
      <c r="D41" s="44"/>
      <c r="E41" s="44"/>
      <c r="F41" s="44"/>
      <c r="G41" s="44"/>
      <c r="H41" s="44"/>
      <c r="I41" s="44"/>
      <c r="J41" s="44"/>
      <c r="K41" s="72"/>
      <c r="L41" s="72"/>
    </row>
    <row r="42" spans="1:12" x14ac:dyDescent="0.25">
      <c r="B42" s="44"/>
      <c r="C42" s="44"/>
      <c r="D42" s="44"/>
      <c r="E42" s="44"/>
      <c r="F42" s="44"/>
      <c r="G42" s="44"/>
      <c r="H42" s="44"/>
      <c r="I42" s="44"/>
      <c r="J42" s="44"/>
      <c r="K42" s="72"/>
      <c r="L42" s="72"/>
    </row>
    <row r="43" spans="1:12" x14ac:dyDescent="0.25">
      <c r="B43" s="44" t="s">
        <v>86</v>
      </c>
      <c r="C43" s="44"/>
      <c r="D43" s="44"/>
      <c r="E43" s="44"/>
      <c r="F43" s="44"/>
      <c r="G43" s="44"/>
      <c r="H43" s="44"/>
      <c r="I43" s="44"/>
      <c r="J43" s="44"/>
      <c r="K43" s="72"/>
      <c r="L43" s="72"/>
    </row>
    <row r="44" spans="1:12" x14ac:dyDescent="0.25">
      <c r="B44" s="44" t="s">
        <v>73</v>
      </c>
      <c r="C44" s="44"/>
      <c r="D44" s="44"/>
      <c r="E44" s="44"/>
      <c r="F44" s="44"/>
      <c r="G44" s="44"/>
      <c r="H44" s="44"/>
      <c r="I44" s="44"/>
      <c r="J44" s="44"/>
      <c r="K44" s="72"/>
      <c r="L44" s="72"/>
    </row>
    <row r="45" spans="1:12" ht="15.95" customHeight="1" x14ac:dyDescent="0.25"/>
    <row r="46" spans="1:12" x14ac:dyDescent="0.25">
      <c r="B46" s="1" t="s">
        <v>55</v>
      </c>
    </row>
    <row r="47" spans="1:12" x14ac:dyDescent="0.25">
      <c r="B47" s="1" t="s">
        <v>56</v>
      </c>
    </row>
    <row r="48" spans="1:12" x14ac:dyDescent="0.25">
      <c r="B48" s="1" t="s">
        <v>57</v>
      </c>
    </row>
  </sheetData>
  <mergeCells count="27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K3:K4"/>
    <mergeCell ref="L3:L4"/>
    <mergeCell ref="M3:M4"/>
    <mergeCell ref="N3:N4"/>
    <mergeCell ref="G2:G4"/>
    <mergeCell ref="H2:H4"/>
    <mergeCell ref="C9:C16"/>
    <mergeCell ref="D9:D16"/>
    <mergeCell ref="E9:E16"/>
    <mergeCell ref="B9:B16"/>
    <mergeCell ref="E3:E4"/>
  </mergeCells>
  <pageMargins left="0.7" right="0.7" top="0.78740157499999996" bottom="0.78740157499999996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dcmitype/"/>
    <ds:schemaRef ds:uri="dd09db49-6223-4168-b74d-9be792e2960d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0e6ab6f-f2e4-45f1-83a2-7fb25434445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2022-05-26T09:20:20Z</cp:lastPrinted>
  <dcterms:created xsi:type="dcterms:W3CDTF">2020-07-22T07:46:04Z</dcterms:created>
  <dcterms:modified xsi:type="dcterms:W3CDTF">2022-05-31T08:01:43Z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