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S\MAS Staroměstsko, z.s\Communication site - Dokumenty\MAP IV\1a_ZoR 01\ŘÍDÍCÍ VÝBOR\ŘV04_21_10_2025\Dokumenty ke schválení\pracovní\"/>
    </mc:Choice>
  </mc:AlternateContent>
  <bookViews>
    <workbookView xWindow="-105" yWindow="-105" windowWidth="19425" windowHeight="11505" tabRatio="710" activeTab="3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Print_Area" localSheetId="1">MŠ!$A$1:$S$165</definedName>
    <definedName name="_xlnm.Print_Area" localSheetId="3">'zajmové, neformalní, cel'!$A$1:$T$53</definedName>
    <definedName name="_xlnm.Print_Area" localSheetId="2">ZŠ!$A$1:$Z$266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2" i="7" l="1"/>
  <c r="M153" i="7"/>
  <c r="M154" i="7"/>
  <c r="M149" i="7"/>
  <c r="M131" i="6" l="1"/>
  <c r="M97" i="6" l="1"/>
  <c r="M94" i="6"/>
  <c r="M93" i="6"/>
  <c r="M90" i="6"/>
  <c r="M85" i="6" l="1"/>
  <c r="L11" i="8" l="1"/>
  <c r="M129" i="7"/>
  <c r="M49" i="6"/>
  <c r="M141" i="7"/>
  <c r="M142" i="7"/>
  <c r="M140" i="7"/>
  <c r="M139" i="7"/>
  <c r="M105" i="7" l="1"/>
  <c r="L7" i="8"/>
  <c r="L8" i="8"/>
  <c r="L9" i="8"/>
  <c r="L10" i="8"/>
  <c r="L12" i="8"/>
  <c r="L13" i="8"/>
  <c r="L14" i="8"/>
  <c r="L15" i="8"/>
  <c r="L16" i="8"/>
  <c r="L17" i="8"/>
  <c r="L18" i="8"/>
  <c r="L19" i="8"/>
  <c r="L20" i="8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40" i="7"/>
  <c r="M42" i="7"/>
  <c r="M44" i="7"/>
  <c r="M46" i="7"/>
  <c r="M47" i="7"/>
  <c r="M49" i="7"/>
  <c r="M50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91" i="7"/>
  <c r="M92" i="7"/>
  <c r="M93" i="7"/>
  <c r="M94" i="7"/>
  <c r="M95" i="7"/>
  <c r="M96" i="7"/>
  <c r="M97" i="7"/>
  <c r="M98" i="7"/>
  <c r="M99" i="7"/>
  <c r="M100" i="7"/>
  <c r="M101" i="7"/>
  <c r="M102" i="7"/>
  <c r="M103" i="7"/>
  <c r="M104" i="7"/>
  <c r="M106" i="7"/>
  <c r="M113" i="7"/>
  <c r="M114" i="7"/>
  <c r="M115" i="7"/>
  <c r="M116" i="7"/>
  <c r="M117" i="7"/>
  <c r="M118" i="7"/>
  <c r="M119" i="7"/>
  <c r="M120" i="7"/>
  <c r="M121" i="7"/>
  <c r="M122" i="7"/>
  <c r="M123" i="7"/>
  <c r="M124" i="7"/>
  <c r="M125" i="7"/>
  <c r="M126" i="7"/>
  <c r="M127" i="7"/>
  <c r="M128" i="7"/>
  <c r="M130" i="7"/>
  <c r="M132" i="7"/>
  <c r="M133" i="7"/>
  <c r="M134" i="7"/>
  <c r="M136" i="7"/>
  <c r="M137" i="7"/>
  <c r="M138" i="7"/>
  <c r="M143" i="7"/>
  <c r="M146" i="7"/>
  <c r="M147" i="7"/>
  <c r="M148" i="7"/>
  <c r="M150" i="7"/>
  <c r="M151" i="7"/>
  <c r="M155" i="7"/>
  <c r="M156" i="7"/>
  <c r="M157" i="7"/>
  <c r="M158" i="7"/>
  <c r="M159" i="7"/>
  <c r="M160" i="7"/>
  <c r="M161" i="7"/>
  <c r="M162" i="7"/>
  <c r="M163" i="7"/>
  <c r="M164" i="7"/>
  <c r="M165" i="7"/>
  <c r="M167" i="7"/>
  <c r="M168" i="7"/>
  <c r="M169" i="7"/>
  <c r="M170" i="7"/>
  <c r="M171" i="7"/>
  <c r="M172" i="7"/>
  <c r="M173" i="7"/>
  <c r="M174" i="7"/>
  <c r="M176" i="7"/>
  <c r="M177" i="7"/>
  <c r="M178" i="7"/>
  <c r="M179" i="7"/>
  <c r="M181" i="7"/>
  <c r="M182" i="7"/>
  <c r="M183" i="7"/>
  <c r="M184" i="7"/>
  <c r="M185" i="7"/>
  <c r="M186" i="7"/>
  <c r="M187" i="7"/>
  <c r="M188" i="7"/>
  <c r="M189" i="7"/>
  <c r="M190" i="7"/>
  <c r="M191" i="7"/>
  <c r="M192" i="7"/>
  <c r="M193" i="7"/>
  <c r="M194" i="7"/>
  <c r="M195" i="7"/>
  <c r="M196" i="7"/>
  <c r="M197" i="7"/>
  <c r="M198" i="7"/>
  <c r="M199" i="7"/>
  <c r="M200" i="7"/>
  <c r="M201" i="7"/>
  <c r="M202" i="7"/>
  <c r="M203" i="7"/>
  <c r="M204" i="7"/>
  <c r="M205" i="7"/>
  <c r="M206" i="7"/>
  <c r="M207" i="7"/>
  <c r="M211" i="7"/>
  <c r="M216" i="7"/>
  <c r="M217" i="7"/>
  <c r="M218" i="7"/>
  <c r="M219" i="7"/>
  <c r="M220" i="7"/>
  <c r="M221" i="7"/>
  <c r="M222" i="7"/>
  <c r="M223" i="7"/>
  <c r="M224" i="7"/>
  <c r="M225" i="7"/>
  <c r="M226" i="7"/>
  <c r="M227" i="7"/>
  <c r="M228" i="7"/>
  <c r="M229" i="7"/>
  <c r="M230" i="7"/>
  <c r="M231" i="7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86" i="6"/>
  <c r="M87" i="6"/>
  <c r="M89" i="6"/>
  <c r="M99" i="6"/>
  <c r="M100" i="6"/>
  <c r="M102" i="6"/>
  <c r="M103" i="6"/>
  <c r="M105" i="6"/>
  <c r="M106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M122" i="6"/>
  <c r="M123" i="6"/>
  <c r="M124" i="6"/>
  <c r="M125" i="6"/>
  <c r="M126" i="6"/>
  <c r="M127" i="6"/>
  <c r="M128" i="6"/>
  <c r="M129" i="6"/>
  <c r="M130" i="6"/>
  <c r="M133" i="6"/>
  <c r="M135" i="6"/>
  <c r="M136" i="6"/>
  <c r="M137" i="6"/>
  <c r="M140" i="6"/>
  <c r="M141" i="6"/>
  <c r="M142" i="6"/>
  <c r="M143" i="6"/>
  <c r="M144" i="6"/>
  <c r="M145" i="6"/>
  <c r="M146" i="6"/>
  <c r="M4" i="6"/>
  <c r="M5" i="6"/>
  <c r="L6" i="8" l="1"/>
  <c r="L5" i="8"/>
  <c r="M6" i="7"/>
  <c r="M5" i="7"/>
</calcChain>
</file>

<file path=xl/sharedStrings.xml><?xml version="1.0" encoding="utf-8"?>
<sst xmlns="http://schemas.openxmlformats.org/spreadsheetml/2006/main" count="3002" uniqueCount="747">
  <si>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</si>
  <si>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</si>
  <si>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</si>
  <si>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</si>
  <si>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</si>
  <si>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</si>
  <si>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</si>
  <si>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</si>
  <si>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</si>
  <si>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</si>
  <si>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</si>
  <si>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</si>
  <si>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</si>
  <si>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</si>
  <si>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</si>
  <si>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</si>
  <si>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</si>
  <si>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</si>
  <si>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</si>
  <si>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</si>
  <si>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</si>
  <si>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</si>
  <si>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</si>
  <si>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</si>
  <si>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</si>
  <si>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</si>
  <si>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</si>
  <si>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</si>
  <si>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</si>
  <si>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</si>
  <si>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</si>
  <si>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</si>
  <si>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</si>
  <si>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</si>
  <si>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</si>
  <si>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</si>
  <si>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</si>
  <si>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</si>
  <si>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</si>
  <si>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</si>
  <si>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</si>
  <si>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</si>
  <si>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</si>
  <si>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</si>
  <si>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</si>
  <si>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</si>
  <si>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</si>
  <si>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</si>
  <si>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</si>
  <si>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</si>
  <si>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</si>
  <si>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</si>
  <si>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</si>
  <si>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</si>
  <si>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</si>
  <si>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</si>
  <si>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</si>
  <si>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</si>
  <si>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</si>
  <si>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</si>
  <si>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</si>
  <si>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</si>
  <si>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</si>
  <si>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</si>
  <si>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</si>
  <si>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</si>
  <si>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</si>
  <si>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</si>
  <si>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</si>
  <si>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</si>
  <si>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</si>
  <si>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</si>
  <si>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</si>
  <si>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</si>
  <si>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</si>
  <si>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</si>
  <si>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</si>
  <si>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</si>
  <si>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</si>
  <si>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</si>
  <si>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</si>
  <si>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</si>
  <si>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</si>
  <si>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</si>
  <si>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</si>
  <si>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</si>
  <si>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</si>
  <si>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</si>
  <si>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</si>
  <si>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</si>
  <si>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</si>
  <si>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</si>
  <si>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</si>
  <si>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</si>
  <si>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</si>
  <si>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</si>
  <si>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</si>
  <si>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</si>
  <si>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</si>
  <si>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</si>
  <si>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</si>
  <si>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</si>
  <si>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t>Vzorec méně rozvinutý (85 % EFRR)</t>
  </si>
  <si>
    <t>Vzorec přechodový region (70 % EFRR)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</si>
  <si>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</si>
  <si>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</si>
  <si>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</si>
  <si>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</si>
  <si>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</si>
  <si>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</si>
  <si>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</si>
  <si>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</si>
  <si>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</si>
  <si>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</si>
  <si>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1) Uveďte celkové předpokládané náklady na realizaci projektu.</t>
  </si>
  <si>
    <t xml:space="preserve">1) Uveďte celkové předpokládané náklady na realizaci projektu. </t>
  </si>
  <si>
    <t xml:space="preserve">Podíl EFRR bude vypočten dle podílu spolufinancování z EU v daném kraji.  </t>
  </si>
  <si>
    <t xml:space="preserve"> Podíl EFRR bude vypočten dle podílu spolufinancování z EU v daném kraji. 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</si>
  <si>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https://www.mmr.cz/cs/microsites/uzemni-dimenze/regionalni-rozvoj/map-kap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</si>
  <si>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Základní škola a Mateřská škola, Bílovice, okres Uherské Hradiště</t>
  </si>
  <si>
    <t>Obec Bílovice</t>
  </si>
  <si>
    <t xml:space="preserve">Rekonstrukce výtahu v budově MŠ </t>
  </si>
  <si>
    <t>Zlínský kraj</t>
  </si>
  <si>
    <t>ORP UH</t>
  </si>
  <si>
    <t>Revitalizace školní zahrady MŠ (zelené prvky, terénní úpravy, hrací prvky, oplocení)</t>
  </si>
  <si>
    <t>Mateřská škola Boršice u Blatnice, okres Uherské Hradiště, příspěvková organizace</t>
  </si>
  <si>
    <t>Obec Boršice u Blatnice</t>
  </si>
  <si>
    <t>Rekonstrukce elektroinstalace MŠ</t>
  </si>
  <si>
    <t>Pořízení konvektomatu do školní jídelny, s rekonstrukcí stávající vzduchotechniky</t>
  </si>
  <si>
    <t>Rekonstrukce  vytápění MŠ, výměna plynových kotlů</t>
  </si>
  <si>
    <t>Rekonstrukce podezdívky oplocení MŠ</t>
  </si>
  <si>
    <t>Úprava a částečná rekonstrukce školní zahrady MŠ (oplocení, hrací prvky, terénní úpravy, zelené prvky)</t>
  </si>
  <si>
    <t xml:space="preserve">Modernizace školy, krojové vybavení </t>
  </si>
  <si>
    <t>Mateřská škola Boršice, příspěvková organizace</t>
  </si>
  <si>
    <t>Obec Boršice</t>
  </si>
  <si>
    <t xml:space="preserve">Energetické úspory v MŠ Boršice </t>
  </si>
  <si>
    <t>Rekonstrukce budovy MŠ Boršice</t>
  </si>
  <si>
    <t>Pořízení didaktických technologií a vybavení MŠ Boršice</t>
  </si>
  <si>
    <t>Mateřská škola Břestek okres Uherské Hradiště, příspěvková organizace</t>
  </si>
  <si>
    <t>Obec Břestek</t>
  </si>
  <si>
    <t>Školní zahrada MŠ</t>
  </si>
  <si>
    <t>Rekonstrukce a rozšíření školní zahrady.</t>
  </si>
  <si>
    <t>Základní škola a Mateřská škola Březolupy, okres Uherské Hradiště, příspěvková organizace</t>
  </si>
  <si>
    <t>Obec Březolupy</t>
  </si>
  <si>
    <t>Zastínění tříd pro zkvalitnění práce s interaktivní tabulí, zastínění jižní strany budovy MŠ</t>
  </si>
  <si>
    <t>Ozelenění zahrady MŠ a pořízení mobiliáře, venkovní výukový objekt (altán apod.)</t>
  </si>
  <si>
    <t>Využití sklepních prostor v budově MŠ (školní kuchyňka, prádelna)</t>
  </si>
  <si>
    <t>Fotovoltaika na budově MŠ vč. bateriového uložiště</t>
  </si>
  <si>
    <t>Modernizace vnitřního vybavení budovy MŠ (osvětlení, podlahy, topný systém včetně kotlů, sociální zařízení, výplně otvorů)</t>
  </si>
  <si>
    <t>Vrátní, zabezpečovací, kamerový a čipový systém v budově MŠ</t>
  </si>
  <si>
    <t>Rekonstrukce vnitřních rozvodů MŠ – kanalizace, voda, elektro, osazení rekuperačních jednotek</t>
  </si>
  <si>
    <t>Jídelna plus kuchyň na budově MŠ – zlepšení prostor pro výdej jídla včetně jídlonosičů (přístavba ve dvorním traktu) – zvětšení manipulačních a dalších prostorů, modernizace vybavení (vzduchotechnika, gastrovybavení, elektroinstalace, rychlokompostování, výtah)</t>
  </si>
  <si>
    <t>Základní škola a Mateřská škola Buchlovice</t>
  </si>
  <si>
    <t>Městys Buchlovice</t>
  </si>
  <si>
    <t>Navýšení kapacity MŠ - rozšíření kmenových učeben</t>
  </si>
  <si>
    <t>Oprava elektroinstalace MŠ + doplnění moderních technologií</t>
  </si>
  <si>
    <t>Modernizace vybavení MŠ</t>
  </si>
  <si>
    <t>Revitalizace a úpravy, obnova herních, vzdělávacích a sportovních prvků na zahradě mateřské školy</t>
  </si>
  <si>
    <t>Základní škola a mateřská škola Huštěnovice, okres Uherské Hradiště</t>
  </si>
  <si>
    <t>Obec Huštěnovice</t>
  </si>
  <si>
    <t>Rekonstrukce rozvodů vody a kanalizace MŠ</t>
  </si>
  <si>
    <t>Rekonstrukce MŠ</t>
  </si>
  <si>
    <t>Základní škola a Mateřská škola Jalubí, okres Uherské Hradiště</t>
  </si>
  <si>
    <t>Obec Jalubí</t>
  </si>
  <si>
    <t>Propojení budov MŠ</t>
  </si>
  <si>
    <t>Školní zahrada</t>
  </si>
  <si>
    <t>Digitalizace výuky v MŠ</t>
  </si>
  <si>
    <t>Zabezpečení budov MŠ</t>
  </si>
  <si>
    <t xml:space="preserve">Multifunkční místnost MŠ </t>
  </si>
  <si>
    <t>Mateřská škola Jankovice, příspěvková organizace, okres Uherské Hradiště</t>
  </si>
  <si>
    <t>Obec Jankovice</t>
  </si>
  <si>
    <t>Rekonstrukce a přístavba MŠ</t>
  </si>
  <si>
    <t>Opravy podlahy a podlahových krytin</t>
  </si>
  <si>
    <t>Úpravy zahrady MŠ</t>
  </si>
  <si>
    <t>Mateřská škola, Komenského 1721, Staré Město, okres Uherské Hradiště, příspěvková organizace</t>
  </si>
  <si>
    <t>Město Staré Město</t>
  </si>
  <si>
    <t>Vybavení školní jídelny/kuchyně</t>
  </si>
  <si>
    <t>Rekonstrukce oplocení budovy včetně branek</t>
  </si>
  <si>
    <t>Školní zahrada/hřiště MŠ Komenského</t>
  </si>
  <si>
    <t>Křesťanská mateřská škola, Za Radnicí 1823, Staré Město okres Uherské Hradiště, příspěvková organizace</t>
  </si>
  <si>
    <t>Rekonstrukce dětských WC a umyvárny, rekonstrukce elektroinstalace, výměna dveří v horních prostorách budovy, interaktivní displej</t>
  </si>
  <si>
    <t>Mateřská škola Kostelany nad Moravou, okres Uherské Hradiště, příspěvková organizace</t>
  </si>
  <si>
    <t>Obec Kostelany nad Moravou</t>
  </si>
  <si>
    <t>Celková výměna podlahových krytin v celé budově MŠ</t>
  </si>
  <si>
    <t>Mateřská škola Košíky, okres Uherské Hradiště</t>
  </si>
  <si>
    <t>Obec Košíky</t>
  </si>
  <si>
    <t>Oprava chodníku v zahradě MŠ</t>
  </si>
  <si>
    <t>Rekonstrukce dvora</t>
  </si>
  <si>
    <t>Rekonstrukce skladových prostor</t>
  </si>
  <si>
    <t>Mateřská škola Medlovice, okres Uherské Hradiště, příspěvková organizace</t>
  </si>
  <si>
    <t>Obec Medlovice</t>
  </si>
  <si>
    <t>Bezbariérový přístup</t>
  </si>
  <si>
    <t>Modernizace zahrady</t>
  </si>
  <si>
    <t>Rozšíření kapacity - přístavba MŠ</t>
  </si>
  <si>
    <t>Oprava budovy, zateplení, výměna střechy</t>
  </si>
  <si>
    <t>Mateřská škola Mistřice, příspěvková organizace, okres Uherské Hradiště</t>
  </si>
  <si>
    <t>Obec Mistřice</t>
  </si>
  <si>
    <t>Provedení zastínění pískoviště v MŠ</t>
  </si>
  <si>
    <t>Ozelenění zahrady a revitalizace v MŠ Mistřice</t>
  </si>
  <si>
    <t>Rekonstrukce výdejen jídla a nákladní výtahů MŠ</t>
  </si>
  <si>
    <t>Zachycení dešťových vod z objektu MŠ a následné zavlažování školní zahrady</t>
  </si>
  <si>
    <t>Vybudování dětské skupiny v Javorovci (využití bývalého areálu bývalé základní školy)</t>
  </si>
  <si>
    <t>Mateřská škola, Nedachlebice, okres Uherské Hradiště, příspěvková organizace</t>
  </si>
  <si>
    <t>Obec Nedachlebice</t>
  </si>
  <si>
    <t> 71000429</t>
  </si>
  <si>
    <t>Zastínění jižní a západní stěny budovy MŠ</t>
  </si>
  <si>
    <t>Bude řešeno částečnou dostavbou MŠ</t>
  </si>
  <si>
    <t>Ozelenění zahrady MŠ</t>
  </si>
  <si>
    <t>Zrealizováno již z 50%.</t>
  </si>
  <si>
    <t>Navýšení kapacity MŠ - vybudování nové třídy dostavbou MŠ</t>
  </si>
  <si>
    <t>Rozšíření prostor zahrady</t>
  </si>
  <si>
    <t>Mateřská škola, Nedakonice, okres Uherské Hradiště, příspěvková organizace</t>
  </si>
  <si>
    <t>Obec Nedakonice</t>
  </si>
  <si>
    <t>Rekonstrukce podlah v MŠ Nedakonice</t>
  </si>
  <si>
    <t>Pořízení  šatních skříní pro zaměstnance</t>
  </si>
  <si>
    <t>Odhlučnění v prostorách školní jídelny</t>
  </si>
  <si>
    <t>Pořízení molitanových lehátek</t>
  </si>
  <si>
    <t>Pořízení mobilního interaktivního displeje</t>
  </si>
  <si>
    <t>Základní škola a mateřská škola Ořechov, okres Uherské Hradiště, příspěvková organizace</t>
  </si>
  <si>
    <t>Obec Ořechov</t>
  </si>
  <si>
    <t>Rekonstrukce zpevněných ploch na zahradě MŠ</t>
  </si>
  <si>
    <t>Modernizace herních prvků na zahradě MŠ</t>
  </si>
  <si>
    <t>Základní škola a Mateřská škola, Podolí, příspěvková organizace</t>
  </si>
  <si>
    <t>Obec Podolí</t>
  </si>
  <si>
    <t>Výměna rozvodů vody, odpadů a elektřiny v budově MŠ</t>
  </si>
  <si>
    <t>Mateřská škola, Polešovice, okres Uherské Hradiště, příspěvková organizace</t>
  </si>
  <si>
    <t>Městys Polešovice</t>
  </si>
  <si>
    <t>Mateřská škola, Rastislavova 1800, Staré Město, okres Uherské Hradiště, příspěvková organizace</t>
  </si>
  <si>
    <t>Rekonstrukce zahrady  MŠ – dokončení 3. části - herní prvky, terénní úpravy, sklad zahradního vybavení + venkovní učebna</t>
  </si>
  <si>
    <t>Mateřská škola Stříbrnice, okres Uherské Hradiště, příspěvková organizace</t>
  </si>
  <si>
    <t>Obec Stříbrnice</t>
  </si>
  <si>
    <t>Rekonstrukce elektroinstalace</t>
  </si>
  <si>
    <t xml:space="preserve">Zakoupení interaktivní tabule spolu s výukovými programy </t>
  </si>
  <si>
    <t>Mateřská škola Sušice, příspěvková organizace, okres Uherské Hradiště</t>
  </si>
  <si>
    <t>Obec Sušice</t>
  </si>
  <si>
    <t>Zateplení a obnova fasády budovy MŠ a oprava střechy MŠ</t>
  </si>
  <si>
    <t>Rekonstrukce plynové kotelny MŠ</t>
  </si>
  <si>
    <t>Mateřská škola, Topolná, okres Uherské Hradiště, příspěvková organizace</t>
  </si>
  <si>
    <t>Obec Topolná</t>
  </si>
  <si>
    <t>Rekonstrukce elektroinstalace v MŠ</t>
  </si>
  <si>
    <t>Rekonstrukce výtahu školní kuchyně</t>
  </si>
  <si>
    <t>Zakoupení interaktivní tabule a výukových programů pro MŠ</t>
  </si>
  <si>
    <t>Základní škola a Mateřská škola Traplice, příspěvková organizace</t>
  </si>
  <si>
    <t>Obec Traplice</t>
  </si>
  <si>
    <t>00395404</t>
  </si>
  <si>
    <t>Základní škola a mateřská škola, Tupesy, příspěvková organizace</t>
  </si>
  <si>
    <t>Obec Tupesy</t>
  </si>
  <si>
    <t>Rekonstrukce vstupních prostor a zázemí MŠ</t>
  </si>
  <si>
    <t>Základní škola a Mateřská škola, Tupesy, příspěvková organizace</t>
  </si>
  <si>
    <t>Rekonstrukce společných prostor MŠ Tupesy s ohledem na bezpečnost dětí</t>
  </si>
  <si>
    <t>Základní škola a Mateřská škola, Uherské Hradiště, Větrná 1063, příspěvková organizace (MŠ)</t>
  </si>
  <si>
    <t>Město Uherské Hradiště</t>
  </si>
  <si>
    <t>Rekonstrukce - rozvody vody, kanalizace, elektroinstalace, osvětlení v MŠ</t>
  </si>
  <si>
    <t>Základní škola a Mateřská škola, Uherské Hradiště - Jarošov, Pivovarská 200 (MŠ)</t>
  </si>
  <si>
    <t>Rekonstrukce - rozvody vody, kanalizace, elektroinstalace, osvětlení, celková rekonstrukce ŠJ vč. strojního vybavení</t>
  </si>
  <si>
    <t>Mateřská škola, Uherské Hradiště, Svatováclavská 943, příspěvková organizace (objekt MŠ Svatováclavská)</t>
  </si>
  <si>
    <t>Přístavba budovy MŠ</t>
  </si>
  <si>
    <t>Mateřská škola - Uherské Hradiště, Komenského nám. 539</t>
  </si>
  <si>
    <t>Mateřská škola - Uherské Hradiště, ul. Husova 838</t>
  </si>
  <si>
    <t>Mateřská škola - Uherské Hradiště, ul. Štěpnická 1111</t>
  </si>
  <si>
    <t>Mateřská škola - Uherské Hradiště, ul. 28. října</t>
  </si>
  <si>
    <t>Mateřská škola - Uherské Hradiště, Pod Svahy</t>
  </si>
  <si>
    <t xml:space="preserve">Mateřská škola - Uherské Hradiště - Míkovice, U Mlýna 251 </t>
  </si>
  <si>
    <t>Mateřská škola Vážany, okres Uherské Hradiště, příspěvková organizace</t>
  </si>
  <si>
    <t>Obec Vážany</t>
  </si>
  <si>
    <t>Rekonstrukce školní kuchyně včetně vybavení + přístavba školní kuchyně</t>
  </si>
  <si>
    <t>Obnova zahrady, herních prvků a dopadových ploch MŠ</t>
  </si>
  <si>
    <t>Bezpečnostní systém MŠ - zabezpečení přístupu do mateřské školy</t>
  </si>
  <si>
    <t>Mateřská škola Velehrad, příspěvková organizace</t>
  </si>
  <si>
    <t>Obec Velehrad</t>
  </si>
  <si>
    <t>Bezbariérový vstup do MŠ Velehrad</t>
  </si>
  <si>
    <t xml:space="preserve">Vybavení pro multimediální výuku cizích jazyků v MŠ Velehrad </t>
  </si>
  <si>
    <t>Revitalizace podkroví budovy MŠ pro vytvoření třídy pro děti s SVP</t>
  </si>
  <si>
    <t>Rekonstrukce budovy na školním dvoře spolu se zázemím venkovní učebny</t>
  </si>
  <si>
    <t>Digitalizace výuky v MŠ - interaktivní tabule</t>
  </si>
  <si>
    <t>Rekonstrukce hlavní chodby v přízemí budovy - šatny pro děti</t>
  </si>
  <si>
    <t>Zateplení budovy- Izolace stropu na půdě</t>
  </si>
  <si>
    <t>Celková rekonstrukce výdejny stravy - rozvody vody, kanalizace, elektroinstalace, osvětlení.</t>
  </si>
  <si>
    <t>Základní škola a Mateřská škola Zlechov, příspěvková organizace</t>
  </si>
  <si>
    <t>Obec Zlechov</t>
  </si>
  <si>
    <t>Přístavba zázemí pro třídu MŠ</t>
  </si>
  <si>
    <t>Výměna zdroje osvětlení (zářivek) v MŠ</t>
  </si>
  <si>
    <t>Rekonstrukce skladových prostor MŠ - přístavek</t>
  </si>
  <si>
    <t>Obnova fasády budovy MŠ</t>
  </si>
  <si>
    <t>Vybavení školní jídelny/kuchyně v MŠ Zlechov</t>
  </si>
  <si>
    <t>Vybavení budovy MŠ Zlechov</t>
  </si>
  <si>
    <t>Rekonstrukce budovy MŠ Zlechov</t>
  </si>
  <si>
    <t>Rekonstrukce vytápění, ohřevu TUV a topné soustavy v MŠ Zlechov formou obnovitelných zdrojů</t>
  </si>
  <si>
    <t xml:space="preserve">Academic School, Mateřská škola a základní škola, s.r.o.  </t>
  </si>
  <si>
    <t>Právnická osoba</t>
  </si>
  <si>
    <t>Rozšíření kapacity MŠ Academic School UH</t>
  </si>
  <si>
    <t>Revitalizace areálu mateřské školy Academic School v Mařaticích</t>
  </si>
  <si>
    <t>Výstavba samostatné budovy a rozšíření kapacity MŠ Academic School při nemocnici UH</t>
  </si>
  <si>
    <t>Stavební úpravy MŠ Uh. Hradiště - Mařatice, Sadová č. p. 1385 se vznikem multifunkční laboratoře</t>
  </si>
  <si>
    <t xml:space="preserve">Základní škola a Mateřská škola Uherské Hradiště, Šafaříkova </t>
  </si>
  <si>
    <t>Bezbariérové prostředí v budově mateřské školy na Revoluční ulici 743</t>
  </si>
  <si>
    <t>Lesní mateřská škola Clavicula, z. ú.</t>
  </si>
  <si>
    <t>06393691</t>
  </si>
  <si>
    <t>Rozšíření kapacity hygienického zázemí lesní mateřské školy - přístavek, rozvody vody, kanalizace, elektroinstalace</t>
  </si>
  <si>
    <t>Obnova a rozšíření venkovní učebny - nábytku, edukačních a přírodních prvků na pozemku zázemí lesní mateřské školy</t>
  </si>
  <si>
    <t>Realizuje se</t>
  </si>
  <si>
    <t>řeší se výkup pozemku</t>
  </si>
  <si>
    <t>NE</t>
  </si>
  <si>
    <t>ANO</t>
  </si>
  <si>
    <t>zrealizováno</t>
  </si>
  <si>
    <t>zadáno zpracování studie</t>
  </si>
  <si>
    <t>realizuje se</t>
  </si>
  <si>
    <t>příprava studie</t>
  </si>
  <si>
    <t>Zpracován cenový návrh</t>
  </si>
  <si>
    <t>zpracovaná studie</t>
  </si>
  <si>
    <t>Základní škola Babice, příspěvková organizace</t>
  </si>
  <si>
    <t>Obec Babice</t>
  </si>
  <si>
    <t>Celková rekonstrukce jazykové učebny</t>
  </si>
  <si>
    <t>046956786</t>
  </si>
  <si>
    <t xml:space="preserve">Revitalizace tělocvičny ZŠ (podlahy, obklady, osvětlení) </t>
  </si>
  <si>
    <t>Renovace oplocení školní zahrady ZŠ</t>
  </si>
  <si>
    <t>Základní škola Boršice u Blatnice, okres Uherské Hradiště, příspěvková organizace</t>
  </si>
  <si>
    <t>108011291</t>
  </si>
  <si>
    <t>Revitalizace schodiště a podlahových krytin na chodbách budovy ZŠ</t>
  </si>
  <si>
    <t xml:space="preserve">Vybavení tříd interaktivními tabulemi  </t>
  </si>
  <si>
    <t>Obnova plynového ohřívače vody</t>
  </si>
  <si>
    <t>Rekonstrukce půdních prostor za účelem vybudování školního klubu</t>
  </si>
  <si>
    <t>Rekonstrukce elektroinstalace v celé budově ZŠ</t>
  </si>
  <si>
    <t>Základní škola Františka Horenského, Boršice, příspěvková organizace</t>
  </si>
  <si>
    <t>Přírodní zahrada II. etapa</t>
  </si>
  <si>
    <t xml:space="preserve">Vybudování školní kuchyně a jídelny </t>
  </si>
  <si>
    <t>Boršičtí badatelé</t>
  </si>
  <si>
    <t>Venkovní sportoviště ZŠ Boršice</t>
  </si>
  <si>
    <t>Venkovní přírodovědná učebna</t>
  </si>
  <si>
    <t>Obnova a modernizace školní družiny</t>
  </si>
  <si>
    <t>Obnova a modernizace areálu školy</t>
  </si>
  <si>
    <t> 75020491</t>
  </si>
  <si>
    <t>Bezbariérová budova ZŠ</t>
  </si>
  <si>
    <t xml:space="preserve">Nástavba a přístavba ZŠ Březolupy 134- odborné učebny. </t>
  </si>
  <si>
    <t>Výměna střešní krytiny na budově ZŠ včetně rekonstrukce krovů.Využití půdních prostor v ZŠ pro výuku i kabinety, modernizace-zbudování odborných učeben, Dostavba kabinetů mimo půdní prostory.Modernizace školní knihovny - odborná část, cvičná školní kuchyňka ZŠ (přístavba ve dvorním traktu), navazující rozšíření šaten a WC pro žáky.</t>
  </si>
  <si>
    <t>Venkovní výukový prostor ( altán, cvičná zahrada a  apod. ) + zahradní úpravy a výsadby, mobiliář. I pro mimoškolní aktivity.</t>
  </si>
  <si>
    <t>Datové rozvody a wifi v celé budově, nákup nových počítačů (pro počítačovou učebnu i pro personál)</t>
  </si>
  <si>
    <t>Modernizace výukových materiálů (interaktivní tabule, tablety, elektronické učebnice), zasíťování, hardware</t>
  </si>
  <si>
    <t>Nová FVE</t>
  </si>
  <si>
    <t>Modernizace vnitřního vybavení budov ZŠ (osvětlení, podlahy, topný systém včetně kotlů, sociální zařízení, výplně otvorů)</t>
  </si>
  <si>
    <t xml:space="preserve">Vrátní, zabezpečovací, kamerový a čipový systém v budově ZŠ </t>
  </si>
  <si>
    <t>Modernizace školní knihovny</t>
  </si>
  <si>
    <t>Rekonstrukce vnitřních rozvodů ZŠ – kanalizace, voda, elektro, osazení rekuperačních jednotek</t>
  </si>
  <si>
    <r>
      <t xml:space="preserve">Jídelna plus kuchyň na budově ZŠ , </t>
    </r>
    <r>
      <rPr>
        <strike/>
        <sz val="8"/>
        <rFont val="Arial"/>
        <family val="2"/>
        <charset val="238"/>
      </rPr>
      <t>školní kuchyňka ZŠ</t>
    </r>
    <r>
      <rPr>
        <sz val="8"/>
        <rFont val="Arial"/>
        <family val="2"/>
        <charset val="238"/>
      </rPr>
      <t xml:space="preserve"> – zlepšení prostor pro výdej jídla včetně jídlonosičů</t>
    </r>
    <r>
      <rPr>
        <strike/>
        <sz val="8"/>
        <rFont val="Arial"/>
        <family val="2"/>
        <charset val="238"/>
      </rPr>
      <t xml:space="preserve"> (přístavba ve dvorním traktu) </t>
    </r>
    <r>
      <rPr>
        <sz val="8"/>
        <rFont val="Arial"/>
        <family val="2"/>
        <charset val="238"/>
      </rPr>
      <t>– zvětšení manipulačních a dalších prostorů, modernizace vybavení (vzduchotechnika, gastrovybavení, elektroinstalace, rychlokompostování, výtah)</t>
    </r>
  </si>
  <si>
    <t>046956981</t>
  </si>
  <si>
    <t>Bezbariérovost budov ZŠ a MŠ</t>
  </si>
  <si>
    <t>Revizalizae prostoru za budouvou ZŠ -  Revitalizace, rozšíření a inovace školních venkovních prostor a sportovišť a přilehlého zázemí</t>
  </si>
  <si>
    <t>Revitalizace prostoru za budovou ZŠ - Ekologická zahrada (Úprava venkovního prostoru a školní zahrady pro výuku EVVO a přírodních věd)</t>
  </si>
  <si>
    <t xml:space="preserve">Přírodovědný zahradní pavilon - Zbudování učebny se sociálním zázemím pro badatelskou výuku přírodních věd, EVVO a pěstitelství v návaznosti na ekologickou zahradu </t>
  </si>
  <si>
    <t>Rekonstrukce suterénu a technického zázemí za účelem vybudování učeben technické výchovy</t>
  </si>
  <si>
    <t>103267778</t>
  </si>
  <si>
    <t>Řešení odhlučení školní jídelny</t>
  </si>
  <si>
    <t>Obnova ICT vybavení učeben ZŠ</t>
  </si>
  <si>
    <t>Rekonstrukce sociálního zařízení ZŠ</t>
  </si>
  <si>
    <t>Výměna oken v ZŠ</t>
  </si>
  <si>
    <t>Rekonstrukce školní kuchyně</t>
  </si>
  <si>
    <t>Stavební úpravy ZŠ - půdní vestavba školní družiny, přístavba chodby, invalidní wc</t>
  </si>
  <si>
    <t>Vybudování zázemí pro venkovní výuku vč. bezbariérovosti, úpravy okolí ZŠ</t>
  </si>
  <si>
    <t>Digitalizace výuky</t>
  </si>
  <si>
    <t>Vybudování a revitalizace zázemí pro tělesnou výchovu a venkovních ploch</t>
  </si>
  <si>
    <t>Vybudování tělocvičny</t>
  </si>
  <si>
    <t>Dětské venkovní sportoviště</t>
  </si>
  <si>
    <t>Dětské hřiště pro ZŠ a ŠD</t>
  </si>
  <si>
    <t>Doplnění sportoviště o sportovní prvky a venkovní učebna ZŠ</t>
  </si>
  <si>
    <t>Modernizace IT učebny</t>
  </si>
  <si>
    <t>Základní škola a Mateřská škola Kněžpole, okres Uherské Hradiště, příspěvková organizace</t>
  </si>
  <si>
    <t>Obec Kněžpole</t>
  </si>
  <si>
    <t>Fasáda budovy, rekonstrukce střechy a přístavba podkroví ZŠ Kněžpole</t>
  </si>
  <si>
    <t>Základní škola a Mateřská škola Kudlovice, příspěvková organizace, okres Uherské Hradiště</t>
  </si>
  <si>
    <t>Obec Kudlovice</t>
  </si>
  <si>
    <t>Rekonstrukce půdních prostor (vznik místností pro školní družinu, počítačovou učebnu, učebnu polytechnického vzdělávání, zájmové kroužky)</t>
  </si>
  <si>
    <t>Oprava podlahy a podlahové krytiny v celé ZŠ</t>
  </si>
  <si>
    <t>Rekonstrukce elektroinstalace ZŠ</t>
  </si>
  <si>
    <t>Rekonstrukce plynové kotelny</t>
  </si>
  <si>
    <t>Výměna oken a vstupních dveří v celé budově ZŠ + výměna zapezpečovacího systému</t>
  </si>
  <si>
    <t>Dokončení opěrné zídky a oplocení školního hřiště</t>
  </si>
  <si>
    <t>Základní škola Mistřice, okres Uherské Hradiště, příspěvková organizace</t>
  </si>
  <si>
    <t xml:space="preserve">Vybudování tělocvičny ve dvoře  ZŠ Mistřice </t>
  </si>
  <si>
    <t>Rozšíření šaten a sociálního zařízení ZŠ Mistřice</t>
  </si>
  <si>
    <t>Výměna střešní krytiny, půdní vestavba, výtah pro bezbarierový přístup - oddělení ŠD</t>
  </si>
  <si>
    <t>Zateplení a fasáda budovy ZŠ</t>
  </si>
  <si>
    <t>Revitalizace okolí školy - odpočinková zóna - oplocení, výsadba zeleně a odhlučnění od komunikace III. třídy</t>
  </si>
  <si>
    <t>Vybudování PC učebny</t>
  </si>
  <si>
    <t>Rekonstrukce osvětlení a elektrických rozvodů</t>
  </si>
  <si>
    <t>Vybudování prostor - kabinety, sklady, šatny a bezpečný vstup do budovy</t>
  </si>
  <si>
    <t xml:space="preserve">Výstavba školy  - 1. stupeň ZŠ, včetně ŠD, učebny informatiky, školní knihovny, tělocvičny, zázemí </t>
  </si>
  <si>
    <t>Rekonstrukce havarijního stavu opěrné zdi za budovou ZŠ</t>
  </si>
  <si>
    <t>Základní škola Nedakonice, okres Uherské Hradiště, příspěvková organizace</t>
  </si>
  <si>
    <t>Revitalizace venkovních ploch - školní arboretum</t>
  </si>
  <si>
    <t>Vybudování venkovní učebny</t>
  </si>
  <si>
    <t>Rekonstrukce střechy na budově ZŠ za účelem vybudování přírodovědné učebny a oddělneé ŠD</t>
  </si>
  <si>
    <t>Základní škola a mateřská škola Osvětimany</t>
  </si>
  <si>
    <t>Městys Osvětimany</t>
  </si>
  <si>
    <t>046956999</t>
  </si>
  <si>
    <t>Půdní přístavba za účelem vybudování odborných učeben (Cj, přírodní vědy, ICT)</t>
  </si>
  <si>
    <t>Přístavba výtahu v ZŠ Osvětimany</t>
  </si>
  <si>
    <t>103267786</t>
  </si>
  <si>
    <t>Rekonstrukce školní jídelny a kuchyně </t>
  </si>
  <si>
    <t xml:space="preserve">Modernizace odborných učeben </t>
  </si>
  <si>
    <t>Modernizace školní družiny a školního klubu</t>
  </si>
  <si>
    <t>Výměna rozvodů vody a odpadů v budově ZŠ</t>
  </si>
  <si>
    <t>Základní škola, Polešovice, okres Uherské Hradiště, příspěvková organizace</t>
  </si>
  <si>
    <t>Snížení energetické závislosti pomocí instalace obnovitelných zdrojů energie</t>
  </si>
  <si>
    <t>Vybudování demonstračních objektů pro výuku přírodovědných předmětů</t>
  </si>
  <si>
    <t>Keramická dílna</t>
  </si>
  <si>
    <t>Modernizace učebny hudební výchovy</t>
  </si>
  <si>
    <t>Základní škola a Mateřská škola Popovice, příspěvková organizace</t>
  </si>
  <si>
    <t>Obec Popovice</t>
  </si>
  <si>
    <t> 70980993</t>
  </si>
  <si>
    <t>Demolice přístaveb a vybudování nových sociálních zařízení, výtah</t>
  </si>
  <si>
    <t>Vybudování nové tělocvičny</t>
  </si>
  <si>
    <t xml:space="preserve">Základní škola, Staré Město, okres Uherské Hradiště, příspěvková organizace </t>
  </si>
  <si>
    <t>Výstavba venkovní přírodovědné učebny 1. stupně ZŠ</t>
  </si>
  <si>
    <t>Výstavba venkovní přírodovědné učebny 2. stupně ZŠ</t>
  </si>
  <si>
    <t>Základní škola, Staré Město, okres Uherské Hradiště, příspěvková organizace</t>
  </si>
  <si>
    <t>Rekonstrukce školních dvorů a okolí budov I. stupně ZŠ (zpevněné plochy, chodníky, víceúčelové hřiště, herní prvky, zeleň, parkování aut a kol, místo pro odpad + venkovní učebna a pódium)</t>
  </si>
  <si>
    <t>Atrium + okolí budovy ZŠ č. p. 1720</t>
  </si>
  <si>
    <t>Modernizace vybavení školních kuchyní</t>
  </si>
  <si>
    <t>Rekonstrukce sociálního zařízení a podlahových krytin</t>
  </si>
  <si>
    <t>Obnova školního nábytku (kabinety, třídy atd.)</t>
  </si>
  <si>
    <t>Konektivita budov, připojení školy optickým kabelem</t>
  </si>
  <si>
    <t>Odhlučení školních jídelen</t>
  </si>
  <si>
    <t>Vybavení školní knihovny</t>
  </si>
  <si>
    <t>Šatní skříňky v budovách č. p. 715, č. p. 1000</t>
  </si>
  <si>
    <t>Instalace fotovolaticlých panelůna střechu školní budovy č. 1720</t>
  </si>
  <si>
    <t>Modernizace vybavení školní kuchyně č. 1720</t>
  </si>
  <si>
    <t>Vzdělávací a volnočasové centrum (Školní družina)</t>
  </si>
  <si>
    <t>Součást komplexního projektu - výstavba budovy zahrnující prostory pro školní družinu, středisko volného času a knihovnu. Uvedené náklady se týkají pouze části pro školní družinu)</t>
  </si>
  <si>
    <t>Základní škola, Topolná, okres Uherské Hradiště, příspěvková organizace</t>
  </si>
  <si>
    <t> 75021919</t>
  </si>
  <si>
    <t>ZŠ Topolná bez bariér</t>
  </si>
  <si>
    <t>Revitalizace datové sítě</t>
  </si>
  <si>
    <t>Výměna topných těles, fotovoltaika v ZŠ Topolná</t>
  </si>
  <si>
    <t>000395404</t>
  </si>
  <si>
    <t>Úprava kotelny a výměna plynových kotlů</t>
  </si>
  <si>
    <t>Přístavba tělocvičny, 
vybudování nářaďovny,
sociálního zařízení a společenských 
prostor</t>
  </si>
  <si>
    <t>Úprava školní zahrady a vybudování učebních a herních prvků</t>
  </si>
  <si>
    <t>Modernizace odborných kabinetů základní školy a školní družiny, vybudování zázemí školní družiny a školního klubu</t>
  </si>
  <si>
    <t>Zřízení odborné učebny polytechnické výchovy a její vybavení</t>
  </si>
  <si>
    <t>Rekonstrukce a modernizace rozvodů vody vč. požárního rozvodu</t>
  </si>
  <si>
    <t>Rekonstrukce vybavení školní kuchyně a jídelny</t>
  </si>
  <si>
    <t>Rekonstrukce sportovního areálu</t>
  </si>
  <si>
    <t>Výměna zdroje tepla a přestavba školní kotelny.</t>
  </si>
  <si>
    <t>Rekonstrukce školního hřiště. Zabezpečení a oplocení školního hřiště Orlovna.</t>
  </si>
  <si>
    <t xml:space="preserve">Vybudování zázemí pro ŠD a ŠD, rekonstrukce prostor a sociálního zařízení ŠD a ŠK </t>
  </si>
  <si>
    <t>Realizace FVE na budově tělocvičny školy</t>
  </si>
  <si>
    <t>Výměna osvětlení a dalších zařízení s cílem snížení energetické náročnosti. Celkové zvýšení energetické soběstačnosti budovy školy.</t>
  </si>
  <si>
    <t>Základní škola UNESCO, Uh. Hradiště, Komenského nám. 350, příspěvková organizace</t>
  </si>
  <si>
    <t>Rozšíření kapacity učebny pro tělesnou výchovu</t>
  </si>
  <si>
    <t xml:space="preserve">Zpevnění stropních konstrukcí, rekonstrukce rozvodů vody, kanalizace, elektroinstalace, osvětlení rekonstrukce povrchu v tělocvičně, odstranění vlhkosti v suterénu budovy </t>
  </si>
  <si>
    <t>Rekonstrukce rozvodů vody, kanalizace, elektroinstalace, osvětlení, celková rekonstrukce ŠJ vč. strojního vybavení</t>
  </si>
  <si>
    <t>Zateplení nebo oprava fasády a střechy, výměna otvorových výplní na ul. Hradební</t>
  </si>
  <si>
    <t>Vybudování odborné učebny přírodopisu</t>
  </si>
  <si>
    <t xml:space="preserve">Vybudování odborné učebny s vazbou na zkvalitnění výuky. </t>
  </si>
  <si>
    <t>Atrium hlavní budovy - venkovní zázemí pro žáky</t>
  </si>
  <si>
    <t>Dvůr v budově na ul. Hradební - venkovní učebna</t>
  </si>
  <si>
    <t>Základní škola, Uh. Hradiště, Za Alejí 1072, příspěvková organizace</t>
  </si>
  <si>
    <t>Rekonstrukce - rozvody vody, kanalizace, elektroinstalace, osvětlení</t>
  </si>
  <si>
    <t>Obměna původního vybavení kuchyně</t>
  </si>
  <si>
    <t>Výměna rozvodů tepla – jiné rozdělení topných větví (zefektivnění distribuce tepla)</t>
  </si>
  <si>
    <t>Výměna obkladů a dlažeb ve školním bazénu vč. nové hydroizolace</t>
  </si>
  <si>
    <t>Solární ohřev a solární výroba elektřiny na střeše školy</t>
  </si>
  <si>
    <t>Akustické úpravy tříd a chodeb (snížení hlučnosti železobetonové budovy)</t>
  </si>
  <si>
    <t>Úpravy odvětrání školy včetně rekuperace vzduchu</t>
  </si>
  <si>
    <t>Výměna podlahové krytiny v tělocvičně</t>
  </si>
  <si>
    <t>Výtah - nově vybudovaný bezbariérový přístup</t>
  </si>
  <si>
    <t>Odborné učebny matematiky a přírodních věd</t>
  </si>
  <si>
    <t>Robotická učebna pracovních činností</t>
  </si>
  <si>
    <t>Zkvalitnění výuky informatiky a robotiky s vazbou na zkvalitnění výuky.</t>
  </si>
  <si>
    <t>Vybudování venkovních učeben v atriu školy, včetně zastínění</t>
  </si>
  <si>
    <t>Přírodovědná učebna s využitím prvků ICT (STEM), jedna Multimediální učebna matematiky a přírodních věd a jedna Multimediální učebna jazyků</t>
  </si>
  <si>
    <t>Základní škola a Mateřská škola, Uh. Hradiště, Větrná 1063, příspěvková organizace</t>
  </si>
  <si>
    <t>Rekonstrukce - rozvody vody, kanalizace, elektroinstalace, osvětlení, rekonstrukce povrchu v tělocvičně, celková rekonstrukce ŠJ vč. strojního vybavení</t>
  </si>
  <si>
    <t>Odborné učebny chemie, laboratoř a sklad chemikálií (5,500 mil.) a odborné učebny fyziky + přípravna (7 mil.)</t>
  </si>
  <si>
    <t>Budování odborné učebny s vazbou na zkvalitnění výuky - zkvalitnění výukových a pracovních podmínek pro zlepšení výsledků ve vzdělávání, modernizace učeben, zařízení, využití ICT.</t>
  </si>
  <si>
    <t>Základní škola, Uh. Hradiště, Sportovní 777, příspěvková organizace</t>
  </si>
  <si>
    <t>Rozšíření kapacity školní družiny</t>
  </si>
  <si>
    <t>Zkavalitnění prostor pro ŠD - zkvalitnění a zvýšení kapacit pro zájmové a volnočasové aktivity.</t>
  </si>
  <si>
    <t>Rekonstrukce rozvodů vody, kanalizace, celková rekonstrukce ŠJ vč. strojního vybavení</t>
  </si>
  <si>
    <t>Oprava lité podlahy v přízemí budovy</t>
  </si>
  <si>
    <t>Odhlučení a řešení špatné akustiky tříd, chodeb a jídelny</t>
  </si>
  <si>
    <t xml:space="preserve">Obnova školního nábytku (kabinety, třídy) - </t>
  </si>
  <si>
    <t>Modernizace vybavení školní kuchyně</t>
  </si>
  <si>
    <t>Revitalizace fasády ZŠ</t>
  </si>
  <si>
    <t>Nová přístavba nářaďovny pro tělocvičnu</t>
  </si>
  <si>
    <t>Modernizace dvou odborných učeben IT a dvou kabinetů informatiky</t>
  </si>
  <si>
    <t>Úpravy a modernizace dopravního hřiště při ZŠ Sportovní</t>
  </si>
  <si>
    <t>Základní škola a Mateřská škola, Uh. Hradiště - Jarošov, Pivovarská 200 (ZŠ)</t>
  </si>
  <si>
    <t xml:space="preserve">Rekonstrukce - rozvody vody, kanalizace, elektroinstalace, osvětlení </t>
  </si>
  <si>
    <t xml:space="preserve">Zázemí pro školní družinu - polytechnické pracoviště pro ŠD a zkvalitnění zázemí oddělení ŠD </t>
  </si>
  <si>
    <t>Základní škola T. G. Masaryka, Uh. Hradiště, 1. máje 55, příspěvková organizace</t>
  </si>
  <si>
    <t>Venkovní zázemí pro komunitní aktivity - revitalizace povrchu venkovního sportoviště</t>
  </si>
  <si>
    <t>Zázemí pro školní družinu v půdních prostorech školy</t>
  </si>
  <si>
    <t>Zkavalitnění prostor pro ŠD - zkvalitnění a zvýšení kapacit pro zájmové vzdělávání a volnočasové aktivity.</t>
  </si>
  <si>
    <t>Obnova vybavení školní kuchyně</t>
  </si>
  <si>
    <t>Základní škola, Velehrad, okres Uherské Hradiště</t>
  </si>
  <si>
    <t>046956735</t>
  </si>
  <si>
    <r>
      <t xml:space="preserve">Rekonstrukce bezbariérových podlah v ZŠ Velehrad a rekonstrukce </t>
    </r>
    <r>
      <rPr>
        <strike/>
        <sz val="8"/>
        <rFont val="Arial"/>
        <family val="2"/>
        <charset val="238"/>
      </rPr>
      <t xml:space="preserve">školní kuchyně </t>
    </r>
    <r>
      <rPr>
        <sz val="8"/>
        <rFont val="Arial"/>
        <family val="2"/>
        <charset val="238"/>
      </rPr>
      <t>prosklené části chodby</t>
    </r>
  </si>
  <si>
    <t>Rekonstrukce výtahu v budově školy</t>
  </si>
  <si>
    <t>1 500 000,00</t>
  </si>
  <si>
    <t>Modernizace vnitřního vybavení školy v zívislosti na práci s digitálními technologiemi, včetně IT tabulí a nábytku</t>
  </si>
  <si>
    <t>Zázemí pro školní klub</t>
  </si>
  <si>
    <t>Výstavba venkovní přírodovědné učebny</t>
  </si>
  <si>
    <t>Obnova a oprava osvětlnení v celé ZŠ</t>
  </si>
  <si>
    <t>Výměna oken v celé budově ZŠ, zateplení a rekuperace v celé budově ZŠ</t>
  </si>
  <si>
    <t>50 000 000,00</t>
  </si>
  <si>
    <t>Modernizace ZŠ Zlechov - bezbariérovost, vybudování odborných učeben</t>
  </si>
  <si>
    <t>Modernizace výpočetní techniky v ZŠ</t>
  </si>
  <si>
    <t xml:space="preserve">Obnova fasády budov ZŠ </t>
  </si>
  <si>
    <t xml:space="preserve">Vybavení  tříd interaktivními panely s příslušenstvím </t>
  </si>
  <si>
    <t>Přístavba školní družiny a jídelny ZŠ včetně vybavení</t>
  </si>
  <si>
    <t>Vybudování prostor pro zájmovou činnost dětí a dospělých včetně vybavení</t>
  </si>
  <si>
    <t>Stavba víceúčelové obecní budovy s tělocvičnou</t>
  </si>
  <si>
    <t>Obnova povrchu cestiček na školní zahradě a obnova herních prvků</t>
  </si>
  <si>
    <t>Obnova školní sportovní plochy ZŠ Zlechov</t>
  </si>
  <si>
    <t xml:space="preserve">Academic School, Mateřská škola a základní škola, s.r.o.   </t>
  </si>
  <si>
    <t>Věda v inkluzivním prostředí Academic School</t>
  </si>
  <si>
    <t>Vybudování odborných učeben digitálních technologií</t>
  </si>
  <si>
    <t>Úprava venkovního areálu školy vč. Bezbariérovosti, zbudování multifunkční učebny (budova č. p. 961)</t>
  </si>
  <si>
    <t xml:space="preserve">Vybudování školní tělocvičny na Šafaříkově ulici 961  </t>
  </si>
  <si>
    <t>Základní škola a Mateřská škola Uh. Hradiště, Palackého náměstí</t>
  </si>
  <si>
    <t>060371668</t>
  </si>
  <si>
    <t>Bezbariérový přístup do přízemí budovy školy</t>
  </si>
  <si>
    <t>Revitalizace školního dvora a zahrady</t>
  </si>
  <si>
    <t>Rekonstrukce školních WC - zajištění jejich bezbariérovosti</t>
  </si>
  <si>
    <t>Soukromá základní umělecká škola Slovácko, s. r. o.</t>
  </si>
  <si>
    <t>03100332</t>
  </si>
  <si>
    <t>Vybavení multimediální učebny</t>
  </si>
  <si>
    <t>Akustické úpravy učebny hudební nauky a tanečního - koncertního sálu</t>
  </si>
  <si>
    <t>Vybudování vzduchotechniky v tanečním - koncertním sále</t>
  </si>
  <si>
    <t>Pořízení vypalovací pece do učebny výtvarného oboru</t>
  </si>
  <si>
    <t>Obnova a doplnění nástrojového vybavení hudebního oboru</t>
  </si>
  <si>
    <t>Střední škola průmyslová, hotelová a zdravotnická Uherské Hradiště</t>
  </si>
  <si>
    <t>00559644</t>
  </si>
  <si>
    <t>000559644</t>
  </si>
  <si>
    <t>Vybudování přírodovědného a jazykového centra</t>
  </si>
  <si>
    <t>Nástavba 1.NP školní budovy na ul. Jiřího z Poděbrad. Ve  2.NP a 3.NP bude vybudováno jazykové a komunikační centrum a ve 4.NP science centrum. Nově vybudovaný vzdělávací prostor bude přístupný pro žáky jiných škol a širší veřejnosti.</t>
  </si>
  <si>
    <t>Vybudování multimediální přírodovědné posluchárny</t>
  </si>
  <si>
    <t xml:space="preserve">Stavební úpravy a modernizace stávající auly na multimediální přírodovědnou posluchárnu a konferenční sál. </t>
  </si>
  <si>
    <t>18 700 000,00</t>
  </si>
  <si>
    <t>Zpracována PD</t>
  </si>
  <si>
    <t>PD</t>
  </si>
  <si>
    <t>Zpracovaná studie</t>
  </si>
  <si>
    <t xml:space="preserve">zrealizováno </t>
  </si>
  <si>
    <t>Příprava k realizaci a obdržerna dotace .Realizace proběhne v létě 2024</t>
  </si>
  <si>
    <t>Zpracována studie</t>
  </si>
  <si>
    <t>Záměr</t>
  </si>
  <si>
    <t>průzkum trhu, zpracování projektového záměru</t>
  </si>
  <si>
    <t>Dokončeno 2022</t>
  </si>
  <si>
    <t>Zatím pouze záměr</t>
  </si>
  <si>
    <t>Zpracovaná PD</t>
  </si>
  <si>
    <t xml:space="preserve">Podaná žádost na SFŽP </t>
  </si>
  <si>
    <t>Zahájeno</t>
  </si>
  <si>
    <t>Zpracován projekt na stavební úpravy</t>
  </si>
  <si>
    <t>Průzkum trhu</t>
  </si>
  <si>
    <t xml:space="preserve">Zpracován projekt </t>
  </si>
  <si>
    <t>část zrealizována</t>
  </si>
  <si>
    <t>Ne</t>
  </si>
  <si>
    <t>Dům dětí a mládeže, Purkyňova 494, Uherské Hradiště</t>
  </si>
  <si>
    <t>Modernizace DDM Šikula Uherské Hradiště</t>
  </si>
  <si>
    <t>Celková rekonstrukce střechy, vybudování skladovacích prostor na půdě, výtah (vnitřní), vybudování nových polytechnických učeben v 2 NP, vybudování nové učebny v 1 PP (řemeslné aktivity), oprava fasády, oprava kanalizace, izolace domu, nová elektroinstalace a osvětlení v 2 NP a půda, vybavení nových učeben.</t>
  </si>
  <si>
    <t>Komunitní škola Traplice z. s.</t>
  </si>
  <si>
    <t>02987236</t>
  </si>
  <si>
    <t>Robotické centrum Traplice</t>
  </si>
  <si>
    <t>Vybavení robotického pracoviště technikou vhodnou pro využití k neformálnímu a celoživotnímu vzdělávání</t>
  </si>
  <si>
    <t>Středisko volného času Klubko Staré Město, příspěvková organizace</t>
  </si>
  <si>
    <t>Vzdělávací a volnočasové centrum (Středisko volného času)</t>
  </si>
  <si>
    <t>Součást komplexního projektu - výstavba budovy zahrnující prostory pro středisko volného času, školní družinu a knihovnu. Uvedené náklady se týkají pouze části pro středisko volného času)</t>
  </si>
  <si>
    <t>Služební automobil - dodávka (převoz materiálu na akce, mezi pracoviště, letní tábory)</t>
  </si>
  <si>
    <t>Akustické úpravy tanečního sálu pro činnost kroužků</t>
  </si>
  <si>
    <t>TC Staré Město, z. s., Karolíny Světlé 1013, 686 03  Staré Město</t>
  </si>
  <si>
    <t>Pohybové centrum (zázemí pro atlety, tenisty, hokejisty atd.)</t>
  </si>
  <si>
    <t>Rekonstrukce haly (obvodový plášť + úprava hracího povrchu)</t>
  </si>
  <si>
    <t>Služební automobil - osobní (převoz materiálu na akce, mezi pracoviště, letní tábory)</t>
  </si>
  <si>
    <t>Dětské hřiště</t>
  </si>
  <si>
    <t>EDU-SCHOOL CONSULTANT, z. s.</t>
  </si>
  <si>
    <t>01603183</t>
  </si>
  <si>
    <t>Rekonstrukce budovy (fasáda, zateplení, střecha, terasa, elektroinstalace, podlahové plochy, schodiště, sociální zařízení, ubytovací kapacity pro potřeby školení v rámci rekvalifikací, archiv)</t>
  </si>
  <si>
    <t> Lepší budoucnost, z. s.</t>
  </si>
  <si>
    <t>04118871</t>
  </si>
  <si>
    <t>Budování sdílených dílen, rekonstrukce a vybavení učeben</t>
  </si>
  <si>
    <t>00542369</t>
  </si>
  <si>
    <t>Komunitní volnočasové centrum – rekonstrukce knihovny</t>
  </si>
  <si>
    <t>Komunitní volnočasové centrum – vybudování prostor pro zájmovou činnost dětí a dospělých</t>
  </si>
  <si>
    <t>vše připraveno</t>
  </si>
  <si>
    <t>dokončování příprav</t>
  </si>
  <si>
    <t>Stavební úpravy Základní školy Velehrad, vybudování polytechniké učebny Velehrad č.p.300</t>
  </si>
  <si>
    <t>Modernizace přírodovědných učeben</t>
  </si>
  <si>
    <t>Rekuperační větrání, výměna elektroinstalace a slaboproudu</t>
  </si>
  <si>
    <t>Přístavba ZŠ Boršice</t>
  </si>
  <si>
    <t>Nadstavba ZŠ Boršice</t>
  </si>
  <si>
    <r>
      <t>Rekonstrukce stávající školní tělocvičny - přestavba na sportovně - kulturně - mediální a shromažďovací učebnu</t>
    </r>
    <r>
      <rPr>
        <strike/>
        <sz val="8"/>
        <rFont val="Arial"/>
        <family val="2"/>
        <charset val="238"/>
      </rPr>
      <t xml:space="preserve"> - </t>
    </r>
    <r>
      <rPr>
        <sz val="8"/>
        <rFont val="Arial"/>
        <family val="2"/>
        <charset val="238"/>
      </rPr>
      <t>vznik komunitního centra</t>
    </r>
  </si>
  <si>
    <t>ZŠ Polešovice - Přístavba školní družiny</t>
  </si>
  <si>
    <t>Výměna zdroje vytápění v objektu Základní školy v Polešovicích</t>
  </si>
  <si>
    <t>Zlepšení energetické bilance budovy instalací zastínění</t>
  </si>
  <si>
    <t>Bezpečná škola - vybudování kamerového systému a dalších bezpečnostních prvků a opatření pro zvýšení bezpečnosti v okolí školních budov a vstupů do školy, rekonstrukce vstupu do školy, zavedení čipového přístupového systému</t>
  </si>
  <si>
    <t>nepodléhá SP</t>
  </si>
  <si>
    <t>zpracovaný rozpočet</t>
  </si>
  <si>
    <t>Rekonstrukce topného systému,rozvodů vody,kanalizace a elektroinstalace MŠ Boršice</t>
  </si>
  <si>
    <t>Obnova nevyhovujícího 40 let starého povrchu terasy u třídy sluníček a berušek – venkovní využití pro sportovní účely</t>
  </si>
  <si>
    <t>Rekonstrukce elektrických rozvodů v budově MŠ,osvětlení, rekonstrukce plynového vytápění, výměna kotle</t>
  </si>
  <si>
    <t>Rekonstrukce el. rozvodů a vybudování nového a úsporného osvětlení ve třídách</t>
  </si>
  <si>
    <t>Instalace FV z důvodu snížení energetické závislosti</t>
  </si>
  <si>
    <t>Podána žádost o podporu - Schválena, výběr dodavatele</t>
  </si>
  <si>
    <t>Zlepšení vnitřního prostředí ZŠ a MŠ - instalace vnějšího zastínění</t>
  </si>
  <si>
    <t>Zavedení digitálních technologií podporující vzdělávání</t>
  </si>
  <si>
    <t>Jazyková učebna</t>
  </si>
  <si>
    <t xml:space="preserve">Revitalizace vnitřních prostor - zlepšení wellbeingu žáků </t>
  </si>
  <si>
    <t>Instalace FVE na střeše budovy</t>
  </si>
  <si>
    <t>Rekonstrukce kuchyně 2. stupně ZŠ - Komenskéhi 1720, nové vybavení gastrozařízení</t>
  </si>
  <si>
    <t>Rekonstrukce budovy Polní mlýn -  učebny a venkovní zázamí pro příměstské tábory</t>
  </si>
  <si>
    <r>
      <t>Výdaje projektu</t>
    </r>
    <r>
      <rPr>
        <b/>
        <i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</si>
  <si>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</si>
  <si>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 xml:space="preserve">Typ projektu </t>
    </r>
    <r>
      <rPr>
        <vertAlign val="superscript"/>
        <sz val="10"/>
        <rFont val="Calibri"/>
        <family val="2"/>
        <charset val="238"/>
        <scheme val="minor"/>
      </rPr>
      <t>2)</t>
    </r>
  </si>
  <si>
    <t>stručný popis, např. zpracovaná PD, zajištěné výkupy, výber dodavatele</t>
  </si>
  <si>
    <r>
      <t>přírodní vědy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</si>
  <si>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</si>
  <si>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práce s digitálními tech.</t>
    </r>
    <r>
      <rPr>
        <vertAlign val="superscript"/>
        <sz val="10"/>
        <rFont val="Calibri"/>
        <family val="2"/>
        <charset val="238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</si>
  <si>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v realizaci</t>
  </si>
  <si>
    <r>
      <t>Rekonstrukce školní kuchyně</t>
    </r>
    <r>
      <rPr>
        <strike/>
        <sz val="8"/>
        <color theme="1"/>
        <rFont val="Arial"/>
        <family val="2"/>
        <charset val="238"/>
      </rPr>
      <t xml:space="preserve"> </t>
    </r>
  </si>
  <si>
    <r>
      <t>Energetické úspory</t>
    </r>
    <r>
      <rPr>
        <strike/>
        <sz val="8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ve školní kuchyni a jídelně MŠ Boršice</t>
    </r>
  </si>
  <si>
    <r>
      <t xml:space="preserve">Rekonstrukce </t>
    </r>
    <r>
      <rPr>
        <strike/>
        <sz val="8"/>
        <color theme="1"/>
        <rFont val="Arial"/>
        <family val="2"/>
        <charset val="238"/>
      </rPr>
      <t xml:space="preserve">a </t>
    </r>
    <r>
      <rPr>
        <sz val="8"/>
        <color theme="1"/>
        <rFont val="Arial"/>
        <family val="2"/>
        <charset val="238"/>
      </rPr>
      <t>zateplení fasády MŠ</t>
    </r>
  </si>
  <si>
    <r>
      <t xml:space="preserve">Výstavba a zprovoznění druhé třídy pro školní rok </t>
    </r>
    <r>
      <rPr>
        <strike/>
        <sz val="8"/>
        <color theme="1"/>
        <rFont val="Arial"/>
        <family val="2"/>
        <charset val="238"/>
      </rPr>
      <t>2022/</t>
    </r>
    <r>
      <rPr>
        <sz val="8"/>
        <color theme="1"/>
        <rFont val="Arial"/>
        <family val="2"/>
        <charset val="238"/>
      </rPr>
      <t>2023</t>
    </r>
  </si>
  <si>
    <t>EVVO - přírodní ekozahrada s venkovní učebnou a pergolou</t>
  </si>
  <si>
    <t>Mateřská škola Nedakonice, příspěvková organizace, Nedakonice 236, okres Uherské Hradiště, 68738</t>
  </si>
  <si>
    <t>75022991</t>
  </si>
  <si>
    <t>Rekonstrukce tříd</t>
  </si>
  <si>
    <t>Nedakonice</t>
  </si>
  <si>
    <t xml:space="preserve">Modernizace tříd pořízením nového nábytku – zvýšení funkčnosti, estetiky, úložných prostor a pracovních podmínek. </t>
  </si>
  <si>
    <t>400.000,-</t>
  </si>
  <si>
    <t>340.000,-</t>
  </si>
  <si>
    <t>Pořízení interaktivní tabule</t>
  </si>
  <si>
    <t>Pořízení interaktiv. Tabule s držákem k upevnění na zeď</t>
  </si>
  <si>
    <t>100.000,-</t>
  </si>
  <si>
    <t>85.000,-</t>
  </si>
  <si>
    <t>Rekonstrukce a rozšíření dětského hřiště</t>
  </si>
  <si>
    <t>Vybudování nové bezpečné herní plochy s dopadovou plochou místo stávající travnaté, která není vhodná pro používání odrážedel ani pro instalaci herních prvků. Pořízení nových certifikovaných herních prvků. Zajistit bezpečné a podnětné prostředí pro pohybové aktivity dětí a rozvoj jejich motoriky.</t>
  </si>
  <si>
    <t>2.000 000,-</t>
  </si>
  <si>
    <t>1.700 000,-</t>
  </si>
  <si>
    <t>Rekonstrukce kotelny, výměna plynového kotle</t>
  </si>
  <si>
    <t>Revitalizace zahrady a herních prvků</t>
  </si>
  <si>
    <t>Základní škola a Mateřská škola Traplice, okres Uherské Hradiště</t>
  </si>
  <si>
    <t>Uh.Hradiště</t>
  </si>
  <si>
    <t>Traplice</t>
  </si>
  <si>
    <t>Kompletní rekonstrukce elektroinstalace vč. rozvaděčů</t>
  </si>
  <si>
    <t>ne</t>
  </si>
  <si>
    <t>Revitalizace zahrady MŠ</t>
  </si>
  <si>
    <t>Obnova a doplnění hracích prvků, úprava zeleně pro využití pro výuku</t>
  </si>
  <si>
    <t>ano</t>
  </si>
  <si>
    <t>zpracované PD</t>
  </si>
  <si>
    <t>Úspory energií ZŠ Traplice - instalace FVE vč. rekonsrukce střešního pláště</t>
  </si>
  <si>
    <t>Rekonstrukce střešního pláště a vybudování FVE na střeše budovy</t>
  </si>
  <si>
    <t>Mateřská škola Stříbrnice</t>
  </si>
  <si>
    <t>Modernizace vybavení školní kuchyně (gastrovybavení, stolní nádobí)</t>
  </si>
  <si>
    <t>ORP Uherské Hradiště</t>
  </si>
  <si>
    <t>obec Stříbrnice</t>
  </si>
  <si>
    <t>město Staré Město</t>
  </si>
  <si>
    <t>Vybavéní novým nábytkem školní jídelny - výdejny Komenského 1720,1000</t>
  </si>
  <si>
    <t>Staré Město</t>
  </si>
  <si>
    <t>Vybavení školní jídelny novým nábytkem (stoly, židle)</t>
  </si>
  <si>
    <t>Základní škola Babice, okres Uherské Hradiště, příspěvková organizace</t>
  </si>
  <si>
    <t>Venkovní učebna</t>
  </si>
  <si>
    <t xml:space="preserve">Zlínský </t>
  </si>
  <si>
    <t>2 000 000,-</t>
  </si>
  <si>
    <t>1 830 000,-</t>
  </si>
  <si>
    <t>Zpracován návrh</t>
  </si>
  <si>
    <t>probíhá výměna, řeší zřizovatel</t>
  </si>
  <si>
    <t>Základní škola, Uherské Hradiště, Za Alejí 1072</t>
  </si>
  <si>
    <t>Vybudování venkovních tříd 1. stupně a školní družiny</t>
  </si>
  <si>
    <t>Uherské Hradiště</t>
  </si>
  <si>
    <t>Propojení a zkvalitnění výuky v buově a mimo ni.</t>
  </si>
  <si>
    <t>13 000 000,00</t>
  </si>
  <si>
    <t>11 050 000,00</t>
  </si>
  <si>
    <t>1 500 000,00</t>
  </si>
  <si>
    <t>1 275 000,00</t>
  </si>
  <si>
    <t>probíhá VŘ, podána žádost o dotaci na část vybavení  zrealizováno</t>
  </si>
  <si>
    <t>5 000 000,00</t>
  </si>
  <si>
    <t>4 250 000,00</t>
  </si>
  <si>
    <t>10 000 000,00</t>
  </si>
  <si>
    <t>2 125 000,00</t>
  </si>
  <si>
    <t>25 000 000,00</t>
  </si>
  <si>
    <t>21 250 000,00</t>
  </si>
  <si>
    <t>300 000,00</t>
  </si>
  <si>
    <t>255 000,00</t>
  </si>
  <si>
    <t>9 000 000,00</t>
  </si>
  <si>
    <t>7 650 000,00</t>
  </si>
  <si>
    <t>7 000 000,00</t>
  </si>
  <si>
    <t>5 950 000,00</t>
  </si>
  <si>
    <t>50 000 000,00</t>
  </si>
  <si>
    <t>42 500 000,00</t>
  </si>
  <si>
    <t>Rekonstrukce vytápění, ohřevu TUV a topné soustavy v ZŠ</t>
  </si>
  <si>
    <t>Mateřská škola Babice, příspěvková organizace, okres Uherské Hradiště</t>
  </si>
  <si>
    <t>Rekonstrukce zahrady MŠ - II.etapa</t>
  </si>
  <si>
    <t xml:space="preserve">v řešení výkup pozemku </t>
  </si>
  <si>
    <t>Základní škola, Polešovice, okres Uherské Hradiště</t>
  </si>
  <si>
    <t>Rekonstrukce interiérů chodeb a vestibulu v budově ZŠ</t>
  </si>
  <si>
    <t>Polešovice</t>
  </si>
  <si>
    <t>Kompletní rekonstrukce podlah, osvětlení a nábytku, intalace herních a neformálně vzdělávacích zón v budově školy</t>
  </si>
  <si>
    <t>Ano</t>
  </si>
  <si>
    <t>Zlepšení energetické bilance budovy instalací venkovních rolet II. etapa</t>
  </si>
  <si>
    <t>Dokončení intalace rolet na všechna okna školy</t>
  </si>
  <si>
    <t>Školní server</t>
  </si>
  <si>
    <t>Výměna dosluhujícího serveru v ZŠ</t>
  </si>
  <si>
    <t>IT učebna</t>
  </si>
  <si>
    <t>Výměna dosluhujících PC v IT učebně školy</t>
  </si>
  <si>
    <t>Ateliér výtvarné a polytechnické výchovy</t>
  </si>
  <si>
    <t>Pořízení nábytku a vybavení pro výuku umění a polytechniky</t>
  </si>
  <si>
    <t>Kompletní rekonstrukce elektroinstalace v budově ZŠ, instalace rozvodů slaboproudu a instalace řízeného větrání s rekuperací ve všech učebnách školy.</t>
  </si>
  <si>
    <t>Instalace FVE na střechu základní školy, vybudování bateriového úložiště a monitorovacího displeje pro žáky ZŠ.</t>
  </si>
  <si>
    <t>Stavba nového výukového altánu včetně FVE na jeho střeše</t>
  </si>
  <si>
    <t>Ořechov</t>
  </si>
  <si>
    <t>Vybudování na zahradě MŠ výukového altánu na jehož střeše bude umístěna FVE pro výrobu elektřiny pro potřeby MŠ</t>
  </si>
  <si>
    <t>Rekonstrukce nevhovujících a nebezpečných zpevněných ploch na zahradě MŠ</t>
  </si>
  <si>
    <t>Odstranění nebezpečných herních prvků a doplnění nových</t>
  </si>
  <si>
    <t>Rekonstrukce nevyhovujících a nebezpečných zpevněných ploch na zahradě MŠ</t>
  </si>
  <si>
    <t>Výstavba nové ZŠ v areálu MŠ včetně odborných učeben a bezbariérového přístupu</t>
  </si>
  <si>
    <t>školní hřiště</t>
  </si>
  <si>
    <t>Vybudování nového venkovního školního hřiště</t>
  </si>
  <si>
    <t>školní tělocvična</t>
  </si>
  <si>
    <t>Výstavba nové školní tělocvičny</t>
  </si>
  <si>
    <t>počítačová učebna</t>
  </si>
  <si>
    <t>Modernizace počítačové učebny</t>
  </si>
  <si>
    <t>ZŠ Rekonstrukce rozvodů lektrické energie</t>
  </si>
  <si>
    <t>Rekenstrukce rozvodů elektrické energie v budově ZŠ</t>
  </si>
  <si>
    <t>Revitalizace soicálního zařízení a vstupních prostor</t>
  </si>
  <si>
    <t>Zlínský jak</t>
  </si>
  <si>
    <t>OPR UH</t>
  </si>
  <si>
    <r>
      <t xml:space="preserve">Úprava dvora ZŠ v Tupesích s 
</t>
    </r>
    <r>
      <rPr>
        <sz val="8"/>
        <color indexed="10"/>
        <rFont val="Arial"/>
        <family val="1"/>
        <charset val="204"/>
      </rPr>
      <t>spojená se zajištěním bezbariérového přístupu do školních budov</t>
    </r>
  </si>
  <si>
    <t>Rekonstrukce a dovybavení odborné učebny ICT</t>
  </si>
  <si>
    <t>radiátory, rekuperace, klimatizace, osvětlení</t>
  </si>
  <si>
    <t xml:space="preserve">Rekonstrukce vzduchotechniky, rekuperace, instalace stínící techniky - žaluzií  v objektu MŠ </t>
  </si>
  <si>
    <t>Realizace probíhá</t>
  </si>
  <si>
    <t>Stavební úpravy ZŠ -  výměna oken, dveří, celkové zateplení obvodových stěn, stropů, rekonstrukce otopné soustavy ( kondenzační kotel, tepelná čerpadla), rekuperace,  rekonstrukce osvětlení a elektroinstalace, FVE</t>
  </si>
  <si>
    <t>15 000 000,00</t>
  </si>
  <si>
    <t xml:space="preserve">PD pro provádění stavby </t>
  </si>
  <si>
    <t xml:space="preserve">vydané stavební povolení </t>
  </si>
  <si>
    <t xml:space="preserve">Dotace zabezpečena </t>
  </si>
  <si>
    <t>zrealizováno částečně</t>
  </si>
  <si>
    <t>Provedena  studie ,v 2024 proveden výkup nemovitost,v roce 2025 bourání - demolice objektu</t>
  </si>
  <si>
    <t>Popovice</t>
  </si>
  <si>
    <t>4 250 000</t>
  </si>
  <si>
    <r>
      <t xml:space="preserve">Půdní vestavba - </t>
    </r>
    <r>
      <rPr>
        <sz val="8"/>
        <color rgb="FFFF0000"/>
        <rFont val="Arial"/>
        <family val="2"/>
        <charset val="238"/>
      </rPr>
      <t>multifunkční učebna</t>
    </r>
    <r>
      <rPr>
        <sz val="8"/>
        <rFont val="Arial"/>
        <family val="2"/>
        <charset val="238"/>
      </rPr>
      <t>, sborovna</t>
    </r>
  </si>
  <si>
    <t>hotová hrubá stavba střechy</t>
  </si>
  <si>
    <t>Rekonstrukce sociálního zařízení v MŠ</t>
  </si>
  <si>
    <t>částečně realizováno</t>
  </si>
  <si>
    <t>Zpracovaný projekt, Zahájeno řízení - stavební povolení - Zahájeno - částečně podlahy vyměněny, není řešena prosklená chodba s balkonem</t>
  </si>
  <si>
    <t>Schváleno ve Starém Městě, dne 21. 10. 2025 Řídícím výborem MAP ORP Uherské Hradiště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</si>
</sst>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trike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rgb="FF00B05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name val="Calibri"/>
      <family val="2"/>
      <scheme val="minor"/>
    </font>
    <font>
      <strike/>
      <sz val="8"/>
      <name val="Calibri"/>
      <family val="2"/>
      <charset val="238"/>
      <scheme val="minor"/>
    </font>
    <font>
      <strike/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trike/>
      <sz val="7"/>
      <color theme="1"/>
      <name val="Calibri"/>
      <family val="2"/>
      <charset val="238"/>
      <scheme val="minor"/>
    </font>
    <font>
      <strike/>
      <sz val="8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sz val="8"/>
      <color rgb="FFFF0000"/>
      <name val="Calibri"/>
      <family val="2"/>
      <charset val="238"/>
    </font>
    <font>
      <strike/>
      <sz val="8"/>
      <color rgb="FFFF0000"/>
      <name val="Arial"/>
      <family val="2"/>
      <charset val="238"/>
    </font>
    <font>
      <strike/>
      <sz val="11"/>
      <color rgb="FFFF000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rgb="FFFF0000"/>
      <name val="Arial"/>
      <family val="2"/>
    </font>
    <font>
      <sz val="10"/>
      <name val="Times New Roman"/>
      <family val="1"/>
      <charset val="204"/>
    </font>
    <font>
      <sz val="11"/>
      <color rgb="FF9C5700"/>
      <name val="Calibri"/>
      <family val="2"/>
      <charset val="238"/>
      <scheme val="minor"/>
    </font>
    <font>
      <sz val="8"/>
      <color rgb="FFFF0000"/>
      <name val="Arial"/>
      <family val="1"/>
      <charset val="204"/>
    </font>
    <font>
      <sz val="8"/>
      <color indexed="10"/>
      <name val="Arial"/>
      <family val="1"/>
      <charset val="204"/>
    </font>
    <font>
      <strike/>
      <sz val="8"/>
      <color rgb="FFFF0000"/>
      <name val="Calibri"/>
      <family val="2"/>
      <charset val="238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8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7">
    <xf numFmtId="0" fontId="0" fillId="0" borderId="0"/>
    <xf numFmtId="0" fontId="16" fillId="0" borderId="0" applyNumberFormat="0" applyFill="0" applyBorder="0" applyAlignment="0" applyProtection="0"/>
    <xf numFmtId="9" fontId="24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73" applyNumberFormat="0" applyFill="0" applyAlignment="0" applyProtection="0"/>
    <xf numFmtId="0" fontId="51" fillId="0" borderId="74" applyNumberFormat="0" applyFill="0" applyAlignment="0" applyProtection="0"/>
    <xf numFmtId="0" fontId="52" fillId="0" borderId="75" applyNumberFormat="0" applyFill="0" applyAlignment="0" applyProtection="0"/>
    <xf numFmtId="0" fontId="52" fillId="0" borderId="0" applyNumberFormat="0" applyFill="0" applyBorder="0" applyAlignment="0" applyProtection="0"/>
    <xf numFmtId="0" fontId="53" fillId="6" borderId="0" applyNumberFormat="0" applyBorder="0" applyAlignment="0" applyProtection="0"/>
    <xf numFmtId="0" fontId="54" fillId="7" borderId="0" applyNumberFormat="0" applyBorder="0" applyAlignment="0" applyProtection="0"/>
    <xf numFmtId="0" fontId="55" fillId="9" borderId="76" applyNumberFormat="0" applyAlignment="0" applyProtection="0"/>
    <xf numFmtId="0" fontId="56" fillId="10" borderId="77" applyNumberFormat="0" applyAlignment="0" applyProtection="0"/>
    <xf numFmtId="0" fontId="57" fillId="10" borderId="76" applyNumberFormat="0" applyAlignment="0" applyProtection="0"/>
    <xf numFmtId="0" fontId="58" fillId="0" borderId="78" applyNumberFormat="0" applyFill="0" applyAlignment="0" applyProtection="0"/>
    <xf numFmtId="0" fontId="59" fillId="11" borderId="79" applyNumberFormat="0" applyAlignment="0" applyProtection="0"/>
    <xf numFmtId="0" fontId="7" fillId="0" borderId="0" applyNumberFormat="0" applyFill="0" applyBorder="0" applyAlignment="0" applyProtection="0"/>
    <xf numFmtId="0" fontId="24" fillId="12" borderId="80" applyNumberFormat="0" applyFont="0" applyAlignment="0" applyProtection="0"/>
    <xf numFmtId="0" fontId="60" fillId="0" borderId="0" applyNumberFormat="0" applyFill="0" applyBorder="0" applyAlignment="0" applyProtection="0"/>
    <xf numFmtId="0" fontId="14" fillId="0" borderId="81" applyNumberFormat="0" applyFill="0" applyAlignment="0" applyProtection="0"/>
    <xf numFmtId="0" fontId="61" fillId="13" borderId="0" applyNumberFormat="0" applyBorder="0" applyAlignment="0" applyProtection="0"/>
    <xf numFmtId="0" fontId="61" fillId="14" borderId="0" applyNumberFormat="0" applyBorder="0" applyAlignment="0" applyProtection="0"/>
    <xf numFmtId="0" fontId="61" fillId="15" borderId="0" applyNumberFormat="0" applyBorder="0" applyAlignment="0" applyProtection="0"/>
    <xf numFmtId="0" fontId="61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3" fillId="0" borderId="0" applyNumberFormat="0" applyFill="0" applyBorder="0" applyProtection="0">
      <alignment vertical="top" wrapText="1"/>
    </xf>
    <xf numFmtId="0" fontId="64" fillId="8" borderId="0" applyNumberFormat="0" applyBorder="0" applyAlignment="0" applyProtection="0"/>
  </cellStyleXfs>
  <cellXfs count="787">
    <xf numFmtId="0" fontId="0" fillId="0" borderId="0" xfId="0"/>
    <xf numFmtId="0" fontId="0" fillId="0" borderId="0" xfId="0" applyProtection="1">
      <protection locked="0"/>
    </xf>
    <xf numFmtId="0" fontId="13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0" fontId="0" fillId="5" borderId="13" xfId="0" applyFill="1" applyBorder="1" applyProtection="1">
      <protection locked="0"/>
    </xf>
    <xf numFmtId="3" fontId="0" fillId="0" borderId="1" xfId="0" applyNumberFormat="1" applyBorder="1" applyProtection="1">
      <protection locked="0"/>
    </xf>
    <xf numFmtId="3" fontId="0" fillId="0" borderId="3" xfId="0" applyNumberFormat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5" borderId="31" xfId="0" applyFill="1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20" fillId="0" borderId="0" xfId="0" applyFont="1" applyProtection="1">
      <protection locked="0"/>
    </xf>
    <xf numFmtId="3" fontId="20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3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0" fontId="15" fillId="0" borderId="0" xfId="0" applyFont="1"/>
    <xf numFmtId="0" fontId="13" fillId="0" borderId="0" xfId="0" applyFont="1"/>
    <xf numFmtId="0" fontId="18" fillId="0" borderId="0" xfId="0" applyFont="1"/>
    <xf numFmtId="0" fontId="7" fillId="0" borderId="0" xfId="0" applyFont="1"/>
    <xf numFmtId="0" fontId="18" fillId="0" borderId="49" xfId="0" applyFont="1" applyBorder="1"/>
    <xf numFmtId="0" fontId="18" fillId="0" borderId="50" xfId="0" applyFont="1" applyBorder="1"/>
    <xf numFmtId="0" fontId="18" fillId="0" borderId="51" xfId="0" applyFont="1" applyBorder="1" applyAlignment="1">
      <alignment horizontal="center"/>
    </xf>
    <xf numFmtId="0" fontId="13" fillId="0" borderId="44" xfId="0" applyFont="1" applyBorder="1"/>
    <xf numFmtId="9" fontId="13" fillId="0" borderId="45" xfId="2" applyFont="1" applyFill="1" applyBorder="1" applyAlignment="1" applyProtection="1">
      <alignment horizontal="center"/>
    </xf>
    <xf numFmtId="0" fontId="13" fillId="3" borderId="44" xfId="0" applyFont="1" applyFill="1" applyBorder="1"/>
    <xf numFmtId="0" fontId="0" fillId="3" borderId="0" xfId="0" applyFill="1"/>
    <xf numFmtId="9" fontId="13" fillId="3" borderId="45" xfId="2" applyFont="1" applyFill="1" applyBorder="1" applyAlignment="1" applyProtection="1">
      <alignment horizontal="center"/>
    </xf>
    <xf numFmtId="0" fontId="13" fillId="4" borderId="44" xfId="0" applyFont="1" applyFill="1" applyBorder="1"/>
    <xf numFmtId="0" fontId="0" fillId="4" borderId="0" xfId="0" applyFill="1"/>
    <xf numFmtId="9" fontId="13" fillId="4" borderId="45" xfId="2" applyFont="1" applyFill="1" applyBorder="1" applyAlignment="1" applyProtection="1">
      <alignment horizontal="center"/>
    </xf>
    <xf numFmtId="0" fontId="13" fillId="4" borderId="46" xfId="0" applyFont="1" applyFill="1" applyBorder="1"/>
    <xf numFmtId="0" fontId="0" fillId="4" borderId="47" xfId="0" applyFill="1" applyBorder="1"/>
    <xf numFmtId="9" fontId="13" fillId="4" borderId="48" xfId="2" applyFont="1" applyFill="1" applyBorder="1" applyAlignment="1" applyProtection="1">
      <alignment horizontal="center"/>
    </xf>
    <xf numFmtId="49" fontId="13" fillId="0" borderId="0" xfId="0" applyNumberFormat="1" applyFont="1"/>
    <xf numFmtId="0" fontId="14" fillId="0" borderId="0" xfId="0" applyFont="1"/>
    <xf numFmtId="0" fontId="19" fillId="0" borderId="0" xfId="1" applyFont="1" applyProtection="1"/>
    <xf numFmtId="0" fontId="23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26" fillId="0" borderId="13" xfId="0" applyFont="1" applyBorder="1" applyAlignment="1" applyProtection="1">
      <alignment horizontal="center" vertical="center"/>
      <protection locked="0"/>
    </xf>
    <xf numFmtId="0" fontId="26" fillId="0" borderId="37" xfId="0" applyFont="1" applyBorder="1" applyAlignment="1" applyProtection="1">
      <alignment horizontal="left" vertical="center" wrapText="1"/>
      <protection locked="0"/>
    </xf>
    <xf numFmtId="0" fontId="26" fillId="0" borderId="54" xfId="0" applyFont="1" applyBorder="1" applyAlignment="1" applyProtection="1">
      <alignment horizontal="left" vertical="center" wrapText="1"/>
      <protection locked="0"/>
    </xf>
    <xf numFmtId="0" fontId="26" fillId="0" borderId="54" xfId="0" applyFont="1" applyBorder="1" applyAlignment="1" applyProtection="1">
      <alignment horizontal="center" vertical="center"/>
      <protection locked="0"/>
    </xf>
    <xf numFmtId="0" fontId="26" fillId="0" borderId="55" xfId="0" applyFont="1" applyBorder="1" applyAlignment="1" applyProtection="1">
      <alignment horizontal="left" vertical="center" wrapText="1"/>
      <protection locked="0"/>
    </xf>
    <xf numFmtId="0" fontId="26" fillId="0" borderId="55" xfId="0" applyFont="1" applyBorder="1" applyAlignment="1" applyProtection="1">
      <alignment horizontal="center" vertical="center"/>
      <protection locked="0"/>
    </xf>
    <xf numFmtId="4" fontId="26" fillId="0" borderId="37" xfId="0" applyNumberFormat="1" applyFont="1" applyBorder="1" applyAlignment="1" applyProtection="1">
      <alignment horizontal="right" vertical="center"/>
      <protection locked="0"/>
    </xf>
    <xf numFmtId="4" fontId="26" fillId="0" borderId="23" xfId="0" applyNumberFormat="1" applyFont="1" applyBorder="1" applyAlignment="1" applyProtection="1">
      <alignment horizontal="right" vertical="center"/>
      <protection locked="0"/>
    </xf>
    <xf numFmtId="0" fontId="26" fillId="0" borderId="23" xfId="0" applyFont="1" applyBorder="1" applyAlignment="1" applyProtection="1">
      <alignment horizontal="left" vertical="center" wrapText="1"/>
      <protection locked="0"/>
    </xf>
    <xf numFmtId="0" fontId="26" fillId="0" borderId="24" xfId="0" applyFont="1" applyBorder="1" applyAlignment="1" applyProtection="1">
      <alignment horizontal="left" vertical="center"/>
      <protection locked="0"/>
    </xf>
    <xf numFmtId="0" fontId="26" fillId="0" borderId="24" xfId="0" applyFont="1" applyBorder="1" applyAlignment="1" applyProtection="1">
      <alignment horizontal="center" vertical="center"/>
      <protection locked="0"/>
    </xf>
    <xf numFmtId="0" fontId="26" fillId="0" borderId="25" xfId="0" applyFont="1" applyBorder="1" applyAlignment="1" applyProtection="1">
      <alignment horizontal="center" vertical="center"/>
      <protection locked="0"/>
    </xf>
    <xf numFmtId="0" fontId="26" fillId="0" borderId="31" xfId="0" applyFont="1" applyBorder="1" applyAlignment="1" applyProtection="1">
      <alignment horizontal="left" vertical="center" wrapText="1"/>
      <protection locked="0"/>
    </xf>
    <xf numFmtId="0" fontId="26" fillId="0" borderId="31" xfId="0" applyFont="1" applyBorder="1" applyAlignment="1" applyProtection="1">
      <alignment horizontal="center" vertical="center"/>
      <protection locked="0"/>
    </xf>
    <xf numFmtId="0" fontId="26" fillId="0" borderId="31" xfId="0" applyFont="1" applyBorder="1" applyAlignment="1" applyProtection="1">
      <alignment horizontal="left" vertical="center"/>
      <protection locked="0"/>
    </xf>
    <xf numFmtId="0" fontId="26" fillId="0" borderId="31" xfId="0" applyFont="1" applyBorder="1" applyProtection="1">
      <protection locked="0"/>
    </xf>
    <xf numFmtId="0" fontId="26" fillId="0" borderId="56" xfId="0" applyFont="1" applyBorder="1" applyProtection="1">
      <protection locked="0"/>
    </xf>
    <xf numFmtId="0" fontId="26" fillId="0" borderId="56" xfId="0" applyFont="1" applyBorder="1" applyAlignment="1" applyProtection="1">
      <alignment horizontal="left" vertical="center" wrapText="1"/>
      <protection locked="0"/>
    </xf>
    <xf numFmtId="0" fontId="26" fillId="0" borderId="41" xfId="0" applyFont="1" applyBorder="1" applyAlignment="1" applyProtection="1">
      <alignment horizontal="center" vertical="center"/>
      <protection locked="0"/>
    </xf>
    <xf numFmtId="0" fontId="26" fillId="0" borderId="58" xfId="0" applyFont="1" applyBorder="1" applyProtection="1">
      <protection locked="0"/>
    </xf>
    <xf numFmtId="4" fontId="26" fillId="0" borderId="23" xfId="0" applyNumberFormat="1" applyFont="1" applyBorder="1" applyAlignment="1" applyProtection="1">
      <alignment vertical="center"/>
      <protection locked="0"/>
    </xf>
    <xf numFmtId="0" fontId="26" fillId="0" borderId="38" xfId="0" applyFont="1" applyBorder="1" applyAlignment="1" applyProtection="1">
      <alignment horizontal="center" vertical="center"/>
      <protection locked="0"/>
    </xf>
    <xf numFmtId="0" fontId="28" fillId="0" borderId="55" xfId="0" applyFont="1" applyBorder="1" applyAlignment="1" applyProtection="1">
      <alignment horizontal="center" vertical="center"/>
      <protection locked="0"/>
    </xf>
    <xf numFmtId="4" fontId="28" fillId="0" borderId="23" xfId="0" applyNumberFormat="1" applyFont="1" applyBorder="1" applyAlignment="1" applyProtection="1">
      <alignment horizontal="right" vertical="center"/>
      <protection locked="0"/>
    </xf>
    <xf numFmtId="0" fontId="26" fillId="0" borderId="24" xfId="0" applyFont="1" applyBorder="1" applyAlignment="1" applyProtection="1">
      <alignment horizontal="left" vertical="center" wrapText="1"/>
      <protection locked="0"/>
    </xf>
    <xf numFmtId="4" fontId="26" fillId="0" borderId="17" xfId="0" applyNumberFormat="1" applyFont="1" applyBorder="1" applyAlignment="1" applyProtection="1">
      <alignment horizontal="right" vertical="center"/>
      <protection locked="0"/>
    </xf>
    <xf numFmtId="0" fontId="26" fillId="0" borderId="17" xfId="0" applyFont="1" applyBorder="1" applyAlignment="1" applyProtection="1">
      <alignment horizontal="left" vertical="center" wrapText="1"/>
      <protection locked="0"/>
    </xf>
    <xf numFmtId="0" fontId="26" fillId="0" borderId="18" xfId="0" applyFont="1" applyBorder="1" applyAlignment="1" applyProtection="1">
      <alignment horizontal="left" vertical="center"/>
      <protection locked="0"/>
    </xf>
    <xf numFmtId="0" fontId="26" fillId="0" borderId="18" xfId="0" applyFont="1" applyBorder="1" applyAlignment="1" applyProtection="1">
      <alignment horizontal="center" vertical="center"/>
      <protection locked="0"/>
    </xf>
    <xf numFmtId="0" fontId="26" fillId="0" borderId="19" xfId="0" applyFont="1" applyBorder="1" applyAlignment="1" applyProtection="1">
      <alignment horizontal="center" vertical="center"/>
      <protection locked="0"/>
    </xf>
    <xf numFmtId="0" fontId="26" fillId="0" borderId="56" xfId="0" applyFont="1" applyBorder="1" applyAlignment="1" applyProtection="1">
      <alignment horizontal="left" vertical="center"/>
      <protection locked="0"/>
    </xf>
    <xf numFmtId="0" fontId="29" fillId="0" borderId="56" xfId="0" applyFont="1" applyBorder="1" applyProtection="1">
      <protection locked="0"/>
    </xf>
    <xf numFmtId="0" fontId="26" fillId="0" borderId="18" xfId="0" applyFont="1" applyBorder="1" applyAlignment="1" applyProtection="1">
      <alignment horizontal="left" vertical="center" wrapText="1"/>
      <protection locked="0"/>
    </xf>
    <xf numFmtId="0" fontId="28" fillId="0" borderId="31" xfId="0" applyFont="1" applyBorder="1" applyAlignment="1" applyProtection="1">
      <alignment horizontal="center" vertical="center"/>
      <protection locked="0"/>
    </xf>
    <xf numFmtId="0" fontId="26" fillId="0" borderId="56" xfId="0" applyFont="1" applyBorder="1" applyAlignment="1" applyProtection="1">
      <alignment vertical="center" wrapText="1"/>
      <protection locked="0"/>
    </xf>
    <xf numFmtId="0" fontId="26" fillId="0" borderId="50" xfId="0" applyFont="1" applyBorder="1" applyAlignment="1" applyProtection="1">
      <alignment horizontal="left" vertical="center" wrapText="1"/>
      <protection locked="0"/>
    </xf>
    <xf numFmtId="0" fontId="27" fillId="0" borderId="31" xfId="0" applyFont="1" applyBorder="1" applyProtection="1">
      <protection locked="0"/>
    </xf>
    <xf numFmtId="0" fontId="26" fillId="0" borderId="16" xfId="0" applyFont="1" applyBorder="1" applyAlignment="1" applyProtection="1">
      <alignment horizontal="left" vertical="center" wrapText="1"/>
      <protection locked="0"/>
    </xf>
    <xf numFmtId="4" fontId="26" fillId="0" borderId="54" xfId="0" applyNumberFormat="1" applyFont="1" applyBorder="1" applyAlignment="1" applyProtection="1">
      <alignment horizontal="right" vertical="center"/>
      <protection locked="0"/>
    </xf>
    <xf numFmtId="4" fontId="26" fillId="0" borderId="24" xfId="0" applyNumberFormat="1" applyFont="1" applyBorder="1" applyAlignment="1" applyProtection="1">
      <alignment horizontal="right" vertical="center"/>
      <protection locked="0"/>
    </xf>
    <xf numFmtId="49" fontId="26" fillId="0" borderId="24" xfId="0" applyNumberFormat="1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3" fontId="31" fillId="0" borderId="25" xfId="0" applyNumberFormat="1" applyFont="1" applyBorder="1" applyAlignment="1" applyProtection="1">
      <alignment horizontal="center" vertical="center"/>
      <protection locked="0"/>
    </xf>
    <xf numFmtId="0" fontId="26" fillId="0" borderId="37" xfId="0" applyFont="1" applyBorder="1" applyAlignment="1" applyProtection="1">
      <alignment horizontal="right" vertical="center"/>
      <protection locked="0"/>
    </xf>
    <xf numFmtId="0" fontId="26" fillId="0" borderId="38" xfId="0" applyFont="1" applyBorder="1" applyAlignment="1" applyProtection="1">
      <alignment horizontal="right" vertical="center"/>
      <protection locked="0"/>
    </xf>
    <xf numFmtId="0" fontId="26" fillId="0" borderId="37" xfId="0" applyFont="1" applyBorder="1" applyAlignment="1" applyProtection="1">
      <alignment horizontal="center" vertical="center"/>
      <protection locked="0"/>
    </xf>
    <xf numFmtId="0" fontId="26" fillId="0" borderId="38" xfId="0" applyFont="1" applyBorder="1" applyProtection="1">
      <protection locked="0"/>
    </xf>
    <xf numFmtId="0" fontId="26" fillId="0" borderId="55" xfId="0" applyFont="1" applyBorder="1" applyProtection="1">
      <protection locked="0"/>
    </xf>
    <xf numFmtId="0" fontId="28" fillId="0" borderId="25" xfId="0" applyFont="1" applyBorder="1" applyAlignment="1" applyProtection="1">
      <alignment horizontal="right" vertical="center"/>
      <protection locked="0"/>
    </xf>
    <xf numFmtId="0" fontId="26" fillId="0" borderId="23" xfId="0" applyFont="1" applyBorder="1" applyProtection="1">
      <protection locked="0"/>
    </xf>
    <xf numFmtId="0" fontId="26" fillId="0" borderId="25" xfId="0" applyFont="1" applyBorder="1" applyProtection="1">
      <protection locked="0"/>
    </xf>
    <xf numFmtId="0" fontId="26" fillId="0" borderId="17" xfId="0" applyFont="1" applyBorder="1" applyProtection="1">
      <protection locked="0"/>
    </xf>
    <xf numFmtId="0" fontId="26" fillId="0" borderId="19" xfId="0" applyFont="1" applyBorder="1" applyProtection="1">
      <protection locked="0"/>
    </xf>
    <xf numFmtId="0" fontId="26" fillId="0" borderId="23" xfId="0" applyFont="1" applyBorder="1" applyAlignment="1" applyProtection="1">
      <alignment vertical="center"/>
      <protection locked="0"/>
    </xf>
    <xf numFmtId="0" fontId="26" fillId="0" borderId="25" xfId="0" applyFont="1" applyBorder="1" applyAlignment="1" applyProtection="1">
      <alignment vertical="center"/>
      <protection locked="0"/>
    </xf>
    <xf numFmtId="0" fontId="26" fillId="0" borderId="31" xfId="0" applyFont="1" applyBorder="1" applyAlignment="1" applyProtection="1">
      <alignment vertical="center" wrapText="1"/>
      <protection locked="0"/>
    </xf>
    <xf numFmtId="0" fontId="26" fillId="0" borderId="48" xfId="0" applyFont="1" applyBorder="1" applyAlignment="1" applyProtection="1">
      <alignment horizontal="right" vertical="center"/>
      <protection locked="0"/>
    </xf>
    <xf numFmtId="0" fontId="26" fillId="0" borderId="37" xfId="0" applyFont="1" applyBorder="1" applyProtection="1">
      <protection locked="0"/>
    </xf>
    <xf numFmtId="0" fontId="26" fillId="0" borderId="23" xfId="0" applyFont="1" applyBorder="1" applyAlignment="1" applyProtection="1">
      <alignment horizontal="right" vertical="center"/>
      <protection locked="0"/>
    </xf>
    <xf numFmtId="0" fontId="26" fillId="0" borderId="25" xfId="0" applyFont="1" applyBorder="1" applyAlignment="1" applyProtection="1">
      <alignment horizontal="right" vertical="center"/>
      <protection locked="0"/>
    </xf>
    <xf numFmtId="0" fontId="26" fillId="0" borderId="17" xfId="0" applyFont="1" applyBorder="1" applyAlignment="1" applyProtection="1">
      <alignment horizontal="right" vertical="center"/>
      <protection locked="0"/>
    </xf>
    <xf numFmtId="0" fontId="26" fillId="0" borderId="19" xfId="0" applyFont="1" applyBorder="1" applyAlignment="1" applyProtection="1">
      <alignment horizontal="right" vertical="center"/>
      <protection locked="0"/>
    </xf>
    <xf numFmtId="0" fontId="29" fillId="0" borderId="17" xfId="0" applyFont="1" applyBorder="1" applyProtection="1">
      <protection locked="0"/>
    </xf>
    <xf numFmtId="0" fontId="29" fillId="0" borderId="19" xfId="0" applyFont="1" applyBorder="1" applyProtection="1">
      <protection locked="0"/>
    </xf>
    <xf numFmtId="0" fontId="29" fillId="0" borderId="37" xfId="0" applyFont="1" applyBorder="1" applyProtection="1">
      <protection locked="0"/>
    </xf>
    <xf numFmtId="0" fontId="26" fillId="0" borderId="59" xfId="0" applyFont="1" applyBorder="1" applyAlignment="1" applyProtection="1">
      <alignment horizontal="right" vertical="center"/>
      <protection locked="0"/>
    </xf>
    <xf numFmtId="0" fontId="26" fillId="2" borderId="17" xfId="0" applyFont="1" applyFill="1" applyBorder="1" applyAlignment="1" applyProtection="1">
      <alignment horizontal="right" vertical="center"/>
      <protection locked="0"/>
    </xf>
    <xf numFmtId="0" fontId="26" fillId="2" borderId="19" xfId="0" applyFont="1" applyFill="1" applyBorder="1" applyAlignment="1" applyProtection="1">
      <alignment horizontal="right" vertical="center"/>
      <protection locked="0"/>
    </xf>
    <xf numFmtId="0" fontId="26" fillId="0" borderId="17" xfId="0" applyFont="1" applyBorder="1" applyAlignment="1" applyProtection="1">
      <alignment horizontal="center" vertical="center"/>
      <protection locked="0"/>
    </xf>
    <xf numFmtId="0" fontId="26" fillId="0" borderId="23" xfId="0" applyFont="1" applyBorder="1" applyAlignment="1" applyProtection="1">
      <alignment horizontal="right" vertical="center" wrapText="1"/>
      <protection locked="0"/>
    </xf>
    <xf numFmtId="0" fontId="26" fillId="0" borderId="41" xfId="0" applyFont="1" applyBorder="1" applyAlignment="1" applyProtection="1">
      <alignment horizontal="right" vertical="center" wrapText="1"/>
      <protection locked="0"/>
    </xf>
    <xf numFmtId="0" fontId="29" fillId="0" borderId="19" xfId="0" applyFont="1" applyBorder="1" applyAlignment="1" applyProtection="1">
      <alignment horizontal="center" vertical="center"/>
      <protection locked="0"/>
    </xf>
    <xf numFmtId="0" fontId="29" fillId="0" borderId="51" xfId="0" applyFont="1" applyBorder="1" applyAlignment="1" applyProtection="1">
      <alignment horizontal="center" vertical="center"/>
      <protection locked="0"/>
    </xf>
    <xf numFmtId="0" fontId="26" fillId="0" borderId="56" xfId="0" applyFont="1" applyBorder="1" applyAlignment="1" applyProtection="1">
      <alignment horizontal="center" vertical="center"/>
      <protection locked="0"/>
    </xf>
    <xf numFmtId="0" fontId="26" fillId="0" borderId="14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left" vertical="center" wrapText="1"/>
      <protection locked="0"/>
    </xf>
    <xf numFmtId="0" fontId="26" fillId="0" borderId="14" xfId="0" applyFont="1" applyBorder="1" applyAlignment="1" applyProtection="1">
      <alignment horizontal="left" vertical="center" wrapText="1"/>
      <protection locked="0"/>
    </xf>
    <xf numFmtId="0" fontId="26" fillId="0" borderId="14" xfId="0" applyFont="1" applyBorder="1" applyProtection="1">
      <protection locked="0"/>
    </xf>
    <xf numFmtId="4" fontId="26" fillId="0" borderId="4" xfId="0" applyNumberFormat="1" applyFont="1" applyBorder="1" applyAlignment="1" applyProtection="1">
      <alignment horizontal="right" vertical="center"/>
      <protection locked="0"/>
    </xf>
    <xf numFmtId="3" fontId="31" fillId="0" borderId="6" xfId="0" applyNumberFormat="1" applyFont="1" applyBorder="1" applyAlignment="1" applyProtection="1">
      <alignment horizontal="center" vertical="center"/>
      <protection locked="0"/>
    </xf>
    <xf numFmtId="0" fontId="26" fillId="0" borderId="4" xfId="0" applyFont="1" applyBorder="1" applyAlignment="1" applyProtection="1">
      <alignment horizontal="right" vertical="center"/>
      <protection locked="0"/>
    </xf>
    <xf numFmtId="0" fontId="26" fillId="0" borderId="6" xfId="0" applyFont="1" applyBorder="1" applyAlignment="1" applyProtection="1">
      <alignment horizontal="right" vertical="center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left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6" fillId="0" borderId="13" xfId="0" applyFont="1" applyBorder="1" applyAlignment="1" applyProtection="1">
      <alignment horizontal="left" vertical="center" wrapText="1"/>
      <protection locked="0"/>
    </xf>
    <xf numFmtId="0" fontId="26" fillId="0" borderId="23" xfId="0" applyFont="1" applyBorder="1" applyAlignment="1" applyProtection="1">
      <alignment vertical="center" wrapText="1"/>
      <protection locked="0"/>
    </xf>
    <xf numFmtId="4" fontId="26" fillId="2" borderId="23" xfId="0" applyNumberFormat="1" applyFont="1" applyFill="1" applyBorder="1" applyAlignment="1" applyProtection="1">
      <alignment horizontal="right" vertical="center"/>
      <protection locked="0"/>
    </xf>
    <xf numFmtId="0" fontId="26" fillId="2" borderId="31" xfId="0" applyFont="1" applyFill="1" applyBorder="1" applyAlignment="1" applyProtection="1">
      <alignment horizontal="left" vertical="center" wrapText="1"/>
      <protection locked="0"/>
    </xf>
    <xf numFmtId="0" fontId="26" fillId="0" borderId="31" xfId="0" applyFont="1" applyBorder="1" applyAlignment="1" applyProtection="1">
      <alignment horizontal="center" vertical="center" wrapText="1"/>
      <protection locked="0"/>
    </xf>
    <xf numFmtId="0" fontId="26" fillId="0" borderId="23" xfId="0" applyFont="1" applyBorder="1" applyAlignment="1" applyProtection="1">
      <alignment wrapText="1"/>
      <protection locked="0"/>
    </xf>
    <xf numFmtId="0" fontId="26" fillId="0" borderId="31" xfId="0" applyFont="1" applyBorder="1" applyAlignment="1" applyProtection="1">
      <alignment vertical="center"/>
      <protection locked="0"/>
    </xf>
    <xf numFmtId="0" fontId="28" fillId="0" borderId="31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wrapText="1"/>
      <protection locked="0"/>
    </xf>
    <xf numFmtId="0" fontId="28" fillId="0" borderId="24" xfId="0" applyFont="1" applyBorder="1" applyAlignment="1" applyProtection="1">
      <alignment horizontal="center" vertical="center"/>
      <protection locked="0"/>
    </xf>
    <xf numFmtId="0" fontId="28" fillId="0" borderId="25" xfId="0" applyFont="1" applyBorder="1" applyAlignment="1" applyProtection="1">
      <alignment horizontal="center" vertical="center"/>
      <protection locked="0"/>
    </xf>
    <xf numFmtId="0" fontId="26" fillId="0" borderId="31" xfId="0" applyFont="1" applyBorder="1" applyAlignment="1" applyProtection="1">
      <alignment wrapText="1"/>
      <protection locked="0"/>
    </xf>
    <xf numFmtId="0" fontId="27" fillId="0" borderId="31" xfId="0" applyFont="1" applyBorder="1" applyAlignment="1" applyProtection="1">
      <alignment horizontal="left" vertical="center" wrapText="1"/>
      <protection locked="0"/>
    </xf>
    <xf numFmtId="0" fontId="26" fillId="0" borderId="24" xfId="0" applyFont="1" applyBorder="1" applyAlignment="1" applyProtection="1">
      <alignment horizontal="center" vertical="center" wrapText="1"/>
      <protection locked="0"/>
    </xf>
    <xf numFmtId="0" fontId="26" fillId="0" borderId="25" xfId="0" applyFont="1" applyBorder="1" applyAlignment="1" applyProtection="1">
      <alignment horizontal="center" vertical="center" wrapText="1"/>
      <protection locked="0"/>
    </xf>
    <xf numFmtId="0" fontId="26" fillId="0" borderId="18" xfId="0" applyFont="1" applyBorder="1" applyAlignment="1" applyProtection="1">
      <alignment horizontal="center" vertical="center" wrapText="1"/>
      <protection locked="0"/>
    </xf>
    <xf numFmtId="0" fontId="26" fillId="0" borderId="19" xfId="0" applyFont="1" applyBorder="1" applyAlignment="1" applyProtection="1">
      <alignment horizontal="center" vertical="center" wrapText="1"/>
      <protection locked="0"/>
    </xf>
    <xf numFmtId="0" fontId="26" fillId="0" borderId="54" xfId="0" applyFont="1" applyBorder="1" applyAlignment="1" applyProtection="1">
      <alignment horizontal="center" vertical="center" wrapText="1"/>
      <protection locked="0"/>
    </xf>
    <xf numFmtId="0" fontId="26" fillId="0" borderId="38" xfId="0" applyFont="1" applyBorder="1" applyAlignment="1" applyProtection="1">
      <alignment horizontal="center" vertical="center" wrapText="1"/>
      <protection locked="0"/>
    </xf>
    <xf numFmtId="0" fontId="26" fillId="0" borderId="55" xfId="0" applyFont="1" applyBorder="1" applyAlignment="1" applyProtection="1">
      <alignment vertical="center" wrapText="1"/>
      <protection locked="0"/>
    </xf>
    <xf numFmtId="49" fontId="26" fillId="0" borderId="24" xfId="0" applyNumberFormat="1" applyFont="1" applyBorder="1" applyAlignment="1" applyProtection="1">
      <alignment horizontal="center" vertical="center" wrapText="1"/>
      <protection locked="0"/>
    </xf>
    <xf numFmtId="49" fontId="26" fillId="0" borderId="23" xfId="0" applyNumberFormat="1" applyFont="1" applyBorder="1" applyAlignment="1" applyProtection="1">
      <alignment horizontal="right" vertical="center"/>
      <protection locked="0"/>
    </xf>
    <xf numFmtId="0" fontId="27" fillId="0" borderId="23" xfId="0" applyFont="1" applyBorder="1" applyAlignment="1" applyProtection="1">
      <alignment horizontal="left" vertical="center" wrapText="1"/>
      <protection locked="0"/>
    </xf>
    <xf numFmtId="0" fontId="27" fillId="0" borderId="24" xfId="0" applyFont="1" applyBorder="1" applyAlignment="1" applyProtection="1">
      <alignment horizontal="left" vertical="center" wrapText="1"/>
      <protection locked="0"/>
    </xf>
    <xf numFmtId="0" fontId="27" fillId="0" borderId="24" xfId="0" applyFont="1" applyBorder="1" applyAlignment="1" applyProtection="1">
      <alignment horizontal="center" vertical="center" wrapText="1"/>
      <protection locked="0"/>
    </xf>
    <xf numFmtId="0" fontId="27" fillId="0" borderId="25" xfId="0" applyFont="1" applyBorder="1" applyAlignment="1" applyProtection="1">
      <alignment horizontal="center" vertical="center" wrapText="1"/>
      <protection locked="0"/>
    </xf>
    <xf numFmtId="0" fontId="27" fillId="0" borderId="55" xfId="0" applyFont="1" applyBorder="1" applyAlignment="1" applyProtection="1">
      <alignment horizontal="center" vertical="center"/>
      <protection locked="0"/>
    </xf>
    <xf numFmtId="0" fontId="27" fillId="0" borderId="31" xfId="0" applyFont="1" applyBorder="1" applyAlignment="1" applyProtection="1">
      <alignment horizontal="center" vertical="center"/>
      <protection locked="0"/>
    </xf>
    <xf numFmtId="4" fontId="27" fillId="0" borderId="23" xfId="0" applyNumberFormat="1" applyFont="1" applyBorder="1" applyAlignment="1" applyProtection="1">
      <alignment horizontal="right" vertical="center"/>
      <protection locked="0"/>
    </xf>
    <xf numFmtId="49" fontId="26" fillId="0" borderId="18" xfId="0" applyNumberFormat="1" applyFont="1" applyBorder="1" applyAlignment="1" applyProtection="1">
      <alignment horizontal="right" vertical="center"/>
      <protection locked="0"/>
    </xf>
    <xf numFmtId="0" fontId="26" fillId="0" borderId="60" xfId="0" applyFont="1" applyBorder="1" applyAlignment="1" applyProtection="1">
      <alignment vertical="center" wrapText="1"/>
      <protection locked="0"/>
    </xf>
    <xf numFmtId="0" fontId="26" fillId="0" borderId="1" xfId="0" applyFont="1" applyBorder="1" applyAlignment="1" applyProtection="1">
      <alignment horizontal="right" vertical="center"/>
      <protection locked="0"/>
    </xf>
    <xf numFmtId="0" fontId="26" fillId="0" borderId="3" xfId="0" applyFont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4" xfId="0" applyFont="1" applyBorder="1" applyProtection="1">
      <protection locked="0"/>
    </xf>
    <xf numFmtId="0" fontId="26" fillId="2" borderId="24" xfId="0" applyFont="1" applyFill="1" applyBorder="1" applyAlignment="1" applyProtection="1">
      <alignment horizontal="center" vertical="center"/>
      <protection locked="0"/>
    </xf>
    <xf numFmtId="0" fontId="26" fillId="2" borderId="58" xfId="0" applyFont="1" applyFill="1" applyBorder="1" applyAlignment="1" applyProtection="1">
      <alignment horizontal="center" vertical="center"/>
      <protection locked="0"/>
    </xf>
    <xf numFmtId="0" fontId="26" fillId="2" borderId="50" xfId="0" applyFont="1" applyFill="1" applyBorder="1" applyAlignment="1" applyProtection="1">
      <alignment horizontal="center" vertical="center"/>
      <protection locked="0"/>
    </xf>
    <xf numFmtId="0" fontId="26" fillId="2" borderId="25" xfId="0" applyFont="1" applyFill="1" applyBorder="1" applyAlignment="1" applyProtection="1">
      <alignment horizontal="center" vertical="center"/>
      <protection locked="0"/>
    </xf>
    <xf numFmtId="0" fontId="26" fillId="2" borderId="23" xfId="0" applyFont="1" applyFill="1" applyBorder="1" applyAlignment="1" applyProtection="1">
      <alignment vertical="center"/>
      <protection locked="0"/>
    </xf>
    <xf numFmtId="0" fontId="26" fillId="2" borderId="25" xfId="0" applyFont="1" applyFill="1" applyBorder="1" applyAlignment="1" applyProtection="1">
      <alignment vertical="center"/>
      <protection locked="0"/>
    </xf>
    <xf numFmtId="0" fontId="27" fillId="2" borderId="58" xfId="0" applyFont="1" applyFill="1" applyBorder="1" applyAlignment="1" applyProtection="1">
      <alignment horizontal="center" vertical="center"/>
      <protection locked="0"/>
    </xf>
    <xf numFmtId="0" fontId="27" fillId="2" borderId="25" xfId="0" applyFont="1" applyFill="1" applyBorder="1" applyAlignment="1" applyProtection="1">
      <alignment horizontal="center" vertical="center"/>
      <protection locked="0"/>
    </xf>
    <xf numFmtId="0" fontId="32" fillId="0" borderId="31" xfId="0" applyFont="1" applyBorder="1" applyAlignment="1" applyProtection="1">
      <alignment horizontal="center" vertical="center" textRotation="90" wrapText="1"/>
      <protection locked="0"/>
    </xf>
    <xf numFmtId="0" fontId="26" fillId="0" borderId="23" xfId="0" applyFont="1" applyBorder="1" applyAlignment="1" applyProtection="1">
      <alignment horizontal="center" vertical="center"/>
      <protection locked="0"/>
    </xf>
    <xf numFmtId="0" fontId="28" fillId="0" borderId="23" xfId="0" applyFont="1" applyBorder="1" applyProtection="1">
      <protection locked="0"/>
    </xf>
    <xf numFmtId="0" fontId="26" fillId="0" borderId="50" xfId="0" applyFont="1" applyBorder="1" applyAlignment="1" applyProtection="1">
      <alignment horizontal="center" vertical="center"/>
      <protection locked="0"/>
    </xf>
    <xf numFmtId="0" fontId="26" fillId="0" borderId="50" xfId="0" applyFont="1" applyBorder="1" applyProtection="1">
      <protection locked="0"/>
    </xf>
    <xf numFmtId="0" fontId="26" fillId="0" borderId="49" xfId="0" applyFont="1" applyBorder="1" applyProtection="1">
      <protection locked="0"/>
    </xf>
    <xf numFmtId="0" fontId="26" fillId="0" borderId="51" xfId="0" applyFont="1" applyBorder="1" applyAlignment="1" applyProtection="1">
      <alignment horizontal="center" vertical="center"/>
      <protection locked="0"/>
    </xf>
    <xf numFmtId="0" fontId="26" fillId="0" borderId="41" xfId="0" applyFont="1" applyBorder="1" applyAlignment="1" applyProtection="1">
      <alignment horizontal="right" vertical="center"/>
      <protection locked="0"/>
    </xf>
    <xf numFmtId="0" fontId="26" fillId="0" borderId="23" xfId="0" applyFont="1" applyBorder="1" applyAlignment="1" applyProtection="1">
      <alignment horizontal="center" vertical="center" wrapText="1"/>
      <protection locked="0"/>
    </xf>
    <xf numFmtId="0" fontId="26" fillId="0" borderId="49" xfId="0" applyFont="1" applyBorder="1" applyAlignment="1" applyProtection="1">
      <alignment horizontal="right" vertical="center"/>
      <protection locked="0"/>
    </xf>
    <xf numFmtId="0" fontId="26" fillId="0" borderId="49" xfId="0" applyFont="1" applyBorder="1" applyAlignment="1" applyProtection="1">
      <alignment horizontal="center" vertical="center"/>
      <protection locked="0"/>
    </xf>
    <xf numFmtId="0" fontId="26" fillId="0" borderId="25" xfId="0" applyFont="1" applyBorder="1" applyAlignment="1" applyProtection="1">
      <alignment horizontal="right" vertical="center" wrapText="1"/>
      <protection locked="0"/>
    </xf>
    <xf numFmtId="0" fontId="28" fillId="0" borderId="31" xfId="0" applyFont="1" applyBorder="1" applyProtection="1">
      <protection locked="0"/>
    </xf>
    <xf numFmtId="0" fontId="26" fillId="0" borderId="51" xfId="0" applyFont="1" applyBorder="1" applyAlignment="1" applyProtection="1">
      <alignment horizontal="right" vertical="center"/>
      <protection locked="0"/>
    </xf>
    <xf numFmtId="0" fontId="26" fillId="0" borderId="50" xfId="0" applyFont="1" applyBorder="1" applyAlignment="1" applyProtection="1">
      <alignment horizontal="right" vertical="center"/>
      <protection locked="0"/>
    </xf>
    <xf numFmtId="0" fontId="26" fillId="0" borderId="58" xfId="0" applyFont="1" applyBorder="1" applyAlignment="1" applyProtection="1">
      <alignment horizontal="right" vertical="center"/>
      <protection locked="0"/>
    </xf>
    <xf numFmtId="0" fontId="26" fillId="0" borderId="54" xfId="0" applyFont="1" applyBorder="1" applyProtection="1">
      <protection locked="0"/>
    </xf>
    <xf numFmtId="0" fontId="26" fillId="0" borderId="59" xfId="0" applyFont="1" applyBorder="1" applyAlignment="1" applyProtection="1">
      <alignment horizontal="right" vertical="center" wrapText="1"/>
      <protection locked="0"/>
    </xf>
    <xf numFmtId="0" fontId="26" fillId="0" borderId="64" xfId="0" applyFont="1" applyBorder="1" applyProtection="1">
      <protection locked="0"/>
    </xf>
    <xf numFmtId="0" fontId="27" fillId="0" borderId="24" xfId="0" applyFont="1" applyBorder="1" applyAlignment="1" applyProtection="1">
      <alignment horizontal="center" vertical="center"/>
      <protection locked="0"/>
    </xf>
    <xf numFmtId="0" fontId="26" fillId="0" borderId="41" xfId="0" applyFont="1" applyBorder="1" applyProtection="1">
      <protection locked="0"/>
    </xf>
    <xf numFmtId="0" fontId="27" fillId="0" borderId="23" xfId="0" applyFont="1" applyBorder="1" applyAlignment="1" applyProtection="1">
      <alignment horizontal="right" vertical="center"/>
      <protection locked="0"/>
    </xf>
    <xf numFmtId="0" fontId="27" fillId="0" borderId="25" xfId="0" applyFont="1" applyBorder="1" applyAlignment="1" applyProtection="1">
      <alignment horizontal="right" vertical="center"/>
      <protection locked="0"/>
    </xf>
    <xf numFmtId="0" fontId="27" fillId="0" borderId="23" xfId="0" applyFont="1" applyBorder="1" applyProtection="1">
      <protection locked="0"/>
    </xf>
    <xf numFmtId="0" fontId="27" fillId="0" borderId="24" xfId="0" applyFont="1" applyBorder="1" applyProtection="1">
      <protection locked="0"/>
    </xf>
    <xf numFmtId="0" fontId="27" fillId="0" borderId="25" xfId="0" applyFont="1" applyBorder="1" applyProtection="1">
      <protection locked="0"/>
    </xf>
    <xf numFmtId="0" fontId="29" fillId="0" borderId="24" xfId="0" applyFont="1" applyBorder="1" applyProtection="1">
      <protection locked="0"/>
    </xf>
    <xf numFmtId="0" fontId="29" fillId="0" borderId="62" xfId="0" applyFont="1" applyBorder="1" applyProtection="1">
      <protection locked="0"/>
    </xf>
    <xf numFmtId="0" fontId="29" fillId="0" borderId="59" xfId="0" applyFont="1" applyBorder="1" applyProtection="1">
      <protection locked="0"/>
    </xf>
    <xf numFmtId="3" fontId="31" fillId="0" borderId="25" xfId="0" applyNumberFormat="1" applyFont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4" fontId="26" fillId="0" borderId="13" xfId="0" applyNumberFormat="1" applyFont="1" applyBorder="1" applyAlignment="1" applyProtection="1">
      <alignment horizontal="right" vertical="center"/>
      <protection locked="0"/>
    </xf>
    <xf numFmtId="49" fontId="26" fillId="0" borderId="38" xfId="0" applyNumberFormat="1" applyFont="1" applyBorder="1" applyAlignment="1" applyProtection="1">
      <alignment horizontal="center" vertical="center"/>
      <protection locked="0"/>
    </xf>
    <xf numFmtId="4" fontId="26" fillId="0" borderId="24" xfId="0" applyNumberFormat="1" applyFont="1" applyBorder="1" applyAlignment="1" applyProtection="1">
      <alignment horizontal="left" vertical="center"/>
      <protection locked="0"/>
    </xf>
    <xf numFmtId="0" fontId="26" fillId="0" borderId="55" xfId="0" applyFont="1" applyBorder="1" applyAlignment="1" applyProtection="1">
      <alignment horizontal="left" vertical="center"/>
      <protection locked="0"/>
    </xf>
    <xf numFmtId="0" fontId="26" fillId="0" borderId="55" xfId="0" applyFont="1" applyBorder="1" applyAlignment="1" applyProtection="1">
      <alignment wrapText="1"/>
      <protection locked="0"/>
    </xf>
    <xf numFmtId="0" fontId="29" fillId="0" borderId="55" xfId="0" applyFont="1" applyBorder="1" applyProtection="1">
      <protection locked="0"/>
    </xf>
    <xf numFmtId="4" fontId="26" fillId="0" borderId="55" xfId="0" applyNumberFormat="1" applyFont="1" applyBorder="1" applyAlignment="1" applyProtection="1">
      <alignment horizontal="right" vertical="center"/>
      <protection locked="0"/>
    </xf>
    <xf numFmtId="0" fontId="29" fillId="0" borderId="16" xfId="0" applyFont="1" applyBorder="1" applyProtection="1">
      <protection locked="0"/>
    </xf>
    <xf numFmtId="4" fontId="26" fillId="0" borderId="31" xfId="0" applyNumberFormat="1" applyFont="1" applyBorder="1" applyAlignment="1" applyProtection="1">
      <alignment horizontal="right" vertical="center"/>
      <protection locked="0"/>
    </xf>
    <xf numFmtId="0" fontId="26" fillId="0" borderId="51" xfId="0" applyFont="1" applyBorder="1" applyAlignment="1" applyProtection="1">
      <alignment horizontal="left" vertical="center" wrapText="1"/>
      <protection locked="0"/>
    </xf>
    <xf numFmtId="49" fontId="26" fillId="0" borderId="64" xfId="0" applyNumberFormat="1" applyFont="1" applyBorder="1" applyAlignment="1" applyProtection="1">
      <alignment horizontal="center" vertical="center"/>
      <protection locked="0"/>
    </xf>
    <xf numFmtId="0" fontId="29" fillId="0" borderId="31" xfId="0" applyFont="1" applyBorder="1" applyProtection="1">
      <protection locked="0"/>
    </xf>
    <xf numFmtId="49" fontId="26" fillId="0" borderId="25" xfId="0" applyNumberFormat="1" applyFont="1" applyBorder="1" applyAlignment="1" applyProtection="1">
      <alignment horizontal="center" vertical="center"/>
      <protection locked="0"/>
    </xf>
    <xf numFmtId="0" fontId="26" fillId="0" borderId="8" xfId="0" applyFont="1" applyBorder="1" applyAlignment="1" applyProtection="1">
      <alignment horizontal="right" vertical="center"/>
      <protection locked="0"/>
    </xf>
    <xf numFmtId="0" fontId="29" fillId="0" borderId="1" xfId="0" applyFont="1" applyBorder="1" applyProtection="1">
      <protection locked="0"/>
    </xf>
    <xf numFmtId="0" fontId="29" fillId="0" borderId="32" xfId="0" applyFont="1" applyBorder="1" applyAlignment="1" applyProtection="1">
      <alignment horizontal="center" vertical="center"/>
      <protection locked="0"/>
    </xf>
    <xf numFmtId="0" fontId="29" fillId="0" borderId="3" xfId="0" applyFont="1" applyBorder="1" applyProtection="1">
      <protection locked="0"/>
    </xf>
    <xf numFmtId="0" fontId="29" fillId="0" borderId="24" xfId="0" applyFont="1" applyBorder="1" applyAlignment="1" applyProtection="1">
      <alignment horizontal="center" vertical="center"/>
      <protection locked="0"/>
    </xf>
    <xf numFmtId="0" fontId="29" fillId="0" borderId="25" xfId="0" applyFont="1" applyBorder="1" applyAlignment="1" applyProtection="1">
      <alignment horizontal="center" vertical="center"/>
      <protection locked="0"/>
    </xf>
    <xf numFmtId="0" fontId="29" fillId="0" borderId="38" xfId="0" applyFont="1" applyBorder="1" applyProtection="1">
      <protection locked="0"/>
    </xf>
    <xf numFmtId="0" fontId="29" fillId="0" borderId="54" xfId="0" applyFont="1" applyBorder="1" applyProtection="1">
      <protection locked="0"/>
    </xf>
    <xf numFmtId="0" fontId="29" fillId="0" borderId="25" xfId="0" applyFont="1" applyBorder="1" applyProtection="1">
      <protection locked="0"/>
    </xf>
    <xf numFmtId="0" fontId="29" fillId="0" borderId="53" xfId="0" applyFont="1" applyBorder="1" applyAlignment="1" applyProtection="1">
      <alignment horizontal="center" vertical="center"/>
      <protection locked="0"/>
    </xf>
    <xf numFmtId="0" fontId="29" fillId="0" borderId="64" xfId="0" applyFont="1" applyBorder="1" applyProtection="1">
      <protection locked="0"/>
    </xf>
    <xf numFmtId="0" fontId="26" fillId="0" borderId="51" xfId="0" applyFont="1" applyBorder="1" applyAlignment="1" applyProtection="1">
      <alignment horizontal="center" vertical="center" wrapText="1"/>
      <protection locked="0"/>
    </xf>
    <xf numFmtId="4" fontId="26" fillId="0" borderId="49" xfId="0" applyNumberFormat="1" applyFont="1" applyBorder="1" applyAlignment="1" applyProtection="1">
      <alignment horizontal="right" vertical="center"/>
      <protection locked="0"/>
    </xf>
    <xf numFmtId="0" fontId="0" fillId="0" borderId="40" xfId="0" applyBorder="1" applyProtection="1">
      <protection locked="0"/>
    </xf>
    <xf numFmtId="4" fontId="26" fillId="0" borderId="14" xfId="0" applyNumberFormat="1" applyFont="1" applyBorder="1" applyAlignment="1" applyProtection="1">
      <alignment horizontal="right" vertical="center"/>
      <protection locked="0"/>
    </xf>
    <xf numFmtId="0" fontId="26" fillId="0" borderId="60" xfId="0" applyFont="1" applyBorder="1" applyAlignment="1" applyProtection="1">
      <alignment horizontal="right" vertical="center"/>
      <protection locked="0"/>
    </xf>
    <xf numFmtId="0" fontId="29" fillId="0" borderId="5" xfId="0" applyFont="1" applyBorder="1" applyAlignment="1" applyProtection="1">
      <alignment horizontal="center" vertical="center"/>
      <protection locked="0"/>
    </xf>
    <xf numFmtId="0" fontId="26" fillId="0" borderId="60" xfId="0" applyFont="1" applyBorder="1" applyAlignment="1" applyProtection="1">
      <alignment horizontal="center" vertical="center" wrapText="1"/>
      <protection locked="0"/>
    </xf>
    <xf numFmtId="0" fontId="0" fillId="0" borderId="56" xfId="0" applyBorder="1" applyProtection="1">
      <protection locked="0"/>
    </xf>
    <xf numFmtId="0" fontId="0" fillId="0" borderId="17" xfId="0" applyBorder="1" applyProtection="1">
      <protection locked="0"/>
    </xf>
    <xf numFmtId="49" fontId="26" fillId="0" borderId="5" xfId="0" applyNumberFormat="1" applyFont="1" applyBorder="1" applyAlignment="1" applyProtection="1">
      <alignment horizontal="center" vertical="center" wrapText="1"/>
      <protection locked="0"/>
    </xf>
    <xf numFmtId="0" fontId="26" fillId="0" borderId="14" xfId="0" applyFont="1" applyBorder="1" applyAlignment="1" applyProtection="1">
      <alignment wrapText="1"/>
      <protection locked="0"/>
    </xf>
    <xf numFmtId="3" fontId="31" fillId="0" borderId="6" xfId="0" applyNumberFormat="1" applyFont="1" applyBorder="1" applyAlignment="1" applyProtection="1">
      <alignment horizontal="right" vertical="center"/>
      <protection locked="0"/>
    </xf>
    <xf numFmtId="0" fontId="26" fillId="0" borderId="4" xfId="0" applyFont="1" applyBorder="1" applyProtection="1"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Protection="1">
      <protection locked="0"/>
    </xf>
    <xf numFmtId="0" fontId="26" fillId="0" borderId="42" xfId="0" applyFont="1" applyBorder="1" applyAlignment="1" applyProtection="1">
      <alignment horizontal="right" vertical="center"/>
      <protection locked="0"/>
    </xf>
    <xf numFmtId="0" fontId="26" fillId="0" borderId="42" xfId="0" applyFont="1" applyBorder="1" applyAlignment="1" applyProtection="1">
      <alignment horizontal="center" vertical="center" wrapText="1"/>
      <protection locked="0"/>
    </xf>
    <xf numFmtId="49" fontId="26" fillId="0" borderId="49" xfId="0" applyNumberFormat="1" applyFont="1" applyBorder="1" applyProtection="1">
      <protection locked="0"/>
    </xf>
    <xf numFmtId="0" fontId="26" fillId="0" borderId="42" xfId="0" applyFont="1" applyBorder="1" applyAlignment="1" applyProtection="1">
      <alignment wrapText="1"/>
      <protection locked="0"/>
    </xf>
    <xf numFmtId="49" fontId="26" fillId="0" borderId="6" xfId="0" applyNumberFormat="1" applyFont="1" applyBorder="1" applyProtection="1">
      <protection locked="0"/>
    </xf>
    <xf numFmtId="3" fontId="28" fillId="0" borderId="25" xfId="0" applyNumberFormat="1" applyFont="1" applyBorder="1" applyAlignment="1" applyProtection="1">
      <alignment horizontal="right" vertical="center"/>
      <protection locked="0"/>
    </xf>
    <xf numFmtId="0" fontId="27" fillId="0" borderId="23" xfId="0" applyFont="1" applyBorder="1" applyAlignment="1" applyProtection="1">
      <alignment vertical="center" wrapText="1"/>
      <protection locked="0"/>
    </xf>
    <xf numFmtId="49" fontId="27" fillId="0" borderId="24" xfId="0" applyNumberFormat="1" applyFont="1" applyBorder="1" applyAlignment="1" applyProtection="1">
      <alignment horizontal="center" vertical="center"/>
      <protection locked="0"/>
    </xf>
    <xf numFmtId="0" fontId="27" fillId="0" borderId="25" xfId="0" applyFont="1" applyBorder="1" applyAlignment="1" applyProtection="1">
      <alignment horizontal="center" vertical="center"/>
      <protection locked="0"/>
    </xf>
    <xf numFmtId="3" fontId="26" fillId="0" borderId="25" xfId="0" applyNumberFormat="1" applyFont="1" applyBorder="1" applyAlignment="1" applyProtection="1">
      <alignment horizontal="right" vertical="center"/>
      <protection locked="0"/>
    </xf>
    <xf numFmtId="0" fontId="27" fillId="0" borderId="23" xfId="0" applyFont="1" applyBorder="1" applyAlignment="1" applyProtection="1">
      <alignment horizontal="center" vertical="center"/>
      <protection locked="0"/>
    </xf>
    <xf numFmtId="0" fontId="26" fillId="0" borderId="23" xfId="0" applyFont="1" applyBorder="1" applyAlignment="1" applyProtection="1">
      <alignment wrapText="1" shrinkToFit="1"/>
      <protection locked="0"/>
    </xf>
    <xf numFmtId="4" fontId="26" fillId="0" borderId="23" xfId="0" applyNumberFormat="1" applyFont="1" applyBorder="1" applyAlignment="1" applyProtection="1">
      <alignment horizontal="right" vertical="center" wrapText="1"/>
      <protection locked="0"/>
    </xf>
    <xf numFmtId="0" fontId="33" fillId="0" borderId="0" xfId="0" applyFont="1" applyProtection="1">
      <protection locked="0"/>
    </xf>
    <xf numFmtId="49" fontId="28" fillId="0" borderId="24" xfId="0" applyNumberFormat="1" applyFont="1" applyBorder="1" applyAlignment="1" applyProtection="1">
      <alignment horizontal="center" vertical="center"/>
      <protection locked="0"/>
    </xf>
    <xf numFmtId="4" fontId="28" fillId="0" borderId="17" xfId="0" applyNumberFormat="1" applyFont="1" applyBorder="1" applyAlignment="1" applyProtection="1">
      <alignment horizontal="right" vertical="center"/>
      <protection locked="0"/>
    </xf>
    <xf numFmtId="0" fontId="28" fillId="0" borderId="25" xfId="0" applyFont="1" applyBorder="1" applyProtection="1">
      <protection locked="0"/>
    </xf>
    <xf numFmtId="0" fontId="29" fillId="0" borderId="48" xfId="0" applyFont="1" applyBorder="1" applyProtection="1">
      <protection locked="0"/>
    </xf>
    <xf numFmtId="4" fontId="26" fillId="0" borderId="61" xfId="0" applyNumberFormat="1" applyFont="1" applyBorder="1" applyAlignment="1" applyProtection="1">
      <alignment horizontal="right" vertical="center"/>
      <protection locked="0"/>
    </xf>
    <xf numFmtId="0" fontId="29" fillId="0" borderId="18" xfId="0" applyFont="1" applyBorder="1" applyAlignment="1" applyProtection="1">
      <alignment horizontal="center" vertical="center"/>
      <protection locked="0"/>
    </xf>
    <xf numFmtId="4" fontId="26" fillId="0" borderId="46" xfId="0" applyNumberFormat="1" applyFont="1" applyBorder="1" applyAlignment="1" applyProtection="1">
      <alignment horizontal="right" vertical="center"/>
      <protection locked="0"/>
    </xf>
    <xf numFmtId="0" fontId="29" fillId="0" borderId="13" xfId="0" applyFont="1" applyBorder="1" applyProtection="1">
      <protection locked="0"/>
    </xf>
    <xf numFmtId="4" fontId="26" fillId="0" borderId="12" xfId="0" applyNumberFormat="1" applyFont="1" applyBorder="1" applyAlignment="1" applyProtection="1">
      <alignment horizontal="right" vertical="center"/>
      <protection locked="0"/>
    </xf>
    <xf numFmtId="0" fontId="29" fillId="0" borderId="11" xfId="0" applyFont="1" applyBorder="1" applyProtection="1">
      <protection locked="0"/>
    </xf>
    <xf numFmtId="0" fontId="28" fillId="0" borderId="13" xfId="0" applyFont="1" applyBorder="1" applyAlignment="1" applyProtection="1">
      <alignment horizontal="center" vertical="center"/>
      <protection locked="0"/>
    </xf>
    <xf numFmtId="0" fontId="30" fillId="0" borderId="37" xfId="0" applyFont="1" applyBorder="1" applyProtection="1"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7" fillId="2" borderId="4" xfId="0" applyFont="1" applyFill="1" applyBorder="1" applyAlignment="1">
      <alignment horizontal="center" vertical="center" wrapText="1"/>
    </xf>
    <xf numFmtId="0" fontId="37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37" fillId="2" borderId="34" xfId="0" applyFont="1" applyFill="1" applyBorder="1" applyAlignment="1">
      <alignment horizontal="center" vertical="center" wrapText="1"/>
    </xf>
    <xf numFmtId="0" fontId="13" fillId="0" borderId="13" xfId="0" applyFont="1" applyBorder="1" applyAlignment="1" applyProtection="1">
      <alignment horizontal="center"/>
      <protection locked="0"/>
    </xf>
    <xf numFmtId="0" fontId="13" fillId="0" borderId="1" xfId="0" applyFont="1" applyBorder="1" applyProtection="1">
      <protection locked="0"/>
    </xf>
    <xf numFmtId="0" fontId="13" fillId="0" borderId="2" xfId="0" applyFont="1" applyBorder="1" applyProtection="1">
      <protection locked="0"/>
    </xf>
    <xf numFmtId="0" fontId="13" fillId="0" borderId="3" xfId="0" applyFont="1" applyBorder="1" applyProtection="1">
      <protection locked="0"/>
    </xf>
    <xf numFmtId="0" fontId="13" fillId="0" borderId="13" xfId="0" applyFont="1" applyBorder="1" applyProtection="1">
      <protection locked="0"/>
    </xf>
    <xf numFmtId="0" fontId="13" fillId="5" borderId="13" xfId="0" applyFont="1" applyFill="1" applyBorder="1" applyProtection="1">
      <protection locked="0"/>
    </xf>
    <xf numFmtId="3" fontId="13" fillId="0" borderId="13" xfId="0" applyNumberFormat="1" applyFont="1" applyBorder="1" applyProtection="1">
      <protection locked="0"/>
    </xf>
    <xf numFmtId="3" fontId="13" fillId="0" borderId="9" xfId="0" applyNumberFormat="1" applyFont="1" applyBorder="1" applyProtection="1">
      <protection locked="0"/>
    </xf>
    <xf numFmtId="0" fontId="13" fillId="0" borderId="31" xfId="0" applyFont="1" applyBorder="1" applyAlignment="1" applyProtection="1">
      <alignment horizontal="center"/>
      <protection locked="0"/>
    </xf>
    <xf numFmtId="0" fontId="13" fillId="0" borderId="23" xfId="0" applyFont="1" applyBorder="1" applyProtection="1">
      <protection locked="0"/>
    </xf>
    <xf numFmtId="0" fontId="13" fillId="0" borderId="24" xfId="0" applyFont="1" applyBorder="1" applyProtection="1">
      <protection locked="0"/>
    </xf>
    <xf numFmtId="0" fontId="13" fillId="0" borderId="25" xfId="0" applyFont="1" applyBorder="1" applyProtection="1">
      <protection locked="0"/>
    </xf>
    <xf numFmtId="0" fontId="13" fillId="0" borderId="31" xfId="0" applyFont="1" applyBorder="1" applyProtection="1">
      <protection locked="0"/>
    </xf>
    <xf numFmtId="0" fontId="13" fillId="0" borderId="56" xfId="0" applyFont="1" applyBorder="1" applyProtection="1">
      <protection locked="0"/>
    </xf>
    <xf numFmtId="0" fontId="13" fillId="5" borderId="31" xfId="0" applyFont="1" applyFill="1" applyBorder="1" applyProtection="1">
      <protection locked="0"/>
    </xf>
    <xf numFmtId="3" fontId="13" fillId="0" borderId="31" xfId="0" applyNumberFormat="1" applyFont="1" applyBorder="1" applyProtection="1">
      <protection locked="0"/>
    </xf>
    <xf numFmtId="3" fontId="13" fillId="0" borderId="62" xfId="0" applyNumberFormat="1" applyFont="1" applyBorder="1" applyProtection="1">
      <protection locked="0"/>
    </xf>
    <xf numFmtId="3" fontId="26" fillId="0" borderId="13" xfId="0" applyNumberFormat="1" applyFont="1" applyBorder="1" applyAlignment="1" applyProtection="1">
      <alignment horizontal="right" vertical="center"/>
      <protection locked="0"/>
    </xf>
    <xf numFmtId="3" fontId="26" fillId="0" borderId="31" xfId="0" applyNumberFormat="1" applyFont="1" applyBorder="1" applyAlignment="1" applyProtection="1">
      <alignment horizontal="right" vertical="center"/>
      <protection locked="0"/>
    </xf>
    <xf numFmtId="3" fontId="26" fillId="0" borderId="56" xfId="0" applyNumberFormat="1" applyFont="1" applyBorder="1" applyAlignment="1" applyProtection="1">
      <alignment horizontal="right" vertical="center"/>
      <protection locked="0"/>
    </xf>
    <xf numFmtId="4" fontId="26" fillId="0" borderId="57" xfId="0" applyNumberFormat="1" applyFont="1" applyBorder="1" applyAlignment="1" applyProtection="1">
      <alignment horizontal="right" vertical="center"/>
      <protection locked="0"/>
    </xf>
    <xf numFmtId="3" fontId="26" fillId="0" borderId="65" xfId="0" applyNumberFormat="1" applyFont="1" applyBorder="1" applyAlignment="1" applyProtection="1">
      <alignment horizontal="right" vertical="center"/>
      <protection locked="0"/>
    </xf>
    <xf numFmtId="3" fontId="26" fillId="0" borderId="11" xfId="0" applyNumberFormat="1" applyFont="1" applyBorder="1" applyAlignment="1" applyProtection="1">
      <alignment horizontal="right" vertical="center"/>
      <protection locked="0"/>
    </xf>
    <xf numFmtId="3" fontId="26" fillId="0" borderId="55" xfId="0" applyNumberFormat="1" applyFont="1" applyBorder="1" applyAlignment="1" applyProtection="1">
      <alignment horizontal="right" vertical="center"/>
      <protection locked="0"/>
    </xf>
    <xf numFmtId="3" fontId="26" fillId="0" borderId="41" xfId="0" applyNumberFormat="1" applyFont="1" applyBorder="1" applyAlignment="1" applyProtection="1">
      <alignment horizontal="right" vertical="center"/>
      <protection locked="0"/>
    </xf>
    <xf numFmtId="3" fontId="26" fillId="0" borderId="14" xfId="0" applyNumberFormat="1" applyFont="1" applyBorder="1" applyAlignment="1" applyProtection="1">
      <alignment horizontal="right" vertical="center"/>
      <protection locked="0"/>
    </xf>
    <xf numFmtId="0" fontId="27" fillId="0" borderId="37" xfId="0" applyFont="1" applyBorder="1" applyAlignment="1" applyProtection="1">
      <alignment horizontal="left" vertical="center" wrapText="1"/>
      <protection locked="0"/>
    </xf>
    <xf numFmtId="0" fontId="27" fillId="0" borderId="54" xfId="0" applyFont="1" applyBorder="1" applyAlignment="1" applyProtection="1">
      <alignment horizontal="left" vertical="center" wrapText="1"/>
      <protection locked="0"/>
    </xf>
    <xf numFmtId="0" fontId="27" fillId="0" borderId="38" xfId="0" applyFont="1" applyBorder="1" applyAlignment="1" applyProtection="1">
      <alignment horizontal="center" vertical="center"/>
      <protection locked="0"/>
    </xf>
    <xf numFmtId="0" fontId="27" fillId="0" borderId="55" xfId="0" applyFont="1" applyBorder="1" applyAlignment="1" applyProtection="1">
      <alignment horizontal="left" vertical="center" wrapText="1"/>
      <protection locked="0"/>
    </xf>
    <xf numFmtId="0" fontId="38" fillId="0" borderId="55" xfId="0" applyFont="1" applyBorder="1" applyProtection="1">
      <protection locked="0"/>
    </xf>
    <xf numFmtId="4" fontId="27" fillId="0" borderId="13" xfId="0" applyNumberFormat="1" applyFont="1" applyBorder="1" applyAlignment="1" applyProtection="1">
      <alignment horizontal="right" vertical="center"/>
      <protection locked="0"/>
    </xf>
    <xf numFmtId="3" fontId="27" fillId="0" borderId="66" xfId="0" applyNumberFormat="1" applyFont="1" applyBorder="1" applyAlignment="1" applyProtection="1">
      <alignment horizontal="right" vertical="center"/>
      <protection locked="0"/>
    </xf>
    <xf numFmtId="0" fontId="0" fillId="0" borderId="13" xfId="0" applyFont="1" applyBorder="1" applyAlignment="1" applyProtection="1">
      <alignment horizontal="center"/>
      <protection locked="0"/>
    </xf>
    <xf numFmtId="0" fontId="0" fillId="0" borderId="1" xfId="0" applyFont="1" applyBorder="1" applyProtection="1">
      <protection locked="0"/>
    </xf>
    <xf numFmtId="0" fontId="0" fillId="0" borderId="2" xfId="0" applyFont="1" applyBorder="1" applyProtection="1">
      <protection locked="0"/>
    </xf>
    <xf numFmtId="0" fontId="0" fillId="0" borderId="3" xfId="0" applyFont="1" applyBorder="1" applyProtection="1">
      <protection locked="0"/>
    </xf>
    <xf numFmtId="0" fontId="0" fillId="0" borderId="13" xfId="0" applyFont="1" applyBorder="1" applyProtection="1">
      <protection locked="0"/>
    </xf>
    <xf numFmtId="0" fontId="0" fillId="5" borderId="13" xfId="0" applyFont="1" applyFill="1" applyBorder="1" applyProtection="1">
      <protection locked="0"/>
    </xf>
    <xf numFmtId="3" fontId="0" fillId="0" borderId="1" xfId="0" applyNumberFormat="1" applyFont="1" applyBorder="1" applyProtection="1">
      <protection locked="0"/>
    </xf>
    <xf numFmtId="3" fontId="0" fillId="0" borderId="3" xfId="0" applyNumberFormat="1" applyFont="1" applyBorder="1" applyProtection="1">
      <protection locked="0"/>
    </xf>
    <xf numFmtId="0" fontId="0" fillId="0" borderId="31" xfId="0" applyFont="1" applyBorder="1" applyAlignment="1" applyProtection="1">
      <alignment horizontal="center"/>
      <protection locked="0"/>
    </xf>
    <xf numFmtId="0" fontId="0" fillId="0" borderId="23" xfId="0" applyFont="1" applyBorder="1" applyProtection="1">
      <protection locked="0"/>
    </xf>
    <xf numFmtId="0" fontId="0" fillId="0" borderId="24" xfId="0" applyFont="1" applyBorder="1" applyProtection="1">
      <protection locked="0"/>
    </xf>
    <xf numFmtId="0" fontId="0" fillId="0" borderId="25" xfId="0" applyFont="1" applyBorder="1" applyProtection="1">
      <protection locked="0"/>
    </xf>
    <xf numFmtId="0" fontId="0" fillId="0" borderId="31" xfId="0" applyFont="1" applyBorder="1" applyProtection="1">
      <protection locked="0"/>
    </xf>
    <xf numFmtId="0" fontId="0" fillId="5" borderId="31" xfId="0" applyFont="1" applyFill="1" applyBorder="1" applyProtection="1">
      <protection locked="0"/>
    </xf>
    <xf numFmtId="3" fontId="0" fillId="0" borderId="23" xfId="0" applyNumberFormat="1" applyFont="1" applyBorder="1" applyProtection="1">
      <protection locked="0"/>
    </xf>
    <xf numFmtId="3" fontId="0" fillId="0" borderId="25" xfId="0" applyNumberFormat="1" applyFont="1" applyBorder="1" applyProtection="1">
      <protection locked="0"/>
    </xf>
    <xf numFmtId="0" fontId="31" fillId="0" borderId="13" xfId="0" applyFont="1" applyBorder="1" applyAlignment="1" applyProtection="1">
      <alignment horizontal="center" vertical="center"/>
      <protection locked="0"/>
    </xf>
    <xf numFmtId="0" fontId="31" fillId="0" borderId="37" xfId="0" applyFont="1" applyBorder="1" applyAlignment="1" applyProtection="1">
      <alignment horizontal="left" vertical="center" wrapText="1"/>
      <protection locked="0"/>
    </xf>
    <xf numFmtId="0" fontId="31" fillId="0" borderId="54" xfId="0" applyFont="1" applyBorder="1" applyAlignment="1" applyProtection="1">
      <alignment horizontal="left" vertical="center" wrapText="1"/>
      <protection locked="0"/>
    </xf>
    <xf numFmtId="0" fontId="31" fillId="0" borderId="54" xfId="0" applyFont="1" applyBorder="1" applyAlignment="1" applyProtection="1">
      <alignment horizontal="center" vertical="center"/>
      <protection locked="0"/>
    </xf>
    <xf numFmtId="0" fontId="31" fillId="0" borderId="54" xfId="0" applyFont="1" applyBorder="1" applyAlignment="1" applyProtection="1">
      <alignment horizontal="right" vertical="center" wrapText="1"/>
      <protection locked="0"/>
    </xf>
    <xf numFmtId="0" fontId="31" fillId="0" borderId="46" xfId="0" applyFont="1" applyBorder="1" applyAlignment="1" applyProtection="1">
      <alignment horizontal="center" vertical="center" wrapText="1"/>
      <protection locked="0"/>
    </xf>
    <xf numFmtId="0" fontId="31" fillId="0" borderId="55" xfId="0" applyFont="1" applyBorder="1" applyAlignment="1" applyProtection="1">
      <alignment horizontal="left" vertical="center" wrapText="1"/>
      <protection locked="0"/>
    </xf>
    <xf numFmtId="0" fontId="31" fillId="0" borderId="55" xfId="0" applyFont="1" applyBorder="1" applyAlignment="1" applyProtection="1">
      <alignment horizontal="center" vertical="center"/>
      <protection locked="0"/>
    </xf>
    <xf numFmtId="0" fontId="31" fillId="0" borderId="55" xfId="0" applyFont="1" applyBorder="1" applyAlignment="1" applyProtection="1">
      <alignment vertical="center"/>
      <protection locked="0"/>
    </xf>
    <xf numFmtId="4" fontId="31" fillId="0" borderId="37" xfId="0" applyNumberFormat="1" applyFont="1" applyBorder="1" applyAlignment="1" applyProtection="1">
      <alignment horizontal="right" vertical="center"/>
      <protection locked="0"/>
    </xf>
    <xf numFmtId="0" fontId="31" fillId="0" borderId="37" xfId="0" applyFont="1" applyBorder="1" applyAlignment="1" applyProtection="1">
      <alignment horizontal="right" vertical="center"/>
      <protection locked="0"/>
    </xf>
    <xf numFmtId="0" fontId="31" fillId="0" borderId="38" xfId="0" applyFont="1" applyBorder="1" applyAlignment="1" applyProtection="1">
      <alignment horizontal="right" vertical="center"/>
      <protection locked="0"/>
    </xf>
    <xf numFmtId="0" fontId="31" fillId="0" borderId="37" xfId="0" applyFont="1" applyBorder="1" applyAlignment="1" applyProtection="1">
      <alignment horizontal="center" vertical="center"/>
      <protection locked="0"/>
    </xf>
    <xf numFmtId="0" fontId="31" fillId="0" borderId="38" xfId="0" applyFont="1" applyBorder="1" applyProtection="1">
      <protection locked="0"/>
    </xf>
    <xf numFmtId="0" fontId="31" fillId="0" borderId="55" xfId="0" applyFont="1" applyBorder="1" applyProtection="1">
      <protection locked="0"/>
    </xf>
    <xf numFmtId="0" fontId="31" fillId="0" borderId="47" xfId="0" applyFont="1" applyBorder="1" applyAlignment="1" applyProtection="1">
      <alignment horizontal="left" vertical="center" wrapText="1"/>
      <protection locked="0"/>
    </xf>
    <xf numFmtId="4" fontId="31" fillId="0" borderId="23" xfId="0" applyNumberFormat="1" applyFont="1" applyBorder="1" applyAlignment="1" applyProtection="1">
      <alignment horizontal="right" vertical="center"/>
      <protection locked="0"/>
    </xf>
    <xf numFmtId="0" fontId="0" fillId="0" borderId="31" xfId="0" applyFont="1" applyBorder="1" applyAlignment="1" applyProtection="1">
      <alignment vertical="center"/>
      <protection locked="0"/>
    </xf>
    <xf numFmtId="0" fontId="31" fillId="0" borderId="23" xfId="0" applyFont="1" applyBorder="1" applyAlignment="1" applyProtection="1">
      <alignment horizontal="left" vertical="center" wrapText="1"/>
      <protection locked="0"/>
    </xf>
    <xf numFmtId="0" fontId="31" fillId="0" borderId="24" xfId="0" applyFont="1" applyBorder="1" applyAlignment="1" applyProtection="1">
      <alignment horizontal="left" vertical="center"/>
      <protection locked="0"/>
    </xf>
    <xf numFmtId="0" fontId="31" fillId="0" borderId="24" xfId="0" applyFont="1" applyBorder="1" applyAlignment="1" applyProtection="1">
      <alignment horizontal="center" vertical="center"/>
      <protection locked="0"/>
    </xf>
    <xf numFmtId="0" fontId="31" fillId="0" borderId="25" xfId="0" applyFont="1" applyBorder="1" applyAlignment="1" applyProtection="1">
      <alignment horizontal="center" vertical="center"/>
      <protection locked="0"/>
    </xf>
    <xf numFmtId="0" fontId="31" fillId="0" borderId="31" xfId="0" applyFont="1" applyBorder="1" applyAlignment="1" applyProtection="1">
      <alignment horizontal="left" vertical="center" wrapText="1"/>
      <protection locked="0"/>
    </xf>
    <xf numFmtId="0" fontId="31" fillId="0" borderId="31" xfId="0" applyFont="1" applyBorder="1" applyAlignment="1" applyProtection="1">
      <alignment horizontal="center" vertical="center"/>
      <protection locked="0"/>
    </xf>
    <xf numFmtId="0" fontId="31" fillId="0" borderId="31" xfId="0" applyFont="1" applyBorder="1" applyAlignment="1" applyProtection="1">
      <alignment horizontal="left" vertical="center"/>
      <protection locked="0"/>
    </xf>
    <xf numFmtId="0" fontId="31" fillId="0" borderId="31" xfId="0" applyFont="1" applyBorder="1" applyProtection="1">
      <protection locked="0"/>
    </xf>
    <xf numFmtId="0" fontId="31" fillId="0" borderId="23" xfId="0" applyFont="1" applyBorder="1" applyAlignment="1" applyProtection="1">
      <alignment horizontal="right" vertical="center"/>
      <protection locked="0"/>
    </xf>
    <xf numFmtId="0" fontId="31" fillId="0" borderId="25" xfId="0" applyFont="1" applyBorder="1" applyAlignment="1" applyProtection="1">
      <alignment horizontal="right" vertical="center"/>
      <protection locked="0"/>
    </xf>
    <xf numFmtId="0" fontId="31" fillId="0" borderId="23" xfId="0" applyFont="1" applyBorder="1" applyProtection="1">
      <protection locked="0"/>
    </xf>
    <xf numFmtId="0" fontId="31" fillId="0" borderId="25" xfId="0" applyFont="1" applyBorder="1" applyProtection="1">
      <protection locked="0"/>
    </xf>
    <xf numFmtId="0" fontId="31" fillId="0" borderId="0" xfId="0" applyFont="1" applyAlignment="1" applyProtection="1">
      <alignment vertical="center" wrapText="1"/>
      <protection locked="0"/>
    </xf>
    <xf numFmtId="0" fontId="31" fillId="0" borderId="56" xfId="0" applyFont="1" applyBorder="1" applyProtection="1">
      <protection locked="0"/>
    </xf>
    <xf numFmtId="4" fontId="31" fillId="0" borderId="17" xfId="0" applyNumberFormat="1" applyFont="1" applyBorder="1" applyAlignment="1" applyProtection="1">
      <alignment horizontal="right" vertical="center"/>
      <protection locked="0"/>
    </xf>
    <xf numFmtId="0" fontId="31" fillId="0" borderId="17" xfId="0" applyFont="1" applyBorder="1" applyAlignment="1" applyProtection="1">
      <alignment horizontal="right" vertical="center"/>
      <protection locked="0"/>
    </xf>
    <xf numFmtId="0" fontId="31" fillId="0" borderId="19" xfId="0" applyFont="1" applyBorder="1" applyAlignment="1" applyProtection="1">
      <alignment horizontal="right" vertical="center"/>
      <protection locked="0"/>
    </xf>
    <xf numFmtId="0" fontId="31" fillId="0" borderId="17" xfId="0" applyFont="1" applyBorder="1" applyProtection="1">
      <protection locked="0"/>
    </xf>
    <xf numFmtId="0" fontId="31" fillId="0" borderId="19" xfId="0" applyFont="1" applyBorder="1" applyProtection="1">
      <protection locked="0"/>
    </xf>
    <xf numFmtId="0" fontId="31" fillId="0" borderId="56" xfId="0" applyFont="1" applyBorder="1" applyAlignment="1" applyProtection="1">
      <alignment horizontal="left" vertical="center" wrapText="1"/>
      <protection locked="0"/>
    </xf>
    <xf numFmtId="0" fontId="31" fillId="0" borderId="54" xfId="0" applyFont="1" applyBorder="1" applyAlignment="1" applyProtection="1">
      <alignment horizontal="left" vertical="center"/>
      <protection locked="0"/>
    </xf>
    <xf numFmtId="0" fontId="31" fillId="0" borderId="46" xfId="0" applyFont="1" applyBorder="1" applyAlignment="1" applyProtection="1">
      <alignment horizontal="center" vertical="center"/>
      <protection locked="0"/>
    </xf>
    <xf numFmtId="0" fontId="31" fillId="0" borderId="41" xfId="0" applyFont="1" applyBorder="1" applyAlignment="1" applyProtection="1">
      <alignment horizontal="center" vertical="center"/>
      <protection locked="0"/>
    </xf>
    <xf numFmtId="0" fontId="31" fillId="0" borderId="57" xfId="0" applyFont="1" applyBorder="1" applyAlignment="1" applyProtection="1">
      <alignment horizontal="left" vertical="center"/>
      <protection locked="0"/>
    </xf>
    <xf numFmtId="0" fontId="31" fillId="0" borderId="58" xfId="0" applyFont="1" applyBorder="1" applyAlignment="1" applyProtection="1">
      <alignment vertical="center"/>
      <protection locked="0"/>
    </xf>
    <xf numFmtId="0" fontId="31" fillId="0" borderId="48" xfId="0" applyFont="1" applyBorder="1" applyAlignment="1" applyProtection="1">
      <alignment horizontal="right" vertical="center"/>
      <protection locked="0"/>
    </xf>
    <xf numFmtId="0" fontId="31" fillId="0" borderId="58" xfId="0" applyFont="1" applyBorder="1" applyProtection="1">
      <protection locked="0"/>
    </xf>
    <xf numFmtId="0" fontId="31" fillId="0" borderId="57" xfId="0" applyFont="1" applyBorder="1" applyProtection="1">
      <protection locked="0"/>
    </xf>
    <xf numFmtId="0" fontId="31" fillId="0" borderId="37" xfId="0" applyFont="1" applyBorder="1" applyProtection="1">
      <protection locked="0"/>
    </xf>
    <xf numFmtId="4" fontId="31" fillId="0" borderId="23" xfId="0" applyNumberFormat="1" applyFont="1" applyBorder="1" applyAlignment="1" applyProtection="1">
      <alignment vertical="center"/>
      <protection locked="0"/>
    </xf>
    <xf numFmtId="0" fontId="31" fillId="0" borderId="38" xfId="0" applyFont="1" applyBorder="1" applyAlignment="1" applyProtection="1">
      <alignment horizontal="center" vertical="center"/>
      <protection locked="0"/>
    </xf>
    <xf numFmtId="0" fontId="31" fillId="0" borderId="24" xfId="0" applyFont="1" applyBorder="1" applyAlignment="1" applyProtection="1">
      <alignment horizontal="left" vertical="center" wrapText="1"/>
      <protection locked="0"/>
    </xf>
    <xf numFmtId="0" fontId="31" fillId="0" borderId="17" xfId="0" applyFont="1" applyBorder="1" applyAlignment="1" applyProtection="1">
      <alignment horizontal="left" vertical="center" wrapText="1"/>
      <protection locked="0"/>
    </xf>
    <xf numFmtId="0" fontId="31" fillId="0" borderId="18" xfId="0" applyFont="1" applyBorder="1" applyAlignment="1" applyProtection="1">
      <alignment horizontal="left" vertical="center"/>
      <protection locked="0"/>
    </xf>
    <xf numFmtId="0" fontId="31" fillId="0" borderId="18" xfId="0" applyFont="1" applyBorder="1" applyAlignment="1" applyProtection="1">
      <alignment horizontal="center" vertical="center"/>
      <protection locked="0"/>
    </xf>
    <xf numFmtId="0" fontId="31" fillId="0" borderId="19" xfId="0" applyFont="1" applyBorder="1" applyAlignment="1" applyProtection="1">
      <alignment horizontal="center" vertical="center"/>
      <protection locked="0"/>
    </xf>
    <xf numFmtId="0" fontId="31" fillId="0" borderId="56" xfId="0" applyFont="1" applyBorder="1" applyAlignment="1" applyProtection="1">
      <alignment horizontal="left" vertical="center"/>
      <protection locked="0"/>
    </xf>
    <xf numFmtId="0" fontId="40" fillId="0" borderId="56" xfId="0" applyFont="1" applyBorder="1" applyProtection="1">
      <protection locked="0"/>
    </xf>
    <xf numFmtId="0" fontId="40" fillId="0" borderId="17" xfId="0" applyFont="1" applyBorder="1" applyProtection="1">
      <protection locked="0"/>
    </xf>
    <xf numFmtId="0" fontId="40" fillId="0" borderId="19" xfId="0" applyFont="1" applyBorder="1" applyProtection="1">
      <protection locked="0"/>
    </xf>
    <xf numFmtId="0" fontId="40" fillId="0" borderId="23" xfId="0" applyFont="1" applyBorder="1" applyProtection="1">
      <protection locked="0"/>
    </xf>
    <xf numFmtId="0" fontId="40" fillId="0" borderId="37" xfId="0" applyFont="1" applyBorder="1" applyProtection="1">
      <protection locked="0"/>
    </xf>
    <xf numFmtId="0" fontId="31" fillId="0" borderId="18" xfId="0" applyFont="1" applyBorder="1" applyAlignment="1" applyProtection="1">
      <alignment horizontal="left" vertical="center" wrapText="1"/>
      <protection locked="0"/>
    </xf>
    <xf numFmtId="0" fontId="31" fillId="0" borderId="59" xfId="0" applyFont="1" applyBorder="1" applyAlignment="1" applyProtection="1">
      <alignment horizontal="left" vertical="center" wrapText="1"/>
      <protection locked="0"/>
    </xf>
    <xf numFmtId="4" fontId="31" fillId="0" borderId="60" xfId="0" applyNumberFormat="1" applyFont="1" applyBorder="1" applyAlignment="1" applyProtection="1">
      <alignment horizontal="right" vertical="center"/>
      <protection locked="0"/>
    </xf>
    <xf numFmtId="0" fontId="31" fillId="0" borderId="59" xfId="0" applyFont="1" applyBorder="1" applyAlignment="1" applyProtection="1">
      <alignment horizontal="right" vertical="center"/>
      <protection locked="0"/>
    </xf>
    <xf numFmtId="0" fontId="31" fillId="0" borderId="18" xfId="0" applyFont="1" applyBorder="1" applyAlignment="1" applyProtection="1">
      <alignment horizontal="right" vertical="center"/>
      <protection locked="0"/>
    </xf>
    <xf numFmtId="0" fontId="31" fillId="0" borderId="62" xfId="0" applyFont="1" applyBorder="1" applyAlignment="1" applyProtection="1">
      <alignment horizontal="right" vertical="center"/>
      <protection locked="0"/>
    </xf>
    <xf numFmtId="4" fontId="31" fillId="0" borderId="17" xfId="0" applyNumberFormat="1" applyFont="1" applyBorder="1" applyAlignment="1" applyProtection="1">
      <alignment vertical="center"/>
      <protection locked="0"/>
    </xf>
    <xf numFmtId="0" fontId="31" fillId="2" borderId="17" xfId="0" applyFont="1" applyFill="1" applyBorder="1" applyAlignment="1" applyProtection="1">
      <alignment horizontal="right" vertical="center"/>
      <protection locked="0"/>
    </xf>
    <xf numFmtId="0" fontId="31" fillId="2" borderId="19" xfId="0" applyFont="1" applyFill="1" applyBorder="1" applyAlignment="1" applyProtection="1">
      <alignment horizontal="right" vertical="center"/>
      <protection locked="0"/>
    </xf>
    <xf numFmtId="0" fontId="31" fillId="0" borderId="17" xfId="0" applyFont="1" applyBorder="1" applyAlignment="1" applyProtection="1">
      <alignment horizontal="center" vertical="center"/>
      <protection locked="0"/>
    </xf>
    <xf numFmtId="0" fontId="31" fillId="0" borderId="56" xfId="0" applyFont="1" applyBorder="1" applyAlignment="1" applyProtection="1">
      <alignment vertical="center" wrapText="1"/>
      <protection locked="0"/>
    </xf>
    <xf numFmtId="0" fontId="39" fillId="0" borderId="56" xfId="0" applyFont="1" applyBorder="1" applyAlignment="1" applyProtection="1">
      <alignment horizontal="left" vertical="center" wrapText="1"/>
      <protection locked="0"/>
    </xf>
    <xf numFmtId="0" fontId="31" fillId="0" borderId="56" xfId="0" applyFont="1" applyBorder="1" applyAlignment="1" applyProtection="1">
      <alignment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40" fillId="0" borderId="56" xfId="0" applyFont="1" applyBorder="1" applyAlignment="1" applyProtection="1">
      <alignment wrapText="1"/>
      <protection locked="0"/>
    </xf>
    <xf numFmtId="49" fontId="31" fillId="0" borderId="18" xfId="0" applyNumberFormat="1" applyFont="1" applyBorder="1" applyAlignment="1" applyProtection="1">
      <alignment horizontal="center" vertical="center"/>
      <protection locked="0"/>
    </xf>
    <xf numFmtId="0" fontId="31" fillId="0" borderId="50" xfId="0" applyFont="1" applyBorder="1" applyAlignment="1" applyProtection="1">
      <alignment horizontal="left" vertical="center" wrapText="1"/>
      <protection locked="0"/>
    </xf>
    <xf numFmtId="0" fontId="39" fillId="0" borderId="31" xfId="0" applyFont="1" applyBorder="1" applyProtection="1">
      <protection locked="0"/>
    </xf>
    <xf numFmtId="0" fontId="31" fillId="0" borderId="61" xfId="0" applyFont="1" applyBorder="1" applyAlignment="1" applyProtection="1">
      <alignment horizontal="center" vertical="center"/>
      <protection locked="0"/>
    </xf>
    <xf numFmtId="4" fontId="31" fillId="2" borderId="60" xfId="0" applyNumberFormat="1" applyFont="1" applyFill="1" applyBorder="1" applyAlignment="1" applyProtection="1">
      <alignment horizontal="right" vertical="center"/>
      <protection locked="0"/>
    </xf>
    <xf numFmtId="0" fontId="40" fillId="0" borderId="17" xfId="0" applyFont="1" applyBorder="1" applyAlignment="1" applyProtection="1">
      <alignment horizontal="center" vertical="center"/>
      <protection locked="0"/>
    </xf>
    <xf numFmtId="0" fontId="40" fillId="0" borderId="19" xfId="0" applyFont="1" applyBorder="1" applyAlignment="1" applyProtection="1">
      <alignment horizontal="center" vertical="center"/>
      <protection locked="0"/>
    </xf>
    <xf numFmtId="0" fontId="40" fillId="0" borderId="56" xfId="0" applyFont="1" applyBorder="1" applyAlignment="1" applyProtection="1">
      <alignment horizontal="center" vertical="center"/>
      <protection locked="0"/>
    </xf>
    <xf numFmtId="0" fontId="31" fillId="0" borderId="16" xfId="0" applyFont="1" applyBorder="1" applyAlignment="1" applyProtection="1">
      <alignment horizontal="left" vertical="center" wrapText="1"/>
      <protection locked="0"/>
    </xf>
    <xf numFmtId="0" fontId="40" fillId="0" borderId="60" xfId="0" applyFont="1" applyBorder="1" applyAlignment="1" applyProtection="1">
      <alignment horizontal="center" vertical="center"/>
      <protection locked="0"/>
    </xf>
    <xf numFmtId="0" fontId="40" fillId="0" borderId="51" xfId="0" applyFont="1" applyBorder="1" applyAlignment="1" applyProtection="1">
      <alignment horizontal="center" vertical="center"/>
      <protection locked="0"/>
    </xf>
    <xf numFmtId="4" fontId="31" fillId="0" borderId="48" xfId="0" applyNumberFormat="1" applyFont="1" applyBorder="1" applyAlignment="1" applyProtection="1">
      <alignment horizontal="right" vertical="center"/>
      <protection locked="0"/>
    </xf>
    <xf numFmtId="0" fontId="31" fillId="0" borderId="51" xfId="0" applyFont="1" applyBorder="1" applyAlignment="1" applyProtection="1">
      <alignment horizontal="right" vertical="center"/>
      <protection locked="0"/>
    </xf>
    <xf numFmtId="0" fontId="31" fillId="0" borderId="24" xfId="0" applyFont="1" applyBorder="1" applyAlignment="1" applyProtection="1">
      <alignment horizontal="right" vertical="center"/>
      <protection locked="0"/>
    </xf>
    <xf numFmtId="4" fontId="31" fillId="0" borderId="54" xfId="0" applyNumberFormat="1" applyFont="1" applyBorder="1" applyAlignment="1" applyProtection="1">
      <alignment horizontal="right" vertical="center"/>
      <protection locked="0"/>
    </xf>
    <xf numFmtId="0" fontId="31" fillId="0" borderId="52" xfId="0" applyFont="1" applyBorder="1" applyAlignment="1" applyProtection="1">
      <alignment horizontal="right" vertical="center"/>
      <protection locked="0"/>
    </xf>
    <xf numFmtId="4" fontId="31" fillId="0" borderId="24" xfId="0" applyNumberFormat="1" applyFont="1" applyBorder="1" applyAlignment="1" applyProtection="1">
      <alignment horizontal="right" vertical="center"/>
      <protection locked="0"/>
    </xf>
    <xf numFmtId="0" fontId="31" fillId="0" borderId="56" xfId="0" applyFont="1" applyBorder="1" applyAlignment="1" applyProtection="1">
      <alignment horizontal="center" vertical="center"/>
      <protection locked="0"/>
    </xf>
    <xf numFmtId="0" fontId="31" fillId="0" borderId="4" xfId="0" applyFont="1" applyBorder="1" applyAlignment="1" applyProtection="1">
      <alignment horizontal="left" vertical="center" wrapText="1"/>
      <protection locked="0"/>
    </xf>
    <xf numFmtId="0" fontId="31" fillId="0" borderId="5" xfId="0" applyFont="1" applyBorder="1" applyAlignment="1" applyProtection="1">
      <alignment horizontal="left" vertical="center" wrapText="1"/>
      <protection locked="0"/>
    </xf>
    <xf numFmtId="49" fontId="31" fillId="0" borderId="5" xfId="0" applyNumberFormat="1" applyFont="1" applyBorder="1" applyAlignment="1" applyProtection="1">
      <alignment horizontal="center" vertical="center"/>
      <protection locked="0"/>
    </xf>
    <xf numFmtId="0" fontId="31" fillId="0" borderId="63" xfId="0" applyFont="1" applyBorder="1" applyAlignment="1" applyProtection="1">
      <alignment horizontal="center" vertical="center"/>
      <protection locked="0"/>
    </xf>
    <xf numFmtId="0" fontId="31" fillId="0" borderId="6" xfId="0" applyFont="1" applyBorder="1" applyAlignment="1" applyProtection="1">
      <alignment horizontal="center" vertical="center"/>
      <protection locked="0"/>
    </xf>
    <xf numFmtId="0" fontId="31" fillId="0" borderId="14" xfId="0" applyFont="1" applyBorder="1" applyAlignment="1" applyProtection="1">
      <alignment horizontal="left" vertical="center" wrapText="1"/>
      <protection locked="0"/>
    </xf>
    <xf numFmtId="0" fontId="31" fillId="0" borderId="14" xfId="0" applyFont="1" applyBorder="1" applyAlignment="1" applyProtection="1">
      <alignment horizontal="center" vertical="center"/>
      <protection locked="0"/>
    </xf>
    <xf numFmtId="0" fontId="31" fillId="0" borderId="14" xfId="0" applyFont="1" applyBorder="1" applyProtection="1">
      <protection locked="0"/>
    </xf>
    <xf numFmtId="4" fontId="31" fillId="0" borderId="4" xfId="0" applyNumberFormat="1" applyFont="1" applyBorder="1" applyAlignment="1" applyProtection="1">
      <alignment horizontal="right" vertical="center"/>
      <protection locked="0"/>
    </xf>
    <xf numFmtId="0" fontId="31" fillId="0" borderId="4" xfId="0" applyFont="1" applyBorder="1" applyAlignment="1" applyProtection="1">
      <alignment horizontal="right" vertical="center"/>
      <protection locked="0"/>
    </xf>
    <xf numFmtId="0" fontId="31" fillId="0" borderId="6" xfId="0" applyFont="1" applyBorder="1" applyAlignment="1" applyProtection="1">
      <alignment horizontal="right" vertical="center"/>
      <protection locked="0"/>
    </xf>
    <xf numFmtId="0" fontId="40" fillId="0" borderId="4" xfId="0" applyFont="1" applyBorder="1" applyAlignment="1" applyProtection="1">
      <alignment horizontal="center" vertical="center"/>
      <protection locked="0"/>
    </xf>
    <xf numFmtId="0" fontId="31" fillId="0" borderId="6" xfId="0" applyFont="1" applyBorder="1" applyProtection="1">
      <protection locked="0"/>
    </xf>
    <xf numFmtId="0" fontId="39" fillId="0" borderId="17" xfId="0" applyFont="1" applyBorder="1" applyAlignment="1" applyProtection="1">
      <alignment horizontal="left" vertical="center" wrapText="1"/>
      <protection locked="0"/>
    </xf>
    <xf numFmtId="0" fontId="39" fillId="0" borderId="18" xfId="0" applyFont="1" applyBorder="1" applyAlignment="1" applyProtection="1">
      <alignment horizontal="left" vertical="center" wrapText="1"/>
      <protection locked="0"/>
    </xf>
    <xf numFmtId="0" fontId="39" fillId="0" borderId="18" xfId="0" applyFont="1" applyBorder="1" applyAlignment="1" applyProtection="1">
      <alignment horizontal="center" vertical="center"/>
      <protection locked="0"/>
    </xf>
    <xf numFmtId="0" fontId="39" fillId="0" borderId="19" xfId="0" applyFont="1" applyBorder="1" applyAlignment="1" applyProtection="1">
      <alignment horizontal="center" vertical="center"/>
      <protection locked="0"/>
    </xf>
    <xf numFmtId="0" fontId="39" fillId="0" borderId="59" xfId="0" applyFont="1" applyBorder="1" applyAlignment="1" applyProtection="1">
      <alignment horizontal="left" vertical="center" wrapText="1"/>
      <protection locked="0"/>
    </xf>
    <xf numFmtId="0" fontId="39" fillId="0" borderId="55" xfId="0" applyFont="1" applyBorder="1" applyAlignment="1" applyProtection="1">
      <alignment horizontal="center" vertical="center"/>
      <protection locked="0"/>
    </xf>
    <xf numFmtId="0" fontId="39" fillId="0" borderId="31" xfId="0" applyFont="1" applyBorder="1" applyAlignment="1" applyProtection="1">
      <alignment horizontal="center" vertical="center"/>
      <protection locked="0"/>
    </xf>
    <xf numFmtId="0" fontId="42" fillId="0" borderId="56" xfId="0" applyFont="1" applyBorder="1" applyProtection="1">
      <protection locked="0"/>
    </xf>
    <xf numFmtId="4" fontId="39" fillId="0" borderId="60" xfId="0" applyNumberFormat="1" applyFont="1" applyBorder="1" applyAlignment="1" applyProtection="1">
      <alignment horizontal="right" vertical="center"/>
      <protection locked="0"/>
    </xf>
    <xf numFmtId="3" fontId="39" fillId="0" borderId="25" xfId="0" applyNumberFormat="1" applyFont="1" applyBorder="1" applyAlignment="1" applyProtection="1">
      <alignment horizontal="center" vertical="center"/>
      <protection locked="0"/>
    </xf>
    <xf numFmtId="0" fontId="39" fillId="0" borderId="59" xfId="0" applyFont="1" applyBorder="1" applyAlignment="1" applyProtection="1">
      <alignment horizontal="right" vertical="center"/>
      <protection locked="0"/>
    </xf>
    <xf numFmtId="3" fontId="31" fillId="0" borderId="13" xfId="0" applyNumberFormat="1" applyFont="1" applyBorder="1" applyAlignment="1" applyProtection="1">
      <alignment horizontal="right" vertical="center"/>
      <protection locked="0"/>
    </xf>
    <xf numFmtId="0" fontId="29" fillId="0" borderId="20" xfId="0" applyFont="1" applyBorder="1" applyProtection="1">
      <protection locked="0"/>
    </xf>
    <xf numFmtId="0" fontId="29" fillId="0" borderId="22" xfId="0" applyFont="1" applyBorder="1" applyProtection="1">
      <protection locked="0"/>
    </xf>
    <xf numFmtId="0" fontId="28" fillId="0" borderId="1" xfId="0" applyFont="1" applyBorder="1" applyAlignment="1" applyProtection="1">
      <alignment horizontal="left" vertical="center" wrapText="1"/>
      <protection locked="0"/>
    </xf>
    <xf numFmtId="0" fontId="28" fillId="0" borderId="2" xfId="0" applyFont="1" applyBorder="1" applyAlignment="1" applyProtection="1">
      <alignment horizontal="left" vertical="center" wrapText="1"/>
      <protection locked="0"/>
    </xf>
    <xf numFmtId="0" fontId="28" fillId="0" borderId="3" xfId="0" applyFont="1" applyBorder="1" applyAlignment="1" applyProtection="1">
      <alignment horizontal="center" vertical="center"/>
      <protection locked="0"/>
    </xf>
    <xf numFmtId="0" fontId="28" fillId="0" borderId="18" xfId="0" applyFont="1" applyBorder="1" applyAlignment="1" applyProtection="1">
      <alignment horizontal="center" vertical="center"/>
      <protection locked="0"/>
    </xf>
    <xf numFmtId="0" fontId="28" fillId="0" borderId="19" xfId="0" applyFont="1" applyBorder="1" applyAlignment="1" applyProtection="1">
      <alignment horizontal="center" vertical="center"/>
      <protection locked="0"/>
    </xf>
    <xf numFmtId="0" fontId="28" fillId="0" borderId="13" xfId="0" applyFont="1" applyBorder="1" applyAlignment="1" applyProtection="1">
      <alignment horizontal="left" vertical="center" wrapText="1"/>
      <protection locked="0"/>
    </xf>
    <xf numFmtId="4" fontId="28" fillId="0" borderId="13" xfId="0" applyNumberFormat="1" applyFont="1" applyBorder="1" applyAlignment="1" applyProtection="1">
      <alignment horizontal="right" vertical="center"/>
      <protection locked="0"/>
    </xf>
    <xf numFmtId="3" fontId="28" fillId="0" borderId="13" xfId="0" applyNumberFormat="1" applyFont="1" applyBorder="1" applyAlignment="1" applyProtection="1">
      <alignment horizontal="right" vertical="center"/>
      <protection locked="0"/>
    </xf>
    <xf numFmtId="0" fontId="28" fillId="0" borderId="8" xfId="0" applyFont="1" applyBorder="1" applyAlignment="1" applyProtection="1">
      <alignment horizontal="right" vertical="center"/>
      <protection locked="0"/>
    </xf>
    <xf numFmtId="0" fontId="28" fillId="0" borderId="3" xfId="0" applyFont="1" applyBorder="1" applyAlignment="1" applyProtection="1">
      <alignment horizontal="right" vertical="center"/>
      <protection locked="0"/>
    </xf>
    <xf numFmtId="0" fontId="30" fillId="0" borderId="1" xfId="0" applyFont="1" applyBorder="1" applyProtection="1">
      <protection locked="0"/>
    </xf>
    <xf numFmtId="0" fontId="30" fillId="0" borderId="32" xfId="0" applyFont="1" applyBorder="1" applyAlignment="1" applyProtection="1">
      <alignment horizontal="center" vertical="center"/>
      <protection locked="0"/>
    </xf>
    <xf numFmtId="0" fontId="28" fillId="0" borderId="37" xfId="0" applyFont="1" applyBorder="1" applyAlignment="1" applyProtection="1">
      <alignment horizontal="left" vertical="center" wrapText="1"/>
      <protection locked="0"/>
    </xf>
    <xf numFmtId="0" fontId="28" fillId="0" borderId="54" xfId="0" applyFont="1" applyBorder="1" applyAlignment="1" applyProtection="1">
      <alignment horizontal="left" vertical="center" wrapText="1"/>
      <protection locked="0"/>
    </xf>
    <xf numFmtId="49" fontId="28" fillId="0" borderId="38" xfId="0" applyNumberFormat="1" applyFont="1" applyBorder="1" applyAlignment="1" applyProtection="1">
      <alignment horizontal="center" vertical="center"/>
      <protection locked="0"/>
    </xf>
    <xf numFmtId="4" fontId="28" fillId="0" borderId="24" xfId="0" applyNumberFormat="1" applyFont="1" applyBorder="1" applyAlignment="1" applyProtection="1">
      <alignment horizontal="left" vertical="center"/>
      <protection locked="0"/>
    </xf>
    <xf numFmtId="0" fontId="28" fillId="0" borderId="55" xfId="0" applyFont="1" applyBorder="1" applyAlignment="1" applyProtection="1">
      <alignment horizontal="left" vertical="center"/>
      <protection locked="0"/>
    </xf>
    <xf numFmtId="0" fontId="28" fillId="0" borderId="55" xfId="0" applyFont="1" applyBorder="1" applyAlignment="1" applyProtection="1">
      <alignment wrapText="1"/>
      <protection locked="0"/>
    </xf>
    <xf numFmtId="4" fontId="28" fillId="0" borderId="49" xfId="0" applyNumberFormat="1" applyFont="1" applyBorder="1" applyAlignment="1" applyProtection="1">
      <alignment horizontal="right" vertical="center"/>
      <protection locked="0"/>
    </xf>
    <xf numFmtId="3" fontId="28" fillId="0" borderId="31" xfId="0" applyNumberFormat="1" applyFont="1" applyBorder="1" applyAlignment="1" applyProtection="1">
      <alignment horizontal="right" vertical="center"/>
      <protection locked="0"/>
    </xf>
    <xf numFmtId="0" fontId="28" fillId="0" borderId="37" xfId="0" applyFont="1" applyBorder="1" applyAlignment="1" applyProtection="1">
      <alignment horizontal="right" vertical="center"/>
      <protection locked="0"/>
    </xf>
    <xf numFmtId="0" fontId="28" fillId="0" borderId="38" xfId="0" applyFont="1" applyBorder="1" applyAlignment="1" applyProtection="1">
      <alignment horizontal="right" vertical="center"/>
      <protection locked="0"/>
    </xf>
    <xf numFmtId="0" fontId="30" fillId="0" borderId="24" xfId="0" applyFont="1" applyBorder="1" applyAlignment="1" applyProtection="1">
      <alignment horizontal="center" vertical="center"/>
      <protection locked="0"/>
    </xf>
    <xf numFmtId="0" fontId="30" fillId="0" borderId="25" xfId="0" applyFont="1" applyBorder="1" applyAlignment="1" applyProtection="1">
      <alignment horizontal="center" vertical="center"/>
      <protection locked="0"/>
    </xf>
    <xf numFmtId="0" fontId="28" fillId="0" borderId="20" xfId="0" applyFont="1" applyBorder="1" applyAlignment="1" applyProtection="1">
      <alignment horizontal="left" vertical="center" wrapText="1"/>
      <protection locked="0"/>
    </xf>
    <xf numFmtId="0" fontId="28" fillId="0" borderId="21" xfId="0" applyFont="1" applyBorder="1" applyAlignment="1" applyProtection="1">
      <alignment horizontal="left" vertical="center" wrapText="1"/>
      <protection locked="0"/>
    </xf>
    <xf numFmtId="0" fontId="28" fillId="0" borderId="22" xfId="0" applyFont="1" applyBorder="1" applyAlignment="1" applyProtection="1">
      <alignment horizontal="center" vertical="center"/>
      <protection locked="0"/>
    </xf>
    <xf numFmtId="0" fontId="28" fillId="0" borderId="14" xfId="0" applyFont="1" applyBorder="1" applyAlignment="1" applyProtection="1">
      <alignment horizontal="left" vertical="center" wrapText="1"/>
      <protection locked="0"/>
    </xf>
    <xf numFmtId="0" fontId="28" fillId="0" borderId="14" xfId="0" applyFont="1" applyBorder="1" applyAlignment="1" applyProtection="1">
      <alignment horizontal="center" vertical="center"/>
      <protection locked="0"/>
    </xf>
    <xf numFmtId="0" fontId="28" fillId="0" borderId="5" xfId="0" applyFont="1" applyBorder="1" applyAlignment="1" applyProtection="1">
      <alignment horizontal="left" vertical="center" wrapText="1"/>
      <protection locked="0"/>
    </xf>
    <xf numFmtId="0" fontId="28" fillId="0" borderId="14" xfId="0" applyFont="1" applyBorder="1" applyAlignment="1" applyProtection="1">
      <alignment wrapText="1"/>
      <protection locked="0"/>
    </xf>
    <xf numFmtId="4" fontId="28" fillId="0" borderId="34" xfId="0" applyNumberFormat="1" applyFont="1" applyBorder="1" applyAlignment="1" applyProtection="1">
      <alignment horizontal="right" vertical="center"/>
      <protection locked="0"/>
    </xf>
    <xf numFmtId="3" fontId="28" fillId="0" borderId="14" xfId="0" applyNumberFormat="1" applyFont="1" applyBorder="1" applyAlignment="1" applyProtection="1">
      <alignment horizontal="right" vertical="center"/>
      <protection locked="0"/>
    </xf>
    <xf numFmtId="0" fontId="28" fillId="0" borderId="4" xfId="0" applyFont="1" applyBorder="1" applyAlignment="1" applyProtection="1">
      <alignment horizontal="right" vertical="center"/>
      <protection locked="0"/>
    </xf>
    <xf numFmtId="0" fontId="28" fillId="0" borderId="6" xfId="0" applyFont="1" applyBorder="1" applyAlignment="1" applyProtection="1">
      <alignment horizontal="right" vertical="center"/>
      <protection locked="0"/>
    </xf>
    <xf numFmtId="0" fontId="30" fillId="0" borderId="5" xfId="0" applyFont="1" applyBorder="1" applyAlignment="1" applyProtection="1">
      <alignment horizontal="center" vertical="center"/>
      <protection locked="0"/>
    </xf>
    <xf numFmtId="0" fontId="30" fillId="0" borderId="6" xfId="0" applyFont="1" applyBorder="1" applyAlignment="1" applyProtection="1">
      <alignment horizontal="center" vertical="center"/>
      <protection locked="0"/>
    </xf>
    <xf numFmtId="0" fontId="26" fillId="0" borderId="59" xfId="0" applyFont="1" applyBorder="1" applyAlignment="1" applyProtection="1">
      <alignment horizontal="left" vertical="center" wrapText="1"/>
      <protection locked="0"/>
    </xf>
    <xf numFmtId="4" fontId="26" fillId="0" borderId="60" xfId="0" applyNumberFormat="1" applyFont="1" applyBorder="1" applyAlignment="1" applyProtection="1">
      <alignment horizontal="right" vertical="center"/>
      <protection locked="0"/>
    </xf>
    <xf numFmtId="3" fontId="26" fillId="0" borderId="25" xfId="0" applyNumberFormat="1" applyFont="1" applyBorder="1" applyAlignment="1" applyProtection="1">
      <alignment horizontal="center" vertical="center"/>
      <protection locked="0"/>
    </xf>
    <xf numFmtId="0" fontId="28" fillId="0" borderId="59" xfId="0" applyFont="1" applyBorder="1" applyAlignment="1" applyProtection="1">
      <alignment horizontal="left" vertical="center" wrapText="1"/>
      <protection locked="0"/>
    </xf>
    <xf numFmtId="4" fontId="28" fillId="0" borderId="60" xfId="0" applyNumberFormat="1" applyFont="1" applyBorder="1" applyAlignment="1" applyProtection="1">
      <alignment horizontal="right" vertical="center"/>
      <protection locked="0"/>
    </xf>
    <xf numFmtId="3" fontId="28" fillId="0" borderId="25" xfId="0" applyNumberFormat="1" applyFont="1" applyBorder="1" applyAlignment="1" applyProtection="1">
      <alignment horizontal="center" vertical="center"/>
      <protection locked="0"/>
    </xf>
    <xf numFmtId="0" fontId="28" fillId="0" borderId="59" xfId="0" applyFont="1" applyBorder="1" applyAlignment="1" applyProtection="1">
      <alignment horizontal="right" vertical="center"/>
      <protection locked="0"/>
    </xf>
    <xf numFmtId="0" fontId="28" fillId="0" borderId="19" xfId="0" applyFont="1" applyBorder="1" applyAlignment="1" applyProtection="1">
      <alignment horizontal="right" vertical="center"/>
      <protection locked="0"/>
    </xf>
    <xf numFmtId="0" fontId="30" fillId="0" borderId="17" xfId="0" applyFont="1" applyBorder="1" applyProtection="1">
      <protection locked="0"/>
    </xf>
    <xf numFmtId="49" fontId="31" fillId="0" borderId="24" xfId="0" applyNumberFormat="1" applyFont="1" applyBorder="1" applyAlignment="1" applyProtection="1">
      <alignment horizontal="center" vertical="center"/>
      <protection locked="0"/>
    </xf>
    <xf numFmtId="0" fontId="31" fillId="0" borderId="49" xfId="0" applyFont="1" applyBorder="1" applyAlignment="1" applyProtection="1">
      <alignment horizontal="center" vertical="center"/>
      <protection locked="0"/>
    </xf>
    <xf numFmtId="0" fontId="0" fillId="0" borderId="0" xfId="0" applyFont="1" applyProtection="1">
      <protection locked="0"/>
    </xf>
    <xf numFmtId="0" fontId="31" fillId="0" borderId="23" xfId="0" applyFont="1" applyBorder="1" applyAlignment="1" applyProtection="1">
      <alignment horizontal="center" vertical="center"/>
      <protection locked="0"/>
    </xf>
    <xf numFmtId="0" fontId="31" fillId="0" borderId="49" xfId="0" applyFont="1" applyBorder="1" applyProtection="1">
      <protection locked="0"/>
    </xf>
    <xf numFmtId="0" fontId="30" fillId="0" borderId="3" xfId="0" applyFont="1" applyBorder="1" applyProtection="1">
      <protection locked="0"/>
    </xf>
    <xf numFmtId="0" fontId="28" fillId="0" borderId="37" xfId="0" applyFont="1" applyBorder="1" applyAlignment="1" applyProtection="1">
      <alignment horizontal="center" vertical="center"/>
      <protection locked="0"/>
    </xf>
    <xf numFmtId="0" fontId="30" fillId="0" borderId="38" xfId="0" applyFont="1" applyBorder="1" applyProtection="1">
      <protection locked="0"/>
    </xf>
    <xf numFmtId="0" fontId="30" fillId="0" borderId="20" xfId="0" applyFont="1" applyBorder="1" applyProtection="1">
      <protection locked="0"/>
    </xf>
    <xf numFmtId="0" fontId="30" fillId="0" borderId="22" xfId="0" applyFont="1" applyBorder="1" applyProtection="1">
      <protection locked="0"/>
    </xf>
    <xf numFmtId="0" fontId="31" fillId="0" borderId="31" xfId="0" applyFont="1" applyBorder="1" applyAlignment="1" applyProtection="1">
      <alignment horizontal="left" vertical="center" wrapText="1" shrinkToFit="1"/>
      <protection locked="0"/>
    </xf>
    <xf numFmtId="0" fontId="31" fillId="0" borderId="24" xfId="0" applyFont="1" applyBorder="1" applyProtection="1">
      <protection locked="0"/>
    </xf>
    <xf numFmtId="0" fontId="31" fillId="0" borderId="23" xfId="0" applyFont="1" applyBorder="1" applyAlignment="1" applyProtection="1">
      <alignment wrapText="1" shrinkToFit="1"/>
      <protection locked="0"/>
    </xf>
    <xf numFmtId="0" fontId="39" fillId="0" borderId="0" xfId="0" applyFont="1" applyAlignment="1" applyProtection="1">
      <alignment horizontal="left" vertical="center" wrapText="1"/>
      <protection locked="0"/>
    </xf>
    <xf numFmtId="0" fontId="39" fillId="0" borderId="19" xfId="0" applyFont="1" applyBorder="1" applyAlignment="1" applyProtection="1">
      <alignment horizontal="right" vertical="center"/>
      <protection locked="0"/>
    </xf>
    <xf numFmtId="0" fontId="42" fillId="0" borderId="17" xfId="0" applyFont="1" applyBorder="1" applyProtection="1">
      <protection locked="0"/>
    </xf>
    <xf numFmtId="0" fontId="42" fillId="0" borderId="19" xfId="0" applyFont="1" applyBorder="1" applyProtection="1">
      <protection locked="0"/>
    </xf>
    <xf numFmtId="0" fontId="43" fillId="0" borderId="0" xfId="0" applyFont="1" applyProtection="1">
      <protection locked="0"/>
    </xf>
    <xf numFmtId="0" fontId="28" fillId="0" borderId="13" xfId="0" applyFont="1" applyBorder="1" applyAlignment="1" applyProtection="1">
      <alignment horizontal="center" vertical="center" wrapText="1"/>
      <protection locked="0"/>
    </xf>
    <xf numFmtId="3" fontId="39" fillId="0" borderId="25" xfId="0" applyNumberFormat="1" applyFont="1" applyBorder="1" applyAlignment="1" applyProtection="1">
      <alignment horizontal="right" vertical="center"/>
      <protection locked="0"/>
    </xf>
    <xf numFmtId="0" fontId="27" fillId="0" borderId="31" xfId="0" applyFont="1" applyBorder="1" applyAlignment="1" applyProtection="1">
      <alignment horizontal="left" wrapText="1"/>
      <protection locked="0"/>
    </xf>
    <xf numFmtId="3" fontId="27" fillId="0" borderId="25" xfId="0" applyNumberFormat="1" applyFont="1" applyBorder="1" applyAlignment="1" applyProtection="1">
      <alignment horizontal="right" vertical="center"/>
      <protection locked="0"/>
    </xf>
    <xf numFmtId="0" fontId="44" fillId="0" borderId="0" xfId="0" applyFont="1" applyProtection="1">
      <protection locked="0"/>
    </xf>
    <xf numFmtId="0" fontId="45" fillId="0" borderId="72" xfId="0" applyFont="1" applyBorder="1" applyAlignment="1" applyProtection="1">
      <alignment horizontal="center" vertical="center"/>
      <protection locked="0"/>
    </xf>
    <xf numFmtId="0" fontId="28" fillId="0" borderId="67" xfId="0" applyFont="1" applyBorder="1" applyAlignment="1" applyProtection="1">
      <alignment horizontal="left" vertical="center" wrapText="1"/>
      <protection locked="0"/>
    </xf>
    <xf numFmtId="0" fontId="28" fillId="0" borderId="68" xfId="0" applyFont="1" applyBorder="1" applyAlignment="1" applyProtection="1">
      <alignment horizontal="left" vertical="center" wrapText="1"/>
      <protection locked="0"/>
    </xf>
    <xf numFmtId="0" fontId="28" fillId="0" borderId="69" xfId="0" applyFont="1" applyBorder="1" applyAlignment="1" applyProtection="1">
      <alignment horizontal="center" vertical="center"/>
      <protection locked="0"/>
    </xf>
    <xf numFmtId="0" fontId="28" fillId="0" borderId="2" xfId="0" applyFont="1" applyBorder="1" applyAlignment="1" applyProtection="1">
      <alignment horizontal="center" vertical="center"/>
      <protection locked="0"/>
    </xf>
    <xf numFmtId="0" fontId="28" fillId="0" borderId="70" xfId="0" applyFont="1" applyBorder="1" applyAlignment="1" applyProtection="1">
      <alignment horizontal="left" vertical="center" wrapText="1"/>
      <protection locked="0"/>
    </xf>
    <xf numFmtId="0" fontId="28" fillId="0" borderId="70" xfId="0" applyFont="1" applyBorder="1" applyAlignment="1" applyProtection="1">
      <alignment horizontal="center" vertical="center"/>
      <protection locked="0"/>
    </xf>
    <xf numFmtId="4" fontId="28" fillId="0" borderId="70" xfId="0" applyNumberFormat="1" applyFont="1" applyBorder="1" applyAlignment="1" applyProtection="1">
      <alignment horizontal="right" vertical="center"/>
      <protection locked="0"/>
    </xf>
    <xf numFmtId="3" fontId="28" fillId="0" borderId="70" xfId="0" applyNumberFormat="1" applyFont="1" applyBorder="1" applyAlignment="1" applyProtection="1">
      <alignment horizontal="right" vertical="center"/>
      <protection locked="0"/>
    </xf>
    <xf numFmtId="0" fontId="28" fillId="0" borderId="71" xfId="0" applyFont="1" applyBorder="1" applyAlignment="1" applyProtection="1">
      <alignment horizontal="right" vertical="center"/>
      <protection locked="0"/>
    </xf>
    <xf numFmtId="0" fontId="28" fillId="0" borderId="69" xfId="0" applyFont="1" applyBorder="1" applyAlignment="1" applyProtection="1">
      <alignment horizontal="right" vertical="center"/>
      <protection locked="0"/>
    </xf>
    <xf numFmtId="0" fontId="46" fillId="0" borderId="67" xfId="0" applyFont="1" applyBorder="1" applyProtection="1">
      <protection locked="0"/>
    </xf>
    <xf numFmtId="0" fontId="46" fillId="0" borderId="72" xfId="0" applyFont="1" applyBorder="1" applyAlignment="1" applyProtection="1">
      <alignment horizontal="center" vertical="center"/>
      <protection locked="0"/>
    </xf>
    <xf numFmtId="0" fontId="46" fillId="0" borderId="69" xfId="0" applyFont="1" applyBorder="1" applyProtection="1">
      <protection locked="0"/>
    </xf>
    <xf numFmtId="0" fontId="28" fillId="0" borderId="38" xfId="0" applyFont="1" applyBorder="1" applyAlignment="1" applyProtection="1">
      <alignment horizontal="center" vertical="center"/>
      <protection locked="0"/>
    </xf>
    <xf numFmtId="0" fontId="39" fillId="0" borderId="23" xfId="0" applyFont="1" applyBorder="1" applyAlignment="1" applyProtection="1">
      <alignment horizontal="left" vertical="center" wrapText="1"/>
      <protection locked="0"/>
    </xf>
    <xf numFmtId="0" fontId="39" fillId="0" borderId="24" xfId="0" applyFont="1" applyBorder="1" applyAlignment="1" applyProtection="1">
      <alignment horizontal="left" vertical="center" wrapText="1"/>
      <protection locked="0"/>
    </xf>
    <xf numFmtId="0" fontId="39" fillId="0" borderId="24" xfId="0" applyFont="1" applyBorder="1" applyAlignment="1" applyProtection="1">
      <alignment horizontal="center" vertical="center" wrapText="1"/>
      <protection locked="0"/>
    </xf>
    <xf numFmtId="49" fontId="39" fillId="0" borderId="24" xfId="0" applyNumberFormat="1" applyFont="1" applyBorder="1" applyAlignment="1" applyProtection="1">
      <alignment horizontal="center" vertical="center" wrapText="1"/>
      <protection locked="0"/>
    </xf>
    <xf numFmtId="0" fontId="39" fillId="0" borderId="25" xfId="0" applyFont="1" applyBorder="1" applyAlignment="1" applyProtection="1">
      <alignment horizontal="center" vertical="center" wrapText="1"/>
      <protection locked="0"/>
    </xf>
    <xf numFmtId="0" fontId="39" fillId="0" borderId="31" xfId="0" applyFont="1" applyBorder="1" applyAlignment="1" applyProtection="1">
      <alignment horizontal="left" vertical="center" wrapText="1"/>
      <protection locked="0"/>
    </xf>
    <xf numFmtId="4" fontId="39" fillId="0" borderId="23" xfId="0" applyNumberFormat="1" applyFont="1" applyBorder="1" applyAlignment="1" applyProtection="1">
      <alignment horizontal="right" vertical="center"/>
      <protection locked="0"/>
    </xf>
    <xf numFmtId="0" fontId="39" fillId="0" borderId="23" xfId="0" applyFont="1" applyBorder="1" applyAlignment="1" applyProtection="1">
      <alignment horizontal="right" vertical="center"/>
      <protection locked="0"/>
    </xf>
    <xf numFmtId="0" fontId="39" fillId="0" borderId="25" xfId="0" applyFont="1" applyBorder="1" applyAlignment="1" applyProtection="1">
      <alignment horizontal="right" vertical="center"/>
      <protection locked="0"/>
    </xf>
    <xf numFmtId="0" fontId="39" fillId="0" borderId="23" xfId="0" applyFont="1" applyBorder="1" applyProtection="1">
      <protection locked="0"/>
    </xf>
    <xf numFmtId="0" fontId="39" fillId="0" borderId="49" xfId="0" applyFont="1" applyBorder="1" applyAlignment="1" applyProtection="1">
      <alignment horizontal="center" vertical="center"/>
      <protection locked="0"/>
    </xf>
    <xf numFmtId="0" fontId="39" fillId="0" borderId="25" xfId="0" applyFont="1" applyBorder="1" applyAlignment="1" applyProtection="1">
      <alignment horizontal="center" vertical="center"/>
      <protection locked="0"/>
    </xf>
    <xf numFmtId="49" fontId="27" fillId="0" borderId="24" xfId="0" applyNumberFormat="1" applyFont="1" applyBorder="1" applyAlignment="1" applyProtection="1">
      <alignment horizontal="center" vertical="center" wrapText="1"/>
      <protection locked="0"/>
    </xf>
    <xf numFmtId="49" fontId="27" fillId="0" borderId="23" xfId="0" applyNumberFormat="1" applyFont="1" applyBorder="1" applyAlignment="1" applyProtection="1">
      <alignment horizontal="right" vertical="center"/>
      <protection locked="0"/>
    </xf>
    <xf numFmtId="0" fontId="27" fillId="0" borderId="49" xfId="0" applyFont="1" applyBorder="1" applyAlignment="1" applyProtection="1">
      <alignment horizontal="center" vertical="center"/>
      <protection locked="0"/>
    </xf>
    <xf numFmtId="0" fontId="27" fillId="0" borderId="50" xfId="0" applyFont="1" applyBorder="1" applyProtection="1">
      <protection locked="0"/>
    </xf>
    <xf numFmtId="0" fontId="28" fillId="0" borderId="24" xfId="0" applyFont="1" applyBorder="1" applyAlignment="1" applyProtection="1">
      <alignment horizontal="center" vertical="center" wrapText="1"/>
      <protection locked="0"/>
    </xf>
    <xf numFmtId="0" fontId="28" fillId="0" borderId="25" xfId="0" applyFont="1" applyBorder="1" applyAlignment="1" applyProtection="1">
      <alignment horizontal="center" vertical="center" wrapText="1"/>
      <protection locked="0"/>
    </xf>
    <xf numFmtId="0" fontId="28" fillId="0" borderId="55" xfId="0" applyFont="1" applyBorder="1" applyProtection="1">
      <protection locked="0"/>
    </xf>
    <xf numFmtId="0" fontId="28" fillId="0" borderId="37" xfId="0" applyFont="1" applyBorder="1" applyProtection="1">
      <protection locked="0"/>
    </xf>
    <xf numFmtId="0" fontId="28" fillId="0" borderId="38" xfId="0" applyFont="1" applyBorder="1" applyProtection="1">
      <protection locked="0"/>
    </xf>
    <xf numFmtId="0" fontId="27" fillId="0" borderId="59" xfId="0" applyFont="1" applyBorder="1" applyAlignment="1" applyProtection="1">
      <alignment horizontal="right" vertical="center"/>
      <protection locked="0"/>
    </xf>
    <xf numFmtId="0" fontId="27" fillId="0" borderId="59" xfId="0" applyFont="1" applyBorder="1" applyAlignment="1" applyProtection="1">
      <alignment horizontal="right" vertical="center" wrapText="1"/>
      <protection locked="0"/>
    </xf>
    <xf numFmtId="0" fontId="27" fillId="0" borderId="19" xfId="0" applyFont="1" applyBorder="1" applyAlignment="1" applyProtection="1">
      <alignment horizontal="right" vertical="center"/>
      <protection locked="0"/>
    </xf>
    <xf numFmtId="0" fontId="39" fillId="0" borderId="56" xfId="0" applyFont="1" applyBorder="1" applyAlignment="1" applyProtection="1">
      <alignment horizontal="left" vertical="center"/>
      <protection locked="0"/>
    </xf>
    <xf numFmtId="4" fontId="39" fillId="0" borderId="17" xfId="0" applyNumberFormat="1" applyFont="1" applyBorder="1" applyAlignment="1" applyProtection="1">
      <alignment horizontal="right" vertical="center"/>
      <protection locked="0"/>
    </xf>
    <xf numFmtId="0" fontId="39" fillId="0" borderId="17" xfId="0" applyFont="1" applyBorder="1" applyAlignment="1" applyProtection="1">
      <alignment horizontal="right" vertical="center"/>
      <protection locked="0"/>
    </xf>
    <xf numFmtId="0" fontId="39" fillId="0" borderId="16" xfId="0" applyFont="1" applyBorder="1" applyAlignment="1" applyProtection="1">
      <alignment horizontal="left" vertical="center" wrapText="1"/>
      <protection locked="0"/>
    </xf>
    <xf numFmtId="0" fontId="42" fillId="0" borderId="60" xfId="0" applyFont="1" applyBorder="1" applyAlignment="1" applyProtection="1">
      <alignment horizontal="center" vertical="center"/>
      <protection locked="0"/>
    </xf>
    <xf numFmtId="0" fontId="42" fillId="0" borderId="19" xfId="0" applyFont="1" applyBorder="1" applyAlignment="1" applyProtection="1">
      <alignment horizontal="center" vertical="center"/>
      <protection locked="0"/>
    </xf>
    <xf numFmtId="0" fontId="41" fillId="0" borderId="56" xfId="0" applyFont="1" applyBorder="1" applyAlignment="1" applyProtection="1">
      <alignment wrapText="1"/>
      <protection locked="0"/>
    </xf>
    <xf numFmtId="0" fontId="27" fillId="0" borderId="41" xfId="0" applyFont="1" applyBorder="1" applyProtection="1">
      <protection locked="0"/>
    </xf>
    <xf numFmtId="0" fontId="27" fillId="0" borderId="23" xfId="0" applyFont="1" applyBorder="1" applyAlignment="1" applyProtection="1">
      <alignment horizontal="center"/>
      <protection locked="0"/>
    </xf>
    <xf numFmtId="0" fontId="27" fillId="0" borderId="23" xfId="0" applyFont="1" applyBorder="1" applyAlignment="1" applyProtection="1">
      <alignment horizontal="center" wrapText="1"/>
      <protection locked="0"/>
    </xf>
    <xf numFmtId="0" fontId="28" fillId="0" borderId="17" xfId="0" applyFont="1" applyBorder="1" applyAlignment="1" applyProtection="1">
      <alignment horizontal="right" vertical="center"/>
      <protection locked="0"/>
    </xf>
    <xf numFmtId="0" fontId="28" fillId="0" borderId="17" xfId="0" applyFont="1" applyBorder="1" applyProtection="1">
      <protection locked="0"/>
    </xf>
    <xf numFmtId="0" fontId="29" fillId="0" borderId="0" xfId="0" applyFont="1" applyBorder="1" applyAlignment="1" applyProtection="1">
      <alignment vertical="center" wrapText="1"/>
      <protection locked="0"/>
    </xf>
    <xf numFmtId="0" fontId="29" fillId="0" borderId="0" xfId="0" applyFont="1" applyBorder="1" applyAlignment="1" applyProtection="1">
      <alignment horizontal="center" vertical="center"/>
      <protection locked="0"/>
    </xf>
    <xf numFmtId="0" fontId="27" fillId="0" borderId="23" xfId="0" applyFont="1" applyBorder="1" applyAlignment="1" applyProtection="1">
      <alignment horizontal="center" vertical="center" wrapText="1"/>
      <protection locked="0"/>
    </xf>
    <xf numFmtId="0" fontId="27" fillId="0" borderId="55" xfId="0" applyFont="1" applyBorder="1" applyProtection="1">
      <protection locked="0"/>
    </xf>
    <xf numFmtId="0" fontId="27" fillId="0" borderId="51" xfId="0" applyFont="1" applyBorder="1" applyProtection="1">
      <protection locked="0"/>
    </xf>
    <xf numFmtId="0" fontId="27" fillId="0" borderId="49" xfId="0" applyFont="1" applyBorder="1" applyProtection="1">
      <protection locked="0"/>
    </xf>
    <xf numFmtId="0" fontId="27" fillId="0" borderId="51" xfId="0" applyFont="1" applyBorder="1" applyAlignment="1" applyProtection="1">
      <alignment horizontal="center" vertical="center"/>
      <protection locked="0"/>
    </xf>
    <xf numFmtId="0" fontId="26" fillId="0" borderId="55" xfId="0" applyFont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 applyProtection="1">
      <alignment horizontal="center" vertical="center"/>
      <protection locked="0"/>
    </xf>
    <xf numFmtId="0" fontId="30" fillId="0" borderId="3" xfId="0" applyFont="1" applyBorder="1" applyAlignment="1" applyProtection="1">
      <alignment horizontal="center" vertical="center"/>
      <protection locked="0"/>
    </xf>
    <xf numFmtId="0" fontId="47" fillId="0" borderId="55" xfId="0" applyFont="1" applyBorder="1" applyAlignment="1" applyProtection="1">
      <alignment horizontal="center" vertical="center"/>
      <protection locked="0"/>
    </xf>
    <xf numFmtId="0" fontId="47" fillId="0" borderId="50" xfId="0" applyFont="1" applyBorder="1" applyAlignment="1" applyProtection="1">
      <alignment horizontal="center" vertical="center"/>
      <protection locked="0"/>
    </xf>
    <xf numFmtId="0" fontId="47" fillId="0" borderId="31" xfId="0" applyFont="1" applyBorder="1" applyProtection="1">
      <protection locked="0"/>
    </xf>
    <xf numFmtId="0" fontId="48" fillId="0" borderId="0" xfId="0" applyFont="1" applyProtection="1">
      <protection locked="0"/>
    </xf>
    <xf numFmtId="4" fontId="28" fillId="0" borderId="24" xfId="0" applyNumberFormat="1" applyFont="1" applyBorder="1" applyAlignment="1" applyProtection="1">
      <alignment horizontal="left" vertical="center" wrapText="1"/>
      <protection locked="0"/>
    </xf>
    <xf numFmtId="0" fontId="28" fillId="0" borderId="55" xfId="0" applyFont="1" applyBorder="1" applyAlignment="1" applyProtection="1">
      <alignment horizontal="center" vertical="center" wrapText="1"/>
      <protection locked="0"/>
    </xf>
    <xf numFmtId="0" fontId="30" fillId="0" borderId="38" xfId="0" applyFont="1" applyBorder="1" applyAlignment="1" applyProtection="1">
      <alignment horizontal="center" vertical="center"/>
      <protection locked="0"/>
    </xf>
    <xf numFmtId="0" fontId="28" fillId="0" borderId="14" xfId="0" applyFont="1" applyBorder="1" applyAlignment="1" applyProtection="1">
      <alignment horizontal="center" vertical="center" wrapText="1"/>
      <protection locked="0"/>
    </xf>
    <xf numFmtId="0" fontId="30" fillId="0" borderId="20" xfId="0" applyFont="1" applyBorder="1" applyAlignment="1" applyProtection="1">
      <alignment horizontal="center" vertical="center"/>
      <protection locked="0"/>
    </xf>
    <xf numFmtId="0" fontId="30" fillId="0" borderId="22" xfId="0" applyFont="1" applyBorder="1" applyAlignment="1" applyProtection="1">
      <alignment horizontal="center" vertical="center"/>
      <protection locked="0"/>
    </xf>
    <xf numFmtId="0" fontId="28" fillId="0" borderId="37" xfId="0" applyFont="1" applyBorder="1" applyAlignment="1" applyProtection="1">
      <alignment horizontal="center" vertical="center" wrapText="1"/>
      <protection locked="0"/>
    </xf>
    <xf numFmtId="0" fontId="28" fillId="0" borderId="23" xfId="0" applyFont="1" applyBorder="1" applyAlignment="1" applyProtection="1">
      <alignment horizontal="right" vertical="center"/>
      <protection locked="0"/>
    </xf>
    <xf numFmtId="0" fontId="28" fillId="0" borderId="17" xfId="0" applyFont="1" applyBorder="1" applyAlignment="1" applyProtection="1">
      <alignment horizontal="left" vertical="center" wrapText="1"/>
      <protection locked="0"/>
    </xf>
    <xf numFmtId="0" fontId="28" fillId="0" borderId="18" xfId="0" applyFont="1" applyBorder="1" applyAlignment="1" applyProtection="1">
      <alignment horizontal="left" vertical="center" wrapText="1"/>
      <protection locked="0"/>
    </xf>
    <xf numFmtId="3" fontId="31" fillId="0" borderId="31" xfId="0" applyNumberFormat="1" applyFont="1" applyBorder="1" applyAlignment="1" applyProtection="1">
      <alignment horizontal="right" vertical="center"/>
      <protection locked="0"/>
    </xf>
    <xf numFmtId="0" fontId="28" fillId="0" borderId="23" xfId="0" applyFont="1" applyBorder="1" applyAlignment="1" applyProtection="1">
      <alignment horizontal="left" vertical="center" wrapText="1"/>
      <protection locked="0"/>
    </xf>
    <xf numFmtId="0" fontId="28" fillId="0" borderId="24" xfId="0" applyFont="1" applyBorder="1" applyAlignment="1" applyProtection="1">
      <alignment horizontal="left" vertical="center" wrapText="1"/>
      <protection locked="0"/>
    </xf>
    <xf numFmtId="0" fontId="28" fillId="0" borderId="24" xfId="0" applyFont="1" applyBorder="1" applyProtection="1">
      <protection locked="0"/>
    </xf>
    <xf numFmtId="0" fontId="28" fillId="0" borderId="23" xfId="0" applyFont="1" applyBorder="1" applyAlignment="1" applyProtection="1">
      <alignment horizontal="center" vertical="center" wrapText="1"/>
      <protection locked="0"/>
    </xf>
    <xf numFmtId="0" fontId="28" fillId="0" borderId="50" xfId="0" applyFont="1" applyBorder="1" applyProtection="1">
      <protection locked="0"/>
    </xf>
    <xf numFmtId="0" fontId="28" fillId="0" borderId="41" xfId="0" applyFont="1" applyBorder="1" applyProtection="1">
      <protection locked="0"/>
    </xf>
    <xf numFmtId="0" fontId="28" fillId="0" borderId="49" xfId="0" applyFont="1" applyBorder="1" applyAlignment="1" applyProtection="1">
      <alignment horizontal="right" vertical="center"/>
      <protection locked="0"/>
    </xf>
    <xf numFmtId="0" fontId="39" fillId="0" borderId="18" xfId="0" applyFont="1" applyBorder="1" applyAlignment="1" applyProtection="1">
      <alignment horizontal="left" vertical="center"/>
      <protection locked="0"/>
    </xf>
    <xf numFmtId="0" fontId="39" fillId="0" borderId="56" xfId="0" applyFont="1" applyBorder="1" applyProtection="1">
      <protection locked="0"/>
    </xf>
    <xf numFmtId="3" fontId="62" fillId="0" borderId="82" xfId="0" applyNumberFormat="1" applyFont="1" applyBorder="1" applyAlignment="1" applyProtection="1">
      <alignment horizontal="right" vertical="center" wrapText="1"/>
      <protection locked="0"/>
    </xf>
    <xf numFmtId="3" fontId="62" fillId="0" borderId="82" xfId="0" applyNumberFormat="1" applyFont="1" applyBorder="1" applyAlignment="1" applyProtection="1">
      <alignment horizontal="center" vertical="center" wrapText="1"/>
      <protection locked="0"/>
    </xf>
    <xf numFmtId="1" fontId="62" fillId="0" borderId="82" xfId="0" applyNumberFormat="1" applyFont="1" applyBorder="1" applyAlignment="1" applyProtection="1">
      <alignment horizontal="right" vertical="center" shrinkToFit="1"/>
      <protection locked="0"/>
    </xf>
    <xf numFmtId="0" fontId="27" fillId="0" borderId="23" xfId="0" applyFont="1" applyBorder="1" applyAlignment="1" applyProtection="1">
      <alignment horizontal="right" vertical="center" wrapText="1"/>
      <protection locked="0"/>
    </xf>
    <xf numFmtId="0" fontId="27" fillId="0" borderId="25" xfId="0" applyFont="1" applyBorder="1" applyAlignment="1" applyProtection="1">
      <alignment horizontal="right" vertical="center" wrapText="1"/>
      <protection locked="0"/>
    </xf>
    <xf numFmtId="0" fontId="28" fillId="0" borderId="23" xfId="0" applyFont="1" applyBorder="1" applyAlignment="1" applyProtection="1">
      <alignment horizontal="right" vertical="center" wrapText="1"/>
      <protection locked="0"/>
    </xf>
    <xf numFmtId="0" fontId="28" fillId="0" borderId="25" xfId="0" applyFont="1" applyBorder="1" applyAlignment="1" applyProtection="1">
      <alignment horizontal="right" vertical="center" wrapText="1"/>
      <protection locked="0"/>
    </xf>
    <xf numFmtId="0" fontId="31" fillId="0" borderId="23" xfId="0" applyFont="1" applyBorder="1" applyAlignment="1" applyProtection="1">
      <alignment horizontal="right" vertical="center" wrapText="1"/>
      <protection locked="0"/>
    </xf>
    <xf numFmtId="0" fontId="28" fillId="0" borderId="41" xfId="0" applyFont="1" applyBorder="1" applyAlignment="1" applyProtection="1">
      <alignment horizontal="right" vertical="center" wrapText="1"/>
      <protection locked="0"/>
    </xf>
    <xf numFmtId="0" fontId="27" fillId="0" borderId="41" xfId="0" applyFont="1" applyBorder="1" applyAlignment="1" applyProtection="1">
      <alignment horizontal="right" vertical="center" wrapText="1"/>
      <protection locked="0"/>
    </xf>
    <xf numFmtId="0" fontId="27" fillId="0" borderId="50" xfId="0" applyFont="1" applyBorder="1" applyAlignment="1" applyProtection="1">
      <alignment horizontal="left" vertical="center" wrapText="1"/>
      <protection locked="0"/>
    </xf>
    <xf numFmtId="0" fontId="28" fillId="0" borderId="55" xfId="0" applyFont="1" applyBorder="1" applyAlignment="1" applyProtection="1">
      <alignment vertical="center"/>
      <protection locked="0"/>
    </xf>
    <xf numFmtId="4" fontId="28" fillId="0" borderId="37" xfId="0" applyNumberFormat="1" applyFont="1" applyBorder="1" applyAlignment="1" applyProtection="1">
      <alignment horizontal="right" vertical="center"/>
      <protection locked="0"/>
    </xf>
    <xf numFmtId="0" fontId="30" fillId="0" borderId="56" xfId="0" applyFont="1" applyBorder="1" applyProtection="1">
      <protection locked="0"/>
    </xf>
    <xf numFmtId="0" fontId="30" fillId="0" borderId="19" xfId="0" applyFont="1" applyBorder="1" applyProtection="1">
      <protection locked="0"/>
    </xf>
    <xf numFmtId="0" fontId="28" fillId="0" borderId="23" xfId="0" applyFont="1" applyBorder="1" applyAlignment="1" applyProtection="1">
      <alignment wrapText="1"/>
      <protection locked="0"/>
    </xf>
    <xf numFmtId="0" fontId="28" fillId="0" borderId="25" xfId="0" applyFont="1" applyBorder="1" applyAlignment="1" applyProtection="1">
      <alignment wrapText="1"/>
      <protection locked="0"/>
    </xf>
    <xf numFmtId="0" fontId="27" fillId="0" borderId="41" xfId="0" applyFont="1" applyBorder="1" applyAlignment="1" applyProtection="1">
      <alignment horizontal="right" vertical="center"/>
      <protection locked="0"/>
    </xf>
    <xf numFmtId="0" fontId="28" fillId="0" borderId="41" xfId="0" applyFont="1" applyBorder="1" applyAlignment="1" applyProtection="1">
      <alignment horizontal="right" vertical="center"/>
      <protection locked="0"/>
    </xf>
    <xf numFmtId="0" fontId="28" fillId="0" borderId="31" xfId="0" applyFont="1" applyBorder="1" applyAlignment="1" applyProtection="1">
      <alignment wrapText="1"/>
      <protection locked="0"/>
    </xf>
    <xf numFmtId="0" fontId="28" fillId="0" borderId="1" xfId="0" applyFont="1" applyBorder="1" applyAlignment="1" applyProtection="1">
      <alignment horizontal="left" vertical="top" wrapText="1"/>
      <protection locked="0"/>
    </xf>
    <xf numFmtId="0" fontId="28" fillId="0" borderId="2" xfId="0" applyFont="1" applyBorder="1" applyAlignment="1" applyProtection="1">
      <alignment horizontal="left" vertical="top" wrapText="1"/>
      <protection locked="0"/>
    </xf>
    <xf numFmtId="0" fontId="28" fillId="0" borderId="24" xfId="0" applyFont="1" applyBorder="1" applyAlignment="1" applyProtection="1">
      <alignment horizontal="left" vertical="top"/>
      <protection locked="0"/>
    </xf>
    <xf numFmtId="0" fontId="28" fillId="0" borderId="13" xfId="0" applyFont="1" applyBorder="1" applyAlignment="1" applyProtection="1">
      <alignment horizontal="left" vertical="top" wrapText="1"/>
      <protection locked="0"/>
    </xf>
    <xf numFmtId="0" fontId="28" fillId="0" borderId="3" xfId="0" applyFont="1" applyBorder="1" applyAlignment="1" applyProtection="1">
      <alignment horizontal="left" vertical="top"/>
      <protection locked="0"/>
    </xf>
    <xf numFmtId="0" fontId="28" fillId="0" borderId="13" xfId="0" applyFont="1" applyBorder="1" applyAlignment="1" applyProtection="1">
      <alignment horizontal="left" vertical="top"/>
      <protection locked="0"/>
    </xf>
    <xf numFmtId="4" fontId="28" fillId="0" borderId="13" xfId="0" applyNumberFormat="1" applyFont="1" applyBorder="1" applyAlignment="1" applyProtection="1">
      <alignment horizontal="left" vertical="top"/>
      <protection locked="0"/>
    </xf>
    <xf numFmtId="3" fontId="28" fillId="0" borderId="13" xfId="0" applyNumberFormat="1" applyFont="1" applyBorder="1" applyAlignment="1" applyProtection="1">
      <alignment horizontal="left" vertical="top"/>
      <protection locked="0"/>
    </xf>
    <xf numFmtId="0" fontId="28" fillId="0" borderId="8" xfId="0" applyFont="1" applyBorder="1" applyAlignment="1" applyProtection="1">
      <alignment horizontal="left" vertical="top"/>
      <protection locked="0"/>
    </xf>
    <xf numFmtId="0" fontId="30" fillId="0" borderId="1" xfId="0" applyFont="1" applyBorder="1" applyAlignment="1" applyProtection="1">
      <alignment horizontal="left" vertical="top"/>
      <protection locked="0"/>
    </xf>
    <xf numFmtId="0" fontId="30" fillId="0" borderId="32" xfId="0" applyFont="1" applyBorder="1" applyAlignment="1" applyProtection="1">
      <alignment horizontal="left" vertical="top"/>
      <protection locked="0"/>
    </xf>
    <xf numFmtId="0" fontId="30" fillId="0" borderId="3" xfId="0" applyFont="1" applyBorder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7" fillId="0" borderId="55" xfId="0" applyFont="1" applyBorder="1" applyAlignment="1" applyProtection="1">
      <alignment horizontal="center" vertical="center"/>
      <protection locked="0"/>
    </xf>
    <xf numFmtId="0" fontId="27" fillId="0" borderId="17" xfId="0" applyFont="1" applyBorder="1" applyAlignment="1" applyProtection="1">
      <alignment horizontal="left" vertical="center" wrapText="1"/>
      <protection locked="0"/>
    </xf>
    <xf numFmtId="0" fontId="27" fillId="0" borderId="18" xfId="0" applyFont="1" applyBorder="1" applyAlignment="1" applyProtection="1">
      <alignment horizontal="left" vertical="center" wrapText="1"/>
      <protection locked="0"/>
    </xf>
    <xf numFmtId="0" fontId="27" fillId="0" borderId="18" xfId="0" applyFont="1" applyBorder="1" applyAlignment="1" applyProtection="1">
      <alignment horizontal="center" vertical="center"/>
      <protection locked="0"/>
    </xf>
    <xf numFmtId="0" fontId="27" fillId="0" borderId="19" xfId="0" applyFont="1" applyBorder="1" applyAlignment="1" applyProtection="1">
      <alignment horizontal="center" vertical="center"/>
      <protection locked="0"/>
    </xf>
    <xf numFmtId="0" fontId="27" fillId="0" borderId="59" xfId="0" applyFont="1" applyBorder="1" applyAlignment="1" applyProtection="1">
      <alignment horizontal="left" vertical="center" wrapText="1"/>
      <protection locked="0"/>
    </xf>
    <xf numFmtId="0" fontId="38" fillId="0" borderId="56" xfId="0" applyFont="1" applyBorder="1" applyProtection="1">
      <protection locked="0"/>
    </xf>
    <xf numFmtId="4" fontId="27" fillId="0" borderId="60" xfId="0" applyNumberFormat="1" applyFont="1" applyBorder="1" applyAlignment="1" applyProtection="1">
      <alignment horizontal="right" vertical="center"/>
      <protection locked="0"/>
    </xf>
    <xf numFmtId="0" fontId="47" fillId="0" borderId="59" xfId="0" applyFont="1" applyBorder="1" applyAlignment="1" applyProtection="1">
      <alignment horizontal="right" vertical="center"/>
      <protection locked="0"/>
    </xf>
    <xf numFmtId="0" fontId="47" fillId="0" borderId="19" xfId="0" applyFont="1" applyBorder="1" applyAlignment="1" applyProtection="1">
      <alignment horizontal="right" vertical="center"/>
      <protection locked="0"/>
    </xf>
    <xf numFmtId="0" fontId="38" fillId="0" borderId="17" xfId="0" applyFont="1" applyBorder="1" applyProtection="1">
      <protection locked="0"/>
    </xf>
    <xf numFmtId="0" fontId="38" fillId="0" borderId="19" xfId="0" applyFont="1" applyBorder="1" applyProtection="1">
      <protection locked="0"/>
    </xf>
    <xf numFmtId="0" fontId="47" fillId="0" borderId="31" xfId="0" applyFont="1" applyBorder="1" applyAlignment="1" applyProtection="1">
      <alignment horizontal="center" vertical="center"/>
      <protection locked="0"/>
    </xf>
    <xf numFmtId="0" fontId="47" fillId="0" borderId="17" xfId="0" applyFont="1" applyBorder="1" applyAlignment="1" applyProtection="1">
      <alignment horizontal="left" vertical="center" wrapText="1"/>
      <protection locked="0"/>
    </xf>
    <xf numFmtId="0" fontId="47" fillId="0" borderId="18" xfId="0" applyFont="1" applyBorder="1" applyAlignment="1" applyProtection="1">
      <alignment horizontal="left" vertical="center" wrapText="1"/>
      <protection locked="0"/>
    </xf>
    <xf numFmtId="0" fontId="47" fillId="0" borderId="18" xfId="0" applyFont="1" applyBorder="1" applyAlignment="1" applyProtection="1">
      <alignment horizontal="center" vertical="center"/>
      <protection locked="0"/>
    </xf>
    <xf numFmtId="0" fontId="47" fillId="0" borderId="19" xfId="0" applyFont="1" applyBorder="1" applyAlignment="1" applyProtection="1">
      <alignment horizontal="center" vertical="center"/>
      <protection locked="0"/>
    </xf>
    <xf numFmtId="0" fontId="47" fillId="0" borderId="59" xfId="0" applyFont="1" applyBorder="1" applyAlignment="1" applyProtection="1">
      <alignment horizontal="left" vertical="center" wrapText="1"/>
      <protection locked="0"/>
    </xf>
    <xf numFmtId="0" fontId="67" fillId="0" borderId="56" xfId="0" applyFont="1" applyBorder="1" applyProtection="1">
      <protection locked="0"/>
    </xf>
    <xf numFmtId="4" fontId="47" fillId="0" borderId="60" xfId="0" applyNumberFormat="1" applyFont="1" applyBorder="1" applyAlignment="1" applyProtection="1">
      <alignment horizontal="right" vertical="center"/>
      <protection locked="0"/>
    </xf>
    <xf numFmtId="3" fontId="47" fillId="0" borderId="25" xfId="0" applyNumberFormat="1" applyFont="1" applyBorder="1" applyAlignment="1" applyProtection="1">
      <alignment horizontal="center" vertical="center"/>
      <protection locked="0"/>
    </xf>
    <xf numFmtId="0" fontId="67" fillId="0" borderId="17" xfId="0" applyFont="1" applyBorder="1" applyProtection="1">
      <protection locked="0"/>
    </xf>
    <xf numFmtId="0" fontId="67" fillId="0" borderId="19" xfId="0" applyFont="1" applyBorder="1" applyProtection="1">
      <protection locked="0"/>
    </xf>
    <xf numFmtId="0" fontId="30" fillId="0" borderId="2" xfId="0" applyFont="1" applyBorder="1" applyAlignment="1" applyProtection="1">
      <alignment horizontal="center" vertical="center"/>
      <protection locked="0"/>
    </xf>
    <xf numFmtId="0" fontId="30" fillId="0" borderId="1" xfId="0" applyFont="1" applyBorder="1" applyAlignment="1" applyProtection="1">
      <alignment vertical="center" wrapText="1"/>
      <protection locked="0"/>
    </xf>
    <xf numFmtId="0" fontId="39" fillId="0" borderId="13" xfId="0" applyFont="1" applyBorder="1" applyAlignment="1" applyProtection="1">
      <alignment horizontal="center" vertical="center"/>
      <protection locked="0"/>
    </xf>
    <xf numFmtId="49" fontId="39" fillId="0" borderId="18" xfId="0" applyNumberFormat="1" applyFont="1" applyBorder="1" applyAlignment="1" applyProtection="1">
      <alignment horizontal="center" vertical="center"/>
      <protection locked="0"/>
    </xf>
    <xf numFmtId="0" fontId="28" fillId="0" borderId="85" xfId="0" applyFont="1" applyBorder="1" applyAlignment="1" applyProtection="1">
      <alignment vertical="center" wrapTex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65" fillId="0" borderId="84" xfId="25" applyFont="1" applyBorder="1" applyAlignment="1">
      <alignment vertical="top" wrapText="1"/>
    </xf>
    <xf numFmtId="0" fontId="65" fillId="0" borderId="83" xfId="25" applyFont="1" applyBorder="1" applyAlignment="1">
      <alignment vertical="top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21" fillId="2" borderId="8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3" fontId="21" fillId="0" borderId="8" xfId="0" applyNumberFormat="1" applyFont="1" applyBorder="1" applyAlignment="1">
      <alignment horizontal="center" vertical="center"/>
    </xf>
    <xf numFmtId="3" fontId="21" fillId="0" borderId="9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top" wrapText="1"/>
    </xf>
    <xf numFmtId="0" fontId="21" fillId="0" borderId="3" xfId="0" applyFont="1" applyBorder="1" applyAlignment="1">
      <alignment horizontal="center" vertical="top" wrapText="1"/>
    </xf>
    <xf numFmtId="0" fontId="12" fillId="0" borderId="2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26" xfId="0" applyFont="1" applyFill="1" applyBorder="1" applyAlignment="1">
      <alignment horizontal="center" vertical="center"/>
    </xf>
    <xf numFmtId="0" fontId="22" fillId="2" borderId="40" xfId="0" applyFont="1" applyFill="1" applyBorder="1" applyAlignment="1">
      <alignment horizontal="center" vertical="center"/>
    </xf>
    <xf numFmtId="0" fontId="37" fillId="2" borderId="27" xfId="0" applyFont="1" applyFill="1" applyBorder="1" applyAlignment="1">
      <alignment horizontal="center" vertical="center" wrapText="1"/>
    </xf>
    <xf numFmtId="0" fontId="37" fillId="2" borderId="28" xfId="0" applyFont="1" applyFill="1" applyBorder="1" applyAlignment="1">
      <alignment horizontal="center" vertical="center" wrapText="1"/>
    </xf>
    <xf numFmtId="3" fontId="12" fillId="0" borderId="17" xfId="0" applyNumberFormat="1" applyFont="1" applyBorder="1" applyAlignment="1">
      <alignment horizontal="center" vertical="center" wrapText="1"/>
    </xf>
    <xf numFmtId="3" fontId="12" fillId="0" borderId="20" xfId="0" applyNumberFormat="1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</cellXfs>
  <cellStyles count="27">
    <cellStyle name="Celkem" xfId="18" builtinId="25" customBuiltin="1"/>
    <cellStyle name="Hypertextový odkaz" xfId="1" builtinId="8"/>
    <cellStyle name="Kontrolní buňka" xfId="14" builtinId="23" customBuiltin="1"/>
    <cellStyle name="Nadpis 1" xfId="4" builtinId="16" customBuiltin="1"/>
    <cellStyle name="Nadpis 2" xfId="5" builtinId="17" customBuiltin="1"/>
    <cellStyle name="Nadpis 3" xfId="6" builtinId="18" customBuiltin="1"/>
    <cellStyle name="Nadpis 4" xfId="7" builtinId="19" customBuiltin="1"/>
    <cellStyle name="Název" xfId="3" builtinId="15" customBuiltin="1"/>
    <cellStyle name="Neutrální 2" xfId="26"/>
    <cellStyle name="Normální" xfId="0" builtinId="0"/>
    <cellStyle name="Normální 2" xfId="25"/>
    <cellStyle name="Poznámka" xfId="16" builtinId="10" customBuiltin="1"/>
    <cellStyle name="Procenta" xfId="2" builtinId="5"/>
    <cellStyle name="Propojená buňka" xfId="13" builtinId="24" customBuiltin="1"/>
    <cellStyle name="Správně" xfId="8" builtinId="26" customBuiltin="1"/>
    <cellStyle name="Špatně" xfId="9" builtinId="27" customBuiltin="1"/>
    <cellStyle name="Text upozornění" xfId="15" builtinId="11" customBuiltin="1"/>
    <cellStyle name="Vstup" xfId="10" builtinId="20" customBuiltin="1"/>
    <cellStyle name="Výpočet" xfId="12" builtinId="22" customBuiltin="1"/>
    <cellStyle name="Výstup" xfId="11" builtinId="21" customBuiltin="1"/>
    <cellStyle name="Vysvětlující text" xfId="17" builtinId="53" customBuiltin="1"/>
    <cellStyle name="Zvýraznění 1" xfId="19" builtinId="29" customBuiltin="1"/>
    <cellStyle name="Zvýraznění 2" xfId="20" builtinId="33" customBuiltin="1"/>
    <cellStyle name="Zvýraznění 3" xfId="21" builtinId="37" customBuiltin="1"/>
    <cellStyle name="Zvýraznění 4" xfId="22" builtinId="41" customBuiltin="1"/>
    <cellStyle name="Zvýraznění 5" xfId="23" builtinId="45" customBuiltin="1"/>
    <cellStyle name="Zvýraznění 6" xfId="24" builtinId="49" customBuiltin="1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zoomScale="90" zoomScaleNormal="90" workbookViewId="0">
      <selection activeCell="E15" sqref="E15"/>
    </sheetView>
  </sheetViews>
  <sheetFormatPr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26" t="s">
        <v>0</v>
      </c>
    </row>
    <row r="2" spans="1:14" ht="14.25" customHeight="1" x14ac:dyDescent="0.25"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14.25" customHeight="1" x14ac:dyDescent="0.25">
      <c r="A3" s="28" t="s">
        <v>111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ht="14.25" customHeight="1" x14ac:dyDescent="0.25">
      <c r="A4" s="27" t="s">
        <v>112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ht="14.25" customHeight="1" x14ac:dyDescent="0.25"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ht="14.25" customHeight="1" x14ac:dyDescent="0.25">
      <c r="A6" s="28" t="s">
        <v>110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ht="14.25" customHeight="1" x14ac:dyDescent="0.25">
      <c r="A7" s="27" t="s">
        <v>101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14" ht="14.25" customHeight="1" x14ac:dyDescent="0.25">
      <c r="A8" s="27" t="s">
        <v>89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14" ht="14.25" customHeight="1" x14ac:dyDescent="0.25">
      <c r="A9" s="29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spans="1:14" ht="14.25" customHeight="1" x14ac:dyDescent="0.25">
      <c r="A10" s="30" t="s">
        <v>79</v>
      </c>
      <c r="B10" s="31" t="s">
        <v>80</v>
      </c>
      <c r="C10" s="32" t="s">
        <v>81</v>
      </c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ht="14.25" customHeight="1" x14ac:dyDescent="0.25">
      <c r="A11" s="33" t="s">
        <v>96</v>
      </c>
      <c r="B11" s="27" t="s">
        <v>97</v>
      </c>
      <c r="C11" s="34" t="s">
        <v>100</v>
      </c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</row>
    <row r="12" spans="1:14" ht="14.25" customHeight="1" x14ac:dyDescent="0.25">
      <c r="A12" s="35" t="s">
        <v>82</v>
      </c>
      <c r="B12" s="36" t="s">
        <v>94</v>
      </c>
      <c r="C12" s="37" t="s">
        <v>98</v>
      </c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  <row r="13" spans="1:14" ht="14.25" customHeight="1" x14ac:dyDescent="0.25">
      <c r="A13" s="35" t="s">
        <v>83</v>
      </c>
      <c r="B13" s="36" t="s">
        <v>94</v>
      </c>
      <c r="C13" s="37" t="s">
        <v>98</v>
      </c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</row>
    <row r="14" spans="1:14" ht="14.25" customHeight="1" x14ac:dyDescent="0.25">
      <c r="A14" s="35" t="s">
        <v>85</v>
      </c>
      <c r="B14" s="36" t="s">
        <v>94</v>
      </c>
      <c r="C14" s="37" t="s">
        <v>98</v>
      </c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5" spans="1:14" ht="14.25" customHeight="1" x14ac:dyDescent="0.25">
      <c r="A15" s="35" t="s">
        <v>86</v>
      </c>
      <c r="B15" s="36" t="s">
        <v>94</v>
      </c>
      <c r="C15" s="37" t="s">
        <v>98</v>
      </c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</row>
    <row r="16" spans="1:14" ht="14.25" customHeight="1" x14ac:dyDescent="0.25">
      <c r="A16" s="35" t="s">
        <v>87</v>
      </c>
      <c r="B16" s="36" t="s">
        <v>94</v>
      </c>
      <c r="C16" s="37" t="s">
        <v>98</v>
      </c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</row>
    <row r="17" spans="1:14" ht="14.25" customHeight="1" x14ac:dyDescent="0.25">
      <c r="A17" s="38" t="s">
        <v>84</v>
      </c>
      <c r="B17" s="39" t="s">
        <v>95</v>
      </c>
      <c r="C17" s="40" t="s">
        <v>99</v>
      </c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</row>
    <row r="18" spans="1:14" ht="14.25" customHeight="1" x14ac:dyDescent="0.25">
      <c r="A18" s="38" t="s">
        <v>88</v>
      </c>
      <c r="B18" s="39" t="s">
        <v>95</v>
      </c>
      <c r="C18" s="40" t="s">
        <v>99</v>
      </c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</row>
    <row r="19" spans="1:14" ht="14.25" customHeight="1" x14ac:dyDescent="0.25">
      <c r="A19" s="38" t="s">
        <v>90</v>
      </c>
      <c r="B19" s="39" t="s">
        <v>95</v>
      </c>
      <c r="C19" s="40" t="s">
        <v>99</v>
      </c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</row>
    <row r="20" spans="1:14" ht="14.25" customHeight="1" x14ac:dyDescent="0.25">
      <c r="A20" s="38" t="s">
        <v>91</v>
      </c>
      <c r="B20" s="39" t="s">
        <v>95</v>
      </c>
      <c r="C20" s="40" t="s">
        <v>99</v>
      </c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</row>
    <row r="21" spans="1:14" ht="14.25" customHeight="1" x14ac:dyDescent="0.25">
      <c r="A21" s="38" t="s">
        <v>92</v>
      </c>
      <c r="B21" s="39" t="s">
        <v>95</v>
      </c>
      <c r="C21" s="40" t="s">
        <v>99</v>
      </c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</row>
    <row r="22" spans="1:14" ht="14.25" customHeight="1" x14ac:dyDescent="0.25">
      <c r="A22" s="38" t="s">
        <v>107</v>
      </c>
      <c r="B22" s="39" t="s">
        <v>95</v>
      </c>
      <c r="C22" s="40" t="s">
        <v>99</v>
      </c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</row>
    <row r="23" spans="1:14" ht="14.25" customHeight="1" x14ac:dyDescent="0.25">
      <c r="A23" s="38" t="s">
        <v>108</v>
      </c>
      <c r="B23" s="39" t="s">
        <v>95</v>
      </c>
      <c r="C23" s="40" t="s">
        <v>99</v>
      </c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</row>
    <row r="24" spans="1:14" ht="14.25" customHeight="1" x14ac:dyDescent="0.25">
      <c r="A24" s="41" t="s">
        <v>93</v>
      </c>
      <c r="B24" s="42" t="s">
        <v>95</v>
      </c>
      <c r="C24" s="43" t="s">
        <v>99</v>
      </c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</row>
    <row r="25" spans="1:14" ht="14.25" customHeight="1" x14ac:dyDescent="0.25">
      <c r="B25" s="27"/>
      <c r="C25" s="44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</row>
    <row r="26" spans="1:14" x14ac:dyDescent="0.25">
      <c r="A26" s="27"/>
    </row>
    <row r="27" spans="1:14" x14ac:dyDescent="0.25">
      <c r="A27" s="28" t="s">
        <v>1</v>
      </c>
    </row>
    <row r="28" spans="1:14" x14ac:dyDescent="0.25">
      <c r="A28" s="27" t="s">
        <v>2</v>
      </c>
    </row>
    <row r="29" spans="1:14" x14ac:dyDescent="0.25">
      <c r="A29" s="27" t="s">
        <v>113</v>
      </c>
    </row>
    <row r="30" spans="1:14" x14ac:dyDescent="0.25">
      <c r="A30" s="27"/>
    </row>
    <row r="31" spans="1:14" ht="130.69999999999999" customHeight="1" x14ac:dyDescent="0.25">
      <c r="A31" s="27"/>
    </row>
    <row r="32" spans="1:14" ht="38.25" customHeight="1" x14ac:dyDescent="0.25">
      <c r="A32" s="29"/>
    </row>
    <row r="33" spans="1:7" x14ac:dyDescent="0.25">
      <c r="A33" s="29"/>
    </row>
    <row r="34" spans="1:7" x14ac:dyDescent="0.25">
      <c r="A34" s="45" t="s">
        <v>106</v>
      </c>
    </row>
    <row r="35" spans="1:7" x14ac:dyDescent="0.25">
      <c r="A35" t="s">
        <v>109</v>
      </c>
    </row>
    <row r="37" spans="1:7" x14ac:dyDescent="0.25">
      <c r="A37" s="45" t="s">
        <v>3</v>
      </c>
    </row>
    <row r="38" spans="1:7" x14ac:dyDescent="0.25">
      <c r="A38" t="s">
        <v>104</v>
      </c>
    </row>
    <row r="40" spans="1:7" x14ac:dyDescent="0.25">
      <c r="A40" s="28" t="s">
        <v>4</v>
      </c>
    </row>
    <row r="41" spans="1:7" x14ac:dyDescent="0.25">
      <c r="A41" s="27" t="s">
        <v>105</v>
      </c>
    </row>
    <row r="42" spans="1:7" x14ac:dyDescent="0.25">
      <c r="A42" s="46" t="s">
        <v>118</v>
      </c>
    </row>
    <row r="43" spans="1:7" x14ac:dyDescent="0.25">
      <c r="B43" s="29"/>
      <c r="C43" s="29"/>
      <c r="D43" s="29"/>
      <c r="E43" s="29"/>
      <c r="F43" s="29"/>
      <c r="G43" s="29"/>
    </row>
    <row r="44" spans="1:7" x14ac:dyDescent="0.25">
      <c r="A44" s="47"/>
      <c r="B44" s="29"/>
      <c r="C44" s="29"/>
      <c r="D44" s="29"/>
      <c r="E44" s="29"/>
      <c r="F44" s="29"/>
      <c r="G44" s="29"/>
    </row>
    <row r="45" spans="1:7" x14ac:dyDescent="0.25">
      <c r="B45" s="29"/>
      <c r="C45" s="29"/>
      <c r="D45" s="29"/>
      <c r="E45" s="29"/>
      <c r="F45" s="29"/>
      <c r="G45" s="29"/>
    </row>
    <row r="46" spans="1:7" x14ac:dyDescent="0.25">
      <c r="A46" s="29"/>
      <c r="B46" s="29"/>
      <c r="C46" s="29"/>
      <c r="D46" s="29"/>
      <c r="E46" s="29"/>
      <c r="F46" s="29"/>
      <c r="G46" s="29"/>
    </row>
    <row r="47" spans="1:7" x14ac:dyDescent="0.25">
      <c r="A47" s="29"/>
      <c r="B47" s="29"/>
      <c r="C47" s="29"/>
      <c r="D47" s="29"/>
      <c r="E47" s="29"/>
      <c r="F47" s="29"/>
      <c r="G47" s="29"/>
    </row>
    <row r="48" spans="1:7" x14ac:dyDescent="0.25">
      <c r="A48" s="29"/>
      <c r="B48" s="29"/>
      <c r="C48" s="29"/>
      <c r="D48" s="29"/>
      <c r="E48" s="29"/>
      <c r="F48" s="29"/>
      <c r="G48" s="29"/>
    </row>
    <row r="49" spans="1:7" x14ac:dyDescent="0.25">
      <c r="A49" s="29"/>
      <c r="B49" s="29"/>
      <c r="C49" s="29"/>
      <c r="D49" s="29"/>
      <c r="E49" s="29"/>
      <c r="F49" s="29"/>
      <c r="G49" s="29"/>
    </row>
    <row r="50" spans="1:7" x14ac:dyDescent="0.25">
      <c r="A50" s="29"/>
      <c r="B50" s="29"/>
      <c r="C50" s="29"/>
      <c r="D50" s="29"/>
      <c r="E50" s="29"/>
      <c r="F50" s="29"/>
      <c r="G50" s="29"/>
    </row>
    <row r="51" spans="1:7" x14ac:dyDescent="0.25">
      <c r="A51" s="29"/>
      <c r="B51" s="29"/>
      <c r="C51" s="29"/>
      <c r="D51" s="29"/>
      <c r="E51" s="29"/>
      <c r="F51" s="29"/>
      <c r="G51" s="29"/>
    </row>
    <row r="52" spans="1:7" x14ac:dyDescent="0.25">
      <c r="A52" s="29"/>
      <c r="B52" s="29"/>
      <c r="C52" s="29"/>
      <c r="D52" s="29"/>
      <c r="E52" s="29"/>
      <c r="F52" s="29"/>
      <c r="G52" s="29"/>
    </row>
    <row r="53" spans="1:7" x14ac:dyDescent="0.25">
      <c r="A53" s="29"/>
    </row>
  </sheetData>
  <sheetProtection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59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2"/>
  <sheetViews>
    <sheetView topLeftCell="A100" zoomScale="90" zoomScaleNormal="90" workbookViewId="0">
      <selection activeCell="K150" sqref="K150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4" width="9.28515625" style="1"/>
    <col min="5" max="6" width="15.5703125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20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21" ht="19.5" thickBot="1" x14ac:dyDescent="0.35">
      <c r="A1" s="679" t="s">
        <v>5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1"/>
    </row>
    <row r="2" spans="1:21" ht="27.4" customHeight="1" x14ac:dyDescent="0.25">
      <c r="A2" s="682" t="s">
        <v>6</v>
      </c>
      <c r="B2" s="684" t="s">
        <v>7</v>
      </c>
      <c r="C2" s="685"/>
      <c r="D2" s="685"/>
      <c r="E2" s="685"/>
      <c r="F2" s="686"/>
      <c r="G2" s="682" t="s">
        <v>8</v>
      </c>
      <c r="H2" s="689" t="s">
        <v>9</v>
      </c>
      <c r="I2" s="689" t="s">
        <v>61</v>
      </c>
      <c r="J2" s="682" t="s">
        <v>10</v>
      </c>
      <c r="K2" s="682" t="s">
        <v>11</v>
      </c>
      <c r="L2" s="687" t="s">
        <v>12</v>
      </c>
      <c r="M2" s="688"/>
      <c r="N2" s="675" t="s">
        <v>13</v>
      </c>
      <c r="O2" s="676"/>
      <c r="P2" s="677" t="s">
        <v>14</v>
      </c>
      <c r="Q2" s="678"/>
      <c r="R2" s="675" t="s">
        <v>15</v>
      </c>
      <c r="S2" s="676"/>
    </row>
    <row r="3" spans="1:21" ht="102.75" thickBot="1" x14ac:dyDescent="0.3">
      <c r="A3" s="683"/>
      <c r="B3" s="48" t="s">
        <v>16</v>
      </c>
      <c r="C3" s="49" t="s">
        <v>17</v>
      </c>
      <c r="D3" s="49" t="s">
        <v>18</v>
      </c>
      <c r="E3" s="49" t="s">
        <v>19</v>
      </c>
      <c r="F3" s="50" t="s">
        <v>20</v>
      </c>
      <c r="G3" s="683"/>
      <c r="H3" s="690"/>
      <c r="I3" s="690"/>
      <c r="J3" s="683"/>
      <c r="K3" s="683"/>
      <c r="L3" s="51" t="s">
        <v>21</v>
      </c>
      <c r="M3" s="52" t="s">
        <v>77</v>
      </c>
      <c r="N3" s="285" t="s">
        <v>22</v>
      </c>
      <c r="O3" s="286" t="s">
        <v>23</v>
      </c>
      <c r="P3" s="53" t="s">
        <v>24</v>
      </c>
      <c r="Q3" s="54" t="s">
        <v>25</v>
      </c>
      <c r="R3" s="55" t="s">
        <v>26</v>
      </c>
      <c r="S3" s="286" t="s">
        <v>27</v>
      </c>
    </row>
    <row r="4" spans="1:21" ht="15.75" hidden="1" thickBot="1" x14ac:dyDescent="0.3">
      <c r="A4" s="324"/>
      <c r="B4" s="325"/>
      <c r="C4" s="326"/>
      <c r="D4" s="326"/>
      <c r="E4" s="326"/>
      <c r="F4" s="327"/>
      <c r="G4" s="328"/>
      <c r="H4" s="328"/>
      <c r="I4" s="328"/>
      <c r="J4" s="328"/>
      <c r="K4" s="329" t="s">
        <v>103</v>
      </c>
      <c r="L4" s="330">
        <v>10000000</v>
      </c>
      <c r="M4" s="331">
        <f>L4/100*70</f>
        <v>7000000</v>
      </c>
      <c r="N4" s="325"/>
      <c r="O4" s="327"/>
      <c r="P4" s="325"/>
      <c r="Q4" s="327"/>
      <c r="R4" s="328"/>
      <c r="S4" s="328"/>
    </row>
    <row r="5" spans="1:21" ht="15.75" hidden="1" thickBot="1" x14ac:dyDescent="0.3">
      <c r="A5" s="332"/>
      <c r="B5" s="333"/>
      <c r="C5" s="334"/>
      <c r="D5" s="334"/>
      <c r="E5" s="334"/>
      <c r="F5" s="335"/>
      <c r="G5" s="336"/>
      <c r="H5" s="336"/>
      <c r="I5" s="336"/>
      <c r="J5" s="336"/>
      <c r="K5" s="337" t="s">
        <v>102</v>
      </c>
      <c r="L5" s="338">
        <v>10000000</v>
      </c>
      <c r="M5" s="339">
        <f>L5/100*85</f>
        <v>8500000</v>
      </c>
      <c r="N5" s="333"/>
      <c r="O5" s="335"/>
      <c r="P5" s="333"/>
      <c r="Q5" s="335"/>
      <c r="R5" s="336"/>
      <c r="S5" s="336"/>
    </row>
    <row r="6" spans="1:21" s="646" customFormat="1" ht="102" thickBot="1" x14ac:dyDescent="0.3">
      <c r="A6" s="647">
        <v>1</v>
      </c>
      <c r="B6" s="634" t="s">
        <v>691</v>
      </c>
      <c r="C6" s="635" t="s">
        <v>311</v>
      </c>
      <c r="D6" s="638">
        <v>75020912</v>
      </c>
      <c r="E6" s="636">
        <v>107612208</v>
      </c>
      <c r="F6" s="636">
        <v>600123111</v>
      </c>
      <c r="G6" s="637" t="s">
        <v>692</v>
      </c>
      <c r="H6" s="639" t="s">
        <v>107</v>
      </c>
      <c r="I6" s="639" t="s">
        <v>123</v>
      </c>
      <c r="J6" s="637" t="s">
        <v>311</v>
      </c>
      <c r="K6" s="637"/>
      <c r="L6" s="640">
        <v>3600000</v>
      </c>
      <c r="M6" s="641"/>
      <c r="N6" s="642">
        <v>2026</v>
      </c>
      <c r="O6" s="638">
        <v>2027</v>
      </c>
      <c r="P6" s="643"/>
      <c r="Q6" s="644"/>
      <c r="R6" s="644"/>
      <c r="S6" s="644"/>
      <c r="T6" s="643"/>
      <c r="U6" s="645"/>
    </row>
    <row r="7" spans="1:21" ht="90" customHeight="1" thickBot="1" x14ac:dyDescent="0.3">
      <c r="A7" s="340">
        <v>2</v>
      </c>
      <c r="B7" s="341" t="s">
        <v>119</v>
      </c>
      <c r="C7" s="342" t="s">
        <v>120</v>
      </c>
      <c r="D7" s="343">
        <v>46956786</v>
      </c>
      <c r="E7" s="344">
        <v>107612232</v>
      </c>
      <c r="F7" s="345">
        <v>600124029</v>
      </c>
      <c r="G7" s="346" t="s">
        <v>121</v>
      </c>
      <c r="H7" s="347" t="s">
        <v>122</v>
      </c>
      <c r="I7" s="347" t="s">
        <v>123</v>
      </c>
      <c r="J7" s="342" t="s">
        <v>120</v>
      </c>
      <c r="K7" s="348"/>
      <c r="L7" s="349">
        <v>200000</v>
      </c>
      <c r="M7" s="101">
        <f t="shared" ref="M7:M71" si="0">L7/100*85</f>
        <v>170000</v>
      </c>
      <c r="N7" s="350">
        <v>2022</v>
      </c>
      <c r="O7" s="351">
        <v>2023</v>
      </c>
      <c r="P7" s="352"/>
      <c r="Q7" s="353"/>
      <c r="R7" s="354"/>
      <c r="S7" s="354"/>
    </row>
    <row r="8" spans="1:21" s="2" customFormat="1" ht="90.75" thickBot="1" x14ac:dyDescent="0.3">
      <c r="A8" s="340">
        <v>3</v>
      </c>
      <c r="B8" s="341" t="s">
        <v>119</v>
      </c>
      <c r="C8" s="342" t="s">
        <v>120</v>
      </c>
      <c r="D8" s="343">
        <v>46956786</v>
      </c>
      <c r="E8" s="344">
        <v>107612232</v>
      </c>
      <c r="F8" s="345">
        <v>600124029</v>
      </c>
      <c r="G8" s="346" t="s">
        <v>124</v>
      </c>
      <c r="H8" s="347" t="s">
        <v>122</v>
      </c>
      <c r="I8" s="347" t="s">
        <v>123</v>
      </c>
      <c r="J8" s="342" t="s">
        <v>120</v>
      </c>
      <c r="K8" s="348"/>
      <c r="L8" s="349">
        <v>1500000</v>
      </c>
      <c r="M8" s="101">
        <f t="shared" si="0"/>
        <v>1275000</v>
      </c>
      <c r="N8" s="350">
        <v>2022</v>
      </c>
      <c r="O8" s="351">
        <v>2023</v>
      </c>
      <c r="P8" s="352"/>
      <c r="Q8" s="353"/>
      <c r="R8" s="354"/>
      <c r="S8" s="354"/>
    </row>
    <row r="9" spans="1:21" s="2" customFormat="1" ht="113.25" thickBot="1" x14ac:dyDescent="0.3">
      <c r="A9" s="340">
        <v>4</v>
      </c>
      <c r="B9" s="341" t="s">
        <v>125</v>
      </c>
      <c r="C9" s="342" t="s">
        <v>126</v>
      </c>
      <c r="D9" s="343">
        <v>75022575</v>
      </c>
      <c r="E9" s="344">
        <v>107612909</v>
      </c>
      <c r="F9" s="345">
        <v>600123723</v>
      </c>
      <c r="G9" s="346" t="s">
        <v>127</v>
      </c>
      <c r="H9" s="347" t="s">
        <v>122</v>
      </c>
      <c r="I9" s="347" t="s">
        <v>123</v>
      </c>
      <c r="J9" s="355" t="s">
        <v>126</v>
      </c>
      <c r="K9" s="348"/>
      <c r="L9" s="356">
        <v>2900000</v>
      </c>
      <c r="M9" s="101">
        <f t="shared" si="0"/>
        <v>2465000</v>
      </c>
      <c r="N9" s="350">
        <v>2023</v>
      </c>
      <c r="O9" s="351">
        <v>2024</v>
      </c>
      <c r="P9" s="352"/>
      <c r="Q9" s="353"/>
      <c r="R9" s="354"/>
      <c r="S9" s="354"/>
    </row>
    <row r="10" spans="1:21" s="2" customFormat="1" ht="113.25" thickBot="1" x14ac:dyDescent="0.3">
      <c r="A10" s="340">
        <v>5</v>
      </c>
      <c r="B10" s="341" t="s">
        <v>125</v>
      </c>
      <c r="C10" s="342" t="s">
        <v>126</v>
      </c>
      <c r="D10" s="343">
        <v>75022575</v>
      </c>
      <c r="E10" s="344">
        <v>107612909</v>
      </c>
      <c r="F10" s="345">
        <v>600123723</v>
      </c>
      <c r="G10" s="346" t="s">
        <v>128</v>
      </c>
      <c r="H10" s="347" t="s">
        <v>122</v>
      </c>
      <c r="I10" s="347" t="s">
        <v>123</v>
      </c>
      <c r="J10" s="355" t="s">
        <v>126</v>
      </c>
      <c r="K10" s="348"/>
      <c r="L10" s="349">
        <v>540000</v>
      </c>
      <c r="M10" s="101">
        <f t="shared" si="0"/>
        <v>459000</v>
      </c>
      <c r="N10" s="350">
        <v>2022</v>
      </c>
      <c r="O10" s="351">
        <v>2022</v>
      </c>
      <c r="P10" s="352"/>
      <c r="Q10" s="353"/>
      <c r="R10" s="357" t="s">
        <v>300</v>
      </c>
      <c r="S10" s="354"/>
    </row>
    <row r="11" spans="1:21" s="2" customFormat="1" ht="113.25" thickBot="1" x14ac:dyDescent="0.3">
      <c r="A11" s="340">
        <v>6</v>
      </c>
      <c r="B11" s="341" t="s">
        <v>125</v>
      </c>
      <c r="C11" s="342" t="s">
        <v>126</v>
      </c>
      <c r="D11" s="343">
        <v>75022575</v>
      </c>
      <c r="E11" s="344">
        <v>107612909</v>
      </c>
      <c r="F11" s="345">
        <v>600123723</v>
      </c>
      <c r="G11" s="346" t="s">
        <v>129</v>
      </c>
      <c r="H11" s="347" t="s">
        <v>122</v>
      </c>
      <c r="I11" s="347" t="s">
        <v>123</v>
      </c>
      <c r="J11" s="355" t="s">
        <v>126</v>
      </c>
      <c r="K11" s="348"/>
      <c r="L11" s="349">
        <v>1500000</v>
      </c>
      <c r="M11" s="101">
        <f t="shared" si="0"/>
        <v>1275000</v>
      </c>
      <c r="N11" s="350">
        <v>2024</v>
      </c>
      <c r="O11" s="351">
        <v>2024</v>
      </c>
      <c r="P11" s="352"/>
      <c r="Q11" s="353"/>
      <c r="R11" s="354"/>
      <c r="S11" s="354"/>
    </row>
    <row r="12" spans="1:21" s="2" customFormat="1" ht="113.25" thickBot="1" x14ac:dyDescent="0.3">
      <c r="A12" s="340">
        <v>7</v>
      </c>
      <c r="B12" s="341" t="s">
        <v>125</v>
      </c>
      <c r="C12" s="342" t="s">
        <v>126</v>
      </c>
      <c r="D12" s="343">
        <v>75022575</v>
      </c>
      <c r="E12" s="344">
        <v>107612909</v>
      </c>
      <c r="F12" s="345">
        <v>600123723</v>
      </c>
      <c r="G12" s="346" t="s">
        <v>130</v>
      </c>
      <c r="H12" s="347" t="s">
        <v>122</v>
      </c>
      <c r="I12" s="347" t="s">
        <v>123</v>
      </c>
      <c r="J12" s="355" t="s">
        <v>126</v>
      </c>
      <c r="K12" s="348"/>
      <c r="L12" s="349">
        <v>1000000</v>
      </c>
      <c r="M12" s="101">
        <f t="shared" si="0"/>
        <v>850000</v>
      </c>
      <c r="N12" s="350">
        <v>2025</v>
      </c>
      <c r="O12" s="351">
        <v>2025</v>
      </c>
      <c r="P12" s="352"/>
      <c r="Q12" s="353"/>
      <c r="R12" s="354"/>
      <c r="S12" s="354"/>
    </row>
    <row r="13" spans="1:21" s="2" customFormat="1" ht="113.25" thickBot="1" x14ac:dyDescent="0.3">
      <c r="A13" s="340">
        <v>8</v>
      </c>
      <c r="B13" s="341" t="s">
        <v>125</v>
      </c>
      <c r="C13" s="342" t="s">
        <v>126</v>
      </c>
      <c r="D13" s="343">
        <v>75022575</v>
      </c>
      <c r="E13" s="344">
        <v>107612909</v>
      </c>
      <c r="F13" s="345">
        <v>600123723</v>
      </c>
      <c r="G13" s="346" t="s">
        <v>131</v>
      </c>
      <c r="H13" s="347" t="s">
        <v>122</v>
      </c>
      <c r="I13" s="347" t="s">
        <v>123</v>
      </c>
      <c r="J13" s="355" t="s">
        <v>126</v>
      </c>
      <c r="K13" s="348"/>
      <c r="L13" s="349">
        <v>1400000</v>
      </c>
      <c r="M13" s="101">
        <f t="shared" si="0"/>
        <v>1190000</v>
      </c>
      <c r="N13" s="350">
        <v>2025</v>
      </c>
      <c r="O13" s="351">
        <v>2025</v>
      </c>
      <c r="P13" s="352"/>
      <c r="Q13" s="353"/>
      <c r="R13" s="354"/>
      <c r="S13" s="354"/>
    </row>
    <row r="14" spans="1:21" s="2" customFormat="1" ht="113.25" thickBot="1" x14ac:dyDescent="0.3">
      <c r="A14" s="340">
        <v>9</v>
      </c>
      <c r="B14" s="341" t="s">
        <v>125</v>
      </c>
      <c r="C14" s="342" t="s">
        <v>126</v>
      </c>
      <c r="D14" s="343">
        <v>75022575</v>
      </c>
      <c r="E14" s="344">
        <v>107612909</v>
      </c>
      <c r="F14" s="345">
        <v>600123723</v>
      </c>
      <c r="G14" s="346" t="s">
        <v>132</v>
      </c>
      <c r="H14" s="347" t="s">
        <v>122</v>
      </c>
      <c r="I14" s="347" t="s">
        <v>123</v>
      </c>
      <c r="J14" s="355" t="s">
        <v>126</v>
      </c>
      <c r="K14" s="348"/>
      <c r="L14" s="349">
        <v>500000</v>
      </c>
      <c r="M14" s="101">
        <f t="shared" si="0"/>
        <v>425000</v>
      </c>
      <c r="N14" s="350">
        <v>2024</v>
      </c>
      <c r="O14" s="351">
        <v>2024</v>
      </c>
      <c r="P14" s="352"/>
      <c r="Q14" s="353"/>
      <c r="R14" s="354"/>
      <c r="S14" s="354"/>
    </row>
    <row r="15" spans="1:21" s="2" customFormat="1" ht="68.25" thickBot="1" x14ac:dyDescent="0.3">
      <c r="A15" s="340">
        <v>10</v>
      </c>
      <c r="B15" s="358" t="s">
        <v>133</v>
      </c>
      <c r="C15" s="359" t="s">
        <v>134</v>
      </c>
      <c r="D15" s="360">
        <v>4679342</v>
      </c>
      <c r="E15" s="360">
        <v>107612917</v>
      </c>
      <c r="F15" s="361">
        <v>691008833</v>
      </c>
      <c r="G15" s="362" t="s">
        <v>135</v>
      </c>
      <c r="H15" s="363" t="s">
        <v>122</v>
      </c>
      <c r="I15" s="363" t="s">
        <v>123</v>
      </c>
      <c r="J15" s="364" t="s">
        <v>134</v>
      </c>
      <c r="K15" s="365"/>
      <c r="L15" s="356">
        <v>4500000</v>
      </c>
      <c r="M15" s="101">
        <f t="shared" si="0"/>
        <v>3825000</v>
      </c>
      <c r="N15" s="366">
        <v>2025</v>
      </c>
      <c r="O15" s="367">
        <v>2027</v>
      </c>
      <c r="P15" s="368"/>
      <c r="Q15" s="369"/>
      <c r="R15" s="365"/>
      <c r="S15" s="365"/>
    </row>
    <row r="16" spans="1:21" s="2" customFormat="1" ht="68.25" thickBot="1" x14ac:dyDescent="0.3">
      <c r="A16" s="340">
        <v>11</v>
      </c>
      <c r="B16" s="358" t="s">
        <v>133</v>
      </c>
      <c r="C16" s="359" t="s">
        <v>134</v>
      </c>
      <c r="D16" s="360">
        <v>4679342</v>
      </c>
      <c r="E16" s="360">
        <v>107612917</v>
      </c>
      <c r="F16" s="361">
        <v>691008833</v>
      </c>
      <c r="G16" s="370" t="s">
        <v>619</v>
      </c>
      <c r="H16" s="363" t="s">
        <v>122</v>
      </c>
      <c r="I16" s="363" t="s">
        <v>123</v>
      </c>
      <c r="J16" s="364" t="s">
        <v>134</v>
      </c>
      <c r="K16" s="371"/>
      <c r="L16" s="372">
        <v>4900000</v>
      </c>
      <c r="M16" s="101">
        <f t="shared" si="0"/>
        <v>4165000</v>
      </c>
      <c r="N16" s="373">
        <v>2024</v>
      </c>
      <c r="O16" s="374">
        <v>2027</v>
      </c>
      <c r="P16" s="375"/>
      <c r="Q16" s="376"/>
      <c r="R16" s="371"/>
      <c r="S16" s="371"/>
    </row>
    <row r="17" spans="1:21" s="2" customFormat="1" ht="68.25" thickBot="1" x14ac:dyDescent="0.3">
      <c r="A17" s="340">
        <v>12</v>
      </c>
      <c r="B17" s="358" t="s">
        <v>133</v>
      </c>
      <c r="C17" s="359" t="s">
        <v>134</v>
      </c>
      <c r="D17" s="360">
        <v>4679342</v>
      </c>
      <c r="E17" s="360">
        <v>107612917</v>
      </c>
      <c r="F17" s="361">
        <v>691008833</v>
      </c>
      <c r="G17" s="377" t="s">
        <v>620</v>
      </c>
      <c r="H17" s="363" t="s">
        <v>122</v>
      </c>
      <c r="I17" s="363" t="s">
        <v>123</v>
      </c>
      <c r="J17" s="364" t="s">
        <v>134</v>
      </c>
      <c r="K17" s="371"/>
      <c r="L17" s="372">
        <v>4200000</v>
      </c>
      <c r="M17" s="101">
        <f t="shared" si="0"/>
        <v>3570000</v>
      </c>
      <c r="N17" s="373">
        <v>2024</v>
      </c>
      <c r="O17" s="374">
        <v>2027</v>
      </c>
      <c r="P17" s="375"/>
      <c r="Q17" s="376"/>
      <c r="R17" s="371"/>
      <c r="S17" s="371"/>
    </row>
    <row r="18" spans="1:21" s="2" customFormat="1" ht="68.25" thickBot="1" x14ac:dyDescent="0.3">
      <c r="A18" s="340">
        <v>13</v>
      </c>
      <c r="B18" s="358" t="s">
        <v>133</v>
      </c>
      <c r="C18" s="359" t="s">
        <v>134</v>
      </c>
      <c r="D18" s="360">
        <v>4679342</v>
      </c>
      <c r="E18" s="360">
        <v>107612917</v>
      </c>
      <c r="F18" s="361">
        <v>691008833</v>
      </c>
      <c r="G18" s="377" t="s">
        <v>621</v>
      </c>
      <c r="H18" s="363" t="s">
        <v>122</v>
      </c>
      <c r="I18" s="363" t="s">
        <v>123</v>
      </c>
      <c r="J18" s="364" t="s">
        <v>134</v>
      </c>
      <c r="K18" s="371"/>
      <c r="L18" s="372">
        <v>950000</v>
      </c>
      <c r="M18" s="101">
        <f t="shared" si="0"/>
        <v>807500</v>
      </c>
      <c r="N18" s="373">
        <v>2024</v>
      </c>
      <c r="O18" s="374">
        <v>2027</v>
      </c>
      <c r="P18" s="375"/>
      <c r="Q18" s="376"/>
      <c r="R18" s="371"/>
      <c r="S18" s="371"/>
    </row>
    <row r="19" spans="1:21" s="2" customFormat="1" ht="68.25" thickBot="1" x14ac:dyDescent="0.3">
      <c r="A19" s="340">
        <v>14</v>
      </c>
      <c r="B19" s="358" t="s">
        <v>133</v>
      </c>
      <c r="C19" s="359" t="s">
        <v>134</v>
      </c>
      <c r="D19" s="360">
        <v>4679342</v>
      </c>
      <c r="E19" s="360">
        <v>107612917</v>
      </c>
      <c r="F19" s="361">
        <v>691008833</v>
      </c>
      <c r="G19" s="377" t="s">
        <v>598</v>
      </c>
      <c r="H19" s="363" t="s">
        <v>122</v>
      </c>
      <c r="I19" s="363" t="s">
        <v>123</v>
      </c>
      <c r="J19" s="364" t="s">
        <v>134</v>
      </c>
      <c r="K19" s="371"/>
      <c r="L19" s="372">
        <v>4500000</v>
      </c>
      <c r="M19" s="101">
        <f t="shared" si="0"/>
        <v>3825000</v>
      </c>
      <c r="N19" s="373">
        <v>2024</v>
      </c>
      <c r="O19" s="374">
        <v>2027</v>
      </c>
      <c r="P19" s="375"/>
      <c r="Q19" s="376"/>
      <c r="R19" s="371"/>
      <c r="S19" s="371"/>
    </row>
    <row r="20" spans="1:21" s="2" customFormat="1" ht="68.25" thickBot="1" x14ac:dyDescent="0.3">
      <c r="A20" s="340">
        <v>15</v>
      </c>
      <c r="B20" s="358" t="s">
        <v>133</v>
      </c>
      <c r="C20" s="359" t="s">
        <v>134</v>
      </c>
      <c r="D20" s="360">
        <v>4679342</v>
      </c>
      <c r="E20" s="360">
        <v>107612917</v>
      </c>
      <c r="F20" s="361">
        <v>691008833</v>
      </c>
      <c r="G20" s="377" t="s">
        <v>136</v>
      </c>
      <c r="H20" s="363" t="s">
        <v>122</v>
      </c>
      <c r="I20" s="363" t="s">
        <v>123</v>
      </c>
      <c r="J20" s="364" t="s">
        <v>134</v>
      </c>
      <c r="K20" s="371"/>
      <c r="L20" s="372">
        <v>4150000</v>
      </c>
      <c r="M20" s="101">
        <f t="shared" si="0"/>
        <v>3527500</v>
      </c>
      <c r="N20" s="373">
        <v>2025</v>
      </c>
      <c r="O20" s="374">
        <v>2026</v>
      </c>
      <c r="P20" s="375"/>
      <c r="Q20" s="376"/>
      <c r="R20" s="371"/>
      <c r="S20" s="371"/>
    </row>
    <row r="21" spans="1:21" s="2" customFormat="1" ht="68.25" thickBot="1" x14ac:dyDescent="0.3">
      <c r="A21" s="340">
        <v>16</v>
      </c>
      <c r="B21" s="358" t="s">
        <v>133</v>
      </c>
      <c r="C21" s="359" t="s">
        <v>134</v>
      </c>
      <c r="D21" s="360">
        <v>4679342</v>
      </c>
      <c r="E21" s="360">
        <v>107612917</v>
      </c>
      <c r="F21" s="361">
        <v>691008833</v>
      </c>
      <c r="G21" s="362" t="s">
        <v>137</v>
      </c>
      <c r="H21" s="363" t="s">
        <v>122</v>
      </c>
      <c r="I21" s="363" t="s">
        <v>123</v>
      </c>
      <c r="J21" s="364" t="s">
        <v>134</v>
      </c>
      <c r="K21" s="371"/>
      <c r="L21" s="356">
        <v>1000000</v>
      </c>
      <c r="M21" s="101">
        <f t="shared" si="0"/>
        <v>850000</v>
      </c>
      <c r="N21" s="366">
        <v>2024</v>
      </c>
      <c r="O21" s="367">
        <v>2026</v>
      </c>
      <c r="P21" s="368"/>
      <c r="Q21" s="369"/>
      <c r="R21" s="365"/>
      <c r="S21" s="365"/>
    </row>
    <row r="22" spans="1:21" s="2" customFormat="1" ht="102" thickBot="1" x14ac:dyDescent="0.3">
      <c r="A22" s="340">
        <v>17</v>
      </c>
      <c r="B22" s="341" t="s">
        <v>138</v>
      </c>
      <c r="C22" s="378" t="s">
        <v>139</v>
      </c>
      <c r="D22" s="343">
        <v>75020629</v>
      </c>
      <c r="E22" s="343">
        <v>107612691</v>
      </c>
      <c r="F22" s="379">
        <v>600123561</v>
      </c>
      <c r="G22" s="364" t="s">
        <v>140</v>
      </c>
      <c r="H22" s="380" t="s">
        <v>122</v>
      </c>
      <c r="I22" s="363" t="s">
        <v>123</v>
      </c>
      <c r="J22" s="381" t="s">
        <v>139</v>
      </c>
      <c r="K22" s="382" t="s">
        <v>141</v>
      </c>
      <c r="L22" s="220">
        <v>3000000</v>
      </c>
      <c r="M22" s="457">
        <v>2550000</v>
      </c>
      <c r="N22" s="468">
        <v>2026</v>
      </c>
      <c r="O22" s="469">
        <v>2030</v>
      </c>
      <c r="P22" s="470"/>
      <c r="Q22" s="670"/>
      <c r="R22" s="671" t="s">
        <v>693</v>
      </c>
      <c r="S22" s="670" t="s">
        <v>645</v>
      </c>
      <c r="T22" s="580"/>
      <c r="U22" s="581"/>
    </row>
    <row r="23" spans="1:21" s="2" customFormat="1" ht="124.5" thickBot="1" x14ac:dyDescent="0.3">
      <c r="A23" s="340">
        <v>18</v>
      </c>
      <c r="B23" s="341" t="s">
        <v>142</v>
      </c>
      <c r="C23" s="342" t="s">
        <v>143</v>
      </c>
      <c r="D23" s="343">
        <v>75020491</v>
      </c>
      <c r="E23" s="343">
        <v>107612321</v>
      </c>
      <c r="F23" s="379">
        <v>600124363</v>
      </c>
      <c r="G23" s="362" t="s">
        <v>144</v>
      </c>
      <c r="H23" s="380" t="s">
        <v>122</v>
      </c>
      <c r="I23" s="363" t="s">
        <v>123</v>
      </c>
      <c r="J23" s="342" t="s">
        <v>143</v>
      </c>
      <c r="K23" s="384"/>
      <c r="L23" s="349">
        <v>5000000</v>
      </c>
      <c r="M23" s="101">
        <f t="shared" si="0"/>
        <v>4250000</v>
      </c>
      <c r="N23" s="383">
        <v>2022</v>
      </c>
      <c r="O23" s="481">
        <v>2028</v>
      </c>
      <c r="P23" s="368"/>
      <c r="Q23" s="369"/>
      <c r="R23" s="365"/>
      <c r="S23" s="365"/>
    </row>
    <row r="24" spans="1:21" s="2" customFormat="1" ht="124.5" thickBot="1" x14ac:dyDescent="0.3">
      <c r="A24" s="340">
        <v>19</v>
      </c>
      <c r="B24" s="341" t="s">
        <v>142</v>
      </c>
      <c r="C24" s="342" t="s">
        <v>143</v>
      </c>
      <c r="D24" s="343">
        <v>75020491</v>
      </c>
      <c r="E24" s="343">
        <v>107612321</v>
      </c>
      <c r="F24" s="379">
        <v>600124363</v>
      </c>
      <c r="G24" s="346" t="s">
        <v>145</v>
      </c>
      <c r="H24" s="380" t="s">
        <v>122</v>
      </c>
      <c r="I24" s="363" t="s">
        <v>123</v>
      </c>
      <c r="J24" s="342" t="s">
        <v>143</v>
      </c>
      <c r="K24" s="385"/>
      <c r="L24" s="349">
        <v>4000000</v>
      </c>
      <c r="M24" s="101">
        <f t="shared" si="0"/>
        <v>3400000</v>
      </c>
      <c r="N24" s="383">
        <v>2022</v>
      </c>
      <c r="O24" s="481">
        <v>2028</v>
      </c>
      <c r="P24" s="386"/>
      <c r="Q24" s="353"/>
      <c r="R24" s="354"/>
      <c r="S24" s="354"/>
    </row>
    <row r="25" spans="1:21" s="2" customFormat="1" ht="124.5" thickBot="1" x14ac:dyDescent="0.3">
      <c r="A25" s="340">
        <v>20</v>
      </c>
      <c r="B25" s="341" t="s">
        <v>142</v>
      </c>
      <c r="C25" s="342" t="s">
        <v>143</v>
      </c>
      <c r="D25" s="343">
        <v>75020491</v>
      </c>
      <c r="E25" s="343">
        <v>107612321</v>
      </c>
      <c r="F25" s="379">
        <v>600124363</v>
      </c>
      <c r="G25" s="346" t="s">
        <v>146</v>
      </c>
      <c r="H25" s="380" t="s">
        <v>122</v>
      </c>
      <c r="I25" s="363" t="s">
        <v>123</v>
      </c>
      <c r="J25" s="342" t="s">
        <v>143</v>
      </c>
      <c r="K25" s="385"/>
      <c r="L25" s="349">
        <v>8000000</v>
      </c>
      <c r="M25" s="101">
        <f t="shared" si="0"/>
        <v>6800000</v>
      </c>
      <c r="N25" s="383">
        <v>2022</v>
      </c>
      <c r="O25" s="481">
        <v>2028</v>
      </c>
      <c r="P25" s="386"/>
      <c r="Q25" s="353"/>
      <c r="R25" s="354"/>
      <c r="S25" s="354"/>
    </row>
    <row r="26" spans="1:21" s="2" customFormat="1" ht="124.5" thickBot="1" x14ac:dyDescent="0.3">
      <c r="A26" s="340">
        <v>21</v>
      </c>
      <c r="B26" s="341" t="s">
        <v>142</v>
      </c>
      <c r="C26" s="342" t="s">
        <v>143</v>
      </c>
      <c r="D26" s="343">
        <v>75020491</v>
      </c>
      <c r="E26" s="343">
        <v>107612321</v>
      </c>
      <c r="F26" s="379">
        <v>600124363</v>
      </c>
      <c r="G26" s="346" t="s">
        <v>147</v>
      </c>
      <c r="H26" s="380" t="s">
        <v>122</v>
      </c>
      <c r="I26" s="363" t="s">
        <v>123</v>
      </c>
      <c r="J26" s="342" t="s">
        <v>143</v>
      </c>
      <c r="K26" s="385"/>
      <c r="L26" s="349">
        <v>2500000</v>
      </c>
      <c r="M26" s="101">
        <f t="shared" si="0"/>
        <v>2125000</v>
      </c>
      <c r="N26" s="383">
        <v>2022</v>
      </c>
      <c r="O26" s="481">
        <v>2028</v>
      </c>
      <c r="P26" s="386"/>
      <c r="Q26" s="353"/>
      <c r="R26" s="354"/>
      <c r="S26" s="354"/>
    </row>
    <row r="27" spans="1:21" s="2" customFormat="1" ht="124.5" thickBot="1" x14ac:dyDescent="0.3">
      <c r="A27" s="340">
        <v>22</v>
      </c>
      <c r="B27" s="341" t="s">
        <v>142</v>
      </c>
      <c r="C27" s="342" t="s">
        <v>143</v>
      </c>
      <c r="D27" s="343">
        <v>75020491</v>
      </c>
      <c r="E27" s="343">
        <v>107612321</v>
      </c>
      <c r="F27" s="379">
        <v>600124363</v>
      </c>
      <c r="G27" s="362" t="s">
        <v>148</v>
      </c>
      <c r="H27" s="380" t="s">
        <v>122</v>
      </c>
      <c r="I27" s="363" t="s">
        <v>123</v>
      </c>
      <c r="J27" s="342" t="s">
        <v>143</v>
      </c>
      <c r="K27" s="385"/>
      <c r="L27" s="356">
        <v>10000000</v>
      </c>
      <c r="M27" s="101">
        <f t="shared" si="0"/>
        <v>8500000</v>
      </c>
      <c r="N27" s="366">
        <v>2022</v>
      </c>
      <c r="O27" s="107">
        <v>2028</v>
      </c>
      <c r="P27" s="386"/>
      <c r="Q27" s="353"/>
      <c r="R27" s="354"/>
      <c r="S27" s="354"/>
    </row>
    <row r="28" spans="1:21" s="2" customFormat="1" ht="124.5" thickBot="1" x14ac:dyDescent="0.3">
      <c r="A28" s="340">
        <v>23</v>
      </c>
      <c r="B28" s="341" t="s">
        <v>142</v>
      </c>
      <c r="C28" s="342" t="s">
        <v>143</v>
      </c>
      <c r="D28" s="343">
        <v>75020491</v>
      </c>
      <c r="E28" s="343">
        <v>107612321</v>
      </c>
      <c r="F28" s="379">
        <v>600124363</v>
      </c>
      <c r="G28" s="346" t="s">
        <v>149</v>
      </c>
      <c r="H28" s="380" t="s">
        <v>122</v>
      </c>
      <c r="I28" s="363" t="s">
        <v>123</v>
      </c>
      <c r="J28" s="342" t="s">
        <v>143</v>
      </c>
      <c r="K28" s="385"/>
      <c r="L28" s="387">
        <v>1500000</v>
      </c>
      <c r="M28" s="101">
        <f t="shared" si="0"/>
        <v>1275000</v>
      </c>
      <c r="N28" s="366">
        <v>2022</v>
      </c>
      <c r="O28" s="107">
        <v>2028</v>
      </c>
      <c r="P28" s="386"/>
      <c r="Q28" s="353"/>
      <c r="R28" s="354"/>
      <c r="S28" s="354"/>
    </row>
    <row r="29" spans="1:21" s="2" customFormat="1" ht="124.5" thickBot="1" x14ac:dyDescent="0.3">
      <c r="A29" s="340">
        <v>24</v>
      </c>
      <c r="B29" s="341" t="s">
        <v>142</v>
      </c>
      <c r="C29" s="342" t="s">
        <v>143</v>
      </c>
      <c r="D29" s="343">
        <v>75020491</v>
      </c>
      <c r="E29" s="343">
        <v>107612321</v>
      </c>
      <c r="F29" s="379">
        <v>600124363</v>
      </c>
      <c r="G29" s="346" t="s">
        <v>150</v>
      </c>
      <c r="H29" s="380" t="s">
        <v>122</v>
      </c>
      <c r="I29" s="363" t="s">
        <v>123</v>
      </c>
      <c r="J29" s="342" t="s">
        <v>143</v>
      </c>
      <c r="K29" s="385"/>
      <c r="L29" s="356">
        <v>10000000</v>
      </c>
      <c r="M29" s="101">
        <f t="shared" si="0"/>
        <v>8500000</v>
      </c>
      <c r="N29" s="366">
        <v>2022</v>
      </c>
      <c r="O29" s="107">
        <v>2028</v>
      </c>
      <c r="P29" s="386"/>
      <c r="Q29" s="353"/>
      <c r="R29" s="354"/>
      <c r="S29" s="354"/>
    </row>
    <row r="30" spans="1:21" s="2" customFormat="1" ht="135.75" thickBot="1" x14ac:dyDescent="0.3">
      <c r="A30" s="340">
        <v>25</v>
      </c>
      <c r="B30" s="341" t="s">
        <v>142</v>
      </c>
      <c r="C30" s="342" t="s">
        <v>143</v>
      </c>
      <c r="D30" s="343">
        <v>75020491</v>
      </c>
      <c r="E30" s="343">
        <v>107612321</v>
      </c>
      <c r="F30" s="379">
        <v>600124363</v>
      </c>
      <c r="G30" s="362" t="s">
        <v>151</v>
      </c>
      <c r="H30" s="380" t="s">
        <v>122</v>
      </c>
      <c r="I30" s="363" t="s">
        <v>123</v>
      </c>
      <c r="J30" s="342" t="s">
        <v>143</v>
      </c>
      <c r="K30" s="385"/>
      <c r="L30" s="356">
        <v>20000000</v>
      </c>
      <c r="M30" s="101">
        <f t="shared" si="0"/>
        <v>17000000</v>
      </c>
      <c r="N30" s="366">
        <v>2022</v>
      </c>
      <c r="O30" s="107">
        <v>2028</v>
      </c>
      <c r="P30" s="386"/>
      <c r="Q30" s="353"/>
      <c r="R30" s="354"/>
      <c r="S30" s="354"/>
    </row>
    <row r="31" spans="1:21" s="2" customFormat="1" ht="57" thickBot="1" x14ac:dyDescent="0.3">
      <c r="A31" s="340">
        <v>26</v>
      </c>
      <c r="B31" s="341" t="s">
        <v>152</v>
      </c>
      <c r="C31" s="342" t="s">
        <v>153</v>
      </c>
      <c r="D31" s="343">
        <v>46956981</v>
      </c>
      <c r="E31" s="343">
        <v>107612992</v>
      </c>
      <c r="F31" s="388">
        <v>600124037</v>
      </c>
      <c r="G31" s="346" t="s">
        <v>154</v>
      </c>
      <c r="H31" s="347" t="s">
        <v>122</v>
      </c>
      <c r="I31" s="347" t="s">
        <v>123</v>
      </c>
      <c r="J31" s="346" t="s">
        <v>153</v>
      </c>
      <c r="K31" s="348"/>
      <c r="L31" s="349">
        <v>8000000</v>
      </c>
      <c r="M31" s="101">
        <f t="shared" si="0"/>
        <v>6800000</v>
      </c>
      <c r="N31" s="480">
        <v>2027</v>
      </c>
      <c r="O31" s="481">
        <v>2029</v>
      </c>
      <c r="P31" s="352"/>
      <c r="Q31" s="353"/>
      <c r="R31" s="354"/>
      <c r="S31" s="354"/>
    </row>
    <row r="32" spans="1:21" s="2" customFormat="1" ht="57" thickBot="1" x14ac:dyDescent="0.3">
      <c r="A32" s="340">
        <v>27</v>
      </c>
      <c r="B32" s="341" t="s">
        <v>152</v>
      </c>
      <c r="C32" s="342" t="s">
        <v>153</v>
      </c>
      <c r="D32" s="343">
        <v>46956981</v>
      </c>
      <c r="E32" s="343">
        <v>107612992</v>
      </c>
      <c r="F32" s="388">
        <v>600124037</v>
      </c>
      <c r="G32" s="346" t="s">
        <v>155</v>
      </c>
      <c r="H32" s="347" t="s">
        <v>122</v>
      </c>
      <c r="I32" s="347" t="s">
        <v>123</v>
      </c>
      <c r="J32" s="346" t="s">
        <v>153</v>
      </c>
      <c r="K32" s="625" t="s">
        <v>729</v>
      </c>
      <c r="L32" s="626">
        <v>4000000</v>
      </c>
      <c r="M32" s="502">
        <f t="shared" si="0"/>
        <v>3400000</v>
      </c>
      <c r="N32" s="480">
        <v>2025</v>
      </c>
      <c r="O32" s="481">
        <v>2026</v>
      </c>
      <c r="P32" s="352"/>
      <c r="Q32" s="353"/>
      <c r="R32" s="354"/>
      <c r="S32" s="354"/>
    </row>
    <row r="33" spans="1:19" s="2" customFormat="1" ht="57" thickBot="1" x14ac:dyDescent="0.3">
      <c r="A33" s="340">
        <v>28</v>
      </c>
      <c r="B33" s="341" t="s">
        <v>152</v>
      </c>
      <c r="C33" s="342" t="s">
        <v>153</v>
      </c>
      <c r="D33" s="343">
        <v>46956981</v>
      </c>
      <c r="E33" s="343">
        <v>107612992</v>
      </c>
      <c r="F33" s="388">
        <v>600124037</v>
      </c>
      <c r="G33" s="346" t="s">
        <v>156</v>
      </c>
      <c r="H33" s="347" t="s">
        <v>122</v>
      </c>
      <c r="I33" s="347" t="s">
        <v>123</v>
      </c>
      <c r="J33" s="346" t="s">
        <v>153</v>
      </c>
      <c r="K33" s="348"/>
      <c r="L33" s="349">
        <v>3000000</v>
      </c>
      <c r="M33" s="101">
        <f t="shared" si="0"/>
        <v>2550000</v>
      </c>
      <c r="N33" s="480">
        <v>2026</v>
      </c>
      <c r="O33" s="481">
        <v>2027</v>
      </c>
      <c r="P33" s="352"/>
      <c r="Q33" s="353"/>
      <c r="R33" s="354"/>
      <c r="S33" s="354"/>
    </row>
    <row r="34" spans="1:19" s="2" customFormat="1" ht="57" thickBot="1" x14ac:dyDescent="0.3">
      <c r="A34" s="340">
        <v>29</v>
      </c>
      <c r="B34" s="341" t="s">
        <v>152</v>
      </c>
      <c r="C34" s="342" t="s">
        <v>153</v>
      </c>
      <c r="D34" s="343">
        <v>46956981</v>
      </c>
      <c r="E34" s="343">
        <v>107612992</v>
      </c>
      <c r="F34" s="388">
        <v>600124037</v>
      </c>
      <c r="G34" s="362" t="s">
        <v>157</v>
      </c>
      <c r="H34" s="347" t="s">
        <v>122</v>
      </c>
      <c r="I34" s="347" t="s">
        <v>123</v>
      </c>
      <c r="J34" s="346" t="s">
        <v>153</v>
      </c>
      <c r="K34" s="365"/>
      <c r="L34" s="82">
        <v>1500000</v>
      </c>
      <c r="M34" s="502">
        <f t="shared" si="0"/>
        <v>1275000</v>
      </c>
      <c r="N34" s="601">
        <v>2026</v>
      </c>
      <c r="O34" s="107">
        <v>2027</v>
      </c>
      <c r="P34" s="368"/>
      <c r="Q34" s="369"/>
      <c r="R34" s="365"/>
      <c r="S34" s="365"/>
    </row>
    <row r="35" spans="1:19" s="2" customFormat="1" ht="90.75" thickBot="1" x14ac:dyDescent="0.3">
      <c r="A35" s="340">
        <v>30</v>
      </c>
      <c r="B35" s="358" t="s">
        <v>158</v>
      </c>
      <c r="C35" s="389" t="s">
        <v>159</v>
      </c>
      <c r="D35" s="360">
        <v>75020033</v>
      </c>
      <c r="E35" s="360">
        <v>107612879</v>
      </c>
      <c r="F35" s="361">
        <v>600124118</v>
      </c>
      <c r="G35" s="377" t="s">
        <v>127</v>
      </c>
      <c r="H35" s="347" t="s">
        <v>122</v>
      </c>
      <c r="I35" s="347" t="s">
        <v>123</v>
      </c>
      <c r="J35" s="389" t="s">
        <v>159</v>
      </c>
      <c r="K35" s="371"/>
      <c r="L35" s="372">
        <v>1000000</v>
      </c>
      <c r="M35" s="101">
        <f t="shared" si="0"/>
        <v>850000</v>
      </c>
      <c r="N35" s="373">
        <v>2022</v>
      </c>
      <c r="O35" s="374">
        <v>2023</v>
      </c>
      <c r="P35" s="368"/>
      <c r="Q35" s="369"/>
      <c r="R35" s="365"/>
      <c r="S35" s="365"/>
    </row>
    <row r="36" spans="1:19" s="2" customFormat="1" ht="90.75" thickBot="1" x14ac:dyDescent="0.3">
      <c r="A36" s="340">
        <v>31</v>
      </c>
      <c r="B36" s="358" t="s">
        <v>158</v>
      </c>
      <c r="C36" s="389" t="s">
        <v>159</v>
      </c>
      <c r="D36" s="360">
        <v>75020033</v>
      </c>
      <c r="E36" s="360">
        <v>107612879</v>
      </c>
      <c r="F36" s="361">
        <v>600124118</v>
      </c>
      <c r="G36" s="389" t="s">
        <v>160</v>
      </c>
      <c r="H36" s="347" t="s">
        <v>122</v>
      </c>
      <c r="I36" s="347" t="s">
        <v>123</v>
      </c>
      <c r="J36" s="389" t="s">
        <v>159</v>
      </c>
      <c r="K36" s="371"/>
      <c r="L36" s="372">
        <v>100000</v>
      </c>
      <c r="M36" s="101">
        <f t="shared" si="0"/>
        <v>85000</v>
      </c>
      <c r="N36" s="373">
        <v>2022</v>
      </c>
      <c r="O36" s="374">
        <v>2023</v>
      </c>
      <c r="P36" s="375"/>
      <c r="Q36" s="376"/>
      <c r="R36" s="371"/>
      <c r="S36" s="371"/>
    </row>
    <row r="37" spans="1:19" s="2" customFormat="1" ht="90.75" thickBot="1" x14ac:dyDescent="0.3">
      <c r="A37" s="340">
        <v>32</v>
      </c>
      <c r="B37" s="358" t="s">
        <v>158</v>
      </c>
      <c r="C37" s="389" t="s">
        <v>159</v>
      </c>
      <c r="D37" s="360">
        <v>75020033</v>
      </c>
      <c r="E37" s="360">
        <v>107612879</v>
      </c>
      <c r="F37" s="361">
        <v>600124118</v>
      </c>
      <c r="G37" s="364" t="s">
        <v>161</v>
      </c>
      <c r="H37" s="347" t="s">
        <v>122</v>
      </c>
      <c r="I37" s="347" t="s">
        <v>123</v>
      </c>
      <c r="J37" s="389" t="s">
        <v>159</v>
      </c>
      <c r="K37" s="371"/>
      <c r="L37" s="372">
        <v>3500000</v>
      </c>
      <c r="M37" s="101">
        <f t="shared" si="0"/>
        <v>2975000</v>
      </c>
      <c r="N37" s="373">
        <v>2022</v>
      </c>
      <c r="O37" s="374">
        <v>2024</v>
      </c>
      <c r="P37" s="375"/>
      <c r="Q37" s="376"/>
      <c r="R37" s="371"/>
      <c r="S37" s="371"/>
    </row>
    <row r="38" spans="1:19" s="2" customFormat="1" ht="79.5" thickBot="1" x14ac:dyDescent="0.3">
      <c r="A38" s="340">
        <v>33</v>
      </c>
      <c r="B38" s="390" t="s">
        <v>162</v>
      </c>
      <c r="C38" s="391" t="s">
        <v>163</v>
      </c>
      <c r="D38" s="392">
        <v>75022311</v>
      </c>
      <c r="E38" s="392">
        <v>173100481</v>
      </c>
      <c r="F38" s="393">
        <v>600124258</v>
      </c>
      <c r="G38" s="394" t="s">
        <v>164</v>
      </c>
      <c r="H38" s="363" t="s">
        <v>122</v>
      </c>
      <c r="I38" s="363" t="s">
        <v>123</v>
      </c>
      <c r="J38" s="391" t="s">
        <v>163</v>
      </c>
      <c r="K38" s="395"/>
      <c r="L38" s="372">
        <v>20000000</v>
      </c>
      <c r="M38" s="101">
        <f t="shared" si="0"/>
        <v>17000000</v>
      </c>
      <c r="N38" s="373">
        <v>2023</v>
      </c>
      <c r="O38" s="374">
        <v>2024</v>
      </c>
      <c r="P38" s="396"/>
      <c r="Q38" s="397"/>
      <c r="R38" s="395"/>
      <c r="S38" s="395"/>
    </row>
    <row r="39" spans="1:19" s="2" customFormat="1" ht="79.5" thickBot="1" x14ac:dyDescent="0.3">
      <c r="A39" s="340">
        <v>34</v>
      </c>
      <c r="B39" s="390" t="s">
        <v>162</v>
      </c>
      <c r="C39" s="391" t="s">
        <v>163</v>
      </c>
      <c r="D39" s="392">
        <v>75022311</v>
      </c>
      <c r="E39" s="392">
        <v>173100481</v>
      </c>
      <c r="F39" s="393">
        <v>600124258</v>
      </c>
      <c r="G39" s="394" t="s">
        <v>165</v>
      </c>
      <c r="H39" s="363" t="s">
        <v>122</v>
      </c>
      <c r="I39" s="363" t="s">
        <v>123</v>
      </c>
      <c r="J39" s="391" t="s">
        <v>163</v>
      </c>
      <c r="K39" s="395"/>
      <c r="L39" s="372">
        <v>5000000</v>
      </c>
      <c r="M39" s="101">
        <f t="shared" si="0"/>
        <v>4250000</v>
      </c>
      <c r="N39" s="373">
        <v>2023</v>
      </c>
      <c r="O39" s="374">
        <v>2024</v>
      </c>
      <c r="P39" s="396"/>
      <c r="Q39" s="397"/>
      <c r="R39" s="395"/>
      <c r="S39" s="395"/>
    </row>
    <row r="40" spans="1:19" s="2" customFormat="1" ht="79.5" thickBot="1" x14ac:dyDescent="0.3">
      <c r="A40" s="340">
        <v>35</v>
      </c>
      <c r="B40" s="390" t="s">
        <v>162</v>
      </c>
      <c r="C40" s="391" t="s">
        <v>163</v>
      </c>
      <c r="D40" s="392">
        <v>75022311</v>
      </c>
      <c r="E40" s="392">
        <v>173100481</v>
      </c>
      <c r="F40" s="393">
        <v>600124258</v>
      </c>
      <c r="G40" s="394" t="s">
        <v>166</v>
      </c>
      <c r="H40" s="347" t="s">
        <v>122</v>
      </c>
      <c r="I40" s="363" t="s">
        <v>123</v>
      </c>
      <c r="J40" s="391" t="s">
        <v>163</v>
      </c>
      <c r="K40" s="395"/>
      <c r="L40" s="372">
        <v>1000000</v>
      </c>
      <c r="M40" s="101">
        <f t="shared" si="0"/>
        <v>850000</v>
      </c>
      <c r="N40" s="373">
        <v>2023</v>
      </c>
      <c r="O40" s="374">
        <v>2024</v>
      </c>
      <c r="P40" s="396"/>
      <c r="Q40" s="397"/>
      <c r="R40" s="395"/>
      <c r="S40" s="395"/>
    </row>
    <row r="41" spans="1:19" s="2" customFormat="1" ht="79.5" thickBot="1" x14ac:dyDescent="0.3">
      <c r="A41" s="340">
        <v>36</v>
      </c>
      <c r="B41" s="390" t="s">
        <v>162</v>
      </c>
      <c r="C41" s="391" t="s">
        <v>163</v>
      </c>
      <c r="D41" s="392">
        <v>75022311</v>
      </c>
      <c r="E41" s="392">
        <v>173100481</v>
      </c>
      <c r="F41" s="393">
        <v>600124258</v>
      </c>
      <c r="G41" s="389" t="s">
        <v>167</v>
      </c>
      <c r="H41" s="347" t="s">
        <v>122</v>
      </c>
      <c r="I41" s="363" t="s">
        <v>123</v>
      </c>
      <c r="J41" s="391" t="s">
        <v>163</v>
      </c>
      <c r="K41" s="395"/>
      <c r="L41" s="372">
        <v>2000000</v>
      </c>
      <c r="M41" s="101">
        <f t="shared" si="0"/>
        <v>1700000</v>
      </c>
      <c r="N41" s="373">
        <v>2023</v>
      </c>
      <c r="O41" s="374">
        <v>2024</v>
      </c>
      <c r="P41" s="398"/>
      <c r="Q41" s="397"/>
      <c r="R41" s="395"/>
      <c r="S41" s="395"/>
    </row>
    <row r="42" spans="1:19" s="2" customFormat="1" ht="79.5" thickBot="1" x14ac:dyDescent="0.3">
      <c r="A42" s="340">
        <v>37</v>
      </c>
      <c r="B42" s="390" t="s">
        <v>162</v>
      </c>
      <c r="C42" s="391" t="s">
        <v>163</v>
      </c>
      <c r="D42" s="392">
        <v>75022311</v>
      </c>
      <c r="E42" s="392">
        <v>173100481</v>
      </c>
      <c r="F42" s="393">
        <v>600124258</v>
      </c>
      <c r="G42" s="389" t="s">
        <v>168</v>
      </c>
      <c r="H42" s="347" t="s">
        <v>122</v>
      </c>
      <c r="I42" s="363" t="s">
        <v>123</v>
      </c>
      <c r="J42" s="391" t="s">
        <v>163</v>
      </c>
      <c r="K42" s="395"/>
      <c r="L42" s="372">
        <v>15000000</v>
      </c>
      <c r="M42" s="101">
        <f t="shared" si="0"/>
        <v>12750000</v>
      </c>
      <c r="N42" s="373">
        <v>2023</v>
      </c>
      <c r="O42" s="374">
        <v>2027</v>
      </c>
      <c r="P42" s="399"/>
      <c r="Q42" s="397"/>
      <c r="R42" s="395"/>
      <c r="S42" s="395"/>
    </row>
    <row r="43" spans="1:19" s="2" customFormat="1" ht="102" thickBot="1" x14ac:dyDescent="0.3">
      <c r="A43" s="340">
        <v>38</v>
      </c>
      <c r="B43" s="390" t="s">
        <v>169</v>
      </c>
      <c r="C43" s="400" t="s">
        <v>170</v>
      </c>
      <c r="D43" s="392">
        <v>75008823</v>
      </c>
      <c r="E43" s="392">
        <v>107612674</v>
      </c>
      <c r="F43" s="393">
        <v>600123545</v>
      </c>
      <c r="G43" s="401" t="s">
        <v>171</v>
      </c>
      <c r="H43" s="347" t="s">
        <v>122</v>
      </c>
      <c r="I43" s="363" t="s">
        <v>123</v>
      </c>
      <c r="J43" s="400" t="s">
        <v>170</v>
      </c>
      <c r="K43" s="395"/>
      <c r="L43" s="372">
        <v>9500000</v>
      </c>
      <c r="M43" s="101">
        <f t="shared" si="0"/>
        <v>8075000</v>
      </c>
      <c r="N43" s="373">
        <v>2023</v>
      </c>
      <c r="O43" s="374">
        <v>2025</v>
      </c>
      <c r="P43" s="352" t="s">
        <v>303</v>
      </c>
      <c r="Q43" s="397"/>
      <c r="R43" s="395"/>
      <c r="S43" s="395"/>
    </row>
    <row r="44" spans="1:19" s="2" customFormat="1" ht="102" thickBot="1" x14ac:dyDescent="0.3">
      <c r="A44" s="340">
        <v>39</v>
      </c>
      <c r="B44" s="390" t="s">
        <v>169</v>
      </c>
      <c r="C44" s="400" t="s">
        <v>170</v>
      </c>
      <c r="D44" s="392">
        <v>75008823</v>
      </c>
      <c r="E44" s="392">
        <v>107612674</v>
      </c>
      <c r="F44" s="393">
        <v>600123545</v>
      </c>
      <c r="G44" s="389" t="s">
        <v>172</v>
      </c>
      <c r="H44" s="347" t="s">
        <v>122</v>
      </c>
      <c r="I44" s="363" t="s">
        <v>123</v>
      </c>
      <c r="J44" s="400" t="s">
        <v>170</v>
      </c>
      <c r="K44" s="395"/>
      <c r="L44" s="372">
        <v>600000</v>
      </c>
      <c r="M44" s="101">
        <f t="shared" si="0"/>
        <v>510000</v>
      </c>
      <c r="N44" s="373">
        <v>2023</v>
      </c>
      <c r="O44" s="374">
        <v>2025</v>
      </c>
      <c r="P44" s="396"/>
      <c r="Q44" s="397"/>
      <c r="R44" s="395"/>
      <c r="S44" s="395"/>
    </row>
    <row r="45" spans="1:19" s="2" customFormat="1" ht="102" thickBot="1" x14ac:dyDescent="0.3">
      <c r="A45" s="340">
        <v>40</v>
      </c>
      <c r="B45" s="390" t="s">
        <v>169</v>
      </c>
      <c r="C45" s="400" t="s">
        <v>170</v>
      </c>
      <c r="D45" s="392">
        <v>75008823</v>
      </c>
      <c r="E45" s="392">
        <v>107612674</v>
      </c>
      <c r="F45" s="393">
        <v>600123545</v>
      </c>
      <c r="G45" s="401" t="s">
        <v>173</v>
      </c>
      <c r="H45" s="347" t="s">
        <v>122</v>
      </c>
      <c r="I45" s="363" t="s">
        <v>123</v>
      </c>
      <c r="J45" s="400" t="s">
        <v>170</v>
      </c>
      <c r="K45" s="395"/>
      <c r="L45" s="372">
        <v>220000</v>
      </c>
      <c r="M45" s="101">
        <f t="shared" si="0"/>
        <v>187000</v>
      </c>
      <c r="N45" s="373">
        <v>2022</v>
      </c>
      <c r="O45" s="374">
        <v>2023</v>
      </c>
      <c r="P45" s="396"/>
      <c r="Q45" s="397"/>
      <c r="R45" s="395"/>
      <c r="S45" s="395"/>
    </row>
    <row r="46" spans="1:19" s="2" customFormat="1" ht="135.75" thickBot="1" x14ac:dyDescent="0.3">
      <c r="A46" s="340">
        <v>41</v>
      </c>
      <c r="B46" s="390" t="s">
        <v>174</v>
      </c>
      <c r="C46" s="400" t="s">
        <v>175</v>
      </c>
      <c r="D46" s="392">
        <v>75022532</v>
      </c>
      <c r="E46" s="392">
        <v>107612755</v>
      </c>
      <c r="F46" s="393">
        <v>600123596</v>
      </c>
      <c r="G46" s="401" t="s">
        <v>176</v>
      </c>
      <c r="H46" s="347" t="s">
        <v>122</v>
      </c>
      <c r="I46" s="363" t="s">
        <v>123</v>
      </c>
      <c r="J46" s="401" t="s">
        <v>175</v>
      </c>
      <c r="K46" s="395"/>
      <c r="L46" s="402">
        <v>500000</v>
      </c>
      <c r="M46" s="101">
        <f t="shared" si="0"/>
        <v>425000</v>
      </c>
      <c r="N46" s="403">
        <v>2023</v>
      </c>
      <c r="O46" s="374">
        <v>2024</v>
      </c>
      <c r="P46" s="396"/>
      <c r="Q46" s="397"/>
      <c r="R46" s="395"/>
      <c r="S46" s="395"/>
    </row>
    <row r="47" spans="1:19" s="2" customFormat="1" ht="135.75" thickBot="1" x14ac:dyDescent="0.3">
      <c r="A47" s="340">
        <v>42</v>
      </c>
      <c r="B47" s="390" t="s">
        <v>174</v>
      </c>
      <c r="C47" s="400" t="s">
        <v>175</v>
      </c>
      <c r="D47" s="392">
        <v>75022532</v>
      </c>
      <c r="E47" s="392">
        <v>107612755</v>
      </c>
      <c r="F47" s="393">
        <v>600123596</v>
      </c>
      <c r="G47" s="401" t="s">
        <v>177</v>
      </c>
      <c r="H47" s="347" t="s">
        <v>122</v>
      </c>
      <c r="I47" s="363" t="s">
        <v>123</v>
      </c>
      <c r="J47" s="401" t="s">
        <v>175</v>
      </c>
      <c r="K47" s="395"/>
      <c r="L47" s="402">
        <v>1500000</v>
      </c>
      <c r="M47" s="101">
        <f t="shared" si="0"/>
        <v>1275000</v>
      </c>
      <c r="N47" s="403">
        <v>2023</v>
      </c>
      <c r="O47" s="374">
        <v>2025</v>
      </c>
      <c r="P47" s="396"/>
      <c r="Q47" s="397"/>
      <c r="R47" s="395"/>
      <c r="S47" s="395"/>
    </row>
    <row r="48" spans="1:19" s="2" customFormat="1" ht="135.75" thickBot="1" x14ac:dyDescent="0.3">
      <c r="A48" s="340">
        <v>43</v>
      </c>
      <c r="B48" s="390" t="s">
        <v>174</v>
      </c>
      <c r="C48" s="400" t="s">
        <v>175</v>
      </c>
      <c r="D48" s="392">
        <v>75022532</v>
      </c>
      <c r="E48" s="392">
        <v>107612755</v>
      </c>
      <c r="F48" s="393">
        <v>600123596</v>
      </c>
      <c r="G48" s="401" t="s">
        <v>178</v>
      </c>
      <c r="H48" s="347" t="s">
        <v>122</v>
      </c>
      <c r="I48" s="363" t="s">
        <v>123</v>
      </c>
      <c r="J48" s="401" t="s">
        <v>175</v>
      </c>
      <c r="K48" s="395"/>
      <c r="L48" s="402">
        <v>1500000</v>
      </c>
      <c r="M48" s="101">
        <f t="shared" si="0"/>
        <v>1275000</v>
      </c>
      <c r="N48" s="403">
        <v>2023</v>
      </c>
      <c r="O48" s="374">
        <v>2025</v>
      </c>
      <c r="P48" s="396"/>
      <c r="Q48" s="397"/>
      <c r="R48" s="395"/>
      <c r="S48" s="395"/>
    </row>
    <row r="49" spans="1:19" s="2" customFormat="1" ht="135.75" thickBot="1" x14ac:dyDescent="0.3">
      <c r="A49" s="340">
        <v>44</v>
      </c>
      <c r="B49" s="390" t="s">
        <v>179</v>
      </c>
      <c r="C49" s="400" t="s">
        <v>175</v>
      </c>
      <c r="D49" s="392">
        <v>75022559</v>
      </c>
      <c r="E49" s="392">
        <v>108011232</v>
      </c>
      <c r="F49" s="393">
        <v>600123961</v>
      </c>
      <c r="G49" s="401" t="s">
        <v>608</v>
      </c>
      <c r="H49" s="347" t="s">
        <v>122</v>
      </c>
      <c r="I49" s="363" t="s">
        <v>123</v>
      </c>
      <c r="J49" s="401" t="s">
        <v>175</v>
      </c>
      <c r="K49" s="395"/>
      <c r="L49" s="402">
        <v>1500000</v>
      </c>
      <c r="M49" s="101">
        <f t="shared" si="0"/>
        <v>1275000</v>
      </c>
      <c r="N49" s="403">
        <v>2025</v>
      </c>
      <c r="O49" s="374">
        <v>2026</v>
      </c>
      <c r="P49" s="396"/>
      <c r="Q49" s="397"/>
      <c r="R49" s="395"/>
      <c r="S49" s="395"/>
    </row>
    <row r="50" spans="1:19" s="2" customFormat="1" ht="135.75" thickBot="1" x14ac:dyDescent="0.3">
      <c r="A50" s="340">
        <v>45</v>
      </c>
      <c r="B50" s="390" t="s">
        <v>179</v>
      </c>
      <c r="C50" s="400" t="s">
        <v>175</v>
      </c>
      <c r="D50" s="392">
        <v>75022559</v>
      </c>
      <c r="E50" s="392">
        <v>108011232</v>
      </c>
      <c r="F50" s="393">
        <v>600123961</v>
      </c>
      <c r="G50" s="401" t="s">
        <v>180</v>
      </c>
      <c r="H50" s="347" t="s">
        <v>122</v>
      </c>
      <c r="I50" s="363" t="s">
        <v>123</v>
      </c>
      <c r="J50" s="400" t="s">
        <v>175</v>
      </c>
      <c r="K50" s="395"/>
      <c r="L50" s="402">
        <v>2000000</v>
      </c>
      <c r="M50" s="101">
        <f t="shared" si="0"/>
        <v>1700000</v>
      </c>
      <c r="N50" s="403">
        <v>2023</v>
      </c>
      <c r="O50" s="374">
        <v>2027</v>
      </c>
      <c r="P50" s="396"/>
      <c r="Q50" s="397"/>
      <c r="R50" s="395"/>
      <c r="S50" s="395"/>
    </row>
    <row r="51" spans="1:19" s="2" customFormat="1" ht="124.5" thickBot="1" x14ac:dyDescent="0.3">
      <c r="A51" s="340">
        <v>46</v>
      </c>
      <c r="B51" s="390" t="s">
        <v>181</v>
      </c>
      <c r="C51" s="400" t="s">
        <v>182</v>
      </c>
      <c r="D51" s="392">
        <v>70982708</v>
      </c>
      <c r="E51" s="392">
        <v>103279253</v>
      </c>
      <c r="F51" s="393">
        <v>600123588</v>
      </c>
      <c r="G51" s="401" t="s">
        <v>183</v>
      </c>
      <c r="H51" s="347" t="s">
        <v>122</v>
      </c>
      <c r="I51" s="363" t="s">
        <v>123</v>
      </c>
      <c r="J51" s="400" t="s">
        <v>182</v>
      </c>
      <c r="K51" s="395"/>
      <c r="L51" s="372">
        <v>700000</v>
      </c>
      <c r="M51" s="101">
        <f t="shared" si="0"/>
        <v>595000</v>
      </c>
      <c r="N51" s="373">
        <v>2022</v>
      </c>
      <c r="O51" s="374">
        <v>2027</v>
      </c>
      <c r="P51" s="396"/>
      <c r="Q51" s="397"/>
      <c r="R51" s="395"/>
      <c r="S51" s="395"/>
    </row>
    <row r="52" spans="1:19" s="2" customFormat="1" ht="68.25" thickBot="1" x14ac:dyDescent="0.3">
      <c r="A52" s="340">
        <v>47</v>
      </c>
      <c r="B52" s="390" t="s">
        <v>184</v>
      </c>
      <c r="C52" s="391" t="s">
        <v>185</v>
      </c>
      <c r="D52" s="392">
        <v>75008815</v>
      </c>
      <c r="E52" s="404">
        <v>107612666</v>
      </c>
      <c r="F52" s="392">
        <v>600123537</v>
      </c>
      <c r="G52" s="394" t="s">
        <v>161</v>
      </c>
      <c r="H52" s="363" t="s">
        <v>122</v>
      </c>
      <c r="I52" s="363" t="s">
        <v>123</v>
      </c>
      <c r="J52" s="391" t="s">
        <v>185</v>
      </c>
      <c r="K52" s="395"/>
      <c r="L52" s="372">
        <v>5000000</v>
      </c>
      <c r="M52" s="101">
        <f t="shared" si="0"/>
        <v>4250000</v>
      </c>
      <c r="N52" s="373">
        <v>2026</v>
      </c>
      <c r="O52" s="374">
        <v>2027</v>
      </c>
      <c r="P52" s="396"/>
      <c r="Q52" s="397"/>
      <c r="R52" s="395"/>
      <c r="S52" s="395"/>
    </row>
    <row r="53" spans="1:19" s="2" customFormat="1" ht="68.25" thickBot="1" x14ac:dyDescent="0.3">
      <c r="A53" s="340">
        <v>48</v>
      </c>
      <c r="B53" s="390" t="s">
        <v>184</v>
      </c>
      <c r="C53" s="391" t="s">
        <v>185</v>
      </c>
      <c r="D53" s="392">
        <v>75008815</v>
      </c>
      <c r="E53" s="404">
        <v>107612666</v>
      </c>
      <c r="F53" s="392">
        <v>600123537</v>
      </c>
      <c r="G53" s="394" t="s">
        <v>186</v>
      </c>
      <c r="H53" s="363" t="s">
        <v>122</v>
      </c>
      <c r="I53" s="363" t="s">
        <v>123</v>
      </c>
      <c r="J53" s="391" t="s">
        <v>185</v>
      </c>
      <c r="K53" s="395"/>
      <c r="L53" s="372">
        <v>70000</v>
      </c>
      <c r="M53" s="101">
        <f t="shared" si="0"/>
        <v>59500</v>
      </c>
      <c r="N53" s="373">
        <v>2025</v>
      </c>
      <c r="O53" s="374">
        <v>2026</v>
      </c>
      <c r="P53" s="396"/>
      <c r="Q53" s="397"/>
      <c r="R53" s="395"/>
      <c r="S53" s="395"/>
    </row>
    <row r="54" spans="1:19" s="2" customFormat="1" ht="68.25" thickBot="1" x14ac:dyDescent="0.3">
      <c r="A54" s="340">
        <v>49</v>
      </c>
      <c r="B54" s="390" t="s">
        <v>184</v>
      </c>
      <c r="C54" s="391" t="s">
        <v>185</v>
      </c>
      <c r="D54" s="392">
        <v>75008815</v>
      </c>
      <c r="E54" s="404">
        <v>107612666</v>
      </c>
      <c r="F54" s="392">
        <v>600123537</v>
      </c>
      <c r="G54" s="394" t="s">
        <v>187</v>
      </c>
      <c r="H54" s="363" t="s">
        <v>122</v>
      </c>
      <c r="I54" s="363" t="s">
        <v>123</v>
      </c>
      <c r="J54" s="391" t="s">
        <v>185</v>
      </c>
      <c r="K54" s="395"/>
      <c r="L54" s="372">
        <v>200000</v>
      </c>
      <c r="M54" s="101">
        <f t="shared" si="0"/>
        <v>170000</v>
      </c>
      <c r="N54" s="373">
        <v>2025</v>
      </c>
      <c r="O54" s="405">
        <v>2026</v>
      </c>
      <c r="P54" s="396"/>
      <c r="Q54" s="397"/>
      <c r="R54" s="395"/>
      <c r="S54" s="395"/>
    </row>
    <row r="55" spans="1:19" s="2" customFormat="1" ht="68.25" thickBot="1" x14ac:dyDescent="0.3">
      <c r="A55" s="340">
        <v>50</v>
      </c>
      <c r="B55" s="390" t="s">
        <v>184</v>
      </c>
      <c r="C55" s="391" t="s">
        <v>185</v>
      </c>
      <c r="D55" s="392">
        <v>75008815</v>
      </c>
      <c r="E55" s="404">
        <v>107612666</v>
      </c>
      <c r="F55" s="392">
        <v>600123537</v>
      </c>
      <c r="G55" s="394" t="s">
        <v>188</v>
      </c>
      <c r="H55" s="347" t="s">
        <v>122</v>
      </c>
      <c r="I55" s="363" t="s">
        <v>123</v>
      </c>
      <c r="J55" s="391" t="s">
        <v>185</v>
      </c>
      <c r="K55" s="395"/>
      <c r="L55" s="406">
        <v>100000</v>
      </c>
      <c r="M55" s="101">
        <f t="shared" si="0"/>
        <v>85000</v>
      </c>
      <c r="N55" s="373">
        <v>2025</v>
      </c>
      <c r="O55" s="405">
        <v>2026</v>
      </c>
      <c r="P55" s="396"/>
      <c r="Q55" s="397"/>
      <c r="R55" s="395"/>
      <c r="S55" s="395"/>
    </row>
    <row r="56" spans="1:19" s="2" customFormat="1" ht="102" thickBot="1" x14ac:dyDescent="0.3">
      <c r="A56" s="340">
        <v>51</v>
      </c>
      <c r="B56" s="390" t="s">
        <v>189</v>
      </c>
      <c r="C56" s="400" t="s">
        <v>190</v>
      </c>
      <c r="D56" s="392">
        <v>75023636</v>
      </c>
      <c r="E56" s="392">
        <v>600123332</v>
      </c>
      <c r="F56" s="393">
        <v>107612453</v>
      </c>
      <c r="G56" s="394" t="s">
        <v>191</v>
      </c>
      <c r="H56" s="347" t="s">
        <v>122</v>
      </c>
      <c r="I56" s="363" t="s">
        <v>123</v>
      </c>
      <c r="J56" s="377" t="s">
        <v>190</v>
      </c>
      <c r="K56" s="371"/>
      <c r="L56" s="372">
        <v>1500000</v>
      </c>
      <c r="M56" s="101">
        <f t="shared" si="0"/>
        <v>1275000</v>
      </c>
      <c r="N56" s="373">
        <v>2022</v>
      </c>
      <c r="O56" s="374">
        <v>2027</v>
      </c>
      <c r="P56" s="375"/>
      <c r="Q56" s="397"/>
      <c r="R56" s="395"/>
      <c r="S56" s="395"/>
    </row>
    <row r="57" spans="1:19" s="2" customFormat="1" ht="102" thickBot="1" x14ac:dyDescent="0.3">
      <c r="A57" s="340">
        <v>52</v>
      </c>
      <c r="B57" s="390" t="s">
        <v>189</v>
      </c>
      <c r="C57" s="400" t="s">
        <v>190</v>
      </c>
      <c r="D57" s="392">
        <v>75023636</v>
      </c>
      <c r="E57" s="392">
        <v>600123332</v>
      </c>
      <c r="F57" s="393">
        <v>107612453</v>
      </c>
      <c r="G57" s="394" t="s">
        <v>192</v>
      </c>
      <c r="H57" s="347" t="s">
        <v>122</v>
      </c>
      <c r="I57" s="363" t="s">
        <v>123</v>
      </c>
      <c r="J57" s="377" t="s">
        <v>190</v>
      </c>
      <c r="K57" s="371"/>
      <c r="L57" s="372">
        <v>1000000</v>
      </c>
      <c r="M57" s="101">
        <f t="shared" si="0"/>
        <v>850000</v>
      </c>
      <c r="N57" s="373">
        <v>2022</v>
      </c>
      <c r="O57" s="374">
        <v>2027</v>
      </c>
      <c r="P57" s="375"/>
      <c r="Q57" s="397"/>
      <c r="R57" s="395"/>
      <c r="S57" s="395"/>
    </row>
    <row r="58" spans="1:19" s="2" customFormat="1" ht="102" thickBot="1" x14ac:dyDescent="0.3">
      <c r="A58" s="340">
        <v>53</v>
      </c>
      <c r="B58" s="390" t="s">
        <v>189</v>
      </c>
      <c r="C58" s="400" t="s">
        <v>190</v>
      </c>
      <c r="D58" s="392">
        <v>75023636</v>
      </c>
      <c r="E58" s="392">
        <v>600123332</v>
      </c>
      <c r="F58" s="393">
        <v>107612453</v>
      </c>
      <c r="G58" s="377" t="s">
        <v>193</v>
      </c>
      <c r="H58" s="347" t="s">
        <v>122</v>
      </c>
      <c r="I58" s="363" t="s">
        <v>123</v>
      </c>
      <c r="J58" s="377" t="s">
        <v>190</v>
      </c>
      <c r="K58" s="371"/>
      <c r="L58" s="372">
        <v>4500000</v>
      </c>
      <c r="M58" s="101">
        <f t="shared" si="0"/>
        <v>3825000</v>
      </c>
      <c r="N58" s="407">
        <v>2022</v>
      </c>
      <c r="O58" s="408">
        <v>2027</v>
      </c>
      <c r="P58" s="409" t="s">
        <v>303</v>
      </c>
      <c r="Q58" s="397"/>
      <c r="R58" s="395"/>
      <c r="S58" s="395"/>
    </row>
    <row r="59" spans="1:19" s="2" customFormat="1" ht="102" thickBot="1" x14ac:dyDescent="0.3">
      <c r="A59" s="340">
        <v>54</v>
      </c>
      <c r="B59" s="390" t="s">
        <v>189</v>
      </c>
      <c r="C59" s="400" t="s">
        <v>190</v>
      </c>
      <c r="D59" s="392">
        <v>75023636</v>
      </c>
      <c r="E59" s="392">
        <v>600123332</v>
      </c>
      <c r="F59" s="393">
        <v>107612453</v>
      </c>
      <c r="G59" s="377" t="s">
        <v>193</v>
      </c>
      <c r="H59" s="347" t="s">
        <v>122</v>
      </c>
      <c r="I59" s="363" t="s">
        <v>123</v>
      </c>
      <c r="J59" s="377" t="s">
        <v>190</v>
      </c>
      <c r="K59" s="371"/>
      <c r="L59" s="372">
        <v>600000</v>
      </c>
      <c r="M59" s="101">
        <f t="shared" si="0"/>
        <v>510000</v>
      </c>
      <c r="N59" s="407">
        <v>2023</v>
      </c>
      <c r="O59" s="408">
        <v>2027</v>
      </c>
      <c r="P59" s="409"/>
      <c r="Q59" s="397"/>
      <c r="R59" s="395"/>
      <c r="S59" s="395"/>
    </row>
    <row r="60" spans="1:19" ht="102" thickBot="1" x14ac:dyDescent="0.3">
      <c r="A60" s="340">
        <v>55</v>
      </c>
      <c r="B60" s="390" t="s">
        <v>189</v>
      </c>
      <c r="C60" s="400" t="s">
        <v>190</v>
      </c>
      <c r="D60" s="392">
        <v>75023636</v>
      </c>
      <c r="E60" s="392">
        <v>600123332</v>
      </c>
      <c r="F60" s="393">
        <v>107612453</v>
      </c>
      <c r="G60" s="377" t="s">
        <v>194</v>
      </c>
      <c r="H60" s="347" t="s">
        <v>122</v>
      </c>
      <c r="I60" s="363" t="s">
        <v>123</v>
      </c>
      <c r="J60" s="377" t="s">
        <v>190</v>
      </c>
      <c r="K60" s="371"/>
      <c r="L60" s="372">
        <v>2000000</v>
      </c>
      <c r="M60" s="101">
        <f t="shared" si="0"/>
        <v>1700000</v>
      </c>
      <c r="N60" s="373">
        <v>2022</v>
      </c>
      <c r="O60" s="374">
        <v>2027</v>
      </c>
      <c r="P60" s="375"/>
      <c r="Q60" s="397"/>
      <c r="R60" s="395"/>
      <c r="S60" s="395"/>
    </row>
    <row r="61" spans="1:19" s="3" customFormat="1" ht="102" thickBot="1" x14ac:dyDescent="0.3">
      <c r="A61" s="340">
        <v>56</v>
      </c>
      <c r="B61" s="602" t="s">
        <v>195</v>
      </c>
      <c r="C61" s="603" t="s">
        <v>196</v>
      </c>
      <c r="D61" s="463">
        <v>75021013</v>
      </c>
      <c r="E61" s="463">
        <v>107612241</v>
      </c>
      <c r="F61" s="464">
        <v>600123154</v>
      </c>
      <c r="G61" s="500" t="s">
        <v>730</v>
      </c>
      <c r="H61" s="81" t="s">
        <v>122</v>
      </c>
      <c r="I61" s="92" t="s">
        <v>123</v>
      </c>
      <c r="J61" s="500" t="s">
        <v>196</v>
      </c>
      <c r="K61" s="627"/>
      <c r="L61" s="501">
        <v>3000000</v>
      </c>
      <c r="M61" s="502">
        <f t="shared" si="0"/>
        <v>2550000</v>
      </c>
      <c r="N61" s="503">
        <v>2026</v>
      </c>
      <c r="O61" s="504">
        <v>2027</v>
      </c>
      <c r="P61" s="505"/>
      <c r="Q61" s="628"/>
      <c r="R61" s="627"/>
      <c r="S61" s="627"/>
    </row>
    <row r="62" spans="1:19" s="523" customFormat="1" ht="102" thickBot="1" x14ac:dyDescent="0.3">
      <c r="A62" s="340">
        <v>57</v>
      </c>
      <c r="B62" s="446" t="s">
        <v>195</v>
      </c>
      <c r="C62" s="447" t="s">
        <v>196</v>
      </c>
      <c r="D62" s="448">
        <v>75021013</v>
      </c>
      <c r="E62" s="448">
        <v>107612241</v>
      </c>
      <c r="F62" s="449">
        <v>600123154</v>
      </c>
      <c r="G62" s="450" t="s">
        <v>197</v>
      </c>
      <c r="H62" s="451" t="s">
        <v>122</v>
      </c>
      <c r="I62" s="452" t="s">
        <v>123</v>
      </c>
      <c r="J62" s="450" t="s">
        <v>196</v>
      </c>
      <c r="K62" s="453"/>
      <c r="L62" s="454">
        <v>300000</v>
      </c>
      <c r="M62" s="455">
        <f t="shared" si="0"/>
        <v>255000</v>
      </c>
      <c r="N62" s="456">
        <v>2022</v>
      </c>
      <c r="O62" s="520">
        <v>2023</v>
      </c>
      <c r="P62" s="521"/>
      <c r="Q62" s="522"/>
      <c r="R62" s="453"/>
      <c r="S62" s="453"/>
    </row>
    <row r="63" spans="1:19" ht="102" thickBot="1" x14ac:dyDescent="0.3">
      <c r="A63" s="340">
        <v>58</v>
      </c>
      <c r="B63" s="390" t="s">
        <v>195</v>
      </c>
      <c r="C63" s="400" t="s">
        <v>196</v>
      </c>
      <c r="D63" s="392">
        <v>75021013</v>
      </c>
      <c r="E63" s="392">
        <v>107612241</v>
      </c>
      <c r="F63" s="393">
        <v>600123154</v>
      </c>
      <c r="G63" s="401" t="s">
        <v>198</v>
      </c>
      <c r="H63" s="347" t="s">
        <v>122</v>
      </c>
      <c r="I63" s="363" t="s">
        <v>123</v>
      </c>
      <c r="J63" s="401" t="s">
        <v>196</v>
      </c>
      <c r="K63" s="395"/>
      <c r="L63" s="402">
        <v>500000</v>
      </c>
      <c r="M63" s="101">
        <f t="shared" si="0"/>
        <v>425000</v>
      </c>
      <c r="N63" s="503">
        <v>2026</v>
      </c>
      <c r="O63" s="504">
        <v>2027</v>
      </c>
      <c r="P63" s="396"/>
      <c r="Q63" s="397"/>
      <c r="R63" s="395"/>
      <c r="S63" s="395"/>
    </row>
    <row r="64" spans="1:19" s="2" customFormat="1" ht="102" thickBot="1" x14ac:dyDescent="0.3">
      <c r="A64" s="340">
        <v>59</v>
      </c>
      <c r="B64" s="390" t="s">
        <v>195</v>
      </c>
      <c r="C64" s="400" t="s">
        <v>196</v>
      </c>
      <c r="D64" s="392">
        <v>75021013</v>
      </c>
      <c r="E64" s="392">
        <v>107612241</v>
      </c>
      <c r="F64" s="393">
        <v>600123154</v>
      </c>
      <c r="G64" s="401" t="s">
        <v>601</v>
      </c>
      <c r="H64" s="347" t="s">
        <v>122</v>
      </c>
      <c r="I64" s="363" t="s">
        <v>123</v>
      </c>
      <c r="J64" s="401" t="s">
        <v>196</v>
      </c>
      <c r="K64" s="395"/>
      <c r="L64" s="402">
        <v>1100000</v>
      </c>
      <c r="M64" s="101">
        <f t="shared" si="0"/>
        <v>935000</v>
      </c>
      <c r="N64" s="503">
        <v>2026</v>
      </c>
      <c r="O64" s="504">
        <v>2027</v>
      </c>
      <c r="P64" s="396"/>
      <c r="Q64" s="397"/>
      <c r="R64" s="395"/>
      <c r="S64" s="395"/>
    </row>
    <row r="65" spans="1:21" s="2" customFormat="1" ht="102" thickBot="1" x14ac:dyDescent="0.3">
      <c r="A65" s="340">
        <v>60</v>
      </c>
      <c r="B65" s="390" t="s">
        <v>195</v>
      </c>
      <c r="C65" s="400" t="s">
        <v>196</v>
      </c>
      <c r="D65" s="392">
        <v>75021013</v>
      </c>
      <c r="E65" s="392">
        <v>107612241</v>
      </c>
      <c r="F65" s="393">
        <v>600123154</v>
      </c>
      <c r="G65" s="401" t="s">
        <v>199</v>
      </c>
      <c r="H65" s="347" t="s">
        <v>122</v>
      </c>
      <c r="I65" s="363" t="s">
        <v>123</v>
      </c>
      <c r="J65" s="401" t="s">
        <v>196</v>
      </c>
      <c r="K65" s="395"/>
      <c r="L65" s="402">
        <v>1200000</v>
      </c>
      <c r="M65" s="101">
        <f t="shared" si="0"/>
        <v>1020000</v>
      </c>
      <c r="N65" s="503">
        <v>2026</v>
      </c>
      <c r="O65" s="504">
        <v>2027</v>
      </c>
      <c r="P65" s="396"/>
      <c r="Q65" s="397"/>
      <c r="R65" s="395"/>
      <c r="S65" s="395"/>
    </row>
    <row r="66" spans="1:21" s="2" customFormat="1" ht="102" thickBot="1" x14ac:dyDescent="0.3">
      <c r="A66" s="340">
        <v>61</v>
      </c>
      <c r="B66" s="390" t="s">
        <v>195</v>
      </c>
      <c r="C66" s="400" t="s">
        <v>196</v>
      </c>
      <c r="D66" s="392">
        <v>75021013</v>
      </c>
      <c r="E66" s="392">
        <v>107612241</v>
      </c>
      <c r="F66" s="393">
        <v>600123154</v>
      </c>
      <c r="G66" s="401" t="s">
        <v>602</v>
      </c>
      <c r="H66" s="347" t="s">
        <v>122</v>
      </c>
      <c r="I66" s="363" t="s">
        <v>123</v>
      </c>
      <c r="J66" s="401" t="s">
        <v>196</v>
      </c>
      <c r="K66" s="395"/>
      <c r="L66" s="501">
        <v>1500000</v>
      </c>
      <c r="M66" s="502">
        <f t="shared" si="0"/>
        <v>1275000</v>
      </c>
      <c r="N66" s="503">
        <v>2026</v>
      </c>
      <c r="O66" s="374"/>
      <c r="P66" s="396"/>
      <c r="Q66" s="397"/>
      <c r="R66" s="395"/>
      <c r="S66" s="395"/>
    </row>
    <row r="67" spans="1:21" s="2" customFormat="1" ht="102" thickBot="1" x14ac:dyDescent="0.3">
      <c r="A67" s="340">
        <v>62</v>
      </c>
      <c r="B67" s="390" t="s">
        <v>195</v>
      </c>
      <c r="C67" s="400" t="s">
        <v>196</v>
      </c>
      <c r="D67" s="392">
        <v>75021013</v>
      </c>
      <c r="E67" s="392">
        <v>107612241</v>
      </c>
      <c r="F67" s="393">
        <v>600123154</v>
      </c>
      <c r="G67" s="401" t="s">
        <v>200</v>
      </c>
      <c r="H67" s="347" t="s">
        <v>122</v>
      </c>
      <c r="I67" s="363" t="s">
        <v>123</v>
      </c>
      <c r="J67" s="401" t="s">
        <v>196</v>
      </c>
      <c r="K67" s="395"/>
      <c r="L67" s="501">
        <v>1500000</v>
      </c>
      <c r="M67" s="502">
        <f t="shared" si="0"/>
        <v>1275000</v>
      </c>
      <c r="N67" s="503">
        <v>2026</v>
      </c>
      <c r="O67" s="504">
        <v>2027</v>
      </c>
      <c r="P67" s="396"/>
      <c r="Q67" s="397"/>
      <c r="R67" s="395"/>
      <c r="S67" s="395"/>
    </row>
    <row r="68" spans="1:21" s="2" customFormat="1" ht="102" thickBot="1" x14ac:dyDescent="0.3">
      <c r="A68" s="340">
        <v>63</v>
      </c>
      <c r="B68" s="390" t="s">
        <v>195</v>
      </c>
      <c r="C68" s="400" t="s">
        <v>196</v>
      </c>
      <c r="D68" s="392">
        <v>75021013</v>
      </c>
      <c r="E68" s="392">
        <v>107612241</v>
      </c>
      <c r="F68" s="393">
        <v>600123154</v>
      </c>
      <c r="G68" s="401" t="s">
        <v>201</v>
      </c>
      <c r="H68" s="347" t="s">
        <v>122</v>
      </c>
      <c r="I68" s="363" t="s">
        <v>123</v>
      </c>
      <c r="J68" s="401" t="s">
        <v>196</v>
      </c>
      <c r="K68" s="395" t="s">
        <v>731</v>
      </c>
      <c r="L68" s="402">
        <v>26000000</v>
      </c>
      <c r="M68" s="101">
        <f t="shared" si="0"/>
        <v>22100000</v>
      </c>
      <c r="N68" s="403">
        <v>2025</v>
      </c>
      <c r="O68" s="374">
        <v>2026</v>
      </c>
      <c r="P68" s="396"/>
      <c r="Q68" s="397"/>
      <c r="R68" s="395"/>
      <c r="S68" s="395"/>
    </row>
    <row r="69" spans="1:21" s="2" customFormat="1" ht="102" thickBot="1" x14ac:dyDescent="0.3">
      <c r="A69" s="340">
        <v>64</v>
      </c>
      <c r="B69" s="390" t="s">
        <v>202</v>
      </c>
      <c r="C69" s="400" t="s">
        <v>203</v>
      </c>
      <c r="D69" s="392" t="s">
        <v>204</v>
      </c>
      <c r="E69" s="392">
        <v>107612461</v>
      </c>
      <c r="F69" s="393">
        <v>600123341</v>
      </c>
      <c r="G69" s="401" t="s">
        <v>600</v>
      </c>
      <c r="H69" s="347" t="s">
        <v>122</v>
      </c>
      <c r="I69" s="363" t="s">
        <v>123</v>
      </c>
      <c r="J69" s="400" t="s">
        <v>203</v>
      </c>
      <c r="K69" s="395"/>
      <c r="L69" s="402">
        <v>2500000</v>
      </c>
      <c r="M69" s="101">
        <f t="shared" si="0"/>
        <v>2125000</v>
      </c>
      <c r="N69" s="403">
        <v>2023</v>
      </c>
      <c r="O69" s="374">
        <v>2023</v>
      </c>
      <c r="P69" s="396"/>
      <c r="Q69" s="397"/>
      <c r="R69" s="395"/>
      <c r="S69" s="395"/>
    </row>
    <row r="70" spans="1:21" ht="102" thickBot="1" x14ac:dyDescent="0.3">
      <c r="A70" s="340">
        <v>65</v>
      </c>
      <c r="B70" s="390" t="s">
        <v>202</v>
      </c>
      <c r="C70" s="400" t="s">
        <v>203</v>
      </c>
      <c r="D70" s="392" t="s">
        <v>204</v>
      </c>
      <c r="E70" s="392">
        <v>107612461</v>
      </c>
      <c r="F70" s="393">
        <v>600123341</v>
      </c>
      <c r="G70" s="401" t="s">
        <v>205</v>
      </c>
      <c r="H70" s="347" t="s">
        <v>122</v>
      </c>
      <c r="I70" s="363" t="s">
        <v>123</v>
      </c>
      <c r="J70" s="400" t="s">
        <v>203</v>
      </c>
      <c r="K70" s="394" t="s">
        <v>206</v>
      </c>
      <c r="L70" s="402">
        <v>750000</v>
      </c>
      <c r="M70" s="101">
        <f t="shared" si="0"/>
        <v>637500</v>
      </c>
      <c r="N70" s="403">
        <v>2024</v>
      </c>
      <c r="O70" s="374">
        <v>2024</v>
      </c>
      <c r="P70" s="396"/>
      <c r="Q70" s="397"/>
      <c r="R70" s="395"/>
      <c r="S70" s="395"/>
    </row>
    <row r="71" spans="1:21" ht="102" thickBot="1" x14ac:dyDescent="0.3">
      <c r="A71" s="340">
        <v>66</v>
      </c>
      <c r="B71" s="390" t="s">
        <v>202</v>
      </c>
      <c r="C71" s="400" t="s">
        <v>203</v>
      </c>
      <c r="D71" s="392" t="s">
        <v>204</v>
      </c>
      <c r="E71" s="392">
        <v>107612461</v>
      </c>
      <c r="F71" s="393">
        <v>600123341</v>
      </c>
      <c r="G71" s="401" t="s">
        <v>207</v>
      </c>
      <c r="H71" s="347" t="s">
        <v>122</v>
      </c>
      <c r="I71" s="363" t="s">
        <v>123</v>
      </c>
      <c r="J71" s="400" t="s">
        <v>203</v>
      </c>
      <c r="K71" s="394" t="s">
        <v>208</v>
      </c>
      <c r="L71" s="402">
        <v>1000000</v>
      </c>
      <c r="M71" s="101">
        <f t="shared" si="0"/>
        <v>850000</v>
      </c>
      <c r="N71" s="403">
        <v>2022</v>
      </c>
      <c r="O71" s="374">
        <v>2023</v>
      </c>
      <c r="P71" s="396"/>
      <c r="Q71" s="397"/>
      <c r="R71" s="395"/>
      <c r="S71" s="395"/>
    </row>
    <row r="72" spans="1:21" ht="102" thickBot="1" x14ac:dyDescent="0.3">
      <c r="A72" s="340">
        <v>67</v>
      </c>
      <c r="B72" s="390" t="s">
        <v>202</v>
      </c>
      <c r="C72" s="400" t="s">
        <v>203</v>
      </c>
      <c r="D72" s="392" t="s">
        <v>204</v>
      </c>
      <c r="E72" s="392">
        <v>107612461</v>
      </c>
      <c r="F72" s="393">
        <v>600123341</v>
      </c>
      <c r="G72" s="401" t="s">
        <v>209</v>
      </c>
      <c r="H72" s="347" t="s">
        <v>122</v>
      </c>
      <c r="I72" s="363" t="s">
        <v>123</v>
      </c>
      <c r="J72" s="400" t="s">
        <v>203</v>
      </c>
      <c r="K72" s="410" t="s">
        <v>622</v>
      </c>
      <c r="L72" s="402">
        <v>12500000</v>
      </c>
      <c r="M72" s="101">
        <f t="shared" ref="M72:M145" si="1">L72/100*85</f>
        <v>10625000</v>
      </c>
      <c r="N72" s="403">
        <v>2024</v>
      </c>
      <c r="O72" s="374">
        <v>2024</v>
      </c>
      <c r="P72" s="409" t="s">
        <v>303</v>
      </c>
      <c r="Q72" s="397"/>
      <c r="R72" s="411"/>
      <c r="S72" s="395"/>
    </row>
    <row r="73" spans="1:21" ht="102" thickBot="1" x14ac:dyDescent="0.3">
      <c r="A73" s="340">
        <v>68</v>
      </c>
      <c r="B73" s="390" t="s">
        <v>202</v>
      </c>
      <c r="C73" s="400" t="s">
        <v>203</v>
      </c>
      <c r="D73" s="392" t="s">
        <v>204</v>
      </c>
      <c r="E73" s="392">
        <v>107612461</v>
      </c>
      <c r="F73" s="393">
        <v>600123341</v>
      </c>
      <c r="G73" s="401" t="s">
        <v>210</v>
      </c>
      <c r="H73" s="347" t="s">
        <v>122</v>
      </c>
      <c r="I73" s="363" t="s">
        <v>123</v>
      </c>
      <c r="J73" s="400" t="s">
        <v>203</v>
      </c>
      <c r="K73" s="395"/>
      <c r="L73" s="402">
        <v>300000</v>
      </c>
      <c r="M73" s="101">
        <f t="shared" si="1"/>
        <v>255000</v>
      </c>
      <c r="N73" s="403">
        <v>2022</v>
      </c>
      <c r="O73" s="374">
        <v>2025</v>
      </c>
      <c r="P73" s="396"/>
      <c r="Q73" s="397"/>
      <c r="R73" s="412" t="s">
        <v>301</v>
      </c>
      <c r="S73" s="395"/>
    </row>
    <row r="74" spans="1:21" s="272" customFormat="1" ht="102" thickBot="1" x14ac:dyDescent="0.3">
      <c r="A74" s="340">
        <v>69</v>
      </c>
      <c r="B74" s="390" t="s">
        <v>211</v>
      </c>
      <c r="C74" s="400" t="s">
        <v>212</v>
      </c>
      <c r="D74" s="392">
        <v>75022991</v>
      </c>
      <c r="E74" s="392">
        <v>107612470</v>
      </c>
      <c r="F74" s="393">
        <v>600123359</v>
      </c>
      <c r="G74" s="401" t="s">
        <v>213</v>
      </c>
      <c r="H74" s="347" t="s">
        <v>122</v>
      </c>
      <c r="I74" s="363" t="s">
        <v>123</v>
      </c>
      <c r="J74" s="401" t="s">
        <v>212</v>
      </c>
      <c r="K74" s="395"/>
      <c r="L74" s="402">
        <v>500000</v>
      </c>
      <c r="M74" s="101">
        <f t="shared" si="1"/>
        <v>425000</v>
      </c>
      <c r="N74" s="403">
        <v>2023</v>
      </c>
      <c r="O74" s="374">
        <v>2023</v>
      </c>
      <c r="P74" s="396"/>
      <c r="Q74" s="397"/>
      <c r="R74" s="412" t="s">
        <v>304</v>
      </c>
      <c r="S74" s="395"/>
    </row>
    <row r="75" spans="1:21" s="2" customFormat="1" ht="102" thickBot="1" x14ac:dyDescent="0.3">
      <c r="A75" s="340">
        <v>70</v>
      </c>
      <c r="B75" s="446" t="s">
        <v>211</v>
      </c>
      <c r="C75" s="447" t="s">
        <v>212</v>
      </c>
      <c r="D75" s="448">
        <v>75022991</v>
      </c>
      <c r="E75" s="448">
        <v>107612470</v>
      </c>
      <c r="F75" s="449">
        <v>600123359</v>
      </c>
      <c r="G75" s="450" t="s">
        <v>214</v>
      </c>
      <c r="H75" s="451" t="s">
        <v>122</v>
      </c>
      <c r="I75" s="452" t="s">
        <v>123</v>
      </c>
      <c r="J75" s="450" t="s">
        <v>212</v>
      </c>
      <c r="K75" s="453"/>
      <c r="L75" s="454">
        <v>100000</v>
      </c>
      <c r="M75" s="455">
        <f t="shared" si="1"/>
        <v>85000</v>
      </c>
      <c r="N75" s="456">
        <v>2024</v>
      </c>
      <c r="O75" s="374">
        <v>2025</v>
      </c>
      <c r="P75" s="396"/>
      <c r="Q75" s="397"/>
      <c r="R75" s="412"/>
      <c r="S75" s="395"/>
    </row>
    <row r="76" spans="1:21" s="2" customFormat="1" ht="102" thickBot="1" x14ac:dyDescent="0.3">
      <c r="A76" s="340">
        <v>71</v>
      </c>
      <c r="B76" s="390" t="s">
        <v>211</v>
      </c>
      <c r="C76" s="400" t="s">
        <v>212</v>
      </c>
      <c r="D76" s="392">
        <v>75022991</v>
      </c>
      <c r="E76" s="392">
        <v>107612470</v>
      </c>
      <c r="F76" s="393">
        <v>600123359</v>
      </c>
      <c r="G76" s="401" t="s">
        <v>215</v>
      </c>
      <c r="H76" s="347" t="s">
        <v>122</v>
      </c>
      <c r="I76" s="363" t="s">
        <v>123</v>
      </c>
      <c r="J76" s="401" t="s">
        <v>212</v>
      </c>
      <c r="K76" s="395"/>
      <c r="L76" s="402">
        <v>50000</v>
      </c>
      <c r="M76" s="101">
        <f t="shared" si="1"/>
        <v>42500</v>
      </c>
      <c r="N76" s="403">
        <v>2024</v>
      </c>
      <c r="O76" s="374">
        <v>2026</v>
      </c>
      <c r="P76" s="396"/>
      <c r="Q76" s="397"/>
      <c r="R76" s="412"/>
      <c r="S76" s="395"/>
    </row>
    <row r="77" spans="1:21" s="2" customFormat="1" ht="102" thickBot="1" x14ac:dyDescent="0.3">
      <c r="A77" s="340">
        <v>72</v>
      </c>
      <c r="B77" s="390" t="s">
        <v>211</v>
      </c>
      <c r="C77" s="400" t="s">
        <v>212</v>
      </c>
      <c r="D77" s="392">
        <v>75022991</v>
      </c>
      <c r="E77" s="392">
        <v>107612470</v>
      </c>
      <c r="F77" s="393">
        <v>600123359</v>
      </c>
      <c r="G77" s="401" t="s">
        <v>216</v>
      </c>
      <c r="H77" s="347" t="s">
        <v>122</v>
      </c>
      <c r="I77" s="363" t="s">
        <v>123</v>
      </c>
      <c r="J77" s="401" t="s">
        <v>212</v>
      </c>
      <c r="K77" s="395"/>
      <c r="L77" s="402">
        <v>50000</v>
      </c>
      <c r="M77" s="101">
        <f t="shared" si="1"/>
        <v>42500</v>
      </c>
      <c r="N77" s="403">
        <v>2024</v>
      </c>
      <c r="O77" s="374">
        <v>2026</v>
      </c>
      <c r="P77" s="396"/>
      <c r="Q77" s="397"/>
      <c r="R77" s="412"/>
      <c r="S77" s="395"/>
    </row>
    <row r="78" spans="1:21" ht="102" thickBot="1" x14ac:dyDescent="0.3">
      <c r="A78" s="340">
        <v>73</v>
      </c>
      <c r="B78" s="390" t="s">
        <v>211</v>
      </c>
      <c r="C78" s="400" t="s">
        <v>212</v>
      </c>
      <c r="D78" s="392">
        <v>75022991</v>
      </c>
      <c r="E78" s="392">
        <v>107612470</v>
      </c>
      <c r="F78" s="393">
        <v>600123359</v>
      </c>
      <c r="G78" s="401" t="s">
        <v>217</v>
      </c>
      <c r="H78" s="347" t="s">
        <v>122</v>
      </c>
      <c r="I78" s="363" t="s">
        <v>123</v>
      </c>
      <c r="J78" s="401" t="s">
        <v>212</v>
      </c>
      <c r="K78" s="395"/>
      <c r="L78" s="402">
        <v>150000</v>
      </c>
      <c r="M78" s="101">
        <f t="shared" si="1"/>
        <v>127500</v>
      </c>
      <c r="N78" s="403">
        <v>2022</v>
      </c>
      <c r="O78" s="374">
        <v>2024</v>
      </c>
      <c r="P78" s="396"/>
      <c r="Q78" s="397"/>
      <c r="R78" s="395" t="s">
        <v>304</v>
      </c>
      <c r="S78" s="395"/>
    </row>
    <row r="79" spans="1:21" ht="135.75" thickBot="1" x14ac:dyDescent="0.3">
      <c r="A79" s="340">
        <v>74</v>
      </c>
      <c r="B79" s="460" t="s">
        <v>624</v>
      </c>
      <c r="C79" s="461" t="s">
        <v>212</v>
      </c>
      <c r="D79" s="462">
        <v>75022991</v>
      </c>
      <c r="E79" s="463">
        <v>107612470</v>
      </c>
      <c r="F79" s="464">
        <v>600123359</v>
      </c>
      <c r="G79" s="465" t="s">
        <v>626</v>
      </c>
      <c r="H79" s="283" t="s">
        <v>122</v>
      </c>
      <c r="I79" s="283"/>
      <c r="J79" s="465" t="s">
        <v>627</v>
      </c>
      <c r="K79" s="465" t="s">
        <v>628</v>
      </c>
      <c r="L79" s="466" t="s">
        <v>629</v>
      </c>
      <c r="M79" s="467" t="s">
        <v>630</v>
      </c>
      <c r="N79" s="468">
        <v>2026</v>
      </c>
      <c r="O79" s="469">
        <v>2028</v>
      </c>
      <c r="P79" s="470"/>
      <c r="Q79" s="471"/>
      <c r="R79" s="471"/>
      <c r="S79" s="471"/>
      <c r="T79" s="234"/>
      <c r="U79" s="236"/>
    </row>
    <row r="80" spans="1:21" ht="135.75" thickBot="1" x14ac:dyDescent="0.3">
      <c r="A80" s="340">
        <v>75</v>
      </c>
      <c r="B80" s="472" t="s">
        <v>624</v>
      </c>
      <c r="C80" s="473" t="s">
        <v>212</v>
      </c>
      <c r="D80" s="474" t="s">
        <v>625</v>
      </c>
      <c r="E80" s="463">
        <v>107612470</v>
      </c>
      <c r="F80" s="464">
        <v>600123359</v>
      </c>
      <c r="G80" s="475" t="s">
        <v>631</v>
      </c>
      <c r="H80" s="92" t="s">
        <v>122</v>
      </c>
      <c r="I80" s="81"/>
      <c r="J80" s="476" t="s">
        <v>627</v>
      </c>
      <c r="K80" s="477" t="s">
        <v>632</v>
      </c>
      <c r="L80" s="478" t="s">
        <v>633</v>
      </c>
      <c r="M80" s="479" t="s">
        <v>634</v>
      </c>
      <c r="N80" s="480">
        <v>2026</v>
      </c>
      <c r="O80" s="481">
        <v>2028</v>
      </c>
      <c r="P80" s="284"/>
      <c r="Q80" s="482"/>
      <c r="R80" s="482"/>
      <c r="S80" s="483"/>
      <c r="T80" s="104"/>
      <c r="U80" s="239"/>
    </row>
    <row r="81" spans="1:21" ht="135.75" thickBot="1" x14ac:dyDescent="0.3">
      <c r="A81" s="340">
        <v>76</v>
      </c>
      <c r="B81" s="484" t="s">
        <v>624</v>
      </c>
      <c r="C81" s="485" t="s">
        <v>212</v>
      </c>
      <c r="D81" s="486">
        <v>75022991</v>
      </c>
      <c r="E81" s="463">
        <v>107612470</v>
      </c>
      <c r="F81" s="464">
        <v>600123359</v>
      </c>
      <c r="G81" s="487" t="s">
        <v>635</v>
      </c>
      <c r="H81" s="488" t="s">
        <v>122</v>
      </c>
      <c r="I81" s="488"/>
      <c r="J81" s="489" t="s">
        <v>627</v>
      </c>
      <c r="K81" s="490" t="s">
        <v>636</v>
      </c>
      <c r="L81" s="491" t="s">
        <v>637</v>
      </c>
      <c r="M81" s="492" t="s">
        <v>638</v>
      </c>
      <c r="N81" s="493">
        <v>2026</v>
      </c>
      <c r="O81" s="494">
        <v>2028</v>
      </c>
      <c r="P81" s="495"/>
      <c r="Q81" s="495"/>
      <c r="R81" s="495"/>
      <c r="S81" s="496"/>
      <c r="T81" s="458"/>
      <c r="U81" s="459"/>
    </row>
    <row r="82" spans="1:21" ht="124.5" thickBot="1" x14ac:dyDescent="0.3">
      <c r="A82" s="340">
        <v>77</v>
      </c>
      <c r="B82" s="390" t="s">
        <v>218</v>
      </c>
      <c r="C82" s="400" t="s">
        <v>219</v>
      </c>
      <c r="D82" s="392">
        <v>75023652</v>
      </c>
      <c r="E82" s="392">
        <v>107612941</v>
      </c>
      <c r="F82" s="393">
        <v>600124550</v>
      </c>
      <c r="G82" s="401" t="s">
        <v>220</v>
      </c>
      <c r="H82" s="347" t="s">
        <v>122</v>
      </c>
      <c r="I82" s="363" t="s">
        <v>123</v>
      </c>
      <c r="J82" s="400" t="s">
        <v>219</v>
      </c>
      <c r="K82" s="145" t="s">
        <v>714</v>
      </c>
      <c r="L82" s="220">
        <v>1500000</v>
      </c>
      <c r="M82" s="457">
        <v>1000000</v>
      </c>
      <c r="N82" s="468">
        <v>2026</v>
      </c>
      <c r="O82" s="469">
        <v>2027</v>
      </c>
      <c r="P82" s="396"/>
      <c r="Q82" s="393" t="s">
        <v>303</v>
      </c>
      <c r="R82" s="395"/>
      <c r="S82" s="395"/>
    </row>
    <row r="83" spans="1:21" ht="124.5" thickBot="1" x14ac:dyDescent="0.3">
      <c r="A83" s="340">
        <v>78</v>
      </c>
      <c r="B83" s="390" t="s">
        <v>218</v>
      </c>
      <c r="C83" s="400" t="s">
        <v>219</v>
      </c>
      <c r="D83" s="392">
        <v>75023652</v>
      </c>
      <c r="E83" s="392">
        <v>107612941</v>
      </c>
      <c r="F83" s="393">
        <v>600124550</v>
      </c>
      <c r="G83" s="362" t="s">
        <v>221</v>
      </c>
      <c r="H83" s="347" t="s">
        <v>122</v>
      </c>
      <c r="I83" s="363" t="s">
        <v>123</v>
      </c>
      <c r="J83" s="400" t="s">
        <v>219</v>
      </c>
      <c r="K83" s="224" t="s">
        <v>713</v>
      </c>
      <c r="L83" s="245">
        <v>1500000</v>
      </c>
      <c r="M83" s="604">
        <v>1000000</v>
      </c>
      <c r="N83" s="480">
        <v>2026</v>
      </c>
      <c r="O83" s="481">
        <v>2027</v>
      </c>
      <c r="P83" s="396"/>
      <c r="Q83" s="393" t="s">
        <v>303</v>
      </c>
      <c r="R83" s="395"/>
      <c r="S83" s="395"/>
    </row>
    <row r="84" spans="1:21" s="3" customFormat="1" ht="124.5" thickBot="1" x14ac:dyDescent="0.3">
      <c r="A84" s="340">
        <v>79</v>
      </c>
      <c r="B84" s="602" t="s">
        <v>218</v>
      </c>
      <c r="C84" s="603" t="s">
        <v>219</v>
      </c>
      <c r="D84" s="463">
        <v>75023652</v>
      </c>
      <c r="E84" s="463">
        <v>107612941</v>
      </c>
      <c r="F84" s="464">
        <v>600124550</v>
      </c>
      <c r="G84" s="465" t="s">
        <v>709</v>
      </c>
      <c r="H84" s="283" t="s">
        <v>122</v>
      </c>
      <c r="I84" s="283" t="s">
        <v>123</v>
      </c>
      <c r="J84" s="465" t="s">
        <v>710</v>
      </c>
      <c r="K84" s="465" t="s">
        <v>711</v>
      </c>
      <c r="L84" s="466">
        <v>3000000</v>
      </c>
      <c r="M84" s="467">
        <v>2000000</v>
      </c>
      <c r="N84" s="468">
        <v>2027</v>
      </c>
      <c r="O84" s="469">
        <v>2028</v>
      </c>
      <c r="P84" s="470"/>
      <c r="Q84" s="471"/>
      <c r="R84" s="471"/>
      <c r="S84" s="471" t="s">
        <v>645</v>
      </c>
    </row>
    <row r="85" spans="1:21" s="523" customFormat="1" ht="90.75" thickBot="1" x14ac:dyDescent="0.3">
      <c r="A85" s="340">
        <v>80</v>
      </c>
      <c r="B85" s="446" t="s">
        <v>222</v>
      </c>
      <c r="C85" s="447" t="s">
        <v>223</v>
      </c>
      <c r="D85" s="448">
        <v>70993891</v>
      </c>
      <c r="E85" s="448">
        <v>107612801</v>
      </c>
      <c r="F85" s="449">
        <v>600124142</v>
      </c>
      <c r="G85" s="519" t="s">
        <v>224</v>
      </c>
      <c r="H85" s="451" t="s">
        <v>122</v>
      </c>
      <c r="I85" s="452" t="s">
        <v>123</v>
      </c>
      <c r="J85" s="450" t="s">
        <v>223</v>
      </c>
      <c r="K85" s="453"/>
      <c r="L85" s="454">
        <v>2500000</v>
      </c>
      <c r="M85" s="455">
        <f t="shared" si="1"/>
        <v>2125000</v>
      </c>
      <c r="N85" s="456">
        <v>2022</v>
      </c>
      <c r="O85" s="520">
        <v>2023</v>
      </c>
      <c r="P85" s="521"/>
      <c r="Q85" s="522"/>
      <c r="R85" s="453"/>
      <c r="S85" s="453"/>
    </row>
    <row r="86" spans="1:21" ht="102" thickBot="1" x14ac:dyDescent="0.3">
      <c r="A86" s="340">
        <v>81</v>
      </c>
      <c r="B86" s="390" t="s">
        <v>225</v>
      </c>
      <c r="C86" s="400" t="s">
        <v>226</v>
      </c>
      <c r="D86" s="392">
        <v>75022923</v>
      </c>
      <c r="E86" s="392">
        <v>107612551</v>
      </c>
      <c r="F86" s="393">
        <v>600123430</v>
      </c>
      <c r="G86" s="401" t="s">
        <v>623</v>
      </c>
      <c r="H86" s="347" t="s">
        <v>122</v>
      </c>
      <c r="I86" s="363" t="s">
        <v>123</v>
      </c>
      <c r="J86" s="400" t="s">
        <v>226</v>
      </c>
      <c r="K86" s="395"/>
      <c r="L86" s="402">
        <v>1500000</v>
      </c>
      <c r="M86" s="101">
        <f t="shared" si="1"/>
        <v>1275000</v>
      </c>
      <c r="N86" s="503">
        <v>2026</v>
      </c>
      <c r="O86" s="504">
        <v>2027</v>
      </c>
      <c r="P86" s="396"/>
      <c r="Q86" s="397"/>
      <c r="R86" s="395"/>
      <c r="S86" s="395"/>
    </row>
    <row r="87" spans="1:21" ht="102" thickBot="1" x14ac:dyDescent="0.3">
      <c r="A87" s="340">
        <v>82</v>
      </c>
      <c r="B87" s="390" t="s">
        <v>225</v>
      </c>
      <c r="C87" s="400" t="s">
        <v>226</v>
      </c>
      <c r="D87" s="392">
        <v>75022923</v>
      </c>
      <c r="E87" s="392">
        <v>107612551</v>
      </c>
      <c r="F87" s="393">
        <v>600123430</v>
      </c>
      <c r="G87" s="401" t="s">
        <v>599</v>
      </c>
      <c r="H87" s="347" t="s">
        <v>122</v>
      </c>
      <c r="I87" s="363" t="s">
        <v>123</v>
      </c>
      <c r="J87" s="400" t="s">
        <v>226</v>
      </c>
      <c r="K87" s="395"/>
      <c r="L87" s="501">
        <v>1200000</v>
      </c>
      <c r="M87" s="502">
        <f t="shared" si="1"/>
        <v>1020000</v>
      </c>
      <c r="N87" s="503">
        <v>2027</v>
      </c>
      <c r="O87" s="504">
        <v>2028</v>
      </c>
      <c r="P87" s="396"/>
      <c r="Q87" s="397"/>
      <c r="R87" s="395"/>
      <c r="S87" s="395"/>
    </row>
    <row r="88" spans="1:21" ht="15.75" hidden="1" thickBot="1" x14ac:dyDescent="0.3">
      <c r="A88" s="340">
        <v>83</v>
      </c>
      <c r="B88" s="390"/>
      <c r="C88" s="400"/>
      <c r="D88" s="392"/>
      <c r="E88" s="392"/>
      <c r="F88" s="393"/>
      <c r="G88" s="401"/>
      <c r="H88" s="347"/>
      <c r="I88" s="363"/>
      <c r="J88" s="400"/>
      <c r="K88" s="395"/>
      <c r="L88" s="402"/>
      <c r="M88" s="101"/>
      <c r="N88" s="403"/>
      <c r="O88" s="374"/>
      <c r="P88" s="409"/>
      <c r="Q88" s="397"/>
      <c r="R88" s="395"/>
      <c r="S88" s="395"/>
    </row>
    <row r="89" spans="1:21" ht="135.75" thickBot="1" x14ac:dyDescent="0.3">
      <c r="A89" s="340">
        <v>83</v>
      </c>
      <c r="B89" s="390" t="s">
        <v>227</v>
      </c>
      <c r="C89" s="400" t="s">
        <v>175</v>
      </c>
      <c r="D89" s="392">
        <v>75022541</v>
      </c>
      <c r="E89" s="392">
        <v>107613107</v>
      </c>
      <c r="F89" s="393">
        <v>600123880</v>
      </c>
      <c r="G89" s="401" t="s">
        <v>228</v>
      </c>
      <c r="H89" s="347" t="s">
        <v>122</v>
      </c>
      <c r="I89" s="363" t="s">
        <v>123</v>
      </c>
      <c r="J89" s="400" t="s">
        <v>175</v>
      </c>
      <c r="K89" s="395"/>
      <c r="L89" s="402">
        <v>1500000</v>
      </c>
      <c r="M89" s="101">
        <f t="shared" si="1"/>
        <v>1275000</v>
      </c>
      <c r="N89" s="403">
        <v>2023</v>
      </c>
      <c r="O89" s="374">
        <v>2024</v>
      </c>
      <c r="P89" s="396"/>
      <c r="Q89" s="397"/>
      <c r="R89" s="414" t="s">
        <v>305</v>
      </c>
      <c r="S89" s="395"/>
    </row>
    <row r="90" spans="1:21" ht="111.75" customHeight="1" thickBot="1" x14ac:dyDescent="0.3">
      <c r="A90" s="340">
        <v>84</v>
      </c>
      <c r="B90" s="390" t="s">
        <v>229</v>
      </c>
      <c r="C90" s="400" t="s">
        <v>230</v>
      </c>
      <c r="D90" s="392">
        <v>70993874</v>
      </c>
      <c r="E90" s="392">
        <v>107612313</v>
      </c>
      <c r="F90" s="393">
        <v>600123227</v>
      </c>
      <c r="G90" s="500" t="s">
        <v>639</v>
      </c>
      <c r="H90" s="347" t="s">
        <v>122</v>
      </c>
      <c r="I90" s="363" t="s">
        <v>123</v>
      </c>
      <c r="J90" s="400" t="s">
        <v>230</v>
      </c>
      <c r="K90" s="395"/>
      <c r="L90" s="402">
        <v>600000</v>
      </c>
      <c r="M90" s="101">
        <f t="shared" ref="M90:M97" si="2">L90/100*85</f>
        <v>510000</v>
      </c>
      <c r="N90" s="403">
        <v>2025</v>
      </c>
      <c r="O90" s="374">
        <v>2026</v>
      </c>
      <c r="P90" s="505"/>
      <c r="Q90" s="397"/>
      <c r="R90" s="395"/>
      <c r="S90" s="414" t="s">
        <v>744</v>
      </c>
    </row>
    <row r="91" spans="1:21" ht="0.75" customHeight="1" thickBot="1" x14ac:dyDescent="0.3">
      <c r="A91" s="340">
        <v>86</v>
      </c>
      <c r="B91" s="390"/>
      <c r="C91" s="400"/>
      <c r="D91" s="392"/>
      <c r="E91" s="392"/>
      <c r="F91" s="393"/>
      <c r="G91" s="401"/>
      <c r="H91" s="347"/>
      <c r="I91" s="363"/>
      <c r="J91" s="400"/>
      <c r="K91" s="395"/>
      <c r="L91" s="402"/>
      <c r="M91" s="101"/>
      <c r="N91" s="503"/>
      <c r="O91" s="504"/>
      <c r="P91" s="396"/>
      <c r="Q91" s="397"/>
      <c r="R91" s="395"/>
      <c r="S91" s="395"/>
    </row>
    <row r="92" spans="1:21" s="523" customFormat="1" ht="15.75" hidden="1" thickBot="1" x14ac:dyDescent="0.3">
      <c r="A92" s="172"/>
      <c r="B92" s="648"/>
      <c r="C92" s="649"/>
      <c r="D92" s="650"/>
      <c r="E92" s="650"/>
      <c r="F92" s="651"/>
      <c r="G92" s="652"/>
      <c r="H92" s="171"/>
      <c r="I92" s="172"/>
      <c r="J92" s="649"/>
      <c r="K92" s="653"/>
      <c r="L92" s="654"/>
      <c r="M92" s="455"/>
      <c r="N92" s="655"/>
      <c r="O92" s="656"/>
      <c r="P92" s="657"/>
      <c r="Q92" s="658"/>
      <c r="R92" s="653"/>
      <c r="S92" s="653"/>
    </row>
    <row r="93" spans="1:21" ht="102" thickBot="1" x14ac:dyDescent="0.3">
      <c r="A93" s="340">
        <v>85</v>
      </c>
      <c r="B93" s="390" t="s">
        <v>229</v>
      </c>
      <c r="C93" s="400" t="s">
        <v>230</v>
      </c>
      <c r="D93" s="392">
        <v>70993874</v>
      </c>
      <c r="E93" s="392">
        <v>107612313</v>
      </c>
      <c r="F93" s="393">
        <v>600123227</v>
      </c>
      <c r="G93" s="401" t="s">
        <v>231</v>
      </c>
      <c r="H93" s="347" t="s">
        <v>122</v>
      </c>
      <c r="I93" s="363" t="s">
        <v>123</v>
      </c>
      <c r="J93" s="400" t="s">
        <v>230</v>
      </c>
      <c r="K93" s="395"/>
      <c r="L93" s="501">
        <v>600000</v>
      </c>
      <c r="M93" s="502">
        <f t="shared" si="2"/>
        <v>510000</v>
      </c>
      <c r="N93" s="503">
        <v>2025</v>
      </c>
      <c r="O93" s="504">
        <v>2026</v>
      </c>
      <c r="P93" s="396"/>
      <c r="Q93" s="397"/>
      <c r="R93" s="395"/>
      <c r="S93" s="395"/>
    </row>
    <row r="94" spans="1:21" ht="109.5" customHeight="1" thickBot="1" x14ac:dyDescent="0.3">
      <c r="A94" s="340">
        <v>86</v>
      </c>
      <c r="B94" s="390" t="s">
        <v>229</v>
      </c>
      <c r="C94" s="400" t="s">
        <v>230</v>
      </c>
      <c r="D94" s="392">
        <v>70993874</v>
      </c>
      <c r="E94" s="392">
        <v>107612313</v>
      </c>
      <c r="F94" s="393">
        <v>600123227</v>
      </c>
      <c r="G94" s="401" t="s">
        <v>232</v>
      </c>
      <c r="H94" s="347" t="s">
        <v>122</v>
      </c>
      <c r="I94" s="363" t="s">
        <v>123</v>
      </c>
      <c r="J94" s="400" t="s">
        <v>230</v>
      </c>
      <c r="K94" s="395"/>
      <c r="L94" s="402">
        <v>100000</v>
      </c>
      <c r="M94" s="101">
        <f t="shared" si="2"/>
        <v>85000</v>
      </c>
      <c r="N94" s="503">
        <v>2026</v>
      </c>
      <c r="O94" s="504">
        <v>2026</v>
      </c>
      <c r="P94" s="396"/>
      <c r="Q94" s="397"/>
      <c r="R94" s="395"/>
      <c r="S94" s="395"/>
    </row>
    <row r="95" spans="1:21" s="593" customFormat="1" ht="15.75" hidden="1" thickBot="1" x14ac:dyDescent="0.3">
      <c r="A95" s="659"/>
      <c r="B95" s="660"/>
      <c r="C95" s="661"/>
      <c r="D95" s="662"/>
      <c r="E95" s="662"/>
      <c r="F95" s="663"/>
      <c r="G95" s="664"/>
      <c r="H95" s="590"/>
      <c r="I95" s="659"/>
      <c r="J95" s="661"/>
      <c r="K95" s="665"/>
      <c r="L95" s="666"/>
      <c r="M95" s="667"/>
      <c r="N95" s="655"/>
      <c r="O95" s="656"/>
      <c r="P95" s="668"/>
      <c r="Q95" s="669"/>
      <c r="R95" s="665"/>
      <c r="S95" s="665"/>
    </row>
    <row r="96" spans="1:21" s="2" customFormat="1" ht="24" hidden="1" customHeight="1" thickBot="1" x14ac:dyDescent="0.3">
      <c r="A96" s="340">
        <v>89</v>
      </c>
      <c r="B96" s="85"/>
      <c r="C96" s="91"/>
      <c r="D96" s="87"/>
      <c r="E96" s="87"/>
      <c r="F96" s="88"/>
      <c r="G96" s="497"/>
      <c r="H96" s="64"/>
      <c r="I96" s="72"/>
      <c r="J96" s="91"/>
      <c r="K96" s="90"/>
      <c r="L96" s="498"/>
      <c r="M96" s="499"/>
      <c r="N96" s="124"/>
      <c r="O96" s="120"/>
      <c r="P96" s="121"/>
      <c r="Q96" s="122"/>
      <c r="R96" s="90"/>
      <c r="S96" s="90"/>
    </row>
    <row r="97" spans="1:21" s="3" customFormat="1" ht="23.25" thickBot="1" x14ac:dyDescent="0.3">
      <c r="A97" s="283">
        <v>87</v>
      </c>
      <c r="B97" s="602"/>
      <c r="C97" s="603" t="s">
        <v>230</v>
      </c>
      <c r="D97" s="463">
        <v>70993874</v>
      </c>
      <c r="E97" s="463">
        <v>107612313</v>
      </c>
      <c r="F97" s="464">
        <v>600123227</v>
      </c>
      <c r="G97" s="500" t="s">
        <v>640</v>
      </c>
      <c r="H97" s="81" t="s">
        <v>122</v>
      </c>
      <c r="I97" s="92" t="s">
        <v>123</v>
      </c>
      <c r="J97" s="603" t="s">
        <v>230</v>
      </c>
      <c r="K97" s="627"/>
      <c r="L97" s="501">
        <v>1000000</v>
      </c>
      <c r="M97" s="502">
        <f t="shared" si="2"/>
        <v>850000</v>
      </c>
      <c r="N97" s="503">
        <v>2026</v>
      </c>
      <c r="O97" s="504">
        <v>2027</v>
      </c>
      <c r="P97" s="505"/>
      <c r="Q97" s="628"/>
      <c r="R97" s="627"/>
      <c r="S97" s="627"/>
    </row>
    <row r="98" spans="1:21" s="2" customFormat="1" ht="45.75" thickBot="1" x14ac:dyDescent="0.3">
      <c r="A98" s="340">
        <v>88</v>
      </c>
      <c r="B98" s="460" t="s">
        <v>652</v>
      </c>
      <c r="C98" s="461" t="s">
        <v>230</v>
      </c>
      <c r="D98" s="462">
        <v>70993874</v>
      </c>
      <c r="E98" s="463">
        <v>107612313</v>
      </c>
      <c r="F98" s="464">
        <v>600123227</v>
      </c>
      <c r="G98" s="465" t="s">
        <v>653</v>
      </c>
      <c r="H98" s="283" t="s">
        <v>107</v>
      </c>
      <c r="I98" s="524" t="s">
        <v>654</v>
      </c>
      <c r="J98" s="465" t="s">
        <v>655</v>
      </c>
      <c r="K98" s="465"/>
      <c r="L98" s="466">
        <v>500000</v>
      </c>
      <c r="M98" s="467">
        <v>425000</v>
      </c>
      <c r="N98" s="468">
        <v>2026</v>
      </c>
      <c r="O98" s="469">
        <v>2027</v>
      </c>
      <c r="P98" s="470"/>
      <c r="Q98" s="471"/>
      <c r="R98" s="471"/>
      <c r="S98" s="471"/>
      <c r="T98" s="470"/>
      <c r="U98" s="511"/>
    </row>
    <row r="99" spans="1:21" ht="102" thickBot="1" x14ac:dyDescent="0.3">
      <c r="A99" s="340">
        <v>89</v>
      </c>
      <c r="B99" s="390" t="s">
        <v>233</v>
      </c>
      <c r="C99" s="400" t="s">
        <v>234</v>
      </c>
      <c r="D99" s="392">
        <v>75007428</v>
      </c>
      <c r="E99" s="392">
        <v>107612216</v>
      </c>
      <c r="F99" s="393">
        <v>600123120</v>
      </c>
      <c r="G99" s="401" t="s">
        <v>235</v>
      </c>
      <c r="H99" s="347" t="s">
        <v>122</v>
      </c>
      <c r="I99" s="363" t="s">
        <v>123</v>
      </c>
      <c r="J99" s="400" t="s">
        <v>234</v>
      </c>
      <c r="K99" s="395"/>
      <c r="L99" s="402">
        <v>4500000</v>
      </c>
      <c r="M99" s="101">
        <f t="shared" si="1"/>
        <v>3825000</v>
      </c>
      <c r="N99" s="503">
        <v>2026</v>
      </c>
      <c r="O99" s="504">
        <v>2026</v>
      </c>
      <c r="P99" s="396"/>
      <c r="Q99" s="397"/>
      <c r="R99" s="395"/>
      <c r="S99" s="395"/>
    </row>
    <row r="100" spans="1:21" ht="102" thickBot="1" x14ac:dyDescent="0.3">
      <c r="A100" s="340">
        <v>90</v>
      </c>
      <c r="B100" s="390" t="s">
        <v>233</v>
      </c>
      <c r="C100" s="400" t="s">
        <v>234</v>
      </c>
      <c r="D100" s="392">
        <v>75007428</v>
      </c>
      <c r="E100" s="392">
        <v>107612216</v>
      </c>
      <c r="F100" s="393">
        <v>600123120</v>
      </c>
      <c r="G100" s="401" t="s">
        <v>236</v>
      </c>
      <c r="H100" s="347" t="s">
        <v>122</v>
      </c>
      <c r="I100" s="363" t="s">
        <v>123</v>
      </c>
      <c r="J100" s="400" t="s">
        <v>234</v>
      </c>
      <c r="K100" s="395"/>
      <c r="L100" s="402">
        <v>2500000</v>
      </c>
      <c r="M100" s="101">
        <f t="shared" si="1"/>
        <v>2125000</v>
      </c>
      <c r="N100" s="403">
        <v>2027</v>
      </c>
      <c r="O100" s="374">
        <v>2027</v>
      </c>
      <c r="P100" s="396"/>
      <c r="Q100" s="397"/>
      <c r="R100" s="395"/>
      <c r="S100" s="395"/>
    </row>
    <row r="101" spans="1:21" s="3" customFormat="1" ht="102" thickBot="1" x14ac:dyDescent="0.3">
      <c r="A101" s="340">
        <v>91</v>
      </c>
      <c r="B101" s="602" t="s">
        <v>233</v>
      </c>
      <c r="C101" s="603" t="s">
        <v>234</v>
      </c>
      <c r="D101" s="463">
        <v>75007428</v>
      </c>
      <c r="E101" s="463">
        <v>107612216</v>
      </c>
      <c r="F101" s="464">
        <v>600123120</v>
      </c>
      <c r="G101" s="500" t="s">
        <v>743</v>
      </c>
      <c r="H101" s="81" t="s">
        <v>122</v>
      </c>
      <c r="I101" s="92" t="s">
        <v>123</v>
      </c>
      <c r="J101" s="603" t="s">
        <v>234</v>
      </c>
      <c r="K101" s="627"/>
      <c r="L101" s="501">
        <v>200000</v>
      </c>
      <c r="M101" s="502"/>
      <c r="N101" s="503">
        <v>2027</v>
      </c>
      <c r="O101" s="504">
        <v>2028</v>
      </c>
      <c r="P101" s="505"/>
      <c r="Q101" s="628"/>
      <c r="R101" s="627"/>
      <c r="S101" s="627"/>
    </row>
    <row r="102" spans="1:21" ht="102" thickBot="1" x14ac:dyDescent="0.3">
      <c r="A102" s="340">
        <v>92</v>
      </c>
      <c r="B102" s="390" t="s">
        <v>237</v>
      </c>
      <c r="C102" s="400" t="s">
        <v>238</v>
      </c>
      <c r="D102" s="392">
        <v>75021901</v>
      </c>
      <c r="E102" s="392">
        <v>107612640</v>
      </c>
      <c r="F102" s="393">
        <v>600123511</v>
      </c>
      <c r="G102" s="401" t="s">
        <v>239</v>
      </c>
      <c r="H102" s="347" t="s">
        <v>122</v>
      </c>
      <c r="I102" s="363" t="s">
        <v>123</v>
      </c>
      <c r="J102" s="400" t="s">
        <v>238</v>
      </c>
      <c r="K102" s="395"/>
      <c r="L102" s="402">
        <v>600000</v>
      </c>
      <c r="M102" s="101">
        <f t="shared" si="1"/>
        <v>510000</v>
      </c>
      <c r="N102" s="403">
        <v>2022</v>
      </c>
      <c r="O102" s="374">
        <v>2023</v>
      </c>
      <c r="P102" s="396"/>
      <c r="Q102" s="397"/>
      <c r="R102" s="395"/>
      <c r="S102" s="395"/>
    </row>
    <row r="103" spans="1:21" ht="102" thickBot="1" x14ac:dyDescent="0.3">
      <c r="A103" s="340">
        <v>93</v>
      </c>
      <c r="B103" s="390" t="s">
        <v>237</v>
      </c>
      <c r="C103" s="400" t="s">
        <v>238</v>
      </c>
      <c r="D103" s="392">
        <v>75021901</v>
      </c>
      <c r="E103" s="392">
        <v>107612640</v>
      </c>
      <c r="F103" s="393">
        <v>600123511</v>
      </c>
      <c r="G103" s="401" t="s">
        <v>240</v>
      </c>
      <c r="H103" s="347" t="s">
        <v>122</v>
      </c>
      <c r="I103" s="363" t="s">
        <v>123</v>
      </c>
      <c r="J103" s="400" t="s">
        <v>238</v>
      </c>
      <c r="K103" s="395"/>
      <c r="L103" s="402">
        <v>500000</v>
      </c>
      <c r="M103" s="101">
        <f t="shared" si="1"/>
        <v>425000</v>
      </c>
      <c r="N103" s="403">
        <v>2024</v>
      </c>
      <c r="O103" s="374">
        <v>2024</v>
      </c>
      <c r="P103" s="396"/>
      <c r="Q103" s="397"/>
      <c r="R103" s="395"/>
      <c r="S103" s="395"/>
    </row>
    <row r="104" spans="1:21" ht="0.75" customHeight="1" thickBot="1" x14ac:dyDescent="0.3">
      <c r="A104" s="340">
        <v>97</v>
      </c>
      <c r="B104" s="390"/>
      <c r="C104" s="400"/>
      <c r="D104" s="392"/>
      <c r="E104" s="392"/>
      <c r="F104" s="393"/>
      <c r="G104" s="401"/>
      <c r="H104" s="347"/>
      <c r="I104" s="363"/>
      <c r="J104" s="400"/>
      <c r="K104" s="395"/>
      <c r="L104" s="402"/>
      <c r="M104" s="101"/>
      <c r="N104" s="403"/>
      <c r="O104" s="374"/>
      <c r="P104" s="396"/>
      <c r="Q104" s="397"/>
      <c r="R104" s="395"/>
      <c r="S104" s="395"/>
    </row>
    <row r="105" spans="1:21" ht="102" thickBot="1" x14ac:dyDescent="0.3">
      <c r="A105" s="340">
        <v>94</v>
      </c>
      <c r="B105" s="390" t="s">
        <v>237</v>
      </c>
      <c r="C105" s="400" t="s">
        <v>238</v>
      </c>
      <c r="D105" s="392">
        <v>75021901</v>
      </c>
      <c r="E105" s="392">
        <v>107612640</v>
      </c>
      <c r="F105" s="393">
        <v>600123511</v>
      </c>
      <c r="G105" s="401" t="s">
        <v>241</v>
      </c>
      <c r="H105" s="347" t="s">
        <v>122</v>
      </c>
      <c r="I105" s="363" t="s">
        <v>123</v>
      </c>
      <c r="J105" s="400" t="s">
        <v>238</v>
      </c>
      <c r="K105" s="395"/>
      <c r="L105" s="402">
        <v>160000</v>
      </c>
      <c r="M105" s="101">
        <f t="shared" si="1"/>
        <v>136000</v>
      </c>
      <c r="N105" s="403">
        <v>2023</v>
      </c>
      <c r="O105" s="374">
        <v>2027</v>
      </c>
      <c r="P105" s="396"/>
      <c r="Q105" s="397"/>
      <c r="R105" s="395"/>
      <c r="S105" s="395"/>
    </row>
    <row r="106" spans="1:21" s="523" customFormat="1" ht="90.75" thickBot="1" x14ac:dyDescent="0.3">
      <c r="A106" s="672">
        <v>95</v>
      </c>
      <c r="B106" s="446" t="s">
        <v>242</v>
      </c>
      <c r="C106" s="612" t="s">
        <v>243</v>
      </c>
      <c r="D106" s="673" t="s">
        <v>244</v>
      </c>
      <c r="E106" s="448">
        <v>107612658</v>
      </c>
      <c r="F106" s="449">
        <v>600123987</v>
      </c>
      <c r="G106" s="411" t="s">
        <v>166</v>
      </c>
      <c r="H106" s="452" t="s">
        <v>122</v>
      </c>
      <c r="I106" s="451" t="s">
        <v>123</v>
      </c>
      <c r="J106" s="612" t="s">
        <v>243</v>
      </c>
      <c r="K106" s="453"/>
      <c r="L106" s="569">
        <v>400000</v>
      </c>
      <c r="M106" s="455">
        <f t="shared" si="1"/>
        <v>340000</v>
      </c>
      <c r="N106" s="570">
        <v>2022</v>
      </c>
      <c r="O106" s="520">
        <v>2023</v>
      </c>
      <c r="P106" s="521"/>
      <c r="Q106" s="522"/>
      <c r="R106" s="453"/>
      <c r="S106" s="453"/>
    </row>
    <row r="107" spans="1:21" ht="90.75" thickBot="1" x14ac:dyDescent="0.3">
      <c r="A107" s="340">
        <v>96</v>
      </c>
      <c r="B107" s="460" t="s">
        <v>641</v>
      </c>
      <c r="C107" s="461" t="s">
        <v>243</v>
      </c>
      <c r="D107" s="462">
        <v>395404</v>
      </c>
      <c r="E107" s="463">
        <v>107612658</v>
      </c>
      <c r="F107" s="464">
        <v>600123987</v>
      </c>
      <c r="G107" s="465" t="s">
        <v>127</v>
      </c>
      <c r="H107" s="283" t="s">
        <v>107</v>
      </c>
      <c r="I107" s="283" t="s">
        <v>642</v>
      </c>
      <c r="J107" s="465" t="s">
        <v>643</v>
      </c>
      <c r="K107" s="465" t="s">
        <v>644</v>
      </c>
      <c r="L107" s="466">
        <v>1200000</v>
      </c>
      <c r="M107" s="467"/>
      <c r="N107" s="468">
        <v>2027</v>
      </c>
      <c r="O107" s="469">
        <v>2030</v>
      </c>
      <c r="P107" s="470"/>
      <c r="Q107" s="471"/>
      <c r="R107" s="471"/>
      <c r="S107" s="471"/>
      <c r="T107" s="470"/>
      <c r="U107" s="511" t="s">
        <v>645</v>
      </c>
    </row>
    <row r="108" spans="1:21" ht="90.75" thickBot="1" x14ac:dyDescent="0.3">
      <c r="A108" s="340">
        <v>97</v>
      </c>
      <c r="B108" s="460" t="s">
        <v>641</v>
      </c>
      <c r="C108" s="461" t="s">
        <v>243</v>
      </c>
      <c r="D108" s="462">
        <v>395404</v>
      </c>
      <c r="E108" s="463">
        <v>107612658</v>
      </c>
      <c r="F108" s="464">
        <v>600123987</v>
      </c>
      <c r="G108" s="475" t="s">
        <v>646</v>
      </c>
      <c r="H108" s="283" t="s">
        <v>107</v>
      </c>
      <c r="I108" s="283" t="s">
        <v>642</v>
      </c>
      <c r="J108" s="465" t="s">
        <v>643</v>
      </c>
      <c r="K108" s="477" t="s">
        <v>647</v>
      </c>
      <c r="L108" s="478">
        <v>6000000</v>
      </c>
      <c r="M108" s="479"/>
      <c r="N108" s="480">
        <v>2025</v>
      </c>
      <c r="O108" s="481">
        <v>2027</v>
      </c>
      <c r="P108" s="284"/>
      <c r="Q108" s="482" t="s">
        <v>648</v>
      </c>
      <c r="R108" s="482"/>
      <c r="S108" s="483"/>
      <c r="T108" s="512" t="s">
        <v>649</v>
      </c>
      <c r="U108" s="513" t="s">
        <v>645</v>
      </c>
    </row>
    <row r="109" spans="1:21" ht="90.75" thickBot="1" x14ac:dyDescent="0.3">
      <c r="A109" s="340">
        <v>98</v>
      </c>
      <c r="B109" s="358" t="s">
        <v>245</v>
      </c>
      <c r="C109" s="389" t="s">
        <v>246</v>
      </c>
      <c r="D109" s="360">
        <v>75021641</v>
      </c>
      <c r="E109" s="360">
        <v>102743088</v>
      </c>
      <c r="F109" s="361">
        <v>600124461</v>
      </c>
      <c r="G109" s="416" t="s">
        <v>247</v>
      </c>
      <c r="H109" s="347" t="s">
        <v>122</v>
      </c>
      <c r="I109" s="363" t="s">
        <v>123</v>
      </c>
      <c r="J109" s="389" t="s">
        <v>246</v>
      </c>
      <c r="K109" s="417"/>
      <c r="L109" s="614">
        <v>1000000</v>
      </c>
      <c r="M109" s="615">
        <v>850000</v>
      </c>
      <c r="N109" s="616">
        <v>2025</v>
      </c>
      <c r="O109" s="616">
        <v>2028</v>
      </c>
      <c r="P109" s="396"/>
      <c r="Q109" s="397"/>
      <c r="R109" s="395"/>
      <c r="S109" s="395"/>
    </row>
    <row r="110" spans="1:21" s="523" customFormat="1" ht="90.75" thickBot="1" x14ac:dyDescent="0.3">
      <c r="A110" s="340">
        <v>99</v>
      </c>
      <c r="B110" s="446" t="s">
        <v>248</v>
      </c>
      <c r="C110" s="612" t="s">
        <v>246</v>
      </c>
      <c r="D110" s="448">
        <v>75021641</v>
      </c>
      <c r="E110" s="448">
        <v>107612682</v>
      </c>
      <c r="F110" s="448">
        <v>600124461</v>
      </c>
      <c r="G110" s="411" t="s">
        <v>249</v>
      </c>
      <c r="H110" s="452" t="s">
        <v>122</v>
      </c>
      <c r="I110" s="452" t="s">
        <v>123</v>
      </c>
      <c r="J110" s="568" t="s">
        <v>246</v>
      </c>
      <c r="K110" s="613"/>
      <c r="L110" s="569">
        <v>750000</v>
      </c>
      <c r="M110" s="455">
        <f t="shared" si="1"/>
        <v>637500</v>
      </c>
      <c r="N110" s="570">
        <v>2022</v>
      </c>
      <c r="O110" s="520">
        <v>2023</v>
      </c>
      <c r="P110" s="521"/>
      <c r="Q110" s="522"/>
      <c r="R110" s="453"/>
      <c r="S110" s="453"/>
    </row>
    <row r="111" spans="1:21" ht="135.75" thickBot="1" x14ac:dyDescent="0.3">
      <c r="A111" s="340">
        <v>100</v>
      </c>
      <c r="B111" s="390" t="s">
        <v>250</v>
      </c>
      <c r="C111" s="400" t="s">
        <v>251</v>
      </c>
      <c r="D111" s="392">
        <v>70436169</v>
      </c>
      <c r="E111" s="392">
        <v>107613069</v>
      </c>
      <c r="F111" s="418">
        <v>600124568</v>
      </c>
      <c r="G111" s="377" t="s">
        <v>252</v>
      </c>
      <c r="H111" s="363" t="s">
        <v>122</v>
      </c>
      <c r="I111" s="363" t="s">
        <v>123</v>
      </c>
      <c r="J111" s="400" t="s">
        <v>251</v>
      </c>
      <c r="K111" s="371"/>
      <c r="L111" s="402">
        <v>50000000</v>
      </c>
      <c r="M111" s="101">
        <f t="shared" si="1"/>
        <v>42500000</v>
      </c>
      <c r="N111" s="403">
        <v>2022</v>
      </c>
      <c r="O111" s="374">
        <v>2027</v>
      </c>
      <c r="P111" s="396"/>
      <c r="Q111" s="397"/>
      <c r="R111" s="395"/>
      <c r="S111" s="395"/>
    </row>
    <row r="112" spans="1:21" ht="102" thickBot="1" x14ac:dyDescent="0.3">
      <c r="A112" s="340">
        <v>101</v>
      </c>
      <c r="B112" s="390" t="s">
        <v>253</v>
      </c>
      <c r="C112" s="400" t="s">
        <v>251</v>
      </c>
      <c r="D112" s="392">
        <v>70993327</v>
      </c>
      <c r="E112" s="392">
        <v>107613034</v>
      </c>
      <c r="F112" s="418">
        <v>600124312</v>
      </c>
      <c r="G112" s="377" t="s">
        <v>254</v>
      </c>
      <c r="H112" s="363" t="s">
        <v>122</v>
      </c>
      <c r="I112" s="363" t="s">
        <v>123</v>
      </c>
      <c r="J112" s="400" t="s">
        <v>251</v>
      </c>
      <c r="K112" s="371"/>
      <c r="L112" s="402">
        <v>20000000</v>
      </c>
      <c r="M112" s="101">
        <f t="shared" si="1"/>
        <v>17000000</v>
      </c>
      <c r="N112" s="403">
        <v>2022</v>
      </c>
      <c r="O112" s="374">
        <v>2027</v>
      </c>
      <c r="P112" s="396"/>
      <c r="Q112" s="397"/>
      <c r="R112" s="395"/>
      <c r="S112" s="395"/>
    </row>
    <row r="113" spans="1:19" ht="135.75" thickBot="1" x14ac:dyDescent="0.3">
      <c r="A113" s="340">
        <v>102</v>
      </c>
      <c r="B113" s="390" t="s">
        <v>255</v>
      </c>
      <c r="C113" s="400" t="s">
        <v>251</v>
      </c>
      <c r="D113" s="392">
        <v>70993360</v>
      </c>
      <c r="E113" s="392">
        <v>103279865</v>
      </c>
      <c r="F113" s="418">
        <v>600123090</v>
      </c>
      <c r="G113" s="377" t="s">
        <v>254</v>
      </c>
      <c r="H113" s="363" t="s">
        <v>122</v>
      </c>
      <c r="I113" s="363" t="s">
        <v>123</v>
      </c>
      <c r="J113" s="400" t="s">
        <v>251</v>
      </c>
      <c r="K113" s="371"/>
      <c r="L113" s="402">
        <v>19500000</v>
      </c>
      <c r="M113" s="101">
        <f t="shared" si="1"/>
        <v>16575000</v>
      </c>
      <c r="N113" s="403">
        <v>2022</v>
      </c>
      <c r="O113" s="374">
        <v>2027</v>
      </c>
      <c r="P113" s="396"/>
      <c r="Q113" s="397"/>
      <c r="R113" s="395"/>
      <c r="S113" s="395"/>
    </row>
    <row r="114" spans="1:19" ht="135.75" thickBot="1" x14ac:dyDescent="0.3">
      <c r="A114" s="340">
        <v>103</v>
      </c>
      <c r="B114" s="390" t="s">
        <v>255</v>
      </c>
      <c r="C114" s="400" t="s">
        <v>251</v>
      </c>
      <c r="D114" s="392">
        <v>70993360</v>
      </c>
      <c r="E114" s="392">
        <v>103279865</v>
      </c>
      <c r="F114" s="418">
        <v>600123090</v>
      </c>
      <c r="G114" s="362" t="s">
        <v>256</v>
      </c>
      <c r="H114" s="363" t="s">
        <v>122</v>
      </c>
      <c r="I114" s="363" t="s">
        <v>123</v>
      </c>
      <c r="J114" s="400" t="s">
        <v>251</v>
      </c>
      <c r="K114" s="371"/>
      <c r="L114" s="402">
        <v>39000</v>
      </c>
      <c r="M114" s="101">
        <f t="shared" si="1"/>
        <v>33150</v>
      </c>
      <c r="N114" s="403">
        <v>2023</v>
      </c>
      <c r="O114" s="374">
        <v>2027</v>
      </c>
      <c r="P114" s="409" t="s">
        <v>303</v>
      </c>
      <c r="Q114" s="397"/>
      <c r="R114" s="395"/>
      <c r="S114" s="395"/>
    </row>
    <row r="115" spans="1:19" ht="68.25" thickBot="1" x14ac:dyDescent="0.3">
      <c r="A115" s="340">
        <v>104</v>
      </c>
      <c r="B115" s="390" t="s">
        <v>257</v>
      </c>
      <c r="C115" s="400" t="s">
        <v>251</v>
      </c>
      <c r="D115" s="392">
        <v>70993360</v>
      </c>
      <c r="E115" s="392">
        <v>103279865</v>
      </c>
      <c r="F115" s="393">
        <v>600123090</v>
      </c>
      <c r="G115" s="413" t="s">
        <v>254</v>
      </c>
      <c r="H115" s="363" t="s">
        <v>122</v>
      </c>
      <c r="I115" s="363" t="s">
        <v>123</v>
      </c>
      <c r="J115" s="400" t="s">
        <v>251</v>
      </c>
      <c r="K115" s="395"/>
      <c r="L115" s="419">
        <v>7800000</v>
      </c>
      <c r="M115" s="101">
        <f t="shared" si="1"/>
        <v>6630000</v>
      </c>
      <c r="N115" s="403">
        <v>2022</v>
      </c>
      <c r="O115" s="374">
        <v>2027</v>
      </c>
      <c r="P115" s="396"/>
      <c r="Q115" s="397"/>
      <c r="R115" s="395"/>
      <c r="S115" s="395"/>
    </row>
    <row r="116" spans="1:19" ht="57" thickBot="1" x14ac:dyDescent="0.3">
      <c r="A116" s="340">
        <v>105</v>
      </c>
      <c r="B116" s="390" t="s">
        <v>258</v>
      </c>
      <c r="C116" s="400" t="s">
        <v>251</v>
      </c>
      <c r="D116" s="392">
        <v>70993360</v>
      </c>
      <c r="E116" s="392">
        <v>103279865</v>
      </c>
      <c r="F116" s="393">
        <v>600123090</v>
      </c>
      <c r="G116" s="401" t="s">
        <v>254</v>
      </c>
      <c r="H116" s="363" t="s">
        <v>122</v>
      </c>
      <c r="I116" s="363" t="s">
        <v>123</v>
      </c>
      <c r="J116" s="400" t="s">
        <v>251</v>
      </c>
      <c r="K116" s="395"/>
      <c r="L116" s="419">
        <v>20000000</v>
      </c>
      <c r="M116" s="101">
        <f t="shared" si="1"/>
        <v>17000000</v>
      </c>
      <c r="N116" s="403">
        <v>2022</v>
      </c>
      <c r="O116" s="374">
        <v>2027</v>
      </c>
      <c r="P116" s="396"/>
      <c r="Q116" s="397"/>
      <c r="R116" s="395"/>
      <c r="S116" s="395"/>
    </row>
    <row r="117" spans="1:19" ht="68.25" thickBot="1" x14ac:dyDescent="0.3">
      <c r="A117" s="340">
        <v>106</v>
      </c>
      <c r="B117" s="390" t="s">
        <v>259</v>
      </c>
      <c r="C117" s="400" t="s">
        <v>251</v>
      </c>
      <c r="D117" s="392">
        <v>70993360</v>
      </c>
      <c r="E117" s="392">
        <v>103279865</v>
      </c>
      <c r="F117" s="393">
        <v>600123090</v>
      </c>
      <c r="G117" s="401" t="s">
        <v>254</v>
      </c>
      <c r="H117" s="363" t="s">
        <v>122</v>
      </c>
      <c r="I117" s="363" t="s">
        <v>123</v>
      </c>
      <c r="J117" s="400" t="s">
        <v>251</v>
      </c>
      <c r="K117" s="395"/>
      <c r="L117" s="419">
        <v>20000000</v>
      </c>
      <c r="M117" s="101">
        <f t="shared" si="1"/>
        <v>17000000</v>
      </c>
      <c r="N117" s="403">
        <v>2022</v>
      </c>
      <c r="O117" s="374">
        <v>2027</v>
      </c>
      <c r="P117" s="396"/>
      <c r="Q117" s="397"/>
      <c r="R117" s="395"/>
      <c r="S117" s="395"/>
    </row>
    <row r="118" spans="1:19" ht="57" thickBot="1" x14ac:dyDescent="0.3">
      <c r="A118" s="340">
        <v>107</v>
      </c>
      <c r="B118" s="390" t="s">
        <v>260</v>
      </c>
      <c r="C118" s="400" t="s">
        <v>251</v>
      </c>
      <c r="D118" s="392">
        <v>70993360</v>
      </c>
      <c r="E118" s="392">
        <v>103279865</v>
      </c>
      <c r="F118" s="393">
        <v>600123090</v>
      </c>
      <c r="G118" s="401" t="s">
        <v>254</v>
      </c>
      <c r="H118" s="363" t="s">
        <v>122</v>
      </c>
      <c r="I118" s="363" t="s">
        <v>123</v>
      </c>
      <c r="J118" s="400" t="s">
        <v>251</v>
      </c>
      <c r="K118" s="395"/>
      <c r="L118" s="419">
        <v>15000000</v>
      </c>
      <c r="M118" s="101">
        <f t="shared" si="1"/>
        <v>12750000</v>
      </c>
      <c r="N118" s="403">
        <v>2022</v>
      </c>
      <c r="O118" s="374">
        <v>2027</v>
      </c>
      <c r="P118" s="396"/>
      <c r="Q118" s="397"/>
      <c r="R118" s="395"/>
      <c r="S118" s="395"/>
    </row>
    <row r="119" spans="1:19" ht="57" thickBot="1" x14ac:dyDescent="0.3">
      <c r="A119" s="340">
        <v>108</v>
      </c>
      <c r="B119" s="390" t="s">
        <v>261</v>
      </c>
      <c r="C119" s="400" t="s">
        <v>251</v>
      </c>
      <c r="D119" s="392">
        <v>70993360</v>
      </c>
      <c r="E119" s="392">
        <v>103279865</v>
      </c>
      <c r="F119" s="393">
        <v>600123090</v>
      </c>
      <c r="G119" s="401" t="s">
        <v>254</v>
      </c>
      <c r="H119" s="363" t="s">
        <v>122</v>
      </c>
      <c r="I119" s="363" t="s">
        <v>123</v>
      </c>
      <c r="J119" s="400" t="s">
        <v>251</v>
      </c>
      <c r="K119" s="395"/>
      <c r="L119" s="419">
        <v>15000000</v>
      </c>
      <c r="M119" s="101">
        <f t="shared" si="1"/>
        <v>12750000</v>
      </c>
      <c r="N119" s="403">
        <v>2022</v>
      </c>
      <c r="O119" s="374">
        <v>2027</v>
      </c>
      <c r="P119" s="396"/>
      <c r="Q119" s="397"/>
      <c r="R119" s="395"/>
      <c r="S119" s="395"/>
    </row>
    <row r="120" spans="1:19" ht="68.25" thickBot="1" x14ac:dyDescent="0.3">
      <c r="A120" s="340">
        <v>109</v>
      </c>
      <c r="B120" s="390" t="s">
        <v>262</v>
      </c>
      <c r="C120" s="400" t="s">
        <v>251</v>
      </c>
      <c r="D120" s="392">
        <v>70993360</v>
      </c>
      <c r="E120" s="392">
        <v>103279865</v>
      </c>
      <c r="F120" s="393">
        <v>600123090</v>
      </c>
      <c r="G120" s="401" t="s">
        <v>254</v>
      </c>
      <c r="H120" s="363" t="s">
        <v>122</v>
      </c>
      <c r="I120" s="363" t="s">
        <v>123</v>
      </c>
      <c r="J120" s="400" t="s">
        <v>251</v>
      </c>
      <c r="K120" s="395"/>
      <c r="L120" s="419">
        <v>15000000</v>
      </c>
      <c r="M120" s="101">
        <f t="shared" si="1"/>
        <v>12750000</v>
      </c>
      <c r="N120" s="403">
        <v>2022</v>
      </c>
      <c r="O120" s="374">
        <v>2027</v>
      </c>
      <c r="P120" s="396"/>
      <c r="Q120" s="397"/>
      <c r="R120" s="395"/>
      <c r="S120" s="395"/>
    </row>
    <row r="121" spans="1:19" ht="102" thickBot="1" x14ac:dyDescent="0.3">
      <c r="A121" s="340">
        <v>110</v>
      </c>
      <c r="B121" s="390" t="s">
        <v>263</v>
      </c>
      <c r="C121" s="400" t="s">
        <v>264</v>
      </c>
      <c r="D121" s="392">
        <v>70997080</v>
      </c>
      <c r="E121" s="392">
        <v>107612569</v>
      </c>
      <c r="F121" s="393">
        <v>600123448</v>
      </c>
      <c r="G121" s="377" t="s">
        <v>265</v>
      </c>
      <c r="H121" s="363" t="s">
        <v>122</v>
      </c>
      <c r="I121" s="363" t="s">
        <v>123</v>
      </c>
      <c r="J121" s="394" t="s">
        <v>264</v>
      </c>
      <c r="K121" s="395"/>
      <c r="L121" s="372">
        <v>5000000</v>
      </c>
      <c r="M121" s="101">
        <f t="shared" si="1"/>
        <v>4250000</v>
      </c>
      <c r="N121" s="373">
        <v>2026</v>
      </c>
      <c r="O121" s="374">
        <v>2027</v>
      </c>
      <c r="P121" s="396"/>
      <c r="Q121" s="397"/>
      <c r="R121" s="395"/>
      <c r="S121" s="395"/>
    </row>
    <row r="122" spans="1:19" ht="102" thickBot="1" x14ac:dyDescent="0.3">
      <c r="A122" s="340">
        <v>111</v>
      </c>
      <c r="B122" s="390" t="s">
        <v>263</v>
      </c>
      <c r="C122" s="400" t="s">
        <v>264</v>
      </c>
      <c r="D122" s="392">
        <v>70997080</v>
      </c>
      <c r="E122" s="392">
        <v>107612569</v>
      </c>
      <c r="F122" s="393">
        <v>600123448</v>
      </c>
      <c r="G122" s="377" t="s">
        <v>266</v>
      </c>
      <c r="H122" s="363" t="s">
        <v>122</v>
      </c>
      <c r="I122" s="363" t="s">
        <v>123</v>
      </c>
      <c r="J122" s="394" t="s">
        <v>264</v>
      </c>
      <c r="K122" s="395"/>
      <c r="L122" s="372">
        <v>1000000</v>
      </c>
      <c r="M122" s="101">
        <f t="shared" si="1"/>
        <v>850000</v>
      </c>
      <c r="N122" s="407">
        <v>2025</v>
      </c>
      <c r="O122" s="408">
        <v>2026</v>
      </c>
      <c r="P122" s="396"/>
      <c r="Q122" s="397"/>
      <c r="R122" s="395"/>
      <c r="S122" s="395"/>
    </row>
    <row r="123" spans="1:19" ht="102" thickBot="1" x14ac:dyDescent="0.3">
      <c r="A123" s="340">
        <v>112</v>
      </c>
      <c r="B123" s="390" t="s">
        <v>263</v>
      </c>
      <c r="C123" s="400" t="s">
        <v>264</v>
      </c>
      <c r="D123" s="392">
        <v>70997080</v>
      </c>
      <c r="E123" s="392">
        <v>107612569</v>
      </c>
      <c r="F123" s="393">
        <v>600123448</v>
      </c>
      <c r="G123" s="377" t="s">
        <v>267</v>
      </c>
      <c r="H123" s="363" t="s">
        <v>122</v>
      </c>
      <c r="I123" s="363" t="s">
        <v>123</v>
      </c>
      <c r="J123" s="394" t="s">
        <v>264</v>
      </c>
      <c r="K123" s="395"/>
      <c r="L123" s="372">
        <v>100000</v>
      </c>
      <c r="M123" s="101">
        <f t="shared" si="1"/>
        <v>85000</v>
      </c>
      <c r="N123" s="407">
        <v>2026</v>
      </c>
      <c r="O123" s="408">
        <v>2027</v>
      </c>
      <c r="P123" s="396"/>
      <c r="Q123" s="397"/>
      <c r="R123" s="395"/>
      <c r="S123" s="395"/>
    </row>
    <row r="124" spans="1:19" ht="68.25" thickBot="1" x14ac:dyDescent="0.3">
      <c r="A124" s="340">
        <v>113</v>
      </c>
      <c r="B124" s="390" t="s">
        <v>268</v>
      </c>
      <c r="C124" s="400" t="s">
        <v>269</v>
      </c>
      <c r="D124" s="392">
        <v>75020602</v>
      </c>
      <c r="E124" s="404">
        <v>107612852</v>
      </c>
      <c r="F124" s="392">
        <v>600123677</v>
      </c>
      <c r="G124" s="394" t="s">
        <v>270</v>
      </c>
      <c r="H124" s="363" t="s">
        <v>122</v>
      </c>
      <c r="I124" s="363" t="s">
        <v>123</v>
      </c>
      <c r="J124" s="377" t="s">
        <v>269</v>
      </c>
      <c r="K124" s="371"/>
      <c r="L124" s="406">
        <v>500000</v>
      </c>
      <c r="M124" s="101">
        <f t="shared" si="1"/>
        <v>425000</v>
      </c>
      <c r="N124" s="578">
        <v>2026</v>
      </c>
      <c r="O124" s="504">
        <v>2031</v>
      </c>
      <c r="P124" s="396"/>
      <c r="Q124" s="397"/>
      <c r="R124" s="395"/>
      <c r="S124" s="395"/>
    </row>
    <row r="125" spans="1:19" ht="68.25" thickBot="1" x14ac:dyDescent="0.3">
      <c r="A125" s="340">
        <v>114</v>
      </c>
      <c r="B125" s="390" t="s">
        <v>268</v>
      </c>
      <c r="C125" s="400" t="s">
        <v>269</v>
      </c>
      <c r="D125" s="392">
        <v>75020602</v>
      </c>
      <c r="E125" s="404">
        <v>107612852</v>
      </c>
      <c r="F125" s="392">
        <v>600123677</v>
      </c>
      <c r="G125" s="377" t="s">
        <v>271</v>
      </c>
      <c r="H125" s="347" t="s">
        <v>122</v>
      </c>
      <c r="I125" s="363" t="s">
        <v>123</v>
      </c>
      <c r="J125" s="377" t="s">
        <v>269</v>
      </c>
      <c r="K125" s="371"/>
      <c r="L125" s="372">
        <v>400000</v>
      </c>
      <c r="M125" s="101">
        <f t="shared" si="1"/>
        <v>340000</v>
      </c>
      <c r="N125" s="578">
        <v>2026</v>
      </c>
      <c r="O125" s="504">
        <v>2030</v>
      </c>
      <c r="P125" s="396"/>
      <c r="Q125" s="397"/>
      <c r="R125" s="395" t="s">
        <v>306</v>
      </c>
      <c r="S125" s="395"/>
    </row>
    <row r="126" spans="1:19" ht="68.25" thickBot="1" x14ac:dyDescent="0.3">
      <c r="A126" s="340">
        <v>115</v>
      </c>
      <c r="B126" s="390" t="s">
        <v>268</v>
      </c>
      <c r="C126" s="400" t="s">
        <v>269</v>
      </c>
      <c r="D126" s="392">
        <v>75020602</v>
      </c>
      <c r="E126" s="404">
        <v>107612852</v>
      </c>
      <c r="F126" s="392">
        <v>600123677</v>
      </c>
      <c r="G126" s="377" t="s">
        <v>272</v>
      </c>
      <c r="H126" s="363" t="s">
        <v>122</v>
      </c>
      <c r="I126" s="363" t="s">
        <v>123</v>
      </c>
      <c r="J126" s="377" t="s">
        <v>269</v>
      </c>
      <c r="K126" s="395"/>
      <c r="L126" s="372">
        <v>5000000</v>
      </c>
      <c r="M126" s="101">
        <f t="shared" si="1"/>
        <v>4250000</v>
      </c>
      <c r="N126" s="578">
        <v>2025</v>
      </c>
      <c r="O126" s="504">
        <v>2027</v>
      </c>
      <c r="P126" s="420" t="s">
        <v>303</v>
      </c>
      <c r="Q126" s="397"/>
      <c r="R126" s="395"/>
      <c r="S126" s="395"/>
    </row>
    <row r="127" spans="1:19" ht="68.25" thickBot="1" x14ac:dyDescent="0.3">
      <c r="A127" s="340">
        <v>116</v>
      </c>
      <c r="B127" s="390" t="s">
        <v>268</v>
      </c>
      <c r="C127" s="400" t="s">
        <v>269</v>
      </c>
      <c r="D127" s="392">
        <v>75020602</v>
      </c>
      <c r="E127" s="404">
        <v>107612852</v>
      </c>
      <c r="F127" s="392">
        <v>600123677</v>
      </c>
      <c r="G127" s="377" t="s">
        <v>273</v>
      </c>
      <c r="H127" s="363" t="s">
        <v>122</v>
      </c>
      <c r="I127" s="363" t="s">
        <v>123</v>
      </c>
      <c r="J127" s="377" t="s">
        <v>269</v>
      </c>
      <c r="K127" s="395"/>
      <c r="L127" s="372">
        <v>2000000</v>
      </c>
      <c r="M127" s="101">
        <f t="shared" si="1"/>
        <v>1700000</v>
      </c>
      <c r="N127" s="578">
        <v>2025</v>
      </c>
      <c r="O127" s="504">
        <v>2027</v>
      </c>
      <c r="P127" s="420"/>
      <c r="Q127" s="397"/>
      <c r="R127" s="395"/>
      <c r="S127" s="395"/>
    </row>
    <row r="128" spans="1:19" ht="68.25" thickBot="1" x14ac:dyDescent="0.3">
      <c r="A128" s="340">
        <v>117</v>
      </c>
      <c r="B128" s="390" t="s">
        <v>268</v>
      </c>
      <c r="C128" s="400" t="s">
        <v>269</v>
      </c>
      <c r="D128" s="392">
        <v>75020602</v>
      </c>
      <c r="E128" s="404">
        <v>107612852</v>
      </c>
      <c r="F128" s="418">
        <v>600123677</v>
      </c>
      <c r="G128" s="362" t="s">
        <v>274</v>
      </c>
      <c r="H128" s="347" t="s">
        <v>122</v>
      </c>
      <c r="I128" s="347" t="s">
        <v>123</v>
      </c>
      <c r="J128" s="377" t="s">
        <v>269</v>
      </c>
      <c r="K128" s="371"/>
      <c r="L128" s="372">
        <v>150000</v>
      </c>
      <c r="M128" s="101">
        <f t="shared" si="1"/>
        <v>127500</v>
      </c>
      <c r="N128" s="578">
        <v>2025</v>
      </c>
      <c r="O128" s="504">
        <v>2027</v>
      </c>
      <c r="P128" s="375"/>
      <c r="Q128" s="376"/>
      <c r="R128" s="371" t="s">
        <v>306</v>
      </c>
      <c r="S128" s="371"/>
    </row>
    <row r="129" spans="1:19" ht="68.25" thickBot="1" x14ac:dyDescent="0.3">
      <c r="A129" s="340">
        <v>118</v>
      </c>
      <c r="B129" s="390" t="s">
        <v>268</v>
      </c>
      <c r="C129" s="400" t="s">
        <v>269</v>
      </c>
      <c r="D129" s="392">
        <v>75020602</v>
      </c>
      <c r="E129" s="404">
        <v>107612852</v>
      </c>
      <c r="F129" s="418">
        <v>600123677</v>
      </c>
      <c r="G129" s="377" t="s">
        <v>275</v>
      </c>
      <c r="H129" s="347" t="s">
        <v>122</v>
      </c>
      <c r="I129" s="347" t="s">
        <v>123</v>
      </c>
      <c r="J129" s="377" t="s">
        <v>269</v>
      </c>
      <c r="K129" s="371"/>
      <c r="L129" s="372">
        <v>2500000</v>
      </c>
      <c r="M129" s="101">
        <f t="shared" si="1"/>
        <v>2125000</v>
      </c>
      <c r="N129" s="578">
        <v>2025</v>
      </c>
      <c r="O129" s="504">
        <v>2027</v>
      </c>
      <c r="P129" s="375"/>
      <c r="Q129" s="376"/>
      <c r="R129" s="371"/>
      <c r="S129" s="371"/>
    </row>
    <row r="130" spans="1:19" s="2" customFormat="1" ht="68.25" thickBot="1" x14ac:dyDescent="0.3">
      <c r="A130" s="340">
        <v>119</v>
      </c>
      <c r="B130" s="390" t="s">
        <v>268</v>
      </c>
      <c r="C130" s="400" t="s">
        <v>269</v>
      </c>
      <c r="D130" s="392">
        <v>75020602</v>
      </c>
      <c r="E130" s="404">
        <v>107612852</v>
      </c>
      <c r="F130" s="418">
        <v>600123677</v>
      </c>
      <c r="G130" s="377" t="s">
        <v>276</v>
      </c>
      <c r="H130" s="347" t="s">
        <v>122</v>
      </c>
      <c r="I130" s="347" t="s">
        <v>123</v>
      </c>
      <c r="J130" s="377" t="s">
        <v>269</v>
      </c>
      <c r="K130" s="371"/>
      <c r="L130" s="372">
        <v>800000</v>
      </c>
      <c r="M130" s="101">
        <f t="shared" si="1"/>
        <v>680000</v>
      </c>
      <c r="N130" s="578">
        <v>2025</v>
      </c>
      <c r="O130" s="504">
        <v>2027</v>
      </c>
      <c r="P130" s="375"/>
      <c r="Q130" s="376"/>
      <c r="R130" s="371"/>
      <c r="S130" s="371"/>
    </row>
    <row r="131" spans="1:19" ht="68.25" thickBot="1" x14ac:dyDescent="0.3">
      <c r="A131" s="340">
        <v>120</v>
      </c>
      <c r="B131" s="390" t="s">
        <v>268</v>
      </c>
      <c r="C131" s="400" t="s">
        <v>269</v>
      </c>
      <c r="D131" s="392">
        <v>75020602</v>
      </c>
      <c r="E131" s="404">
        <v>173000061</v>
      </c>
      <c r="F131" s="418">
        <v>600123677</v>
      </c>
      <c r="G131" s="377" t="s">
        <v>277</v>
      </c>
      <c r="H131" s="347" t="s">
        <v>122</v>
      </c>
      <c r="I131" s="347" t="s">
        <v>123</v>
      </c>
      <c r="J131" s="377" t="s">
        <v>269</v>
      </c>
      <c r="K131" s="371"/>
      <c r="L131" s="274">
        <v>3000000</v>
      </c>
      <c r="M131" s="502">
        <f t="shared" si="1"/>
        <v>2550000</v>
      </c>
      <c r="N131" s="578">
        <v>2025</v>
      </c>
      <c r="O131" s="504">
        <v>2027</v>
      </c>
      <c r="P131" s="579"/>
      <c r="Q131" s="376"/>
      <c r="R131" s="371"/>
      <c r="S131" s="371"/>
    </row>
    <row r="132" spans="1:19" ht="90.75" thickBot="1" x14ac:dyDescent="0.3">
      <c r="A132" s="340">
        <v>121</v>
      </c>
      <c r="B132" s="390" t="s">
        <v>278</v>
      </c>
      <c r="C132" s="400" t="s">
        <v>279</v>
      </c>
      <c r="D132" s="392">
        <v>70299749</v>
      </c>
      <c r="E132" s="392">
        <v>107612968</v>
      </c>
      <c r="F132" s="393">
        <v>600124193</v>
      </c>
      <c r="G132" s="394" t="s">
        <v>280</v>
      </c>
      <c r="H132" s="363" t="s">
        <v>122</v>
      </c>
      <c r="I132" s="363" t="s">
        <v>123</v>
      </c>
      <c r="J132" s="394" t="s">
        <v>279</v>
      </c>
      <c r="K132" s="395"/>
      <c r="L132" s="372" t="s">
        <v>671</v>
      </c>
      <c r="M132" s="101" t="s">
        <v>672</v>
      </c>
      <c r="N132" s="373">
        <v>2022</v>
      </c>
      <c r="O132" s="374">
        <v>2024</v>
      </c>
      <c r="P132" s="420" t="s">
        <v>303</v>
      </c>
      <c r="Q132" s="421" t="s">
        <v>303</v>
      </c>
      <c r="R132" s="395" t="s">
        <v>307</v>
      </c>
      <c r="S132" s="422" t="s">
        <v>302</v>
      </c>
    </row>
    <row r="133" spans="1:19" s="523" customFormat="1" ht="90.75" thickBot="1" x14ac:dyDescent="0.3">
      <c r="A133" s="340">
        <v>122</v>
      </c>
      <c r="B133" s="446" t="s">
        <v>278</v>
      </c>
      <c r="C133" s="447" t="s">
        <v>279</v>
      </c>
      <c r="D133" s="448">
        <v>70299749</v>
      </c>
      <c r="E133" s="448">
        <v>107612968</v>
      </c>
      <c r="F133" s="449">
        <v>600124193</v>
      </c>
      <c r="G133" s="411" t="s">
        <v>281</v>
      </c>
      <c r="H133" s="452" t="s">
        <v>122</v>
      </c>
      <c r="I133" s="452" t="s">
        <v>123</v>
      </c>
      <c r="J133" s="568" t="s">
        <v>279</v>
      </c>
      <c r="K133" s="453"/>
      <c r="L133" s="569">
        <v>450000</v>
      </c>
      <c r="M133" s="455">
        <f t="shared" si="1"/>
        <v>382500</v>
      </c>
      <c r="N133" s="570">
        <v>2022</v>
      </c>
      <c r="O133" s="520">
        <v>2023</v>
      </c>
      <c r="P133" s="521"/>
      <c r="Q133" s="522"/>
      <c r="R133" s="453" t="s">
        <v>304</v>
      </c>
      <c r="S133" s="453"/>
    </row>
    <row r="134" spans="1:19" ht="90.75" thickBot="1" x14ac:dyDescent="0.3">
      <c r="A134" s="340">
        <v>123</v>
      </c>
      <c r="B134" s="390" t="s">
        <v>278</v>
      </c>
      <c r="C134" s="400" t="s">
        <v>279</v>
      </c>
      <c r="D134" s="392">
        <v>70299749</v>
      </c>
      <c r="E134" s="392">
        <v>107612968</v>
      </c>
      <c r="F134" s="393">
        <v>600124193</v>
      </c>
      <c r="G134" s="377" t="s">
        <v>282</v>
      </c>
      <c r="H134" s="363" t="s">
        <v>122</v>
      </c>
      <c r="I134" s="347" t="s">
        <v>123</v>
      </c>
      <c r="J134" s="394" t="s">
        <v>279</v>
      </c>
      <c r="K134" s="395"/>
      <c r="L134" s="372" t="s">
        <v>673</v>
      </c>
      <c r="M134" s="101" t="s">
        <v>674</v>
      </c>
      <c r="N134" s="373">
        <v>2022</v>
      </c>
      <c r="O134" s="374">
        <v>2025</v>
      </c>
      <c r="P134" s="396"/>
      <c r="Q134" s="421" t="s">
        <v>303</v>
      </c>
      <c r="R134" s="395"/>
      <c r="S134" s="422" t="s">
        <v>302</v>
      </c>
    </row>
    <row r="135" spans="1:19" s="523" customFormat="1" ht="90.75" thickBot="1" x14ac:dyDescent="0.3">
      <c r="A135" s="340">
        <v>124</v>
      </c>
      <c r="B135" s="446" t="s">
        <v>278</v>
      </c>
      <c r="C135" s="447" t="s">
        <v>279</v>
      </c>
      <c r="D135" s="448">
        <v>70299749</v>
      </c>
      <c r="E135" s="448">
        <v>107612968</v>
      </c>
      <c r="F135" s="449">
        <v>600124193</v>
      </c>
      <c r="G135" s="549" t="s">
        <v>283</v>
      </c>
      <c r="H135" s="452" t="s">
        <v>122</v>
      </c>
      <c r="I135" s="451" t="s">
        <v>123</v>
      </c>
      <c r="J135" s="568" t="s">
        <v>279</v>
      </c>
      <c r="K135" s="453"/>
      <c r="L135" s="454">
        <v>1000000</v>
      </c>
      <c r="M135" s="455">
        <f t="shared" si="1"/>
        <v>850000</v>
      </c>
      <c r="N135" s="551">
        <v>2024</v>
      </c>
      <c r="O135" s="552">
        <v>2026</v>
      </c>
      <c r="P135" s="521"/>
      <c r="Q135" s="522"/>
      <c r="R135" s="453"/>
      <c r="S135" s="453"/>
    </row>
    <row r="136" spans="1:19" s="523" customFormat="1" ht="90.75" thickBot="1" x14ac:dyDescent="0.3">
      <c r="A136" s="340">
        <v>125</v>
      </c>
      <c r="B136" s="446" t="s">
        <v>278</v>
      </c>
      <c r="C136" s="447" t="s">
        <v>279</v>
      </c>
      <c r="D136" s="448">
        <v>70299749</v>
      </c>
      <c r="E136" s="448">
        <v>107612968</v>
      </c>
      <c r="F136" s="449">
        <v>600124193</v>
      </c>
      <c r="G136" s="571" t="s">
        <v>284</v>
      </c>
      <c r="H136" s="452" t="s">
        <v>122</v>
      </c>
      <c r="I136" s="451" t="s">
        <v>123</v>
      </c>
      <c r="J136" s="568" t="s">
        <v>279</v>
      </c>
      <c r="K136" s="453"/>
      <c r="L136" s="454">
        <v>1000000</v>
      </c>
      <c r="M136" s="455">
        <f t="shared" si="1"/>
        <v>850000</v>
      </c>
      <c r="N136" s="570">
        <v>2023</v>
      </c>
      <c r="O136" s="520">
        <v>2026</v>
      </c>
      <c r="P136" s="572" t="s">
        <v>303</v>
      </c>
      <c r="Q136" s="573" t="s">
        <v>303</v>
      </c>
      <c r="R136" s="574" t="s">
        <v>675</v>
      </c>
      <c r="S136" s="453"/>
    </row>
    <row r="137" spans="1:19" s="523" customFormat="1" ht="90.75" thickBot="1" x14ac:dyDescent="0.3">
      <c r="A137" s="340">
        <v>126</v>
      </c>
      <c r="B137" s="446" t="s">
        <v>278</v>
      </c>
      <c r="C137" s="447" t="s">
        <v>279</v>
      </c>
      <c r="D137" s="448">
        <v>70299749</v>
      </c>
      <c r="E137" s="448">
        <v>107612968</v>
      </c>
      <c r="F137" s="449">
        <v>600124193</v>
      </c>
      <c r="G137" s="447" t="s">
        <v>285</v>
      </c>
      <c r="H137" s="452" t="s">
        <v>122</v>
      </c>
      <c r="I137" s="451" t="s">
        <v>123</v>
      </c>
      <c r="J137" s="568" t="s">
        <v>279</v>
      </c>
      <c r="K137" s="453"/>
      <c r="L137" s="454">
        <v>1000000</v>
      </c>
      <c r="M137" s="455">
        <f t="shared" si="1"/>
        <v>850000</v>
      </c>
      <c r="N137" s="551">
        <v>2024</v>
      </c>
      <c r="O137" s="552">
        <v>2026</v>
      </c>
      <c r="P137" s="521"/>
      <c r="Q137" s="573" t="s">
        <v>303</v>
      </c>
      <c r="R137" s="453"/>
      <c r="S137" s="453"/>
    </row>
    <row r="138" spans="1:19" ht="90.75" thickBot="1" x14ac:dyDescent="0.3">
      <c r="A138" s="340">
        <v>127</v>
      </c>
      <c r="B138" s="390" t="s">
        <v>278</v>
      </c>
      <c r="C138" s="400" t="s">
        <v>279</v>
      </c>
      <c r="D138" s="392">
        <v>70299749</v>
      </c>
      <c r="E138" s="392">
        <v>107612968</v>
      </c>
      <c r="F138" s="393">
        <v>600124193</v>
      </c>
      <c r="G138" s="400" t="s">
        <v>286</v>
      </c>
      <c r="H138" s="363" t="s">
        <v>122</v>
      </c>
      <c r="I138" s="347" t="s">
        <v>123</v>
      </c>
      <c r="J138" s="394" t="s">
        <v>279</v>
      </c>
      <c r="K138" s="395"/>
      <c r="L138" s="356" t="s">
        <v>676</v>
      </c>
      <c r="M138" s="101" t="s">
        <v>677</v>
      </c>
      <c r="N138" s="366">
        <v>2022</v>
      </c>
      <c r="O138" s="367">
        <v>2025</v>
      </c>
      <c r="P138" s="425" t="s">
        <v>303</v>
      </c>
      <c r="Q138" s="421"/>
      <c r="R138" s="395"/>
      <c r="S138" s="395"/>
    </row>
    <row r="139" spans="1:19" ht="90.75" thickBot="1" x14ac:dyDescent="0.3">
      <c r="A139" s="340">
        <v>128</v>
      </c>
      <c r="B139" s="390" t="s">
        <v>278</v>
      </c>
      <c r="C139" s="400" t="s">
        <v>279</v>
      </c>
      <c r="D139" s="392">
        <v>70299749</v>
      </c>
      <c r="E139" s="392">
        <v>107612968</v>
      </c>
      <c r="F139" s="393">
        <v>600124193</v>
      </c>
      <c r="G139" s="362" t="s">
        <v>287</v>
      </c>
      <c r="H139" s="363" t="s">
        <v>122</v>
      </c>
      <c r="I139" s="347" t="s">
        <v>123</v>
      </c>
      <c r="J139" s="394" t="s">
        <v>279</v>
      </c>
      <c r="K139" s="395"/>
      <c r="L139" s="426" t="s">
        <v>678</v>
      </c>
      <c r="M139" s="101" t="s">
        <v>679</v>
      </c>
      <c r="N139" s="427">
        <v>2026</v>
      </c>
      <c r="O139" s="367">
        <v>2030</v>
      </c>
      <c r="P139" s="424"/>
      <c r="Q139" s="421"/>
      <c r="R139" s="395"/>
      <c r="S139" s="395"/>
    </row>
    <row r="140" spans="1:19" ht="68.25" thickBot="1" x14ac:dyDescent="0.3">
      <c r="A140" s="340">
        <v>129</v>
      </c>
      <c r="B140" s="390" t="s">
        <v>288</v>
      </c>
      <c r="C140" s="400" t="s">
        <v>289</v>
      </c>
      <c r="D140" s="392">
        <v>25349520</v>
      </c>
      <c r="E140" s="428">
        <v>110009321</v>
      </c>
      <c r="F140" s="392">
        <v>600001661</v>
      </c>
      <c r="G140" s="423" t="s">
        <v>290</v>
      </c>
      <c r="H140" s="363" t="s">
        <v>122</v>
      </c>
      <c r="I140" s="363" t="s">
        <v>123</v>
      </c>
      <c r="J140" s="377" t="s">
        <v>251</v>
      </c>
      <c r="K140" s="371"/>
      <c r="L140" s="429">
        <v>15000000</v>
      </c>
      <c r="M140" s="101">
        <f t="shared" si="1"/>
        <v>12750000</v>
      </c>
      <c r="N140" s="407">
        <v>2022</v>
      </c>
      <c r="O140" s="430">
        <v>2027</v>
      </c>
      <c r="P140" s="420" t="s">
        <v>303</v>
      </c>
      <c r="Q140" s="376"/>
      <c r="R140" s="371"/>
      <c r="S140" s="371"/>
    </row>
    <row r="141" spans="1:19" ht="68.25" thickBot="1" x14ac:dyDescent="0.3">
      <c r="A141" s="340">
        <v>130</v>
      </c>
      <c r="B141" s="390" t="s">
        <v>288</v>
      </c>
      <c r="C141" s="400" t="s">
        <v>289</v>
      </c>
      <c r="D141" s="392">
        <v>25349520</v>
      </c>
      <c r="E141" s="428">
        <v>110009321</v>
      </c>
      <c r="F141" s="392">
        <v>600001661</v>
      </c>
      <c r="G141" s="377" t="s">
        <v>291</v>
      </c>
      <c r="H141" s="363" t="s">
        <v>122</v>
      </c>
      <c r="I141" s="363" t="s">
        <v>123</v>
      </c>
      <c r="J141" s="377" t="s">
        <v>251</v>
      </c>
      <c r="K141" s="371"/>
      <c r="L141" s="431">
        <v>2000000</v>
      </c>
      <c r="M141" s="101">
        <f t="shared" si="1"/>
        <v>1700000</v>
      </c>
      <c r="N141" s="373">
        <v>2022</v>
      </c>
      <c r="O141" s="374">
        <v>2027</v>
      </c>
      <c r="P141" s="375"/>
      <c r="Q141" s="376"/>
      <c r="R141" s="371"/>
      <c r="S141" s="371"/>
    </row>
    <row r="142" spans="1:19" ht="68.25" thickBot="1" x14ac:dyDescent="0.3">
      <c r="A142" s="340">
        <v>131</v>
      </c>
      <c r="B142" s="390" t="s">
        <v>288</v>
      </c>
      <c r="C142" s="400" t="s">
        <v>289</v>
      </c>
      <c r="D142" s="392">
        <v>25349520</v>
      </c>
      <c r="E142" s="428">
        <v>110009321</v>
      </c>
      <c r="F142" s="392">
        <v>600001661</v>
      </c>
      <c r="G142" s="377" t="s">
        <v>292</v>
      </c>
      <c r="H142" s="347" t="s">
        <v>122</v>
      </c>
      <c r="I142" s="363" t="s">
        <v>123</v>
      </c>
      <c r="J142" s="377" t="s">
        <v>251</v>
      </c>
      <c r="K142" s="371"/>
      <c r="L142" s="431">
        <v>20000000</v>
      </c>
      <c r="M142" s="101">
        <f t="shared" si="1"/>
        <v>17000000</v>
      </c>
      <c r="N142" s="373">
        <v>2022</v>
      </c>
      <c r="O142" s="374">
        <v>2027</v>
      </c>
      <c r="P142" s="420" t="s">
        <v>303</v>
      </c>
      <c r="Q142" s="376"/>
      <c r="R142" s="371"/>
      <c r="S142" s="371"/>
    </row>
    <row r="143" spans="1:19" ht="68.25" thickBot="1" x14ac:dyDescent="0.3">
      <c r="A143" s="340">
        <v>132</v>
      </c>
      <c r="B143" s="390" t="s">
        <v>288</v>
      </c>
      <c r="C143" s="400" t="s">
        <v>289</v>
      </c>
      <c r="D143" s="392">
        <v>25349520</v>
      </c>
      <c r="E143" s="428">
        <v>110009321</v>
      </c>
      <c r="F143" s="392">
        <v>600001661</v>
      </c>
      <c r="G143" s="377" t="s">
        <v>293</v>
      </c>
      <c r="H143" s="347" t="s">
        <v>122</v>
      </c>
      <c r="I143" s="363" t="s">
        <v>123</v>
      </c>
      <c r="J143" s="377" t="s">
        <v>251</v>
      </c>
      <c r="K143" s="371"/>
      <c r="L143" s="429">
        <v>30000000</v>
      </c>
      <c r="M143" s="101">
        <f t="shared" si="1"/>
        <v>25500000</v>
      </c>
      <c r="N143" s="407">
        <v>2022</v>
      </c>
      <c r="O143" s="374">
        <v>2027</v>
      </c>
      <c r="P143" s="420" t="s">
        <v>303</v>
      </c>
      <c r="Q143" s="376"/>
      <c r="R143" s="371"/>
      <c r="S143" s="432" t="s">
        <v>303</v>
      </c>
    </row>
    <row r="144" spans="1:19" ht="79.5" thickBot="1" x14ac:dyDescent="0.3">
      <c r="A144" s="340">
        <v>133</v>
      </c>
      <c r="B144" s="390" t="s">
        <v>294</v>
      </c>
      <c r="C144" s="400" t="s">
        <v>122</v>
      </c>
      <c r="D144" s="392">
        <v>60370432</v>
      </c>
      <c r="E144" s="404">
        <v>107613093</v>
      </c>
      <c r="F144" s="392">
        <v>600025772</v>
      </c>
      <c r="G144" s="377" t="s">
        <v>295</v>
      </c>
      <c r="H144" s="347" t="s">
        <v>122</v>
      </c>
      <c r="I144" s="363" t="s">
        <v>123</v>
      </c>
      <c r="J144" s="377" t="s">
        <v>251</v>
      </c>
      <c r="K144" s="395"/>
      <c r="L144" s="431">
        <v>25000000</v>
      </c>
      <c r="M144" s="101">
        <f t="shared" si="1"/>
        <v>21250000</v>
      </c>
      <c r="N144" s="407">
        <v>2023</v>
      </c>
      <c r="O144" s="408">
        <v>2025</v>
      </c>
      <c r="P144" s="396"/>
      <c r="Q144" s="397"/>
      <c r="R144" s="414" t="s">
        <v>308</v>
      </c>
      <c r="S144" s="395"/>
    </row>
    <row r="145" spans="1:19" ht="57" thickBot="1" x14ac:dyDescent="0.3">
      <c r="A145" s="340">
        <v>134</v>
      </c>
      <c r="B145" s="390" t="s">
        <v>296</v>
      </c>
      <c r="C145" s="400" t="s">
        <v>289</v>
      </c>
      <c r="D145" s="415" t="s">
        <v>297</v>
      </c>
      <c r="E145" s="360">
        <v>181093961</v>
      </c>
      <c r="F145" s="361">
        <v>691011656</v>
      </c>
      <c r="G145" s="362" t="s">
        <v>298</v>
      </c>
      <c r="H145" s="347" t="s">
        <v>122</v>
      </c>
      <c r="I145" s="363" t="s">
        <v>123</v>
      </c>
      <c r="J145" s="377" t="s">
        <v>251</v>
      </c>
      <c r="K145" s="395"/>
      <c r="L145" s="372">
        <v>1500000</v>
      </c>
      <c r="M145" s="101">
        <f t="shared" si="1"/>
        <v>1275000</v>
      </c>
      <c r="N145" s="373">
        <v>2022</v>
      </c>
      <c r="O145" s="374">
        <v>2023</v>
      </c>
      <c r="P145" s="420" t="s">
        <v>303</v>
      </c>
      <c r="Q145" s="397"/>
      <c r="R145" s="414" t="s">
        <v>309</v>
      </c>
      <c r="S145" s="395"/>
    </row>
    <row r="146" spans="1:19" ht="57" thickBot="1" x14ac:dyDescent="0.3">
      <c r="A146" s="340">
        <v>135</v>
      </c>
      <c r="B146" s="433" t="s">
        <v>296</v>
      </c>
      <c r="C146" s="434" t="s">
        <v>289</v>
      </c>
      <c r="D146" s="435" t="s">
        <v>297</v>
      </c>
      <c r="E146" s="436">
        <v>181093961</v>
      </c>
      <c r="F146" s="437">
        <v>691011656</v>
      </c>
      <c r="G146" s="438" t="s">
        <v>299</v>
      </c>
      <c r="H146" s="439" t="s">
        <v>122</v>
      </c>
      <c r="I146" s="439" t="s">
        <v>123</v>
      </c>
      <c r="J146" s="438" t="s">
        <v>251</v>
      </c>
      <c r="K146" s="440"/>
      <c r="L146" s="441">
        <v>150000</v>
      </c>
      <c r="M146" s="138">
        <f t="shared" ref="M146" si="3">L146/100*85</f>
        <v>127500</v>
      </c>
      <c r="N146" s="442">
        <v>2022</v>
      </c>
      <c r="O146" s="443">
        <v>2023</v>
      </c>
      <c r="P146" s="444" t="s">
        <v>303</v>
      </c>
      <c r="Q146" s="445"/>
      <c r="R146" s="440"/>
      <c r="S146" s="440"/>
    </row>
    <row r="149" spans="1:19" x14ac:dyDescent="0.25">
      <c r="A149" s="1" t="s">
        <v>746</v>
      </c>
    </row>
    <row r="154" spans="1:19" x14ac:dyDescent="0.25">
      <c r="A154" s="1" t="s">
        <v>28</v>
      </c>
    </row>
    <row r="155" spans="1:19" x14ac:dyDescent="0.25">
      <c r="A155" s="1" t="s">
        <v>114</v>
      </c>
    </row>
    <row r="156" spans="1:19" x14ac:dyDescent="0.25">
      <c r="A156" s="1" t="s">
        <v>117</v>
      </c>
    </row>
    <row r="158" spans="1:19" x14ac:dyDescent="0.25">
      <c r="A158" s="1" t="s">
        <v>29</v>
      </c>
    </row>
    <row r="160" spans="1:19" x14ac:dyDescent="0.25">
      <c r="A160" s="2" t="s">
        <v>30</v>
      </c>
      <c r="B160" s="2"/>
      <c r="C160" s="2"/>
      <c r="D160" s="21"/>
      <c r="E160" s="21"/>
      <c r="F160" s="21"/>
      <c r="G160" s="21"/>
      <c r="H160" s="21"/>
      <c r="I160" s="21"/>
      <c r="J160" s="21"/>
      <c r="K160" s="21"/>
      <c r="L160" s="22"/>
      <c r="M160" s="22"/>
    </row>
    <row r="162" spans="1:3" x14ac:dyDescent="0.25">
      <c r="A162" s="2" t="s">
        <v>31</v>
      </c>
      <c r="B162" s="2"/>
      <c r="C162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43" fitToHeight="1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65"/>
  <sheetViews>
    <sheetView topLeftCell="A230" zoomScale="110" zoomScaleNormal="110" workbookViewId="0">
      <selection activeCell="K238" sqref="K238"/>
    </sheetView>
  </sheetViews>
  <sheetFormatPr defaultColWidth="9.28515625" defaultRowHeight="15" x14ac:dyDescent="0.25"/>
  <cols>
    <col min="1" max="1" width="6.5703125" style="1" customWidth="1"/>
    <col min="2" max="6" width="9.28515625" style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20" customWidth="1"/>
    <col min="13" max="13" width="15.42578125" style="20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723" t="s">
        <v>32</v>
      </c>
      <c r="B1" s="724"/>
      <c r="C1" s="724"/>
      <c r="D1" s="724"/>
      <c r="E1" s="724"/>
      <c r="F1" s="724"/>
      <c r="G1" s="724"/>
      <c r="H1" s="724"/>
      <c r="I1" s="724"/>
      <c r="J1" s="724"/>
      <c r="K1" s="724"/>
      <c r="L1" s="724"/>
      <c r="M1" s="724"/>
      <c r="N1" s="724"/>
      <c r="O1" s="724"/>
      <c r="P1" s="724"/>
      <c r="Q1" s="724"/>
      <c r="R1" s="724"/>
      <c r="S1" s="724"/>
      <c r="T1" s="724"/>
      <c r="U1" s="724"/>
      <c r="V1" s="724"/>
      <c r="W1" s="724"/>
      <c r="X1" s="724"/>
      <c r="Y1" s="724"/>
      <c r="Z1" s="725"/>
    </row>
    <row r="2" spans="1:26" ht="29.1" customHeight="1" thickBot="1" x14ac:dyDescent="0.3">
      <c r="A2" s="726" t="s">
        <v>6</v>
      </c>
      <c r="B2" s="691" t="s">
        <v>7</v>
      </c>
      <c r="C2" s="692"/>
      <c r="D2" s="692"/>
      <c r="E2" s="692"/>
      <c r="F2" s="693"/>
      <c r="G2" s="733" t="s">
        <v>8</v>
      </c>
      <c r="H2" s="710" t="s">
        <v>33</v>
      </c>
      <c r="I2" s="715" t="s">
        <v>61</v>
      </c>
      <c r="J2" s="736" t="s">
        <v>10</v>
      </c>
      <c r="K2" s="718" t="s">
        <v>11</v>
      </c>
      <c r="L2" s="694" t="s">
        <v>34</v>
      </c>
      <c r="M2" s="695"/>
      <c r="N2" s="696" t="s">
        <v>13</v>
      </c>
      <c r="O2" s="697"/>
      <c r="P2" s="743" t="s">
        <v>35</v>
      </c>
      <c r="Q2" s="744"/>
      <c r="R2" s="744"/>
      <c r="S2" s="744"/>
      <c r="T2" s="744"/>
      <c r="U2" s="744"/>
      <c r="V2" s="744"/>
      <c r="W2" s="745"/>
      <c r="X2" s="745"/>
      <c r="Y2" s="675" t="s">
        <v>15</v>
      </c>
      <c r="Z2" s="676"/>
    </row>
    <row r="3" spans="1:26" ht="14.85" customHeight="1" x14ac:dyDescent="0.25">
      <c r="A3" s="727"/>
      <c r="B3" s="733" t="s">
        <v>16</v>
      </c>
      <c r="C3" s="729" t="s">
        <v>17</v>
      </c>
      <c r="D3" s="729" t="s">
        <v>18</v>
      </c>
      <c r="E3" s="729" t="s">
        <v>19</v>
      </c>
      <c r="F3" s="731" t="s">
        <v>20</v>
      </c>
      <c r="G3" s="734"/>
      <c r="H3" s="711"/>
      <c r="I3" s="716"/>
      <c r="J3" s="737"/>
      <c r="K3" s="719"/>
      <c r="L3" s="702" t="s">
        <v>21</v>
      </c>
      <c r="M3" s="704" t="s">
        <v>78</v>
      </c>
      <c r="N3" s="706" t="s">
        <v>22</v>
      </c>
      <c r="O3" s="708" t="s">
        <v>23</v>
      </c>
      <c r="P3" s="746" t="s">
        <v>36</v>
      </c>
      <c r="Q3" s="747"/>
      <c r="R3" s="747"/>
      <c r="S3" s="718"/>
      <c r="T3" s="713" t="s">
        <v>37</v>
      </c>
      <c r="U3" s="739" t="s">
        <v>75</v>
      </c>
      <c r="V3" s="739" t="s">
        <v>76</v>
      </c>
      <c r="W3" s="713" t="s">
        <v>38</v>
      </c>
      <c r="X3" s="741" t="s">
        <v>62</v>
      </c>
      <c r="Y3" s="698" t="s">
        <v>26</v>
      </c>
      <c r="Z3" s="700" t="s">
        <v>27</v>
      </c>
    </row>
    <row r="4" spans="1:26" ht="80.099999999999994" customHeight="1" thickBot="1" x14ac:dyDescent="0.3">
      <c r="A4" s="728"/>
      <c r="B4" s="735"/>
      <c r="C4" s="730"/>
      <c r="D4" s="730"/>
      <c r="E4" s="730"/>
      <c r="F4" s="732"/>
      <c r="G4" s="735"/>
      <c r="H4" s="712"/>
      <c r="I4" s="717"/>
      <c r="J4" s="738"/>
      <c r="K4" s="720"/>
      <c r="L4" s="703"/>
      <c r="M4" s="705"/>
      <c r="N4" s="707"/>
      <c r="O4" s="709"/>
      <c r="P4" s="56" t="s">
        <v>56</v>
      </c>
      <c r="Q4" s="57" t="s">
        <v>39</v>
      </c>
      <c r="R4" s="57" t="s">
        <v>40</v>
      </c>
      <c r="S4" s="58" t="s">
        <v>41</v>
      </c>
      <c r="T4" s="714"/>
      <c r="U4" s="740"/>
      <c r="V4" s="740"/>
      <c r="W4" s="714"/>
      <c r="X4" s="742"/>
      <c r="Y4" s="699"/>
      <c r="Z4" s="701"/>
    </row>
    <row r="5" spans="1:26" ht="15" hidden="1" customHeight="1" thickBot="1" x14ac:dyDescent="0.3">
      <c r="A5" s="4"/>
      <c r="B5" s="5"/>
      <c r="C5" s="6"/>
      <c r="D5" s="6"/>
      <c r="E5" s="6"/>
      <c r="F5" s="7"/>
      <c r="G5" s="8"/>
      <c r="H5" s="8"/>
      <c r="I5" s="8"/>
      <c r="J5" s="8"/>
      <c r="K5" s="9" t="s">
        <v>103</v>
      </c>
      <c r="L5" s="10">
        <v>10000000</v>
      </c>
      <c r="M5" s="11">
        <f>L5/100*70</f>
        <v>7000000</v>
      </c>
      <c r="N5" s="5"/>
      <c r="O5" s="7"/>
      <c r="P5" s="5"/>
      <c r="Q5" s="6"/>
      <c r="R5" s="6"/>
      <c r="S5" s="7"/>
      <c r="T5" s="8"/>
      <c r="U5" s="8"/>
      <c r="V5" s="8"/>
      <c r="W5" s="8"/>
      <c r="X5" s="8"/>
      <c r="Y5" s="5"/>
      <c r="Z5" s="7"/>
    </row>
    <row r="6" spans="1:26" ht="15.75" hidden="1" thickBot="1" x14ac:dyDescent="0.3">
      <c r="A6" s="12"/>
      <c r="B6" s="252"/>
      <c r="C6" s="14"/>
      <c r="D6" s="14"/>
      <c r="E6" s="14"/>
      <c r="F6" s="15"/>
      <c r="G6" s="16"/>
      <c r="H6" s="251"/>
      <c r="I6" s="16"/>
      <c r="J6" s="16"/>
      <c r="K6" s="17" t="s">
        <v>102</v>
      </c>
      <c r="L6" s="18">
        <v>10000000</v>
      </c>
      <c r="M6" s="19">
        <f>L6/100*85</f>
        <v>8500000</v>
      </c>
      <c r="N6" s="13"/>
      <c r="O6" s="15"/>
      <c r="P6" s="13"/>
      <c r="Q6" s="14"/>
      <c r="R6" s="14"/>
      <c r="S6" s="15"/>
      <c r="T6" s="16"/>
      <c r="U6" s="16"/>
      <c r="V6" s="16"/>
      <c r="W6" s="16"/>
      <c r="X6" s="16"/>
      <c r="Y6" s="13"/>
      <c r="Z6" s="15"/>
    </row>
    <row r="7" spans="1:26" ht="68.25" thickBot="1" x14ac:dyDescent="0.3">
      <c r="A7" s="59">
        <v>1</v>
      </c>
      <c r="B7" s="218" t="s">
        <v>310</v>
      </c>
      <c r="C7" s="142" t="s">
        <v>311</v>
      </c>
      <c r="D7" s="143">
        <v>75020904</v>
      </c>
      <c r="E7" s="143">
        <v>102731799</v>
      </c>
      <c r="F7" s="144">
        <v>600124339</v>
      </c>
      <c r="G7" s="145" t="s">
        <v>312</v>
      </c>
      <c r="H7" s="59" t="s">
        <v>122</v>
      </c>
      <c r="I7" s="59" t="s">
        <v>123</v>
      </c>
      <c r="J7" s="142" t="s">
        <v>311</v>
      </c>
      <c r="K7" s="59"/>
      <c r="L7" s="536" t="s">
        <v>663</v>
      </c>
      <c r="M7" s="537" t="s">
        <v>664</v>
      </c>
      <c r="N7" s="538">
        <v>2026</v>
      </c>
      <c r="O7" s="539">
        <v>2027</v>
      </c>
      <c r="P7" s="529" t="s">
        <v>303</v>
      </c>
      <c r="Q7" s="529"/>
      <c r="R7" s="143"/>
      <c r="S7" s="144"/>
      <c r="T7" s="59"/>
      <c r="U7" s="59"/>
      <c r="V7" s="59"/>
      <c r="W7" s="59"/>
      <c r="X7" s="59"/>
      <c r="Y7" s="178"/>
      <c r="Z7" s="144"/>
    </row>
    <row r="8" spans="1:26" s="3" customFormat="1" ht="102" thickBot="1" x14ac:dyDescent="0.3">
      <c r="A8" s="340">
        <v>2</v>
      </c>
      <c r="B8" s="530" t="s">
        <v>660</v>
      </c>
      <c r="C8" s="531" t="s">
        <v>311</v>
      </c>
      <c r="D8" s="532">
        <v>75020904</v>
      </c>
      <c r="E8" s="533">
        <v>102731799</v>
      </c>
      <c r="F8" s="462">
        <v>600124339</v>
      </c>
      <c r="G8" s="534" t="s">
        <v>661</v>
      </c>
      <c r="H8" s="535" t="s">
        <v>662</v>
      </c>
      <c r="I8" s="535" t="s">
        <v>123</v>
      </c>
      <c r="J8" s="534" t="s">
        <v>311</v>
      </c>
      <c r="K8" s="534"/>
      <c r="L8" s="536">
        <v>2000000</v>
      </c>
      <c r="M8" s="537" t="s">
        <v>664</v>
      </c>
      <c r="N8" s="538">
        <v>2026</v>
      </c>
      <c r="O8" s="539">
        <v>2027</v>
      </c>
      <c r="P8" s="540"/>
      <c r="Q8" s="541" t="s">
        <v>303</v>
      </c>
      <c r="R8" s="541"/>
      <c r="S8" s="541"/>
      <c r="T8" s="540"/>
      <c r="U8" s="542"/>
      <c r="V8" s="81"/>
      <c r="W8" s="81"/>
      <c r="X8" s="81"/>
      <c r="Y8" s="512"/>
      <c r="Z8" s="543"/>
    </row>
    <row r="9" spans="1:26" ht="90.75" thickBot="1" x14ac:dyDescent="0.3">
      <c r="A9" s="59">
        <v>3</v>
      </c>
      <c r="B9" s="67" t="s">
        <v>119</v>
      </c>
      <c r="C9" s="61" t="s">
        <v>120</v>
      </c>
      <c r="D9" s="62">
        <v>46956786</v>
      </c>
      <c r="E9" s="99" t="s">
        <v>313</v>
      </c>
      <c r="F9" s="70">
        <v>600124029</v>
      </c>
      <c r="G9" s="71" t="s">
        <v>314</v>
      </c>
      <c r="H9" s="72" t="s">
        <v>122</v>
      </c>
      <c r="I9" s="72" t="s">
        <v>123</v>
      </c>
      <c r="J9" s="61" t="s">
        <v>120</v>
      </c>
      <c r="K9" s="74"/>
      <c r="L9" s="66">
        <v>3000000</v>
      </c>
      <c r="M9" s="217">
        <f t="shared" ref="M9:M71" si="0">L9/100*85</f>
        <v>2550000</v>
      </c>
      <c r="N9" s="117">
        <v>2022</v>
      </c>
      <c r="O9" s="118">
        <v>2023</v>
      </c>
      <c r="P9" s="108"/>
      <c r="Q9" s="179"/>
      <c r="R9" s="179"/>
      <c r="S9" s="109"/>
      <c r="T9" s="74"/>
      <c r="U9" s="74"/>
      <c r="V9" s="74"/>
      <c r="W9" s="74"/>
      <c r="X9" s="74"/>
      <c r="Y9" s="108"/>
      <c r="Z9" s="109"/>
    </row>
    <row r="10" spans="1:26" ht="90.75" thickBot="1" x14ac:dyDescent="0.3">
      <c r="A10" s="59">
        <v>4</v>
      </c>
      <c r="B10" s="67" t="s">
        <v>119</v>
      </c>
      <c r="C10" s="61" t="s">
        <v>120</v>
      </c>
      <c r="D10" s="62">
        <v>46956786</v>
      </c>
      <c r="E10" s="99" t="s">
        <v>313</v>
      </c>
      <c r="F10" s="70">
        <v>600124029</v>
      </c>
      <c r="G10" s="71" t="s">
        <v>315</v>
      </c>
      <c r="H10" s="72" t="s">
        <v>122</v>
      </c>
      <c r="I10" s="72" t="s">
        <v>123</v>
      </c>
      <c r="J10" s="61" t="s">
        <v>120</v>
      </c>
      <c r="K10" s="74"/>
      <c r="L10" s="66">
        <v>900000</v>
      </c>
      <c r="M10" s="217">
        <f t="shared" si="0"/>
        <v>765000</v>
      </c>
      <c r="N10" s="117">
        <v>2022</v>
      </c>
      <c r="O10" s="118">
        <v>2023</v>
      </c>
      <c r="P10" s="108"/>
      <c r="Q10" s="179"/>
      <c r="R10" s="179"/>
      <c r="S10" s="109"/>
      <c r="T10" s="74"/>
      <c r="U10" s="74"/>
      <c r="V10" s="74"/>
      <c r="W10" s="74"/>
      <c r="X10" s="74"/>
      <c r="Y10" s="108"/>
      <c r="Z10" s="109"/>
    </row>
    <row r="11" spans="1:26" ht="113.25" thickBot="1" x14ac:dyDescent="0.3">
      <c r="A11" s="59">
        <v>5</v>
      </c>
      <c r="B11" s="67" t="s">
        <v>316</v>
      </c>
      <c r="C11" s="61" t="s">
        <v>126</v>
      </c>
      <c r="D11" s="62">
        <v>75022583</v>
      </c>
      <c r="E11" s="99" t="s">
        <v>317</v>
      </c>
      <c r="F11" s="70">
        <v>600124576</v>
      </c>
      <c r="G11" s="71" t="s">
        <v>318</v>
      </c>
      <c r="H11" s="72" t="s">
        <v>122</v>
      </c>
      <c r="I11" s="72" t="s">
        <v>123</v>
      </c>
      <c r="J11" s="61" t="s">
        <v>126</v>
      </c>
      <c r="K11" s="74"/>
      <c r="L11" s="66">
        <v>700000</v>
      </c>
      <c r="M11" s="217">
        <f t="shared" si="0"/>
        <v>595000</v>
      </c>
      <c r="N11" s="117">
        <v>2025</v>
      </c>
      <c r="O11" s="118">
        <v>2027</v>
      </c>
      <c r="P11" s="108"/>
      <c r="Q11" s="179"/>
      <c r="R11" s="179"/>
      <c r="S11" s="109"/>
      <c r="T11" s="74"/>
      <c r="U11" s="74"/>
      <c r="V11" s="74"/>
      <c r="W11" s="74"/>
      <c r="X11" s="74"/>
      <c r="Y11" s="108"/>
      <c r="Z11" s="109"/>
    </row>
    <row r="12" spans="1:26" ht="113.25" thickBot="1" x14ac:dyDescent="0.3">
      <c r="A12" s="59">
        <v>6</v>
      </c>
      <c r="B12" s="67" t="s">
        <v>316</v>
      </c>
      <c r="C12" s="61" t="s">
        <v>126</v>
      </c>
      <c r="D12" s="62">
        <v>75022583</v>
      </c>
      <c r="E12" s="99" t="s">
        <v>317</v>
      </c>
      <c r="F12" s="70">
        <v>600124576</v>
      </c>
      <c r="G12" s="71" t="s">
        <v>319</v>
      </c>
      <c r="H12" s="72" t="s">
        <v>122</v>
      </c>
      <c r="I12" s="72" t="s">
        <v>123</v>
      </c>
      <c r="J12" s="61" t="s">
        <v>126</v>
      </c>
      <c r="K12" s="74"/>
      <c r="L12" s="66">
        <v>400000</v>
      </c>
      <c r="M12" s="217">
        <f t="shared" si="0"/>
        <v>340000</v>
      </c>
      <c r="N12" s="117">
        <v>2022</v>
      </c>
      <c r="O12" s="118">
        <v>2024</v>
      </c>
      <c r="P12" s="108"/>
      <c r="Q12" s="179"/>
      <c r="R12" s="179"/>
      <c r="S12" s="70" t="s">
        <v>303</v>
      </c>
      <c r="T12" s="74"/>
      <c r="U12" s="74"/>
      <c r="V12" s="74"/>
      <c r="W12" s="74"/>
      <c r="X12" s="74"/>
      <c r="Y12" s="108"/>
      <c r="Z12" s="109"/>
    </row>
    <row r="13" spans="1:26" ht="113.25" thickBot="1" x14ac:dyDescent="0.3">
      <c r="A13" s="340">
        <v>7</v>
      </c>
      <c r="B13" s="67" t="s">
        <v>316</v>
      </c>
      <c r="C13" s="61" t="s">
        <v>126</v>
      </c>
      <c r="D13" s="62">
        <v>75022583</v>
      </c>
      <c r="E13" s="99" t="s">
        <v>317</v>
      </c>
      <c r="F13" s="70">
        <v>600124576</v>
      </c>
      <c r="G13" s="71" t="s">
        <v>320</v>
      </c>
      <c r="H13" s="72" t="s">
        <v>122</v>
      </c>
      <c r="I13" s="72" t="s">
        <v>123</v>
      </c>
      <c r="J13" s="61" t="s">
        <v>126</v>
      </c>
      <c r="K13" s="74"/>
      <c r="L13" s="66">
        <v>300000</v>
      </c>
      <c r="M13" s="217">
        <f t="shared" si="0"/>
        <v>255000</v>
      </c>
      <c r="N13" s="117">
        <v>2022</v>
      </c>
      <c r="O13" s="118">
        <v>2023</v>
      </c>
      <c r="P13" s="108"/>
      <c r="Q13" s="179"/>
      <c r="R13" s="179"/>
      <c r="S13" s="109"/>
      <c r="T13" s="74"/>
      <c r="U13" s="74"/>
      <c r="V13" s="74"/>
      <c r="W13" s="74"/>
      <c r="X13" s="74"/>
      <c r="Y13" s="108"/>
      <c r="Z13" s="109"/>
    </row>
    <row r="14" spans="1:26" ht="113.25" thickBot="1" x14ac:dyDescent="0.3">
      <c r="A14" s="59">
        <v>8</v>
      </c>
      <c r="B14" s="67" t="s">
        <v>316</v>
      </c>
      <c r="C14" s="61" t="s">
        <v>126</v>
      </c>
      <c r="D14" s="62">
        <v>75022583</v>
      </c>
      <c r="E14" s="99" t="s">
        <v>317</v>
      </c>
      <c r="F14" s="70">
        <v>600124576</v>
      </c>
      <c r="G14" s="71" t="s">
        <v>321</v>
      </c>
      <c r="H14" s="72" t="s">
        <v>122</v>
      </c>
      <c r="I14" s="72" t="s">
        <v>123</v>
      </c>
      <c r="J14" s="61" t="s">
        <v>126</v>
      </c>
      <c r="K14" s="74"/>
      <c r="L14" s="66">
        <v>2000000</v>
      </c>
      <c r="M14" s="217">
        <f t="shared" si="0"/>
        <v>1700000</v>
      </c>
      <c r="N14" s="117">
        <v>2024</v>
      </c>
      <c r="O14" s="118">
        <v>2027</v>
      </c>
      <c r="P14" s="108"/>
      <c r="Q14" s="179"/>
      <c r="R14" s="179"/>
      <c r="S14" s="109"/>
      <c r="T14" s="74"/>
      <c r="U14" s="74"/>
      <c r="V14" s="74"/>
      <c r="W14" s="72" t="s">
        <v>303</v>
      </c>
      <c r="X14" s="74"/>
      <c r="Y14" s="108"/>
      <c r="Z14" s="109"/>
    </row>
    <row r="15" spans="1:26" ht="113.25" thickBot="1" x14ac:dyDescent="0.3">
      <c r="A15" s="59">
        <v>9</v>
      </c>
      <c r="B15" s="67" t="s">
        <v>316</v>
      </c>
      <c r="C15" s="61" t="s">
        <v>126</v>
      </c>
      <c r="D15" s="62">
        <v>75022583</v>
      </c>
      <c r="E15" s="99" t="s">
        <v>317</v>
      </c>
      <c r="F15" s="70">
        <v>600124576</v>
      </c>
      <c r="G15" s="71" t="s">
        <v>322</v>
      </c>
      <c r="H15" s="72" t="s">
        <v>122</v>
      </c>
      <c r="I15" s="72" t="s">
        <v>123</v>
      </c>
      <c r="J15" s="61" t="s">
        <v>126</v>
      </c>
      <c r="K15" s="74"/>
      <c r="L15" s="66">
        <v>500000</v>
      </c>
      <c r="M15" s="217">
        <f t="shared" si="0"/>
        <v>425000</v>
      </c>
      <c r="N15" s="117">
        <v>2022</v>
      </c>
      <c r="O15" s="118">
        <v>2027</v>
      </c>
      <c r="P15" s="108"/>
      <c r="Q15" s="179"/>
      <c r="R15" s="179"/>
      <c r="S15" s="109"/>
      <c r="T15" s="74"/>
      <c r="U15" s="74"/>
      <c r="V15" s="74"/>
      <c r="W15" s="72"/>
      <c r="X15" s="74"/>
      <c r="Y15" s="108"/>
      <c r="Z15" s="109"/>
    </row>
    <row r="16" spans="1:26" ht="90.75" thickBot="1" x14ac:dyDescent="0.3">
      <c r="A16" s="59">
        <v>10</v>
      </c>
      <c r="B16" s="146" t="s">
        <v>323</v>
      </c>
      <c r="C16" s="68" t="s">
        <v>134</v>
      </c>
      <c r="D16" s="69">
        <v>75023547</v>
      </c>
      <c r="E16" s="69">
        <v>102731845</v>
      </c>
      <c r="F16" s="70">
        <v>600124355</v>
      </c>
      <c r="G16" s="71" t="s">
        <v>324</v>
      </c>
      <c r="H16" s="64" t="s">
        <v>122</v>
      </c>
      <c r="I16" s="72" t="s">
        <v>123</v>
      </c>
      <c r="J16" s="68" t="s">
        <v>134</v>
      </c>
      <c r="K16" s="74"/>
      <c r="L16" s="66">
        <v>1500000</v>
      </c>
      <c r="M16" s="217">
        <f t="shared" si="0"/>
        <v>1275000</v>
      </c>
      <c r="N16" s="112">
        <v>2023</v>
      </c>
      <c r="O16" s="113">
        <v>2026</v>
      </c>
      <c r="P16" s="108"/>
      <c r="Q16" s="180" t="s">
        <v>303</v>
      </c>
      <c r="R16" s="180" t="s">
        <v>303</v>
      </c>
      <c r="S16" s="109"/>
      <c r="T16" s="74"/>
      <c r="U16" s="74"/>
      <c r="V16" s="74"/>
      <c r="W16" s="74"/>
      <c r="X16" s="74"/>
      <c r="Y16" s="108"/>
      <c r="Z16" s="109"/>
    </row>
    <row r="17" spans="1:26" ht="90.75" thickBot="1" x14ac:dyDescent="0.3">
      <c r="A17" s="59">
        <v>11</v>
      </c>
      <c r="B17" s="146" t="s">
        <v>323</v>
      </c>
      <c r="C17" s="68" t="s">
        <v>134</v>
      </c>
      <c r="D17" s="69">
        <v>75023547</v>
      </c>
      <c r="E17" s="69">
        <v>102731845</v>
      </c>
      <c r="F17" s="70">
        <v>600124355</v>
      </c>
      <c r="G17" s="71" t="s">
        <v>325</v>
      </c>
      <c r="H17" s="64" t="s">
        <v>122</v>
      </c>
      <c r="I17" s="72" t="s">
        <v>123</v>
      </c>
      <c r="J17" s="68" t="s">
        <v>134</v>
      </c>
      <c r="K17" s="74"/>
      <c r="L17" s="66">
        <v>22000000</v>
      </c>
      <c r="M17" s="217">
        <f t="shared" si="0"/>
        <v>18700000</v>
      </c>
      <c r="N17" s="112">
        <v>2023</v>
      </c>
      <c r="O17" s="113">
        <v>2026</v>
      </c>
      <c r="P17" s="108"/>
      <c r="Q17" s="179"/>
      <c r="R17" s="179"/>
      <c r="S17" s="109"/>
      <c r="T17" s="74"/>
      <c r="U17" s="74"/>
      <c r="V17" s="74"/>
      <c r="W17" s="74"/>
      <c r="X17" s="74"/>
      <c r="Y17" s="108"/>
      <c r="Z17" s="109"/>
    </row>
    <row r="18" spans="1:26" ht="90.75" thickBot="1" x14ac:dyDescent="0.3">
      <c r="A18" s="340">
        <v>12</v>
      </c>
      <c r="B18" s="146" t="s">
        <v>323</v>
      </c>
      <c r="C18" s="68" t="s">
        <v>134</v>
      </c>
      <c r="D18" s="69">
        <v>75023547</v>
      </c>
      <c r="E18" s="69">
        <v>102731845</v>
      </c>
      <c r="F18" s="70">
        <v>600124355</v>
      </c>
      <c r="G18" s="71" t="s">
        <v>326</v>
      </c>
      <c r="H18" s="64" t="s">
        <v>122</v>
      </c>
      <c r="I18" s="72" t="s">
        <v>123</v>
      </c>
      <c r="J18" s="68" t="s">
        <v>134</v>
      </c>
      <c r="K18" s="74"/>
      <c r="L18" s="147">
        <v>700000</v>
      </c>
      <c r="M18" s="217">
        <f t="shared" si="0"/>
        <v>595000</v>
      </c>
      <c r="N18" s="112">
        <v>2024</v>
      </c>
      <c r="O18" s="185">
        <v>2025</v>
      </c>
      <c r="P18" s="181"/>
      <c r="Q18" s="180" t="s">
        <v>303</v>
      </c>
      <c r="R18" s="182"/>
      <c r="S18" s="183" t="s">
        <v>303</v>
      </c>
      <c r="T18" s="74"/>
      <c r="U18" s="74"/>
      <c r="V18" s="74"/>
      <c r="W18" s="74"/>
      <c r="X18" s="74"/>
      <c r="Y18" s="108"/>
      <c r="Z18" s="109"/>
    </row>
    <row r="19" spans="1:26" ht="90.75" thickBot="1" x14ac:dyDescent="0.3">
      <c r="A19" s="59">
        <v>13</v>
      </c>
      <c r="B19" s="146" t="s">
        <v>323</v>
      </c>
      <c r="C19" s="68" t="s">
        <v>134</v>
      </c>
      <c r="D19" s="69">
        <v>75023547</v>
      </c>
      <c r="E19" s="69">
        <v>102731845</v>
      </c>
      <c r="F19" s="70">
        <v>600124355</v>
      </c>
      <c r="G19" s="148" t="s">
        <v>327</v>
      </c>
      <c r="H19" s="64" t="s">
        <v>122</v>
      </c>
      <c r="I19" s="72" t="s">
        <v>123</v>
      </c>
      <c r="J19" s="68" t="s">
        <v>134</v>
      </c>
      <c r="K19" s="74"/>
      <c r="L19" s="147">
        <v>11000000</v>
      </c>
      <c r="M19" s="217">
        <f t="shared" si="0"/>
        <v>9350000</v>
      </c>
      <c r="N19" s="184">
        <v>2024</v>
      </c>
      <c r="O19" s="185">
        <v>2026</v>
      </c>
      <c r="P19" s="181"/>
      <c r="Q19" s="180"/>
      <c r="R19" s="182"/>
      <c r="S19" s="183"/>
      <c r="T19" s="74"/>
      <c r="U19" s="74"/>
      <c r="V19" s="74"/>
      <c r="W19" s="74"/>
      <c r="X19" s="74"/>
      <c r="Y19" s="108"/>
      <c r="Z19" s="109"/>
    </row>
    <row r="20" spans="1:26" ht="90.75" thickBot="1" x14ac:dyDescent="0.3">
      <c r="A20" s="59">
        <v>14</v>
      </c>
      <c r="B20" s="146" t="s">
        <v>323</v>
      </c>
      <c r="C20" s="68" t="s">
        <v>134</v>
      </c>
      <c r="D20" s="69">
        <v>75023547</v>
      </c>
      <c r="E20" s="69">
        <v>102731845</v>
      </c>
      <c r="F20" s="70">
        <v>600124355</v>
      </c>
      <c r="G20" s="148" t="s">
        <v>328</v>
      </c>
      <c r="H20" s="64" t="s">
        <v>122</v>
      </c>
      <c r="I20" s="72" t="s">
        <v>123</v>
      </c>
      <c r="J20" s="68" t="s">
        <v>134</v>
      </c>
      <c r="K20" s="74"/>
      <c r="L20" s="147">
        <v>8000000</v>
      </c>
      <c r="M20" s="217">
        <f t="shared" si="0"/>
        <v>6800000</v>
      </c>
      <c r="N20" s="184">
        <v>2023</v>
      </c>
      <c r="O20" s="185">
        <v>2025</v>
      </c>
      <c r="P20" s="181"/>
      <c r="Q20" s="180" t="s">
        <v>303</v>
      </c>
      <c r="R20" s="182" t="s">
        <v>303</v>
      </c>
      <c r="S20" s="183"/>
      <c r="T20" s="74"/>
      <c r="U20" s="74"/>
      <c r="V20" s="74"/>
      <c r="W20" s="74"/>
      <c r="X20" s="74"/>
      <c r="Y20" s="108"/>
      <c r="Z20" s="109"/>
    </row>
    <row r="21" spans="1:26" ht="90.75" thickBot="1" x14ac:dyDescent="0.3">
      <c r="A21" s="59">
        <v>15</v>
      </c>
      <c r="B21" s="146" t="s">
        <v>323</v>
      </c>
      <c r="C21" s="68" t="s">
        <v>134</v>
      </c>
      <c r="D21" s="69">
        <v>75023547</v>
      </c>
      <c r="E21" s="69">
        <v>102731845</v>
      </c>
      <c r="F21" s="70">
        <v>600124355</v>
      </c>
      <c r="G21" s="148" t="s">
        <v>589</v>
      </c>
      <c r="H21" s="64" t="s">
        <v>122</v>
      </c>
      <c r="I21" s="72" t="s">
        <v>123</v>
      </c>
      <c r="J21" s="68" t="s">
        <v>134</v>
      </c>
      <c r="K21" s="74"/>
      <c r="L21" s="147">
        <v>15000000</v>
      </c>
      <c r="M21" s="217">
        <f t="shared" si="0"/>
        <v>12750000</v>
      </c>
      <c r="N21" s="184">
        <v>2024</v>
      </c>
      <c r="O21" s="185">
        <v>2026</v>
      </c>
      <c r="P21" s="186" t="s">
        <v>303</v>
      </c>
      <c r="Q21" s="180"/>
      <c r="R21" s="182"/>
      <c r="S21" s="187" t="s">
        <v>303</v>
      </c>
      <c r="T21" s="74"/>
      <c r="U21" s="74"/>
      <c r="V21" s="74"/>
      <c r="W21" s="74"/>
      <c r="X21" s="74"/>
      <c r="Y21" s="108"/>
      <c r="Z21" s="109"/>
    </row>
    <row r="22" spans="1:26" ht="90.75" thickBot="1" x14ac:dyDescent="0.3">
      <c r="A22" s="59">
        <v>16</v>
      </c>
      <c r="B22" s="146" t="s">
        <v>323</v>
      </c>
      <c r="C22" s="68" t="s">
        <v>134</v>
      </c>
      <c r="D22" s="69">
        <v>75023547</v>
      </c>
      <c r="E22" s="69">
        <v>119100291</v>
      </c>
      <c r="F22" s="70">
        <v>600124355</v>
      </c>
      <c r="G22" s="148" t="s">
        <v>329</v>
      </c>
      <c r="H22" s="64" t="s">
        <v>122</v>
      </c>
      <c r="I22" s="72" t="s">
        <v>123</v>
      </c>
      <c r="J22" s="68" t="s">
        <v>134</v>
      </c>
      <c r="K22" s="74"/>
      <c r="L22" s="147">
        <v>1000000</v>
      </c>
      <c r="M22" s="217">
        <f t="shared" si="0"/>
        <v>850000</v>
      </c>
      <c r="N22" s="184">
        <v>2023</v>
      </c>
      <c r="O22" s="185">
        <v>2024</v>
      </c>
      <c r="P22" s="181"/>
      <c r="Q22" s="180"/>
      <c r="R22" s="180" t="s">
        <v>303</v>
      </c>
      <c r="S22" s="183" t="s">
        <v>303</v>
      </c>
      <c r="T22" s="74"/>
      <c r="U22" s="74"/>
      <c r="V22" s="74"/>
      <c r="W22" s="182" t="s">
        <v>303</v>
      </c>
      <c r="X22" s="74"/>
      <c r="Y22" s="108"/>
      <c r="Z22" s="109"/>
    </row>
    <row r="23" spans="1:26" ht="90.75" thickBot="1" x14ac:dyDescent="0.3">
      <c r="A23" s="340">
        <v>17</v>
      </c>
      <c r="B23" s="146" t="s">
        <v>323</v>
      </c>
      <c r="C23" s="68" t="s">
        <v>134</v>
      </c>
      <c r="D23" s="69">
        <v>75023547</v>
      </c>
      <c r="E23" s="69">
        <v>102731845</v>
      </c>
      <c r="F23" s="70">
        <v>600124355</v>
      </c>
      <c r="G23" s="148" t="s">
        <v>330</v>
      </c>
      <c r="H23" s="64" t="s">
        <v>122</v>
      </c>
      <c r="I23" s="72" t="s">
        <v>123</v>
      </c>
      <c r="J23" s="68" t="s">
        <v>134</v>
      </c>
      <c r="K23" s="74"/>
      <c r="L23" s="147">
        <v>10000000</v>
      </c>
      <c r="M23" s="217">
        <f t="shared" si="0"/>
        <v>8500000</v>
      </c>
      <c r="N23" s="184">
        <v>2023</v>
      </c>
      <c r="O23" s="185">
        <v>2026</v>
      </c>
      <c r="P23" s="181"/>
      <c r="Q23" s="180" t="s">
        <v>303</v>
      </c>
      <c r="R23" s="182" t="s">
        <v>303</v>
      </c>
      <c r="S23" s="183"/>
      <c r="T23" s="74"/>
      <c r="U23" s="74"/>
      <c r="V23" s="74"/>
      <c r="W23" s="182"/>
      <c r="X23" s="74"/>
      <c r="Y23" s="108"/>
      <c r="Z23" s="109"/>
    </row>
    <row r="24" spans="1:26" ht="90.75" thickBot="1" x14ac:dyDescent="0.3">
      <c r="A24" s="59">
        <v>18</v>
      </c>
      <c r="B24" s="146" t="s">
        <v>323</v>
      </c>
      <c r="C24" s="68" t="s">
        <v>134</v>
      </c>
      <c r="D24" s="69">
        <v>75023547</v>
      </c>
      <c r="E24" s="69">
        <v>102731845</v>
      </c>
      <c r="F24" s="70">
        <v>600124355</v>
      </c>
      <c r="G24" s="148" t="s">
        <v>590</v>
      </c>
      <c r="H24" s="64" t="s">
        <v>122</v>
      </c>
      <c r="I24" s="72" t="s">
        <v>123</v>
      </c>
      <c r="J24" s="68" t="s">
        <v>134</v>
      </c>
      <c r="K24" s="74"/>
      <c r="L24" s="147">
        <v>25000000</v>
      </c>
      <c r="M24" s="217">
        <f t="shared" si="0"/>
        <v>21250000</v>
      </c>
      <c r="N24" s="184">
        <v>2023</v>
      </c>
      <c r="O24" s="185">
        <v>2026</v>
      </c>
      <c r="P24" s="181" t="s">
        <v>303</v>
      </c>
      <c r="Q24" s="180"/>
      <c r="R24" s="180"/>
      <c r="S24" s="183" t="s">
        <v>303</v>
      </c>
      <c r="T24" s="74"/>
      <c r="U24" s="74"/>
      <c r="V24" s="72" t="s">
        <v>303</v>
      </c>
      <c r="W24" s="182"/>
      <c r="X24" s="74"/>
      <c r="Y24" s="108"/>
      <c r="Z24" s="109"/>
    </row>
    <row r="25" spans="1:26" ht="124.5" thickBot="1" x14ac:dyDescent="0.3">
      <c r="A25" s="59">
        <v>19</v>
      </c>
      <c r="B25" s="146" t="s">
        <v>142</v>
      </c>
      <c r="C25" s="83" t="s">
        <v>143</v>
      </c>
      <c r="D25" s="69" t="s">
        <v>331</v>
      </c>
      <c r="E25" s="69">
        <v>102731861</v>
      </c>
      <c r="F25" s="70">
        <v>600124363</v>
      </c>
      <c r="G25" s="71" t="s">
        <v>332</v>
      </c>
      <c r="H25" s="72" t="s">
        <v>122</v>
      </c>
      <c r="I25" s="72" t="s">
        <v>123</v>
      </c>
      <c r="J25" s="83" t="s">
        <v>143</v>
      </c>
      <c r="K25" s="74"/>
      <c r="L25" s="66">
        <v>4000000</v>
      </c>
      <c r="M25" s="217">
        <f t="shared" si="0"/>
        <v>3400000</v>
      </c>
      <c r="N25" s="117">
        <v>2023</v>
      </c>
      <c r="O25" s="107">
        <v>2028</v>
      </c>
      <c r="P25" s="108"/>
      <c r="Q25" s="179"/>
      <c r="R25" s="179"/>
      <c r="S25" s="109"/>
      <c r="T25" s="74"/>
      <c r="U25" s="74"/>
      <c r="V25" s="74"/>
      <c r="W25" s="74"/>
      <c r="X25" s="74"/>
      <c r="Y25" s="108"/>
      <c r="Z25" s="109"/>
    </row>
    <row r="26" spans="1:26" ht="124.5" thickBot="1" x14ac:dyDescent="0.3">
      <c r="A26" s="59">
        <v>20</v>
      </c>
      <c r="B26" s="146" t="s">
        <v>142</v>
      </c>
      <c r="C26" s="83" t="s">
        <v>143</v>
      </c>
      <c r="D26" s="69" t="s">
        <v>331</v>
      </c>
      <c r="E26" s="69">
        <v>102731861</v>
      </c>
      <c r="F26" s="70">
        <v>600124363</v>
      </c>
      <c r="G26" s="71" t="s">
        <v>333</v>
      </c>
      <c r="H26" s="72" t="s">
        <v>122</v>
      </c>
      <c r="I26" s="72" t="s">
        <v>123</v>
      </c>
      <c r="J26" s="83" t="s">
        <v>143</v>
      </c>
      <c r="K26" s="149" t="s">
        <v>334</v>
      </c>
      <c r="L26" s="82">
        <v>60000000</v>
      </c>
      <c r="M26" s="264">
        <f t="shared" si="0"/>
        <v>51000000</v>
      </c>
      <c r="N26" s="117">
        <v>2023</v>
      </c>
      <c r="O26" s="107">
        <v>2028</v>
      </c>
      <c r="P26" s="69" t="s">
        <v>303</v>
      </c>
      <c r="Q26" s="69" t="s">
        <v>303</v>
      </c>
      <c r="R26" s="69" t="s">
        <v>303</v>
      </c>
      <c r="S26" s="69" t="s">
        <v>303</v>
      </c>
      <c r="T26" s="74"/>
      <c r="U26" s="74"/>
      <c r="V26" s="74"/>
      <c r="W26" s="74"/>
      <c r="X26" s="2"/>
      <c r="Y26" s="188" t="s">
        <v>540</v>
      </c>
      <c r="Z26" s="189" t="s">
        <v>302</v>
      </c>
    </row>
    <row r="27" spans="1:26" ht="124.5" thickBot="1" x14ac:dyDescent="0.3">
      <c r="A27" s="59">
        <v>21</v>
      </c>
      <c r="B27" s="146" t="s">
        <v>142</v>
      </c>
      <c r="C27" s="83" t="s">
        <v>143</v>
      </c>
      <c r="D27" s="69" t="s">
        <v>331</v>
      </c>
      <c r="E27" s="69">
        <v>102731861</v>
      </c>
      <c r="F27" s="70">
        <v>600124363</v>
      </c>
      <c r="G27" s="71" t="s">
        <v>335</v>
      </c>
      <c r="H27" s="72" t="s">
        <v>122</v>
      </c>
      <c r="I27" s="72" t="s">
        <v>123</v>
      </c>
      <c r="J27" s="83" t="s">
        <v>143</v>
      </c>
      <c r="K27" s="74"/>
      <c r="L27" s="66">
        <v>10000000</v>
      </c>
      <c r="M27" s="217">
        <f t="shared" si="0"/>
        <v>8500000</v>
      </c>
      <c r="N27" s="117">
        <v>2023</v>
      </c>
      <c r="O27" s="107">
        <v>2028</v>
      </c>
      <c r="P27" s="108"/>
      <c r="Q27" s="69" t="s">
        <v>303</v>
      </c>
      <c r="R27" s="179"/>
      <c r="S27" s="109"/>
      <c r="T27" s="74"/>
      <c r="U27" s="74"/>
      <c r="V27" s="180" t="s">
        <v>303</v>
      </c>
      <c r="W27" s="2"/>
      <c r="X27" s="74"/>
      <c r="Y27" s="108"/>
      <c r="Z27" s="109"/>
    </row>
    <row r="28" spans="1:26" ht="124.5" thickBot="1" x14ac:dyDescent="0.3">
      <c r="A28" s="340">
        <v>22</v>
      </c>
      <c r="B28" s="146" t="s">
        <v>142</v>
      </c>
      <c r="C28" s="83" t="s">
        <v>143</v>
      </c>
      <c r="D28" s="69" t="s">
        <v>331</v>
      </c>
      <c r="E28" s="69">
        <v>102731861</v>
      </c>
      <c r="F28" s="70">
        <v>600124363</v>
      </c>
      <c r="G28" s="71" t="s">
        <v>336</v>
      </c>
      <c r="H28" s="72" t="s">
        <v>122</v>
      </c>
      <c r="I28" s="72" t="s">
        <v>123</v>
      </c>
      <c r="J28" s="83" t="s">
        <v>143</v>
      </c>
      <c r="K28" s="74"/>
      <c r="L28" s="66">
        <v>3000000</v>
      </c>
      <c r="M28" s="217">
        <f t="shared" si="0"/>
        <v>2550000</v>
      </c>
      <c r="N28" s="117">
        <v>2023</v>
      </c>
      <c r="O28" s="107">
        <v>2028</v>
      </c>
      <c r="P28" s="69" t="s">
        <v>303</v>
      </c>
      <c r="Q28" s="69" t="s">
        <v>303</v>
      </c>
      <c r="R28" s="69" t="s">
        <v>303</v>
      </c>
      <c r="S28" s="69" t="s">
        <v>303</v>
      </c>
      <c r="T28" s="74"/>
      <c r="U28" s="74"/>
      <c r="V28" s="74"/>
      <c r="W28" s="74"/>
      <c r="X28" s="180" t="s">
        <v>303</v>
      </c>
      <c r="Y28" s="108"/>
      <c r="Z28" s="109"/>
    </row>
    <row r="29" spans="1:26" ht="124.5" thickBot="1" x14ac:dyDescent="0.3">
      <c r="A29" s="59">
        <v>23</v>
      </c>
      <c r="B29" s="146" t="s">
        <v>142</v>
      </c>
      <c r="C29" s="83" t="s">
        <v>143</v>
      </c>
      <c r="D29" s="69" t="s">
        <v>331</v>
      </c>
      <c r="E29" s="69">
        <v>102731861</v>
      </c>
      <c r="F29" s="70">
        <v>600124363</v>
      </c>
      <c r="G29" s="71" t="s">
        <v>337</v>
      </c>
      <c r="H29" s="72" t="s">
        <v>122</v>
      </c>
      <c r="I29" s="64" t="s">
        <v>123</v>
      </c>
      <c r="J29" s="83" t="s">
        <v>143</v>
      </c>
      <c r="K29" s="74"/>
      <c r="L29" s="66">
        <v>10000000</v>
      </c>
      <c r="M29" s="217">
        <f t="shared" si="0"/>
        <v>8500000</v>
      </c>
      <c r="N29" s="117">
        <v>2024</v>
      </c>
      <c r="O29" s="107">
        <v>2028</v>
      </c>
      <c r="P29" s="108"/>
      <c r="Q29" s="179"/>
      <c r="R29" s="179"/>
      <c r="S29" s="69" t="s">
        <v>303</v>
      </c>
      <c r="T29" s="74"/>
      <c r="U29" s="74"/>
      <c r="V29" s="74"/>
      <c r="W29" s="74"/>
      <c r="X29" s="74"/>
      <c r="Y29" s="108"/>
      <c r="Z29" s="109"/>
    </row>
    <row r="30" spans="1:26" ht="124.5" thickBot="1" x14ac:dyDescent="0.3">
      <c r="A30" s="59">
        <v>24</v>
      </c>
      <c r="B30" s="146" t="s">
        <v>142</v>
      </c>
      <c r="C30" s="83" t="s">
        <v>143</v>
      </c>
      <c r="D30" s="69" t="s">
        <v>331</v>
      </c>
      <c r="E30" s="69">
        <v>102731861</v>
      </c>
      <c r="F30" s="70">
        <v>600124363</v>
      </c>
      <c r="G30" s="71" t="s">
        <v>338</v>
      </c>
      <c r="H30" s="64" t="s">
        <v>122</v>
      </c>
      <c r="I30" s="72" t="s">
        <v>123</v>
      </c>
      <c r="J30" s="83" t="s">
        <v>143</v>
      </c>
      <c r="K30" s="74"/>
      <c r="L30" s="66">
        <v>2000000</v>
      </c>
      <c r="M30" s="217">
        <f t="shared" si="0"/>
        <v>1700000</v>
      </c>
      <c r="N30" s="117">
        <v>2023</v>
      </c>
      <c r="O30" s="107">
        <v>2028</v>
      </c>
      <c r="P30" s="108"/>
      <c r="Q30" s="179"/>
      <c r="R30" s="69" t="s">
        <v>303</v>
      </c>
      <c r="S30" s="109"/>
      <c r="T30" s="74"/>
      <c r="U30" s="74"/>
      <c r="V30" s="74"/>
      <c r="W30" s="74"/>
      <c r="X30" s="74"/>
      <c r="Y30" s="108" t="s">
        <v>541</v>
      </c>
      <c r="Z30" s="109"/>
    </row>
    <row r="31" spans="1:26" ht="124.5" thickBot="1" x14ac:dyDescent="0.3">
      <c r="A31" s="59">
        <v>25</v>
      </c>
      <c r="B31" s="146" t="s">
        <v>142</v>
      </c>
      <c r="C31" s="83" t="s">
        <v>143</v>
      </c>
      <c r="D31" s="69" t="s">
        <v>331</v>
      </c>
      <c r="E31" s="69">
        <v>102731861</v>
      </c>
      <c r="F31" s="70">
        <v>600124363</v>
      </c>
      <c r="G31" s="71" t="s">
        <v>339</v>
      </c>
      <c r="H31" s="64" t="s">
        <v>122</v>
      </c>
      <c r="I31" s="72" t="s">
        <v>123</v>
      </c>
      <c r="J31" s="83" t="s">
        <v>143</v>
      </c>
      <c r="K31" s="74"/>
      <c r="L31" s="66">
        <v>20000000</v>
      </c>
      <c r="M31" s="217">
        <f t="shared" si="0"/>
        <v>17000000</v>
      </c>
      <c r="N31" s="117">
        <v>2023</v>
      </c>
      <c r="O31" s="107">
        <v>2028</v>
      </c>
      <c r="P31" s="108"/>
      <c r="Q31" s="179"/>
      <c r="R31" s="179"/>
      <c r="S31" s="109"/>
      <c r="T31" s="74"/>
      <c r="U31" s="74"/>
      <c r="V31" s="74"/>
      <c r="W31" s="74"/>
      <c r="X31" s="74"/>
      <c r="Y31" s="108"/>
      <c r="Z31" s="109"/>
    </row>
    <row r="32" spans="1:26" ht="124.5" thickBot="1" x14ac:dyDescent="0.3">
      <c r="A32" s="59">
        <v>26</v>
      </c>
      <c r="B32" s="146" t="s">
        <v>142</v>
      </c>
      <c r="C32" s="83" t="s">
        <v>143</v>
      </c>
      <c r="D32" s="69" t="s">
        <v>331</v>
      </c>
      <c r="E32" s="69">
        <v>102731861</v>
      </c>
      <c r="F32" s="70">
        <v>600124363</v>
      </c>
      <c r="G32" s="71" t="s">
        <v>340</v>
      </c>
      <c r="H32" s="72" t="s">
        <v>122</v>
      </c>
      <c r="I32" s="72" t="s">
        <v>123</v>
      </c>
      <c r="J32" s="83" t="s">
        <v>143</v>
      </c>
      <c r="K32" s="74"/>
      <c r="L32" s="79">
        <v>3000000</v>
      </c>
      <c r="M32" s="217">
        <f t="shared" si="0"/>
        <v>2550000</v>
      </c>
      <c r="N32" s="117">
        <v>2023</v>
      </c>
      <c r="O32" s="107">
        <v>2028</v>
      </c>
      <c r="P32" s="108"/>
      <c r="Q32" s="179"/>
      <c r="R32" s="179"/>
      <c r="S32" s="109"/>
      <c r="T32" s="74"/>
      <c r="U32" s="74"/>
      <c r="V32" s="74"/>
      <c r="W32" s="74"/>
      <c r="X32" s="74"/>
      <c r="Y32" s="108"/>
      <c r="Z32" s="109"/>
    </row>
    <row r="33" spans="1:26" ht="124.5" thickBot="1" x14ac:dyDescent="0.3">
      <c r="A33" s="340">
        <v>27</v>
      </c>
      <c r="B33" s="146" t="s">
        <v>142</v>
      </c>
      <c r="C33" s="83" t="s">
        <v>143</v>
      </c>
      <c r="D33" s="69" t="s">
        <v>331</v>
      </c>
      <c r="E33" s="69">
        <v>102731861</v>
      </c>
      <c r="F33" s="70">
        <v>600124363</v>
      </c>
      <c r="G33" s="71" t="s">
        <v>341</v>
      </c>
      <c r="H33" s="72" t="s">
        <v>122</v>
      </c>
      <c r="I33" s="72" t="s">
        <v>123</v>
      </c>
      <c r="J33" s="83" t="s">
        <v>143</v>
      </c>
      <c r="K33" s="74"/>
      <c r="L33" s="66">
        <v>2000000</v>
      </c>
      <c r="M33" s="217">
        <f t="shared" si="0"/>
        <v>1700000</v>
      </c>
      <c r="N33" s="117">
        <v>2024</v>
      </c>
      <c r="O33" s="107">
        <v>2028</v>
      </c>
      <c r="P33" s="108"/>
      <c r="Q33" s="179"/>
      <c r="R33" s="179"/>
      <c r="S33" s="109"/>
      <c r="T33" s="74"/>
      <c r="U33" s="74"/>
      <c r="V33" s="74"/>
      <c r="W33" s="74"/>
      <c r="X33" s="74"/>
      <c r="Y33" s="108"/>
      <c r="Z33" s="109"/>
    </row>
    <row r="34" spans="1:26" ht="124.5" thickBot="1" x14ac:dyDescent="0.3">
      <c r="A34" s="59">
        <v>28</v>
      </c>
      <c r="B34" s="146" t="s">
        <v>142</v>
      </c>
      <c r="C34" s="83" t="s">
        <v>143</v>
      </c>
      <c r="D34" s="69" t="s">
        <v>331</v>
      </c>
      <c r="E34" s="69">
        <v>102731861</v>
      </c>
      <c r="F34" s="70">
        <v>600124363</v>
      </c>
      <c r="G34" s="71" t="s">
        <v>342</v>
      </c>
      <c r="H34" s="72" t="s">
        <v>122</v>
      </c>
      <c r="I34" s="72" t="s">
        <v>123</v>
      </c>
      <c r="J34" s="83" t="s">
        <v>143</v>
      </c>
      <c r="K34" s="74"/>
      <c r="L34" s="66">
        <v>20000000</v>
      </c>
      <c r="M34" s="217">
        <f t="shared" si="0"/>
        <v>17000000</v>
      </c>
      <c r="N34" s="117">
        <v>2023</v>
      </c>
      <c r="O34" s="107">
        <v>2028</v>
      </c>
      <c r="P34" s="108"/>
      <c r="Q34" s="179"/>
      <c r="R34" s="179"/>
      <c r="S34" s="109"/>
      <c r="T34" s="74"/>
      <c r="U34" s="74"/>
      <c r="V34" s="74"/>
      <c r="W34" s="74"/>
      <c r="X34" s="74"/>
      <c r="Y34" s="108"/>
      <c r="Z34" s="109"/>
    </row>
    <row r="35" spans="1:26" ht="192" thickBot="1" x14ac:dyDescent="0.3">
      <c r="A35" s="59">
        <v>29</v>
      </c>
      <c r="B35" s="146" t="s">
        <v>142</v>
      </c>
      <c r="C35" s="83" t="s">
        <v>143</v>
      </c>
      <c r="D35" s="69" t="s">
        <v>331</v>
      </c>
      <c r="E35" s="69">
        <v>103267557</v>
      </c>
      <c r="F35" s="70">
        <v>600124363</v>
      </c>
      <c r="G35" s="71" t="s">
        <v>343</v>
      </c>
      <c r="H35" s="72" t="s">
        <v>122</v>
      </c>
      <c r="I35" s="64" t="s">
        <v>123</v>
      </c>
      <c r="J35" s="83" t="s">
        <v>143</v>
      </c>
      <c r="K35" s="74"/>
      <c r="L35" s="66">
        <v>30000000</v>
      </c>
      <c r="M35" s="217">
        <f t="shared" si="0"/>
        <v>25500000</v>
      </c>
      <c r="N35" s="117">
        <v>2023</v>
      </c>
      <c r="O35" s="107">
        <v>2028</v>
      </c>
      <c r="P35" s="108"/>
      <c r="Q35" s="179"/>
      <c r="R35" s="179"/>
      <c r="S35" s="109"/>
      <c r="T35" s="74"/>
      <c r="U35" s="74"/>
      <c r="V35" s="74"/>
      <c r="W35" s="74"/>
      <c r="X35" s="74"/>
      <c r="Y35" s="190" t="s">
        <v>541</v>
      </c>
      <c r="Z35" s="109"/>
    </row>
    <row r="36" spans="1:26" ht="57" thickBot="1" x14ac:dyDescent="0.3">
      <c r="A36" s="59">
        <v>30</v>
      </c>
      <c r="B36" s="146" t="s">
        <v>152</v>
      </c>
      <c r="C36" s="83" t="s">
        <v>153</v>
      </c>
      <c r="D36" s="69">
        <v>46956981</v>
      </c>
      <c r="E36" s="99" t="s">
        <v>344</v>
      </c>
      <c r="F36" s="70">
        <v>600124037</v>
      </c>
      <c r="G36" s="71" t="s">
        <v>345</v>
      </c>
      <c r="H36" s="72" t="s">
        <v>122</v>
      </c>
      <c r="I36" s="64" t="s">
        <v>123</v>
      </c>
      <c r="J36" s="83" t="s">
        <v>153</v>
      </c>
      <c r="K36" s="74"/>
      <c r="L36" s="66">
        <v>15000000</v>
      </c>
      <c r="M36" s="217">
        <f t="shared" si="0"/>
        <v>12750000</v>
      </c>
      <c r="N36" s="601">
        <v>2027</v>
      </c>
      <c r="O36" s="107">
        <v>2028</v>
      </c>
      <c r="P36" s="108"/>
      <c r="Q36" s="179"/>
      <c r="R36" s="179"/>
      <c r="S36" s="109"/>
      <c r="T36" s="74"/>
      <c r="U36" s="74"/>
      <c r="V36" s="74"/>
      <c r="W36" s="74"/>
      <c r="X36" s="74"/>
      <c r="Y36" s="108"/>
      <c r="Z36" s="109"/>
    </row>
    <row r="37" spans="1:26" ht="79.5" thickBot="1" x14ac:dyDescent="0.3">
      <c r="A37" s="59">
        <v>31</v>
      </c>
      <c r="B37" s="146" t="s">
        <v>152</v>
      </c>
      <c r="C37" s="83" t="s">
        <v>153</v>
      </c>
      <c r="D37" s="69">
        <v>46956981</v>
      </c>
      <c r="E37" s="99" t="s">
        <v>344</v>
      </c>
      <c r="F37" s="70">
        <v>600124037</v>
      </c>
      <c r="G37" s="71" t="s">
        <v>346</v>
      </c>
      <c r="H37" s="72" t="s">
        <v>122</v>
      </c>
      <c r="I37" s="72" t="s">
        <v>123</v>
      </c>
      <c r="J37" s="83" t="s">
        <v>153</v>
      </c>
      <c r="K37" s="74"/>
      <c r="L37" s="66">
        <v>12000000</v>
      </c>
      <c r="M37" s="217">
        <f t="shared" si="0"/>
        <v>10200000</v>
      </c>
      <c r="N37" s="601">
        <v>2026</v>
      </c>
      <c r="O37" s="107">
        <v>2027</v>
      </c>
      <c r="P37" s="108"/>
      <c r="Q37" s="69"/>
      <c r="R37" s="179"/>
      <c r="S37" s="109"/>
      <c r="T37" s="74"/>
      <c r="U37" s="74"/>
      <c r="V37" s="72" t="s">
        <v>303</v>
      </c>
      <c r="W37" s="72" t="s">
        <v>303</v>
      </c>
      <c r="X37" s="72"/>
      <c r="Y37" s="67" t="s">
        <v>542</v>
      </c>
      <c r="Z37" s="70" t="s">
        <v>302</v>
      </c>
    </row>
    <row r="38" spans="1:26" ht="90.75" thickBot="1" x14ac:dyDescent="0.3">
      <c r="A38" s="340">
        <v>32</v>
      </c>
      <c r="B38" s="146" t="s">
        <v>152</v>
      </c>
      <c r="C38" s="83" t="s">
        <v>153</v>
      </c>
      <c r="D38" s="69">
        <v>46956981</v>
      </c>
      <c r="E38" s="99" t="s">
        <v>344</v>
      </c>
      <c r="F38" s="70">
        <v>600124037</v>
      </c>
      <c r="G38" s="71" t="s">
        <v>347</v>
      </c>
      <c r="H38" s="72" t="s">
        <v>122</v>
      </c>
      <c r="I38" s="72" t="s">
        <v>123</v>
      </c>
      <c r="J38" s="83" t="s">
        <v>153</v>
      </c>
      <c r="K38" s="74"/>
      <c r="L38" s="66">
        <v>1000000</v>
      </c>
      <c r="M38" s="217">
        <f t="shared" si="0"/>
        <v>850000</v>
      </c>
      <c r="N38" s="601">
        <v>2027</v>
      </c>
      <c r="O38" s="107">
        <v>2028</v>
      </c>
      <c r="P38" s="108"/>
      <c r="Q38" s="69" t="s">
        <v>303</v>
      </c>
      <c r="R38" s="69" t="s">
        <v>303</v>
      </c>
      <c r="S38" s="70"/>
      <c r="T38" s="72"/>
      <c r="U38" s="72"/>
      <c r="V38" s="72"/>
      <c r="W38" s="72" t="s">
        <v>303</v>
      </c>
      <c r="X38" s="72"/>
      <c r="Y38" s="67" t="s">
        <v>542</v>
      </c>
      <c r="Z38" s="70" t="s">
        <v>302</v>
      </c>
    </row>
    <row r="39" spans="1:26" ht="15.75" hidden="1" thickBot="1" x14ac:dyDescent="0.3">
      <c r="A39" s="59">
        <v>33</v>
      </c>
      <c r="B39" s="146"/>
      <c r="C39" s="83"/>
      <c r="D39" s="69"/>
      <c r="E39" s="99"/>
      <c r="F39" s="70"/>
      <c r="G39" s="71"/>
      <c r="H39" s="72"/>
      <c r="I39" s="72"/>
      <c r="J39" s="83"/>
      <c r="K39" s="74"/>
      <c r="L39" s="82"/>
      <c r="M39" s="264"/>
      <c r="N39" s="601"/>
      <c r="O39" s="107"/>
      <c r="P39" s="108"/>
      <c r="Q39" s="69"/>
      <c r="R39" s="69"/>
      <c r="S39" s="109"/>
      <c r="T39" s="74"/>
      <c r="U39" s="74"/>
      <c r="V39" s="72"/>
      <c r="W39" s="72"/>
      <c r="X39" s="72"/>
      <c r="Y39" s="67"/>
      <c r="Z39" s="70"/>
    </row>
    <row r="40" spans="1:26" ht="114" customHeight="1" thickBot="1" x14ac:dyDescent="0.3">
      <c r="A40" s="59">
        <v>33</v>
      </c>
      <c r="B40" s="146" t="s">
        <v>152</v>
      </c>
      <c r="C40" s="83" t="s">
        <v>153</v>
      </c>
      <c r="D40" s="69">
        <v>46956981</v>
      </c>
      <c r="E40" s="99" t="s">
        <v>344</v>
      </c>
      <c r="F40" s="70">
        <v>600124037</v>
      </c>
      <c r="G40" s="71" t="s">
        <v>348</v>
      </c>
      <c r="H40" s="72" t="s">
        <v>122</v>
      </c>
      <c r="I40" s="72" t="s">
        <v>123</v>
      </c>
      <c r="J40" s="83" t="s">
        <v>153</v>
      </c>
      <c r="K40" s="74"/>
      <c r="L40" s="66">
        <v>15000000</v>
      </c>
      <c r="M40" s="217">
        <f t="shared" si="0"/>
        <v>12750000</v>
      </c>
      <c r="N40" s="601">
        <v>2027</v>
      </c>
      <c r="O40" s="107">
        <v>2028</v>
      </c>
      <c r="P40" s="108"/>
      <c r="Q40" s="69" t="s">
        <v>303</v>
      </c>
      <c r="R40" s="69" t="s">
        <v>303</v>
      </c>
      <c r="S40" s="70"/>
      <c r="T40" s="72"/>
      <c r="U40" s="72"/>
      <c r="V40" s="72" t="s">
        <v>303</v>
      </c>
      <c r="W40" s="72" t="s">
        <v>303</v>
      </c>
      <c r="X40" s="72"/>
      <c r="Y40" s="67" t="s">
        <v>542</v>
      </c>
      <c r="Z40" s="70" t="s">
        <v>302</v>
      </c>
    </row>
    <row r="41" spans="1:26" ht="0.75" hidden="1" customHeight="1" thickBot="1" x14ac:dyDescent="0.3">
      <c r="A41" s="59"/>
      <c r="B41" s="146"/>
      <c r="C41" s="83"/>
      <c r="D41" s="69"/>
      <c r="E41" s="99"/>
      <c r="F41" s="70"/>
      <c r="G41" s="71"/>
      <c r="H41" s="72"/>
      <c r="I41" s="72"/>
      <c r="J41" s="83"/>
      <c r="K41" s="74"/>
      <c r="L41" s="66"/>
      <c r="M41" s="217"/>
      <c r="N41" s="117"/>
      <c r="O41" s="118"/>
      <c r="P41" s="189"/>
      <c r="Q41" s="69"/>
      <c r="R41" s="69"/>
      <c r="S41" s="70"/>
      <c r="T41" s="74"/>
      <c r="U41" s="74"/>
      <c r="V41" s="72"/>
      <c r="W41" s="72"/>
      <c r="X41" s="72"/>
      <c r="Y41" s="67"/>
      <c r="Z41" s="70"/>
    </row>
    <row r="42" spans="1:26" ht="68.25" thickBot="1" x14ac:dyDescent="0.3">
      <c r="A42" s="59">
        <v>34</v>
      </c>
      <c r="B42" s="146" t="s">
        <v>152</v>
      </c>
      <c r="C42" s="83" t="s">
        <v>153</v>
      </c>
      <c r="D42" s="69">
        <v>46956981</v>
      </c>
      <c r="E42" s="99" t="s">
        <v>344</v>
      </c>
      <c r="F42" s="70">
        <v>600124037</v>
      </c>
      <c r="G42" s="71" t="s">
        <v>349</v>
      </c>
      <c r="H42" s="64" t="s">
        <v>122</v>
      </c>
      <c r="I42" s="72" t="s">
        <v>123</v>
      </c>
      <c r="J42" s="83" t="s">
        <v>153</v>
      </c>
      <c r="K42" s="74"/>
      <c r="L42" s="82">
        <v>5000000</v>
      </c>
      <c r="M42" s="264">
        <f t="shared" si="0"/>
        <v>4250000</v>
      </c>
      <c r="N42" s="601">
        <v>2027</v>
      </c>
      <c r="O42" s="107">
        <v>2028</v>
      </c>
      <c r="P42" s="108"/>
      <c r="Q42" s="179"/>
      <c r="R42" s="191" t="s">
        <v>303</v>
      </c>
      <c r="S42" s="109"/>
      <c r="T42" s="74"/>
      <c r="U42" s="74"/>
      <c r="V42" s="74"/>
      <c r="W42" s="74"/>
      <c r="X42" s="74"/>
      <c r="Y42" s="108"/>
      <c r="Z42" s="109"/>
    </row>
    <row r="43" spans="1:26" ht="15.75" hidden="1" thickBot="1" x14ac:dyDescent="0.3">
      <c r="A43" s="340"/>
      <c r="B43" s="146"/>
      <c r="C43" s="83"/>
      <c r="D43" s="69"/>
      <c r="E43" s="99"/>
      <c r="F43" s="70"/>
      <c r="G43" s="71"/>
      <c r="H43" s="64"/>
      <c r="I43" s="72"/>
      <c r="J43" s="83"/>
      <c r="K43" s="74"/>
      <c r="L43" s="66"/>
      <c r="M43" s="217"/>
      <c r="N43" s="117"/>
      <c r="O43" s="118"/>
      <c r="P43" s="189"/>
      <c r="Q43" s="69"/>
      <c r="R43" s="191"/>
      <c r="S43" s="70"/>
      <c r="T43" s="74"/>
      <c r="U43" s="74"/>
      <c r="V43" s="74"/>
      <c r="W43" s="74"/>
      <c r="X43" s="74"/>
      <c r="Y43" s="108"/>
      <c r="Z43" s="70"/>
    </row>
    <row r="44" spans="1:26" ht="102" thickBot="1" x14ac:dyDescent="0.3">
      <c r="A44" s="59">
        <v>35</v>
      </c>
      <c r="B44" s="146" t="s">
        <v>152</v>
      </c>
      <c r="C44" s="83" t="s">
        <v>153</v>
      </c>
      <c r="D44" s="69">
        <v>46956981</v>
      </c>
      <c r="E44" s="99" t="s">
        <v>344</v>
      </c>
      <c r="F44" s="70">
        <v>600124037</v>
      </c>
      <c r="G44" s="71" t="s">
        <v>591</v>
      </c>
      <c r="H44" s="72" t="s">
        <v>122</v>
      </c>
      <c r="I44" s="72" t="s">
        <v>123</v>
      </c>
      <c r="J44" s="83" t="s">
        <v>153</v>
      </c>
      <c r="K44" s="74"/>
      <c r="L44" s="271">
        <v>5000000</v>
      </c>
      <c r="M44" s="268">
        <f t="shared" si="0"/>
        <v>4250000</v>
      </c>
      <c r="N44" s="601">
        <v>2027</v>
      </c>
      <c r="O44" s="107">
        <v>2029</v>
      </c>
      <c r="P44" s="108"/>
      <c r="Q44" s="179"/>
      <c r="R44" s="179"/>
      <c r="S44" s="109"/>
      <c r="T44" s="74"/>
      <c r="U44" s="74"/>
      <c r="V44" s="72" t="s">
        <v>303</v>
      </c>
      <c r="W44" s="72" t="s">
        <v>303</v>
      </c>
      <c r="X44" s="74"/>
      <c r="Y44" s="108"/>
      <c r="Z44" s="109"/>
    </row>
    <row r="45" spans="1:26" s="2" customFormat="1" ht="15.75" hidden="1" thickBot="1" x14ac:dyDescent="0.3">
      <c r="A45" s="59"/>
      <c r="B45" s="146"/>
      <c r="C45" s="83"/>
      <c r="D45" s="69"/>
      <c r="E45" s="99"/>
      <c r="F45" s="70"/>
      <c r="G45" s="71"/>
      <c r="H45" s="72"/>
      <c r="I45" s="72"/>
      <c r="J45" s="83"/>
      <c r="K45" s="74"/>
      <c r="L45" s="66"/>
      <c r="M45" s="217"/>
      <c r="N45" s="117"/>
      <c r="O45" s="118"/>
      <c r="P45" s="108"/>
      <c r="Q45" s="69"/>
      <c r="R45" s="179"/>
      <c r="S45" s="109"/>
      <c r="T45" s="74"/>
      <c r="U45" s="74"/>
      <c r="V45" s="74"/>
      <c r="W45" s="74"/>
      <c r="X45" s="74"/>
      <c r="Y45" s="108"/>
      <c r="Z45" s="109"/>
    </row>
    <row r="46" spans="1:26" s="2" customFormat="1" ht="57" thickBot="1" x14ac:dyDescent="0.3">
      <c r="A46" s="59">
        <v>36</v>
      </c>
      <c r="B46" s="146" t="s">
        <v>152</v>
      </c>
      <c r="C46" s="83" t="s">
        <v>153</v>
      </c>
      <c r="D46" s="69">
        <v>46956981</v>
      </c>
      <c r="E46" s="99" t="s">
        <v>350</v>
      </c>
      <c r="F46" s="70">
        <v>600124037</v>
      </c>
      <c r="G46" s="71" t="s">
        <v>351</v>
      </c>
      <c r="H46" s="72" t="s">
        <v>122</v>
      </c>
      <c r="I46" s="72" t="s">
        <v>123</v>
      </c>
      <c r="J46" s="83" t="s">
        <v>153</v>
      </c>
      <c r="K46" s="74"/>
      <c r="L46" s="66">
        <v>900000</v>
      </c>
      <c r="M46" s="217">
        <f t="shared" si="0"/>
        <v>765000</v>
      </c>
      <c r="N46" s="601">
        <v>2026</v>
      </c>
      <c r="O46" s="107">
        <v>2027</v>
      </c>
      <c r="P46" s="108"/>
      <c r="Q46" s="179"/>
      <c r="R46" s="179"/>
      <c r="S46" s="109"/>
      <c r="T46" s="74"/>
      <c r="U46" s="74"/>
      <c r="V46" s="74"/>
      <c r="W46" s="74"/>
      <c r="X46" s="74"/>
      <c r="Y46" s="67"/>
      <c r="Z46" s="109"/>
    </row>
    <row r="47" spans="1:26" ht="57" thickBot="1" x14ac:dyDescent="0.3">
      <c r="A47" s="59">
        <v>37</v>
      </c>
      <c r="B47" s="146" t="s">
        <v>152</v>
      </c>
      <c r="C47" s="83" t="s">
        <v>153</v>
      </c>
      <c r="D47" s="69">
        <v>46956981</v>
      </c>
      <c r="E47" s="99" t="s">
        <v>344</v>
      </c>
      <c r="F47" s="70">
        <v>600124037</v>
      </c>
      <c r="G47" s="71" t="s">
        <v>352</v>
      </c>
      <c r="H47" s="72" t="s">
        <v>122</v>
      </c>
      <c r="I47" s="72" t="s">
        <v>123</v>
      </c>
      <c r="J47" s="83" t="s">
        <v>153</v>
      </c>
      <c r="K47" s="74"/>
      <c r="L47" s="66">
        <v>1000000</v>
      </c>
      <c r="M47" s="217">
        <f t="shared" si="0"/>
        <v>850000</v>
      </c>
      <c r="N47" s="601">
        <v>2026</v>
      </c>
      <c r="O47" s="107">
        <v>2027</v>
      </c>
      <c r="P47" s="189"/>
      <c r="Q47" s="69" t="s">
        <v>303</v>
      </c>
      <c r="R47" s="69"/>
      <c r="S47" s="70" t="s">
        <v>303</v>
      </c>
      <c r="T47" s="74"/>
      <c r="U47" s="74"/>
      <c r="V47" s="72" t="s">
        <v>303</v>
      </c>
      <c r="W47" s="72" t="s">
        <v>303</v>
      </c>
      <c r="X47" s="74"/>
      <c r="Y47" s="67"/>
      <c r="Z47" s="109"/>
    </row>
    <row r="48" spans="1:26" ht="15.75" hidden="1" thickBot="1" x14ac:dyDescent="0.3">
      <c r="A48" s="340"/>
      <c r="B48" s="146"/>
      <c r="C48" s="83"/>
      <c r="D48" s="69"/>
      <c r="E48" s="99"/>
      <c r="F48" s="70"/>
      <c r="G48" s="71"/>
      <c r="H48" s="72"/>
      <c r="I48" s="72"/>
      <c r="J48" s="83"/>
      <c r="K48" s="74"/>
      <c r="L48" s="66"/>
      <c r="M48" s="217"/>
      <c r="N48" s="117"/>
      <c r="O48" s="118"/>
      <c r="P48" s="189"/>
      <c r="Q48" s="69"/>
      <c r="R48" s="69"/>
      <c r="S48" s="70"/>
      <c r="T48" s="74"/>
      <c r="U48" s="74"/>
      <c r="V48" s="72"/>
      <c r="W48" s="72"/>
      <c r="X48" s="74"/>
      <c r="Y48" s="67"/>
      <c r="Z48" s="109"/>
    </row>
    <row r="49" spans="1:26" s="25" customFormat="1" ht="57" thickBot="1" x14ac:dyDescent="0.3">
      <c r="A49" s="59">
        <v>38</v>
      </c>
      <c r="B49" s="146" t="s">
        <v>152</v>
      </c>
      <c r="C49" s="83" t="s">
        <v>153</v>
      </c>
      <c r="D49" s="69">
        <v>46956981</v>
      </c>
      <c r="E49" s="99" t="s">
        <v>344</v>
      </c>
      <c r="F49" s="70">
        <v>600124037</v>
      </c>
      <c r="G49" s="71" t="s">
        <v>353</v>
      </c>
      <c r="H49" s="72" t="s">
        <v>122</v>
      </c>
      <c r="I49" s="72" t="s">
        <v>123</v>
      </c>
      <c r="J49" s="83" t="s">
        <v>153</v>
      </c>
      <c r="K49" s="74"/>
      <c r="L49" s="82">
        <v>5000000</v>
      </c>
      <c r="M49" s="264">
        <f t="shared" si="0"/>
        <v>4250000</v>
      </c>
      <c r="N49" s="601">
        <v>2025</v>
      </c>
      <c r="O49" s="107">
        <v>2026</v>
      </c>
      <c r="P49" s="189"/>
      <c r="Q49" s="69"/>
      <c r="R49" s="69"/>
      <c r="S49" s="70"/>
      <c r="T49" s="74"/>
      <c r="U49" s="74"/>
      <c r="V49" s="72"/>
      <c r="W49" s="72"/>
      <c r="X49" s="74"/>
      <c r="Y49" s="67" t="s">
        <v>541</v>
      </c>
      <c r="Z49" s="109" t="s">
        <v>303</v>
      </c>
    </row>
    <row r="50" spans="1:26" ht="57" thickBot="1" x14ac:dyDescent="0.3">
      <c r="A50" s="59">
        <v>39</v>
      </c>
      <c r="B50" s="146" t="s">
        <v>152</v>
      </c>
      <c r="C50" s="83" t="s">
        <v>153</v>
      </c>
      <c r="D50" s="69">
        <v>46956981</v>
      </c>
      <c r="E50" s="99" t="s">
        <v>344</v>
      </c>
      <c r="F50" s="70">
        <v>600124037</v>
      </c>
      <c r="G50" s="71" t="s">
        <v>354</v>
      </c>
      <c r="H50" s="72" t="s">
        <v>122</v>
      </c>
      <c r="I50" s="72" t="s">
        <v>123</v>
      </c>
      <c r="J50" s="83" t="s">
        <v>153</v>
      </c>
      <c r="K50" s="74"/>
      <c r="L50" s="66">
        <v>3000000</v>
      </c>
      <c r="M50" s="217">
        <f t="shared" si="0"/>
        <v>2550000</v>
      </c>
      <c r="N50" s="601">
        <v>2027</v>
      </c>
      <c r="O50" s="107">
        <v>2029</v>
      </c>
      <c r="P50" s="189"/>
      <c r="Q50" s="69"/>
      <c r="R50" s="69"/>
      <c r="S50" s="70"/>
      <c r="T50" s="74"/>
      <c r="U50" s="74"/>
      <c r="V50" s="72"/>
      <c r="W50" s="72"/>
      <c r="X50" s="74"/>
      <c r="Y50" s="67"/>
      <c r="Z50" s="109"/>
    </row>
    <row r="51" spans="1:26" s="2" customFormat="1" ht="0.75" customHeight="1" thickBot="1" x14ac:dyDescent="0.3">
      <c r="A51" s="59">
        <v>45</v>
      </c>
      <c r="B51" s="265"/>
      <c r="C51" s="168"/>
      <c r="D51" s="207"/>
      <c r="E51" s="266"/>
      <c r="F51" s="267"/>
      <c r="G51" s="157"/>
      <c r="H51" s="172"/>
      <c r="I51" s="172"/>
      <c r="J51" s="168"/>
      <c r="K51" s="95"/>
      <c r="L51" s="173"/>
      <c r="M51" s="268"/>
      <c r="N51" s="209"/>
      <c r="O51" s="210"/>
      <c r="P51" s="269"/>
      <c r="Q51" s="207"/>
      <c r="R51" s="207"/>
      <c r="S51" s="267"/>
      <c r="T51" s="95"/>
      <c r="U51" s="95"/>
      <c r="V51" s="172"/>
      <c r="W51" s="172"/>
      <c r="X51" s="95"/>
      <c r="Y51" s="167"/>
      <c r="Z51" s="213"/>
    </row>
    <row r="52" spans="1:26" s="2" customFormat="1" ht="90.75" thickBot="1" x14ac:dyDescent="0.3">
      <c r="A52" s="59">
        <v>40</v>
      </c>
      <c r="B52" s="67" t="s">
        <v>158</v>
      </c>
      <c r="C52" s="83" t="s">
        <v>159</v>
      </c>
      <c r="D52" s="69">
        <v>75020033</v>
      </c>
      <c r="E52" s="69">
        <v>103279351</v>
      </c>
      <c r="F52" s="70">
        <v>600124118</v>
      </c>
      <c r="G52" s="71" t="s">
        <v>355</v>
      </c>
      <c r="H52" s="72" t="s">
        <v>122</v>
      </c>
      <c r="I52" s="72" t="s">
        <v>123</v>
      </c>
      <c r="J52" s="71" t="s">
        <v>159</v>
      </c>
      <c r="K52" s="74"/>
      <c r="L52" s="66">
        <v>8000000</v>
      </c>
      <c r="M52" s="268">
        <f t="shared" si="0"/>
        <v>6800000</v>
      </c>
      <c r="N52" s="117">
        <v>2022</v>
      </c>
      <c r="O52" s="118">
        <v>2025</v>
      </c>
      <c r="P52" s="108"/>
      <c r="Q52" s="179"/>
      <c r="R52" s="179"/>
      <c r="S52" s="109"/>
      <c r="T52" s="74"/>
      <c r="U52" s="74"/>
      <c r="V52" s="74"/>
      <c r="W52" s="74"/>
      <c r="X52" s="74"/>
      <c r="Y52" s="150" t="s">
        <v>543</v>
      </c>
      <c r="Z52" s="109"/>
    </row>
    <row r="53" spans="1:26" ht="90.75" thickBot="1" x14ac:dyDescent="0.3">
      <c r="A53" s="340">
        <v>41</v>
      </c>
      <c r="B53" s="67" t="s">
        <v>158</v>
      </c>
      <c r="C53" s="83" t="s">
        <v>159</v>
      </c>
      <c r="D53" s="69">
        <v>75020033</v>
      </c>
      <c r="E53" s="100">
        <v>102731497</v>
      </c>
      <c r="F53" s="70">
        <v>600124118</v>
      </c>
      <c r="G53" s="71" t="s">
        <v>356</v>
      </c>
      <c r="H53" s="72" t="s">
        <v>122</v>
      </c>
      <c r="I53" s="72" t="s">
        <v>123</v>
      </c>
      <c r="J53" s="71" t="s">
        <v>159</v>
      </c>
      <c r="K53" s="74"/>
      <c r="L53" s="66">
        <v>25000000</v>
      </c>
      <c r="M53" s="217">
        <f t="shared" si="0"/>
        <v>21250000</v>
      </c>
      <c r="N53" s="117">
        <v>2022</v>
      </c>
      <c r="O53" s="118">
        <v>2025</v>
      </c>
      <c r="P53" s="108"/>
      <c r="Q53" s="192"/>
      <c r="R53" s="179"/>
      <c r="S53" s="192"/>
      <c r="T53" s="74"/>
      <c r="U53" s="74"/>
      <c r="V53" s="74"/>
      <c r="W53" s="72" t="s">
        <v>303</v>
      </c>
      <c r="X53" s="72" t="s">
        <v>303</v>
      </c>
      <c r="Y53" s="150" t="s">
        <v>544</v>
      </c>
      <c r="Z53" s="109"/>
    </row>
    <row r="54" spans="1:26" ht="80.25" thickBot="1" x14ac:dyDescent="0.3">
      <c r="A54" s="59">
        <v>42</v>
      </c>
      <c r="B54" s="150" t="s">
        <v>162</v>
      </c>
      <c r="C54" s="83" t="s">
        <v>163</v>
      </c>
      <c r="D54" s="69">
        <v>75022311</v>
      </c>
      <c r="E54" s="69">
        <v>102731683</v>
      </c>
      <c r="F54" s="70">
        <v>600124258</v>
      </c>
      <c r="G54" s="71" t="s">
        <v>357</v>
      </c>
      <c r="H54" s="64" t="s">
        <v>122</v>
      </c>
      <c r="I54" s="72" t="s">
        <v>123</v>
      </c>
      <c r="J54" s="83" t="s">
        <v>163</v>
      </c>
      <c r="K54" s="74"/>
      <c r="L54" s="66">
        <v>5000000</v>
      </c>
      <c r="M54" s="217">
        <f t="shared" si="0"/>
        <v>4250000</v>
      </c>
      <c r="N54" s="117">
        <v>2023</v>
      </c>
      <c r="O54" s="118">
        <v>2024</v>
      </c>
      <c r="P54" s="189" t="s">
        <v>303</v>
      </c>
      <c r="Q54" s="191" t="s">
        <v>303</v>
      </c>
      <c r="R54" s="179"/>
      <c r="S54" s="191" t="s">
        <v>303</v>
      </c>
      <c r="T54" s="74"/>
      <c r="U54" s="72" t="s">
        <v>303</v>
      </c>
      <c r="V54" s="72"/>
      <c r="W54" s="72" t="s">
        <v>303</v>
      </c>
      <c r="X54" s="74"/>
      <c r="Y54" s="108"/>
      <c r="Z54" s="109"/>
    </row>
    <row r="55" spans="1:26" ht="80.25" thickBot="1" x14ac:dyDescent="0.3">
      <c r="A55" s="59">
        <v>43</v>
      </c>
      <c r="B55" s="150" t="s">
        <v>162</v>
      </c>
      <c r="C55" s="83" t="s">
        <v>163</v>
      </c>
      <c r="D55" s="69">
        <v>75022311</v>
      </c>
      <c r="E55" s="69">
        <v>102731683</v>
      </c>
      <c r="F55" s="70">
        <v>600124258</v>
      </c>
      <c r="G55" s="71" t="s">
        <v>358</v>
      </c>
      <c r="H55" s="64" t="s">
        <v>122</v>
      </c>
      <c r="I55" s="72" t="s">
        <v>123</v>
      </c>
      <c r="J55" s="83" t="s">
        <v>163</v>
      </c>
      <c r="K55" s="74"/>
      <c r="L55" s="66">
        <v>1500000</v>
      </c>
      <c r="M55" s="217">
        <f t="shared" si="0"/>
        <v>1275000</v>
      </c>
      <c r="N55" s="117">
        <v>2023</v>
      </c>
      <c r="O55" s="118">
        <v>2024</v>
      </c>
      <c r="P55" s="189" t="s">
        <v>303</v>
      </c>
      <c r="Q55" s="179"/>
      <c r="R55" s="193"/>
      <c r="S55" s="70" t="s">
        <v>303</v>
      </c>
      <c r="T55" s="74"/>
      <c r="U55" s="74"/>
      <c r="V55" s="74"/>
      <c r="W55" s="74"/>
      <c r="X55" s="72" t="s">
        <v>303</v>
      </c>
      <c r="Y55" s="108"/>
      <c r="Z55" s="109"/>
    </row>
    <row r="56" spans="1:26" ht="80.25" thickBot="1" x14ac:dyDescent="0.3">
      <c r="A56" s="59">
        <v>44</v>
      </c>
      <c r="B56" s="150" t="s">
        <v>162</v>
      </c>
      <c r="C56" s="83" t="s">
        <v>163</v>
      </c>
      <c r="D56" s="69">
        <v>75022311</v>
      </c>
      <c r="E56" s="69">
        <v>102731683</v>
      </c>
      <c r="F56" s="70">
        <v>600124258</v>
      </c>
      <c r="G56" s="71" t="s">
        <v>359</v>
      </c>
      <c r="H56" s="72" t="s">
        <v>122</v>
      </c>
      <c r="I56" s="64" t="s">
        <v>123</v>
      </c>
      <c r="J56" s="83" t="s">
        <v>163</v>
      </c>
      <c r="K56" s="74"/>
      <c r="L56" s="66">
        <v>15000000</v>
      </c>
      <c r="M56" s="217">
        <f t="shared" si="0"/>
        <v>12750000</v>
      </c>
      <c r="N56" s="117">
        <v>2023</v>
      </c>
      <c r="O56" s="118">
        <v>2026</v>
      </c>
      <c r="P56" s="108"/>
      <c r="Q56" s="194" t="s">
        <v>303</v>
      </c>
      <c r="R56" s="179"/>
      <c r="S56" s="109"/>
      <c r="T56" s="74"/>
      <c r="U56" s="74"/>
      <c r="V56" s="74"/>
      <c r="W56" s="72" t="s">
        <v>303</v>
      </c>
      <c r="X56" s="74"/>
      <c r="Y56" s="108"/>
      <c r="Z56" s="109"/>
    </row>
    <row r="57" spans="1:26" ht="80.25" thickBot="1" x14ac:dyDescent="0.3">
      <c r="A57" s="59">
        <v>45</v>
      </c>
      <c r="B57" s="150" t="s">
        <v>162</v>
      </c>
      <c r="C57" s="83" t="s">
        <v>163</v>
      </c>
      <c r="D57" s="69">
        <v>75022311</v>
      </c>
      <c r="E57" s="69">
        <v>102731683</v>
      </c>
      <c r="F57" s="70">
        <v>600124258</v>
      </c>
      <c r="G57" s="71" t="s">
        <v>165</v>
      </c>
      <c r="H57" s="72" t="s">
        <v>122</v>
      </c>
      <c r="I57" s="64" t="s">
        <v>123</v>
      </c>
      <c r="J57" s="83" t="s">
        <v>163</v>
      </c>
      <c r="K57" s="74"/>
      <c r="L57" s="66">
        <v>3000000</v>
      </c>
      <c r="M57" s="217">
        <f t="shared" si="0"/>
        <v>2550000</v>
      </c>
      <c r="N57" s="117">
        <v>2023</v>
      </c>
      <c r="O57" s="118">
        <v>2024</v>
      </c>
      <c r="P57" s="108"/>
      <c r="Q57" s="194" t="s">
        <v>303</v>
      </c>
      <c r="R57" s="179"/>
      <c r="S57" s="109"/>
      <c r="T57" s="74"/>
      <c r="U57" s="74"/>
      <c r="V57" s="74"/>
      <c r="W57" s="72" t="s">
        <v>303</v>
      </c>
      <c r="X57" s="74"/>
      <c r="Y57" s="108"/>
      <c r="Z57" s="109"/>
    </row>
    <row r="58" spans="1:26" ht="80.25" thickBot="1" x14ac:dyDescent="0.3">
      <c r="A58" s="340">
        <v>46</v>
      </c>
      <c r="B58" s="150" t="s">
        <v>162</v>
      </c>
      <c r="C58" s="83" t="s">
        <v>163</v>
      </c>
      <c r="D58" s="69">
        <v>75022311</v>
      </c>
      <c r="E58" s="69">
        <v>102731683</v>
      </c>
      <c r="F58" s="70">
        <v>600124258</v>
      </c>
      <c r="G58" s="73" t="s">
        <v>360</v>
      </c>
      <c r="H58" s="72" t="s">
        <v>122</v>
      </c>
      <c r="I58" s="72" t="s">
        <v>123</v>
      </c>
      <c r="J58" s="83" t="s">
        <v>163</v>
      </c>
      <c r="K58" s="74"/>
      <c r="L58" s="66">
        <v>50000000</v>
      </c>
      <c r="M58" s="217">
        <f t="shared" si="0"/>
        <v>42500000</v>
      </c>
      <c r="N58" s="117">
        <v>2023</v>
      </c>
      <c r="O58" s="118">
        <v>2026</v>
      </c>
      <c r="P58" s="108"/>
      <c r="Q58" s="179"/>
      <c r="R58" s="179"/>
      <c r="S58" s="109"/>
      <c r="T58" s="74"/>
      <c r="U58" s="74"/>
      <c r="V58" s="74"/>
      <c r="W58" s="72" t="s">
        <v>303</v>
      </c>
      <c r="X58" s="74"/>
      <c r="Y58" s="108"/>
      <c r="Z58" s="109"/>
    </row>
    <row r="59" spans="1:26" ht="80.25" thickBot="1" x14ac:dyDescent="0.3">
      <c r="A59" s="59">
        <v>47</v>
      </c>
      <c r="B59" s="150" t="s">
        <v>162</v>
      </c>
      <c r="C59" s="83" t="s">
        <v>163</v>
      </c>
      <c r="D59" s="69">
        <v>75022311</v>
      </c>
      <c r="E59" s="69">
        <v>102731683</v>
      </c>
      <c r="F59" s="70">
        <v>600124258</v>
      </c>
      <c r="G59" s="73" t="s">
        <v>361</v>
      </c>
      <c r="H59" s="72" t="s">
        <v>122</v>
      </c>
      <c r="I59" s="72" t="s">
        <v>123</v>
      </c>
      <c r="J59" s="83" t="s">
        <v>163</v>
      </c>
      <c r="K59" s="74"/>
      <c r="L59" s="66">
        <v>15000000</v>
      </c>
      <c r="M59" s="217">
        <f t="shared" si="0"/>
        <v>12750000</v>
      </c>
      <c r="N59" s="117">
        <v>2023</v>
      </c>
      <c r="O59" s="118">
        <v>2024</v>
      </c>
      <c r="P59" s="108"/>
      <c r="Q59" s="179"/>
      <c r="R59" s="179"/>
      <c r="S59" s="109"/>
      <c r="T59" s="74"/>
      <c r="U59" s="74"/>
      <c r="V59" s="74"/>
      <c r="W59" s="72" t="s">
        <v>303</v>
      </c>
      <c r="X59" s="74"/>
      <c r="Y59" s="108"/>
      <c r="Z59" s="109"/>
    </row>
    <row r="60" spans="1:26" ht="80.25" thickBot="1" x14ac:dyDescent="0.3">
      <c r="A60" s="59">
        <v>48</v>
      </c>
      <c r="B60" s="150" t="s">
        <v>162</v>
      </c>
      <c r="C60" s="83" t="s">
        <v>163</v>
      </c>
      <c r="D60" s="69">
        <v>75022311</v>
      </c>
      <c r="E60" s="69">
        <v>102731683</v>
      </c>
      <c r="F60" s="70">
        <v>600124258</v>
      </c>
      <c r="G60" s="73" t="s">
        <v>362</v>
      </c>
      <c r="H60" s="72" t="s">
        <v>122</v>
      </c>
      <c r="I60" s="72" t="s">
        <v>123</v>
      </c>
      <c r="J60" s="83" t="s">
        <v>163</v>
      </c>
      <c r="K60" s="74"/>
      <c r="L60" s="66">
        <v>3000000</v>
      </c>
      <c r="M60" s="217">
        <f t="shared" si="0"/>
        <v>2550000</v>
      </c>
      <c r="N60" s="117">
        <v>2023</v>
      </c>
      <c r="O60" s="118">
        <v>2026</v>
      </c>
      <c r="P60" s="108"/>
      <c r="Q60" s="179"/>
      <c r="R60" s="179"/>
      <c r="S60" s="109"/>
      <c r="T60" s="74"/>
      <c r="U60" s="74"/>
      <c r="V60" s="74"/>
      <c r="W60" s="72" t="s">
        <v>303</v>
      </c>
      <c r="X60" s="74"/>
      <c r="Y60" s="108"/>
      <c r="Z60" s="109"/>
    </row>
    <row r="61" spans="1:26" ht="80.25" thickBot="1" x14ac:dyDescent="0.3">
      <c r="A61" s="59">
        <v>49</v>
      </c>
      <c r="B61" s="150" t="s">
        <v>162</v>
      </c>
      <c r="C61" s="83" t="s">
        <v>163</v>
      </c>
      <c r="D61" s="69">
        <v>75022311</v>
      </c>
      <c r="E61" s="69">
        <v>102731683</v>
      </c>
      <c r="F61" s="70">
        <v>600124258</v>
      </c>
      <c r="G61" s="71" t="s">
        <v>363</v>
      </c>
      <c r="H61" s="72" t="s">
        <v>122</v>
      </c>
      <c r="I61" s="72" t="s">
        <v>123</v>
      </c>
      <c r="J61" s="83" t="s">
        <v>163</v>
      </c>
      <c r="K61" s="74"/>
      <c r="L61" s="66">
        <v>15000000</v>
      </c>
      <c r="M61" s="217">
        <f t="shared" si="0"/>
        <v>12750000</v>
      </c>
      <c r="N61" s="117">
        <v>2023</v>
      </c>
      <c r="O61" s="118">
        <v>2024</v>
      </c>
      <c r="P61" s="108"/>
      <c r="Q61" s="179"/>
      <c r="R61" s="179"/>
      <c r="S61" s="109"/>
      <c r="T61" s="74"/>
      <c r="U61" s="74"/>
      <c r="V61" s="74"/>
      <c r="W61" s="72" t="s">
        <v>303</v>
      </c>
      <c r="X61" s="74"/>
      <c r="Y61" s="108"/>
      <c r="Z61" s="109"/>
    </row>
    <row r="62" spans="1:26" ht="80.25" thickBot="1" x14ac:dyDescent="0.3">
      <c r="A62" s="59">
        <v>50</v>
      </c>
      <c r="B62" s="150" t="s">
        <v>162</v>
      </c>
      <c r="C62" s="83" t="s">
        <v>163</v>
      </c>
      <c r="D62" s="69">
        <v>75022311</v>
      </c>
      <c r="E62" s="69">
        <v>102731683</v>
      </c>
      <c r="F62" s="70">
        <v>600124258</v>
      </c>
      <c r="G62" s="73" t="s">
        <v>364</v>
      </c>
      <c r="H62" s="64" t="s">
        <v>122</v>
      </c>
      <c r="I62" s="72" t="s">
        <v>123</v>
      </c>
      <c r="J62" s="83" t="s">
        <v>163</v>
      </c>
      <c r="K62" s="74"/>
      <c r="L62" s="66">
        <v>2000000</v>
      </c>
      <c r="M62" s="217">
        <f t="shared" si="0"/>
        <v>1700000</v>
      </c>
      <c r="N62" s="117">
        <v>2023</v>
      </c>
      <c r="O62" s="118">
        <v>2024</v>
      </c>
      <c r="P62" s="108"/>
      <c r="Q62" s="179"/>
      <c r="R62" s="179"/>
      <c r="S62" s="109"/>
      <c r="T62" s="74"/>
      <c r="U62" s="74"/>
      <c r="V62" s="74"/>
      <c r="W62" s="74"/>
      <c r="X62" s="72" t="s">
        <v>303</v>
      </c>
      <c r="Y62" s="108"/>
      <c r="Z62" s="109"/>
    </row>
    <row r="63" spans="1:26" ht="124.5" thickBot="1" x14ac:dyDescent="0.3">
      <c r="A63" s="340">
        <v>51</v>
      </c>
      <c r="B63" s="67" t="s">
        <v>365</v>
      </c>
      <c r="C63" s="83" t="s">
        <v>366</v>
      </c>
      <c r="D63" s="69">
        <v>75023601</v>
      </c>
      <c r="E63" s="87">
        <v>102731446</v>
      </c>
      <c r="F63" s="70">
        <v>600124088</v>
      </c>
      <c r="G63" s="71" t="s">
        <v>367</v>
      </c>
      <c r="H63" s="72" t="s">
        <v>122</v>
      </c>
      <c r="I63" s="64" t="s">
        <v>123</v>
      </c>
      <c r="J63" s="83" t="s">
        <v>366</v>
      </c>
      <c r="K63" s="74"/>
      <c r="L63" s="66">
        <v>8000000</v>
      </c>
      <c r="M63" s="217">
        <f t="shared" si="0"/>
        <v>6800000</v>
      </c>
      <c r="N63" s="117">
        <v>2024</v>
      </c>
      <c r="O63" s="118">
        <v>2025</v>
      </c>
      <c r="P63" s="108"/>
      <c r="Q63" s="179"/>
      <c r="R63" s="179"/>
      <c r="S63" s="109"/>
      <c r="T63" s="74"/>
      <c r="U63" s="74"/>
      <c r="V63" s="74"/>
      <c r="W63" s="74"/>
      <c r="X63" s="74"/>
      <c r="Y63" s="108"/>
      <c r="Z63" s="109"/>
    </row>
    <row r="64" spans="1:26" ht="124.5" thickBot="1" x14ac:dyDescent="0.3">
      <c r="A64" s="59">
        <v>52</v>
      </c>
      <c r="B64" s="67" t="s">
        <v>368</v>
      </c>
      <c r="C64" s="83" t="s">
        <v>369</v>
      </c>
      <c r="D64" s="69">
        <v>75021536</v>
      </c>
      <c r="E64" s="69">
        <v>102731454</v>
      </c>
      <c r="F64" s="70">
        <v>600124096</v>
      </c>
      <c r="G64" s="71" t="s">
        <v>370</v>
      </c>
      <c r="H64" s="72" t="s">
        <v>122</v>
      </c>
      <c r="I64" s="72" t="s">
        <v>123</v>
      </c>
      <c r="J64" s="83" t="s">
        <v>369</v>
      </c>
      <c r="K64" s="74"/>
      <c r="L64" s="66">
        <v>15000000</v>
      </c>
      <c r="M64" s="217">
        <f t="shared" si="0"/>
        <v>12750000</v>
      </c>
      <c r="N64" s="117">
        <v>2023</v>
      </c>
      <c r="O64" s="118">
        <v>2027</v>
      </c>
      <c r="P64" s="108"/>
      <c r="Q64" s="179"/>
      <c r="R64" s="194" t="s">
        <v>303</v>
      </c>
      <c r="S64" s="194" t="s">
        <v>303</v>
      </c>
      <c r="T64" s="74"/>
      <c r="U64" s="74"/>
      <c r="V64" s="72" t="s">
        <v>303</v>
      </c>
      <c r="W64" s="72" t="s">
        <v>303</v>
      </c>
      <c r="X64" s="74"/>
      <c r="Y64" s="108"/>
      <c r="Z64" s="109"/>
    </row>
    <row r="65" spans="1:27" ht="124.5" thickBot="1" x14ac:dyDescent="0.3">
      <c r="A65" s="59">
        <v>53</v>
      </c>
      <c r="B65" s="67" t="s">
        <v>368</v>
      </c>
      <c r="C65" s="83" t="s">
        <v>369</v>
      </c>
      <c r="D65" s="69">
        <v>75021536</v>
      </c>
      <c r="E65" s="69">
        <v>102731454</v>
      </c>
      <c r="F65" s="70">
        <v>600124096</v>
      </c>
      <c r="G65" s="71" t="s">
        <v>371</v>
      </c>
      <c r="H65" s="72" t="s">
        <v>122</v>
      </c>
      <c r="I65" s="72" t="s">
        <v>123</v>
      </c>
      <c r="J65" s="83" t="s">
        <v>369</v>
      </c>
      <c r="K65" s="74"/>
      <c r="L65" s="66">
        <v>1500000</v>
      </c>
      <c r="M65" s="217">
        <f t="shared" si="0"/>
        <v>1275000</v>
      </c>
      <c r="N65" s="117">
        <v>2022</v>
      </c>
      <c r="O65" s="118">
        <v>2025</v>
      </c>
      <c r="P65" s="108"/>
      <c r="Q65" s="179"/>
      <c r="R65" s="179"/>
      <c r="S65" s="109"/>
      <c r="T65" s="74"/>
      <c r="U65" s="74"/>
      <c r="V65" s="74"/>
      <c r="W65" s="74"/>
      <c r="X65" s="74"/>
      <c r="Y65" s="108"/>
      <c r="Z65" s="109"/>
    </row>
    <row r="66" spans="1:27" ht="124.5" thickBot="1" x14ac:dyDescent="0.3">
      <c r="A66" s="59">
        <v>54</v>
      </c>
      <c r="B66" s="67" t="s">
        <v>368</v>
      </c>
      <c r="C66" s="83" t="s">
        <v>369</v>
      </c>
      <c r="D66" s="69">
        <v>75021536</v>
      </c>
      <c r="E66" s="69">
        <v>102731454</v>
      </c>
      <c r="F66" s="70">
        <v>600124096</v>
      </c>
      <c r="G66" s="73" t="s">
        <v>372</v>
      </c>
      <c r="H66" s="72" t="s">
        <v>122</v>
      </c>
      <c r="I66" s="72" t="s">
        <v>123</v>
      </c>
      <c r="J66" s="83" t="s">
        <v>369</v>
      </c>
      <c r="K66" s="74"/>
      <c r="L66" s="66">
        <v>1500000</v>
      </c>
      <c r="M66" s="217">
        <f t="shared" si="0"/>
        <v>1275000</v>
      </c>
      <c r="N66" s="117">
        <v>2022</v>
      </c>
      <c r="O66" s="118">
        <v>2025</v>
      </c>
      <c r="P66" s="108"/>
      <c r="Q66" s="179"/>
      <c r="R66" s="179"/>
      <c r="S66" s="109"/>
      <c r="T66" s="74"/>
      <c r="U66" s="74"/>
      <c r="V66" s="74"/>
      <c r="W66" s="74"/>
      <c r="X66" s="74"/>
      <c r="Y66" s="108"/>
      <c r="Z66" s="111"/>
    </row>
    <row r="67" spans="1:27" ht="124.5" thickBot="1" x14ac:dyDescent="0.3">
      <c r="A67" s="59">
        <v>55</v>
      </c>
      <c r="B67" s="67" t="s">
        <v>368</v>
      </c>
      <c r="C67" s="83" t="s">
        <v>369</v>
      </c>
      <c r="D67" s="69">
        <v>75021536</v>
      </c>
      <c r="E67" s="69">
        <v>102731454</v>
      </c>
      <c r="F67" s="70">
        <v>600124096</v>
      </c>
      <c r="G67" s="151" t="s">
        <v>373</v>
      </c>
      <c r="H67" s="64" t="s">
        <v>122</v>
      </c>
      <c r="I67" s="72" t="s">
        <v>123</v>
      </c>
      <c r="J67" s="83" t="s">
        <v>369</v>
      </c>
      <c r="K67" s="74"/>
      <c r="L67" s="66">
        <v>1000000</v>
      </c>
      <c r="M67" s="217">
        <f t="shared" si="0"/>
        <v>850000</v>
      </c>
      <c r="N67" s="117">
        <v>2023</v>
      </c>
      <c r="O67" s="118">
        <v>2027</v>
      </c>
      <c r="P67" s="108"/>
      <c r="Q67" s="69"/>
      <c r="R67" s="69"/>
      <c r="S67" s="109"/>
      <c r="T67" s="74"/>
      <c r="U67" s="74"/>
      <c r="V67" s="74"/>
      <c r="W67" s="74"/>
      <c r="X67" s="74"/>
      <c r="Y67" s="108"/>
      <c r="Z67" s="105"/>
    </row>
    <row r="68" spans="1:27" ht="124.5" thickBot="1" x14ac:dyDescent="0.3">
      <c r="A68" s="340">
        <v>56</v>
      </c>
      <c r="B68" s="67" t="s">
        <v>368</v>
      </c>
      <c r="C68" s="83" t="s">
        <v>369</v>
      </c>
      <c r="D68" s="69">
        <v>75021536</v>
      </c>
      <c r="E68" s="69">
        <v>102731454</v>
      </c>
      <c r="F68" s="70">
        <v>600124096</v>
      </c>
      <c r="G68" s="71" t="s">
        <v>353</v>
      </c>
      <c r="H68" s="64" t="s">
        <v>122</v>
      </c>
      <c r="I68" s="72" t="s">
        <v>123</v>
      </c>
      <c r="J68" s="83" t="s">
        <v>369</v>
      </c>
      <c r="K68" s="74"/>
      <c r="L68" s="66">
        <v>700000</v>
      </c>
      <c r="M68" s="217">
        <f t="shared" si="0"/>
        <v>595000</v>
      </c>
      <c r="N68" s="117">
        <v>2022</v>
      </c>
      <c r="O68" s="118">
        <v>2025</v>
      </c>
      <c r="P68" s="108"/>
      <c r="Q68" s="69"/>
      <c r="R68" s="69"/>
      <c r="S68" s="109"/>
      <c r="T68" s="74"/>
      <c r="U68" s="74"/>
      <c r="V68" s="74"/>
      <c r="W68" s="74"/>
      <c r="X68" s="74"/>
      <c r="Y68" s="108"/>
      <c r="Z68" s="109"/>
    </row>
    <row r="69" spans="1:27" ht="124.5" thickBot="1" x14ac:dyDescent="0.3">
      <c r="A69" s="59">
        <v>57</v>
      </c>
      <c r="B69" s="67" t="s">
        <v>368</v>
      </c>
      <c r="C69" s="83" t="s">
        <v>369</v>
      </c>
      <c r="D69" s="69">
        <v>75021536</v>
      </c>
      <c r="E69" s="69">
        <v>102731454</v>
      </c>
      <c r="F69" s="70">
        <v>600124096</v>
      </c>
      <c r="G69" s="71" t="s">
        <v>374</v>
      </c>
      <c r="H69" s="64" t="s">
        <v>122</v>
      </c>
      <c r="I69" s="72" t="s">
        <v>123</v>
      </c>
      <c r="J69" s="83" t="s">
        <v>369</v>
      </c>
      <c r="K69" s="74"/>
      <c r="L69" s="66">
        <v>1500000</v>
      </c>
      <c r="M69" s="217">
        <f t="shared" si="0"/>
        <v>1275000</v>
      </c>
      <c r="N69" s="117">
        <v>2023</v>
      </c>
      <c r="O69" s="118">
        <v>2027</v>
      </c>
      <c r="P69" s="108"/>
      <c r="Q69" s="69"/>
      <c r="R69" s="69"/>
      <c r="S69" s="109"/>
      <c r="T69" s="74"/>
      <c r="U69" s="74"/>
      <c r="V69" s="75"/>
      <c r="W69" s="74"/>
      <c r="X69" s="74"/>
      <c r="Y69" s="108"/>
      <c r="Z69" s="109"/>
    </row>
    <row r="70" spans="1:27" ht="124.5" thickBot="1" x14ac:dyDescent="0.3">
      <c r="A70" s="59">
        <v>58</v>
      </c>
      <c r="B70" s="67" t="s">
        <v>368</v>
      </c>
      <c r="C70" s="83" t="s">
        <v>369</v>
      </c>
      <c r="D70" s="69">
        <v>75021536</v>
      </c>
      <c r="E70" s="69">
        <v>102731454</v>
      </c>
      <c r="F70" s="70">
        <v>600124096</v>
      </c>
      <c r="G70" s="71" t="s">
        <v>375</v>
      </c>
      <c r="H70" s="64" t="s">
        <v>122</v>
      </c>
      <c r="I70" s="72" t="s">
        <v>123</v>
      </c>
      <c r="J70" s="83" t="s">
        <v>369</v>
      </c>
      <c r="K70" s="74"/>
      <c r="L70" s="66">
        <v>1500000</v>
      </c>
      <c r="M70" s="217">
        <f t="shared" si="0"/>
        <v>1275000</v>
      </c>
      <c r="N70" s="117">
        <v>2022</v>
      </c>
      <c r="O70" s="118">
        <v>2027</v>
      </c>
      <c r="P70" s="108"/>
      <c r="Q70" s="69" t="s">
        <v>303</v>
      </c>
      <c r="R70" s="69" t="s">
        <v>303</v>
      </c>
      <c r="S70" s="109"/>
      <c r="T70" s="74"/>
      <c r="U70" s="74"/>
      <c r="V70" s="72" t="s">
        <v>303</v>
      </c>
      <c r="W70" s="194" t="s">
        <v>303</v>
      </c>
      <c r="X70" s="74"/>
      <c r="Y70" s="108"/>
      <c r="Z70" s="109"/>
    </row>
    <row r="71" spans="1:27" ht="102" thickBot="1" x14ac:dyDescent="0.3">
      <c r="A71" s="59">
        <v>59</v>
      </c>
      <c r="B71" s="67" t="s">
        <v>376</v>
      </c>
      <c r="C71" s="83" t="s">
        <v>196</v>
      </c>
      <c r="D71" s="69">
        <v>75021021</v>
      </c>
      <c r="E71" s="69">
        <v>102731501</v>
      </c>
      <c r="F71" s="70">
        <v>600124126</v>
      </c>
      <c r="G71" s="71" t="s">
        <v>377</v>
      </c>
      <c r="H71" s="72" t="s">
        <v>122</v>
      </c>
      <c r="I71" s="72" t="s">
        <v>123</v>
      </c>
      <c r="J71" s="83" t="s">
        <v>196</v>
      </c>
      <c r="K71" s="74"/>
      <c r="L71" s="66">
        <v>18000000</v>
      </c>
      <c r="M71" s="217">
        <f t="shared" si="0"/>
        <v>15300000</v>
      </c>
      <c r="N71" s="601">
        <v>2026</v>
      </c>
      <c r="O71" s="107">
        <v>2027</v>
      </c>
      <c r="P71" s="108"/>
      <c r="Q71" s="179"/>
      <c r="R71" s="179"/>
      <c r="S71" s="109"/>
      <c r="T71" s="74"/>
      <c r="U71" s="74"/>
      <c r="V71" s="72" t="s">
        <v>303</v>
      </c>
      <c r="W71" s="74"/>
      <c r="X71" s="74"/>
      <c r="Y71" s="108"/>
      <c r="Z71" s="109"/>
    </row>
    <row r="72" spans="1:27" s="3" customFormat="1" ht="155.25" customHeight="1" thickBot="1" x14ac:dyDescent="0.3">
      <c r="A72" s="59">
        <v>60</v>
      </c>
      <c r="B72" s="605" t="s">
        <v>376</v>
      </c>
      <c r="C72" s="606" t="s">
        <v>196</v>
      </c>
      <c r="D72" s="154">
        <v>75021021</v>
      </c>
      <c r="E72" s="154">
        <v>102731501</v>
      </c>
      <c r="F72" s="155">
        <v>600124126</v>
      </c>
      <c r="G72" s="152" t="s">
        <v>732</v>
      </c>
      <c r="H72" s="92" t="s">
        <v>122</v>
      </c>
      <c r="I72" s="92" t="s">
        <v>123</v>
      </c>
      <c r="J72" s="606" t="s">
        <v>196</v>
      </c>
      <c r="K72" s="200"/>
      <c r="L72" s="82" t="s">
        <v>733</v>
      </c>
      <c r="M72" s="264"/>
      <c r="N72" s="601">
        <v>2025</v>
      </c>
      <c r="O72" s="107">
        <v>2026</v>
      </c>
      <c r="P72" s="190"/>
      <c r="Q72" s="607"/>
      <c r="R72" s="607"/>
      <c r="S72" s="275"/>
      <c r="T72" s="200"/>
      <c r="U72" s="200"/>
      <c r="V72" s="200"/>
      <c r="W72" s="200"/>
      <c r="X72" s="200"/>
      <c r="Y72" s="629" t="s">
        <v>734</v>
      </c>
      <c r="Z72" s="630" t="s">
        <v>735</v>
      </c>
      <c r="AA72" s="3" t="s">
        <v>736</v>
      </c>
    </row>
    <row r="73" spans="1:27" s="523" customFormat="1" ht="102" thickBot="1" x14ac:dyDescent="0.3">
      <c r="A73" s="59">
        <v>61</v>
      </c>
      <c r="B73" s="167" t="s">
        <v>376</v>
      </c>
      <c r="C73" s="168" t="s">
        <v>196</v>
      </c>
      <c r="D73" s="207">
        <v>75021021</v>
      </c>
      <c r="E73" s="207">
        <v>102731501</v>
      </c>
      <c r="F73" s="267">
        <v>600124126</v>
      </c>
      <c r="G73" s="157" t="s">
        <v>378</v>
      </c>
      <c r="H73" s="172" t="s">
        <v>122</v>
      </c>
      <c r="I73" s="172" t="s">
        <v>123</v>
      </c>
      <c r="J73" s="168" t="s">
        <v>196</v>
      </c>
      <c r="K73" s="95"/>
      <c r="L73" s="173">
        <v>1000000</v>
      </c>
      <c r="M73" s="527">
        <f t="shared" ref="M73:M151" si="1">L73/100*85</f>
        <v>850000</v>
      </c>
      <c r="N73" s="209">
        <v>2025</v>
      </c>
      <c r="O73" s="631">
        <v>2025</v>
      </c>
      <c r="P73" s="211"/>
      <c r="Q73" s="212"/>
      <c r="R73" s="212"/>
      <c r="S73" s="213"/>
      <c r="T73" s="95"/>
      <c r="U73" s="95"/>
      <c r="V73" s="95"/>
      <c r="W73" s="95"/>
      <c r="X73" s="95"/>
      <c r="Y73" s="211"/>
      <c r="Z73" s="213"/>
    </row>
    <row r="74" spans="1:27" ht="102" thickBot="1" x14ac:dyDescent="0.3">
      <c r="A74" s="59">
        <v>62</v>
      </c>
      <c r="B74" s="67" t="s">
        <v>376</v>
      </c>
      <c r="C74" s="83" t="s">
        <v>196</v>
      </c>
      <c r="D74" s="69">
        <v>75021021</v>
      </c>
      <c r="E74" s="69">
        <v>102731501</v>
      </c>
      <c r="F74" s="70">
        <v>600124126</v>
      </c>
      <c r="G74" s="71" t="s">
        <v>379</v>
      </c>
      <c r="H74" s="72" t="s">
        <v>122</v>
      </c>
      <c r="I74" s="72" t="s">
        <v>123</v>
      </c>
      <c r="J74" s="83" t="s">
        <v>196</v>
      </c>
      <c r="K74" s="74"/>
      <c r="L74" s="66">
        <v>4500000</v>
      </c>
      <c r="M74" s="217">
        <f t="shared" si="1"/>
        <v>3825000</v>
      </c>
      <c r="N74" s="601">
        <v>2026</v>
      </c>
      <c r="O74" s="632">
        <v>2027</v>
      </c>
      <c r="P74" s="108"/>
      <c r="Q74" s="179"/>
      <c r="R74" s="179"/>
      <c r="S74" s="70" t="s">
        <v>303</v>
      </c>
      <c r="T74" s="74"/>
      <c r="U74" s="74"/>
      <c r="V74" s="74"/>
      <c r="W74" s="72" t="s">
        <v>303</v>
      </c>
      <c r="X74" s="74"/>
      <c r="Y74" s="108"/>
      <c r="Z74" s="109"/>
    </row>
    <row r="75" spans="1:27" s="523" customFormat="1" ht="102" thickBot="1" x14ac:dyDescent="0.3">
      <c r="A75" s="59">
        <v>63</v>
      </c>
      <c r="B75" s="167" t="s">
        <v>376</v>
      </c>
      <c r="C75" s="168" t="s">
        <v>196</v>
      </c>
      <c r="D75" s="207">
        <v>75021021</v>
      </c>
      <c r="E75" s="207">
        <v>102731501</v>
      </c>
      <c r="F75" s="267">
        <v>600124126</v>
      </c>
      <c r="G75" s="157" t="s">
        <v>354</v>
      </c>
      <c r="H75" s="172" t="s">
        <v>122</v>
      </c>
      <c r="I75" s="171" t="s">
        <v>123</v>
      </c>
      <c r="J75" s="168" t="s">
        <v>196</v>
      </c>
      <c r="K75" s="95"/>
      <c r="L75" s="173">
        <v>1700000</v>
      </c>
      <c r="M75" s="525">
        <f t="shared" si="1"/>
        <v>1445000</v>
      </c>
      <c r="N75" s="209">
        <v>2024</v>
      </c>
      <c r="O75" s="210">
        <v>2024</v>
      </c>
      <c r="P75" s="211"/>
      <c r="Q75" s="212"/>
      <c r="R75" s="212"/>
      <c r="S75" s="213"/>
      <c r="T75" s="95"/>
      <c r="U75" s="95"/>
      <c r="V75" s="95"/>
      <c r="W75" s="95"/>
      <c r="X75" s="95"/>
      <c r="Y75" s="211"/>
      <c r="Z75" s="213"/>
    </row>
    <row r="76" spans="1:27" s="523" customFormat="1" ht="102" thickBot="1" x14ac:dyDescent="0.3">
      <c r="A76" s="59">
        <v>64</v>
      </c>
      <c r="B76" s="167" t="s">
        <v>376</v>
      </c>
      <c r="C76" s="168" t="s">
        <v>196</v>
      </c>
      <c r="D76" s="207">
        <v>75021021</v>
      </c>
      <c r="E76" s="207">
        <v>102731501</v>
      </c>
      <c r="F76" s="267">
        <v>600124126</v>
      </c>
      <c r="G76" s="157" t="s">
        <v>380</v>
      </c>
      <c r="H76" s="172" t="s">
        <v>122</v>
      </c>
      <c r="I76" s="171" t="s">
        <v>123</v>
      </c>
      <c r="J76" s="168" t="s">
        <v>196</v>
      </c>
      <c r="K76" s="95"/>
      <c r="L76" s="173">
        <v>3000000</v>
      </c>
      <c r="M76" s="525">
        <f t="shared" si="1"/>
        <v>2550000</v>
      </c>
      <c r="N76" s="209">
        <v>2024</v>
      </c>
      <c r="O76" s="210">
        <v>2024</v>
      </c>
      <c r="P76" s="211"/>
      <c r="Q76" s="212"/>
      <c r="R76" s="212"/>
      <c r="S76" s="213"/>
      <c r="T76" s="95"/>
      <c r="U76" s="95"/>
      <c r="V76" s="95"/>
      <c r="W76" s="95"/>
      <c r="X76" s="95"/>
      <c r="Y76" s="211"/>
      <c r="Z76" s="213"/>
    </row>
    <row r="77" spans="1:27" ht="102" thickBot="1" x14ac:dyDescent="0.3">
      <c r="A77" s="59">
        <v>65</v>
      </c>
      <c r="B77" s="67" t="s">
        <v>376</v>
      </c>
      <c r="C77" s="83" t="s">
        <v>196</v>
      </c>
      <c r="D77" s="69">
        <v>75021021</v>
      </c>
      <c r="E77" s="69">
        <v>102731501</v>
      </c>
      <c r="F77" s="70">
        <v>600124126</v>
      </c>
      <c r="G77" s="71" t="s">
        <v>381</v>
      </c>
      <c r="H77" s="64" t="s">
        <v>122</v>
      </c>
      <c r="I77" s="72" t="s">
        <v>123</v>
      </c>
      <c r="J77" s="83" t="s">
        <v>196</v>
      </c>
      <c r="K77" s="74"/>
      <c r="L77" s="66">
        <v>500000</v>
      </c>
      <c r="M77" s="217">
        <f t="shared" si="1"/>
        <v>425000</v>
      </c>
      <c r="N77" s="601">
        <v>2026</v>
      </c>
      <c r="O77" s="107">
        <v>2027</v>
      </c>
      <c r="P77" s="108"/>
      <c r="Q77" s="179"/>
      <c r="R77" s="179"/>
      <c r="S77" s="109"/>
      <c r="T77" s="74"/>
      <c r="U77" s="74"/>
      <c r="V77" s="74"/>
      <c r="W77" s="74"/>
      <c r="X77" s="74"/>
      <c r="Y77" s="108"/>
      <c r="Z77" s="109"/>
    </row>
    <row r="78" spans="1:27" ht="102" thickBot="1" x14ac:dyDescent="0.3">
      <c r="A78" s="59">
        <v>66</v>
      </c>
      <c r="B78" s="67" t="s">
        <v>376</v>
      </c>
      <c r="C78" s="83" t="s">
        <v>196</v>
      </c>
      <c r="D78" s="69">
        <v>75021021</v>
      </c>
      <c r="E78" s="69">
        <v>102731501</v>
      </c>
      <c r="F78" s="70">
        <v>600124126</v>
      </c>
      <c r="G78" s="71" t="s">
        <v>382</v>
      </c>
      <c r="H78" s="64" t="s">
        <v>122</v>
      </c>
      <c r="I78" s="72" t="s">
        <v>123</v>
      </c>
      <c r="J78" s="83" t="s">
        <v>196</v>
      </c>
      <c r="K78" s="74" t="s">
        <v>737</v>
      </c>
      <c r="L78" s="66">
        <v>700000</v>
      </c>
      <c r="M78" s="217">
        <f t="shared" si="1"/>
        <v>595000</v>
      </c>
      <c r="N78" s="117">
        <v>2024</v>
      </c>
      <c r="O78" s="118">
        <v>2024</v>
      </c>
      <c r="P78" s="108"/>
      <c r="Q78" s="179"/>
      <c r="R78" s="179"/>
      <c r="S78" s="70" t="s">
        <v>303</v>
      </c>
      <c r="T78" s="74"/>
      <c r="U78" s="74"/>
      <c r="V78" s="74"/>
      <c r="W78" s="74"/>
      <c r="X78" s="72" t="s">
        <v>303</v>
      </c>
      <c r="Y78" s="108"/>
      <c r="Z78" s="109"/>
    </row>
    <row r="79" spans="1:27" s="523" customFormat="1" ht="102" thickBot="1" x14ac:dyDescent="0.3">
      <c r="A79" s="59">
        <v>67</v>
      </c>
      <c r="B79" s="167" t="s">
        <v>376</v>
      </c>
      <c r="C79" s="168" t="s">
        <v>196</v>
      </c>
      <c r="D79" s="207">
        <v>75021021</v>
      </c>
      <c r="E79" s="207">
        <v>102731501</v>
      </c>
      <c r="F79" s="267">
        <v>600124126</v>
      </c>
      <c r="G79" s="157" t="s">
        <v>383</v>
      </c>
      <c r="H79" s="172" t="s">
        <v>122</v>
      </c>
      <c r="I79" s="172" t="s">
        <v>123</v>
      </c>
      <c r="J79" s="168" t="s">
        <v>196</v>
      </c>
      <c r="K79" s="95"/>
      <c r="L79" s="173">
        <v>950000</v>
      </c>
      <c r="M79" s="525">
        <f t="shared" si="1"/>
        <v>807500</v>
      </c>
      <c r="N79" s="209">
        <v>2024</v>
      </c>
      <c r="O79" s="210">
        <v>2024</v>
      </c>
      <c r="P79" s="211"/>
      <c r="Q79" s="212"/>
      <c r="R79" s="212"/>
      <c r="S79" s="213"/>
      <c r="T79" s="95"/>
      <c r="U79" s="95"/>
      <c r="V79" s="95"/>
      <c r="W79" s="95"/>
      <c r="X79" s="95"/>
      <c r="Y79" s="211"/>
      <c r="Z79" s="213"/>
    </row>
    <row r="80" spans="1:27" ht="102" thickBot="1" x14ac:dyDescent="0.3">
      <c r="A80" s="59">
        <v>68</v>
      </c>
      <c r="B80" s="67" t="s">
        <v>376</v>
      </c>
      <c r="C80" s="83" t="s">
        <v>196</v>
      </c>
      <c r="D80" s="69">
        <v>75021021</v>
      </c>
      <c r="E80" s="69">
        <v>102731501</v>
      </c>
      <c r="F80" s="70">
        <v>600124126</v>
      </c>
      <c r="G80" s="71" t="s">
        <v>384</v>
      </c>
      <c r="H80" s="72" t="s">
        <v>122</v>
      </c>
      <c r="I80" s="72" t="s">
        <v>123</v>
      </c>
      <c r="J80" s="83" t="s">
        <v>196</v>
      </c>
      <c r="K80" s="74"/>
      <c r="L80" s="66">
        <v>2000000</v>
      </c>
      <c r="M80" s="217">
        <f t="shared" si="1"/>
        <v>1700000</v>
      </c>
      <c r="N80" s="601">
        <v>2026</v>
      </c>
      <c r="O80" s="107">
        <v>2027</v>
      </c>
      <c r="P80" s="108"/>
      <c r="Q80" s="179"/>
      <c r="R80" s="179"/>
      <c r="S80" s="109"/>
      <c r="T80" s="74"/>
      <c r="U80" s="74"/>
      <c r="V80" s="74"/>
      <c r="W80" s="74"/>
      <c r="X80" s="74"/>
      <c r="Y80" s="108"/>
      <c r="Z80" s="109"/>
    </row>
    <row r="81" spans="1:26" ht="102" thickBot="1" x14ac:dyDescent="0.3">
      <c r="A81" s="59">
        <v>69</v>
      </c>
      <c r="B81" s="67" t="s">
        <v>376</v>
      </c>
      <c r="C81" s="83" t="s">
        <v>196</v>
      </c>
      <c r="D81" s="69">
        <v>75021021</v>
      </c>
      <c r="E81" s="69">
        <v>102731501</v>
      </c>
      <c r="F81" s="70">
        <v>600124126</v>
      </c>
      <c r="G81" s="71" t="s">
        <v>385</v>
      </c>
      <c r="H81" s="72" t="s">
        <v>122</v>
      </c>
      <c r="I81" s="72" t="s">
        <v>123</v>
      </c>
      <c r="J81" s="83" t="s">
        <v>196</v>
      </c>
      <c r="K81" s="633" t="s">
        <v>738</v>
      </c>
      <c r="L81" s="66">
        <v>150000000</v>
      </c>
      <c r="M81" s="217">
        <f t="shared" si="1"/>
        <v>127500000</v>
      </c>
      <c r="N81" s="601">
        <v>2026</v>
      </c>
      <c r="O81" s="107">
        <v>2030</v>
      </c>
      <c r="P81" s="189" t="s">
        <v>303</v>
      </c>
      <c r="Q81" s="69" t="s">
        <v>303</v>
      </c>
      <c r="R81" s="69" t="s">
        <v>303</v>
      </c>
      <c r="S81" s="69" t="s">
        <v>303</v>
      </c>
      <c r="T81" s="74"/>
      <c r="U81" s="74"/>
      <c r="V81" s="74"/>
      <c r="W81" s="72" t="s">
        <v>303</v>
      </c>
      <c r="X81" s="74"/>
      <c r="Y81" s="108"/>
      <c r="Z81" s="109"/>
    </row>
    <row r="82" spans="1:26" ht="102" thickBot="1" x14ac:dyDescent="0.3">
      <c r="A82" s="59">
        <v>70</v>
      </c>
      <c r="B82" s="67" t="s">
        <v>376</v>
      </c>
      <c r="C82" s="83" t="s">
        <v>196</v>
      </c>
      <c r="D82" s="69">
        <v>75021021</v>
      </c>
      <c r="E82" s="69">
        <v>102731501</v>
      </c>
      <c r="F82" s="70">
        <v>600124126</v>
      </c>
      <c r="G82" s="71" t="s">
        <v>386</v>
      </c>
      <c r="H82" s="72" t="s">
        <v>122</v>
      </c>
      <c r="I82" s="72" t="s">
        <v>123</v>
      </c>
      <c r="J82" s="83" t="s">
        <v>196</v>
      </c>
      <c r="K82" s="74"/>
      <c r="L82" s="82">
        <v>15000000</v>
      </c>
      <c r="M82" s="264">
        <f t="shared" si="1"/>
        <v>12750000</v>
      </c>
      <c r="N82" s="601">
        <v>2026</v>
      </c>
      <c r="O82" s="107">
        <v>2028</v>
      </c>
      <c r="P82" s="189"/>
      <c r="Q82" s="69"/>
      <c r="R82" s="69"/>
      <c r="S82" s="69"/>
      <c r="T82" s="74"/>
      <c r="U82" s="74"/>
      <c r="V82" s="74"/>
      <c r="W82" s="72"/>
      <c r="X82" s="74"/>
      <c r="Y82" s="108"/>
      <c r="Z82" s="109"/>
    </row>
    <row r="83" spans="1:26" ht="102" thickBot="1" x14ac:dyDescent="0.3">
      <c r="A83" s="59">
        <v>71</v>
      </c>
      <c r="B83" s="67" t="s">
        <v>387</v>
      </c>
      <c r="C83" s="83" t="s">
        <v>212</v>
      </c>
      <c r="D83" s="69">
        <v>75022982</v>
      </c>
      <c r="E83" s="69">
        <v>102731519</v>
      </c>
      <c r="F83" s="70">
        <v>600124134</v>
      </c>
      <c r="G83" s="71" t="s">
        <v>388</v>
      </c>
      <c r="H83" s="72" t="s">
        <v>122</v>
      </c>
      <c r="I83" s="72" t="s">
        <v>123</v>
      </c>
      <c r="J83" s="83" t="s">
        <v>212</v>
      </c>
      <c r="K83" s="74"/>
      <c r="L83" s="66">
        <v>2000000</v>
      </c>
      <c r="M83" s="217">
        <f t="shared" si="1"/>
        <v>1700000</v>
      </c>
      <c r="N83" s="117">
        <v>2023</v>
      </c>
      <c r="O83" s="118">
        <v>2025</v>
      </c>
      <c r="P83" s="108"/>
      <c r="Q83" s="69" t="s">
        <v>303</v>
      </c>
      <c r="R83" s="69" t="s">
        <v>303</v>
      </c>
      <c r="S83" s="109"/>
      <c r="T83" s="74"/>
      <c r="U83" s="74"/>
      <c r="V83" s="72" t="s">
        <v>303</v>
      </c>
      <c r="W83" s="74"/>
      <c r="X83" s="74"/>
      <c r="Y83" s="189" t="s">
        <v>545</v>
      </c>
      <c r="Z83" s="70" t="s">
        <v>302</v>
      </c>
    </row>
    <row r="84" spans="1:26" ht="102" thickBot="1" x14ac:dyDescent="0.3">
      <c r="A84" s="59">
        <v>72</v>
      </c>
      <c r="B84" s="67" t="s">
        <v>387</v>
      </c>
      <c r="C84" s="83" t="s">
        <v>212</v>
      </c>
      <c r="D84" s="69">
        <v>75022982</v>
      </c>
      <c r="E84" s="69">
        <v>102731519</v>
      </c>
      <c r="F84" s="70">
        <v>600124134</v>
      </c>
      <c r="G84" s="71" t="s">
        <v>389</v>
      </c>
      <c r="H84" s="72" t="s">
        <v>122</v>
      </c>
      <c r="I84" s="64" t="s">
        <v>123</v>
      </c>
      <c r="J84" s="83" t="s">
        <v>212</v>
      </c>
      <c r="K84" s="74"/>
      <c r="L84" s="66">
        <v>1500000</v>
      </c>
      <c r="M84" s="217">
        <f t="shared" si="1"/>
        <v>1275000</v>
      </c>
      <c r="N84" s="117">
        <v>2023</v>
      </c>
      <c r="O84" s="118">
        <v>2025</v>
      </c>
      <c r="P84" s="69" t="s">
        <v>303</v>
      </c>
      <c r="Q84" s="69" t="s">
        <v>303</v>
      </c>
      <c r="R84" s="69" t="s">
        <v>303</v>
      </c>
      <c r="S84" s="69" t="s">
        <v>303</v>
      </c>
      <c r="T84" s="74"/>
      <c r="U84" s="74"/>
      <c r="V84" s="72" t="s">
        <v>303</v>
      </c>
      <c r="W84" s="72" t="s">
        <v>303</v>
      </c>
      <c r="X84" s="74"/>
      <c r="Y84" s="108"/>
      <c r="Z84" s="109"/>
    </row>
    <row r="85" spans="1:26" ht="102" thickBot="1" x14ac:dyDescent="0.3">
      <c r="A85" s="59">
        <v>73</v>
      </c>
      <c r="B85" s="67" t="s">
        <v>387</v>
      </c>
      <c r="C85" s="83" t="s">
        <v>212</v>
      </c>
      <c r="D85" s="69">
        <v>75022982</v>
      </c>
      <c r="E85" s="69">
        <v>102731519</v>
      </c>
      <c r="F85" s="70">
        <v>600124134</v>
      </c>
      <c r="G85" s="71" t="s">
        <v>390</v>
      </c>
      <c r="H85" s="72" t="s">
        <v>122</v>
      </c>
      <c r="I85" s="64" t="s">
        <v>123</v>
      </c>
      <c r="J85" s="83" t="s">
        <v>212</v>
      </c>
      <c r="K85" s="74"/>
      <c r="L85" s="66">
        <v>25000000</v>
      </c>
      <c r="M85" s="217">
        <f t="shared" si="1"/>
        <v>21250000</v>
      </c>
      <c r="N85" s="117">
        <v>2024</v>
      </c>
      <c r="O85" s="118">
        <v>2025</v>
      </c>
      <c r="P85" s="69" t="s">
        <v>303</v>
      </c>
      <c r="Q85" s="69" t="s">
        <v>303</v>
      </c>
      <c r="R85" s="69" t="s">
        <v>303</v>
      </c>
      <c r="S85" s="69" t="s">
        <v>303</v>
      </c>
      <c r="T85" s="74"/>
      <c r="U85" s="72" t="s">
        <v>303</v>
      </c>
      <c r="V85" s="72" t="s">
        <v>303</v>
      </c>
      <c r="W85" s="72" t="s">
        <v>303</v>
      </c>
      <c r="X85" s="74"/>
      <c r="Y85" s="189" t="s">
        <v>546</v>
      </c>
      <c r="Z85" s="70" t="s">
        <v>302</v>
      </c>
    </row>
    <row r="86" spans="1:26" ht="124.5" thickBot="1" x14ac:dyDescent="0.3">
      <c r="A86" s="59">
        <v>74</v>
      </c>
      <c r="B86" s="67" t="s">
        <v>218</v>
      </c>
      <c r="C86" s="83" t="s">
        <v>219</v>
      </c>
      <c r="D86" s="69">
        <v>75023652</v>
      </c>
      <c r="E86" s="69">
        <v>108011216</v>
      </c>
      <c r="F86" s="70">
        <v>600124550</v>
      </c>
      <c r="G86" s="145" t="s">
        <v>715</v>
      </c>
      <c r="H86" s="59" t="s">
        <v>122</v>
      </c>
      <c r="I86" s="59" t="s">
        <v>123</v>
      </c>
      <c r="J86" s="145" t="s">
        <v>710</v>
      </c>
      <c r="K86" s="145" t="s">
        <v>712</v>
      </c>
      <c r="L86" s="220">
        <v>26000000</v>
      </c>
      <c r="M86" s="457">
        <v>22000000</v>
      </c>
      <c r="N86" s="468">
        <v>2027</v>
      </c>
      <c r="O86" s="469">
        <v>2030</v>
      </c>
      <c r="P86" s="69" t="s">
        <v>303</v>
      </c>
      <c r="Q86" s="69" t="s">
        <v>303</v>
      </c>
      <c r="R86" s="69" t="s">
        <v>303</v>
      </c>
      <c r="S86" s="69" t="s">
        <v>303</v>
      </c>
      <c r="T86" s="74"/>
      <c r="U86" s="72" t="s">
        <v>303</v>
      </c>
      <c r="V86" s="72" t="s">
        <v>303</v>
      </c>
      <c r="W86" s="72" t="s">
        <v>303</v>
      </c>
      <c r="X86" s="74"/>
      <c r="Y86" s="108"/>
      <c r="Z86" s="108" t="s">
        <v>302</v>
      </c>
    </row>
    <row r="87" spans="1:26" ht="124.5" thickBot="1" x14ac:dyDescent="0.3">
      <c r="A87" s="59">
        <v>75</v>
      </c>
      <c r="B87" s="67" t="s">
        <v>218</v>
      </c>
      <c r="C87" s="83" t="s">
        <v>219</v>
      </c>
      <c r="D87" s="69">
        <v>75023652</v>
      </c>
      <c r="E87" s="69">
        <v>108011216</v>
      </c>
      <c r="F87" s="70">
        <v>600124550</v>
      </c>
      <c r="G87" s="145" t="s">
        <v>716</v>
      </c>
      <c r="H87" s="59" t="s">
        <v>122</v>
      </c>
      <c r="I87" s="59" t="s">
        <v>123</v>
      </c>
      <c r="J87" s="223" t="s">
        <v>710</v>
      </c>
      <c r="K87" s="224" t="s">
        <v>717</v>
      </c>
      <c r="L87" s="245">
        <v>10000000</v>
      </c>
      <c r="M87" s="604">
        <v>8500000</v>
      </c>
      <c r="N87" s="480">
        <v>2027</v>
      </c>
      <c r="O87" s="481">
        <v>2031</v>
      </c>
      <c r="P87" s="108"/>
      <c r="Q87" s="179"/>
      <c r="R87" s="179"/>
      <c r="S87" s="109"/>
      <c r="T87" s="74"/>
      <c r="U87" s="74"/>
      <c r="V87" s="72" t="s">
        <v>303</v>
      </c>
      <c r="W87" s="72" t="s">
        <v>303</v>
      </c>
      <c r="X87" s="74"/>
      <c r="Y87" s="2"/>
      <c r="Z87" s="108" t="s">
        <v>302</v>
      </c>
    </row>
    <row r="88" spans="1:26" ht="124.5" thickBot="1" x14ac:dyDescent="0.3">
      <c r="A88" s="59">
        <v>76</v>
      </c>
      <c r="B88" s="67" t="s">
        <v>218</v>
      </c>
      <c r="C88" s="83" t="s">
        <v>219</v>
      </c>
      <c r="D88" s="69">
        <v>75023652</v>
      </c>
      <c r="E88" s="69">
        <v>108011216</v>
      </c>
      <c r="F88" s="70">
        <v>600124550</v>
      </c>
      <c r="G88" s="145" t="s">
        <v>718</v>
      </c>
      <c r="H88" s="59" t="s">
        <v>122</v>
      </c>
      <c r="I88" s="59" t="s">
        <v>123</v>
      </c>
      <c r="J88" s="223" t="s">
        <v>710</v>
      </c>
      <c r="K88" s="224" t="s">
        <v>719</v>
      </c>
      <c r="L88" s="245">
        <v>25000000</v>
      </c>
      <c r="M88" s="604">
        <v>20000000</v>
      </c>
      <c r="N88" s="480">
        <v>2027</v>
      </c>
      <c r="O88" s="481">
        <v>2032</v>
      </c>
      <c r="P88" s="108"/>
      <c r="Q88" s="179"/>
      <c r="R88" s="179"/>
      <c r="S88" s="109"/>
      <c r="T88" s="74"/>
      <c r="U88" s="74"/>
      <c r="V88" s="72" t="s">
        <v>303</v>
      </c>
      <c r="W88" s="72" t="s">
        <v>303</v>
      </c>
      <c r="X88" s="74"/>
      <c r="Y88" s="108"/>
      <c r="Z88" s="109" t="s">
        <v>302</v>
      </c>
    </row>
    <row r="89" spans="1:26" ht="124.5" thickBot="1" x14ac:dyDescent="0.3">
      <c r="A89" s="59">
        <v>77</v>
      </c>
      <c r="B89" s="67" t="s">
        <v>218</v>
      </c>
      <c r="C89" s="83" t="s">
        <v>219</v>
      </c>
      <c r="D89" s="69">
        <v>75023652</v>
      </c>
      <c r="E89" s="69">
        <v>108011216</v>
      </c>
      <c r="F89" s="70">
        <v>600124550</v>
      </c>
      <c r="G89" s="145" t="s">
        <v>720</v>
      </c>
      <c r="H89" s="59" t="s">
        <v>122</v>
      </c>
      <c r="I89" s="59" t="s">
        <v>123</v>
      </c>
      <c r="J89" s="223" t="s">
        <v>710</v>
      </c>
      <c r="K89" s="224" t="s">
        <v>721</v>
      </c>
      <c r="L89" s="245">
        <v>1000000</v>
      </c>
      <c r="M89" s="604">
        <v>800000</v>
      </c>
      <c r="N89" s="480">
        <v>2026</v>
      </c>
      <c r="O89" s="481">
        <v>2027</v>
      </c>
      <c r="P89" s="69"/>
      <c r="Q89" s="69"/>
      <c r="R89" s="179"/>
      <c r="S89" s="69" t="s">
        <v>303</v>
      </c>
      <c r="T89" s="74"/>
      <c r="U89" s="74"/>
      <c r="V89" s="72"/>
      <c r="W89" s="72"/>
      <c r="X89" s="74"/>
      <c r="Y89" s="196"/>
      <c r="Z89" s="70" t="s">
        <v>302</v>
      </c>
    </row>
    <row r="90" spans="1:26" s="3" customFormat="1" ht="124.5" thickBot="1" x14ac:dyDescent="0.3">
      <c r="A90" s="59">
        <v>78</v>
      </c>
      <c r="B90" s="605" t="s">
        <v>218</v>
      </c>
      <c r="C90" s="606" t="s">
        <v>219</v>
      </c>
      <c r="D90" s="154">
        <v>75023652</v>
      </c>
      <c r="E90" s="154">
        <v>108011216</v>
      </c>
      <c r="F90" s="155">
        <v>600124550</v>
      </c>
      <c r="G90" s="475" t="s">
        <v>722</v>
      </c>
      <c r="H90" s="92" t="s">
        <v>122</v>
      </c>
      <c r="I90" s="81" t="s">
        <v>123</v>
      </c>
      <c r="J90" s="476" t="s">
        <v>710</v>
      </c>
      <c r="K90" s="477" t="s">
        <v>723</v>
      </c>
      <c r="L90" s="478">
        <v>2000000</v>
      </c>
      <c r="M90" s="479">
        <v>1500000</v>
      </c>
      <c r="N90" s="480">
        <v>2026</v>
      </c>
      <c r="O90" s="481">
        <v>2026</v>
      </c>
      <c r="P90" s="154"/>
      <c r="Q90" s="154"/>
      <c r="R90" s="607"/>
      <c r="S90" s="154"/>
      <c r="T90" s="200"/>
      <c r="U90" s="200"/>
      <c r="V90" s="92"/>
      <c r="W90" s="92"/>
      <c r="X90" s="200"/>
      <c r="Y90" s="608"/>
      <c r="Z90" s="155" t="s">
        <v>302</v>
      </c>
    </row>
    <row r="91" spans="1:26" ht="57" thickBot="1" x14ac:dyDescent="0.3">
      <c r="A91" s="59">
        <v>79</v>
      </c>
      <c r="B91" s="67" t="s">
        <v>391</v>
      </c>
      <c r="C91" s="83" t="s">
        <v>392</v>
      </c>
      <c r="D91" s="69">
        <v>46956999</v>
      </c>
      <c r="E91" s="99" t="s">
        <v>393</v>
      </c>
      <c r="F91" s="70">
        <v>600124045</v>
      </c>
      <c r="G91" s="71" t="s">
        <v>394</v>
      </c>
      <c r="H91" s="72" t="s">
        <v>122</v>
      </c>
      <c r="I91" s="72" t="s">
        <v>123</v>
      </c>
      <c r="J91" s="83" t="s">
        <v>392</v>
      </c>
      <c r="K91" s="74"/>
      <c r="L91" s="66">
        <v>12000000</v>
      </c>
      <c r="M91" s="217">
        <f t="shared" si="1"/>
        <v>10200000</v>
      </c>
      <c r="N91" s="117">
        <v>2022</v>
      </c>
      <c r="O91" s="118">
        <v>2027</v>
      </c>
      <c r="P91" s="69" t="s">
        <v>303</v>
      </c>
      <c r="Q91" s="69" t="s">
        <v>303</v>
      </c>
      <c r="R91" s="69" t="s">
        <v>303</v>
      </c>
      <c r="S91" s="69" t="s">
        <v>303</v>
      </c>
      <c r="T91" s="74"/>
      <c r="U91" s="74"/>
      <c r="V91" s="74"/>
      <c r="W91" s="74"/>
      <c r="X91" s="74"/>
      <c r="Y91" s="108"/>
      <c r="Z91" s="109"/>
    </row>
    <row r="92" spans="1:26" ht="57" thickBot="1" x14ac:dyDescent="0.3">
      <c r="A92" s="59">
        <v>80</v>
      </c>
      <c r="B92" s="67" t="s">
        <v>391</v>
      </c>
      <c r="C92" s="83" t="s">
        <v>392</v>
      </c>
      <c r="D92" s="69">
        <v>46956999</v>
      </c>
      <c r="E92" s="99" t="s">
        <v>393</v>
      </c>
      <c r="F92" s="70">
        <v>600124045</v>
      </c>
      <c r="G92" s="83" t="s">
        <v>395</v>
      </c>
      <c r="H92" s="72" t="s">
        <v>122</v>
      </c>
      <c r="I92" s="72" t="s">
        <v>123</v>
      </c>
      <c r="J92" s="83" t="s">
        <v>392</v>
      </c>
      <c r="K92" s="74"/>
      <c r="L92" s="66">
        <v>1900000</v>
      </c>
      <c r="M92" s="217">
        <f t="shared" si="1"/>
        <v>1615000</v>
      </c>
      <c r="N92" s="117">
        <v>2022</v>
      </c>
      <c r="O92" s="118">
        <v>2022</v>
      </c>
      <c r="P92" s="108"/>
      <c r="Q92" s="179"/>
      <c r="R92" s="179"/>
      <c r="S92" s="109"/>
      <c r="T92" s="74"/>
      <c r="U92" s="74"/>
      <c r="V92" s="74"/>
      <c r="W92" s="74"/>
      <c r="X92" s="74"/>
      <c r="Y92" s="108"/>
      <c r="Z92" s="109"/>
    </row>
    <row r="93" spans="1:26" ht="57" thickBot="1" x14ac:dyDescent="0.3">
      <c r="A93" s="59">
        <v>81</v>
      </c>
      <c r="B93" s="67" t="s">
        <v>391</v>
      </c>
      <c r="C93" s="83" t="s">
        <v>392</v>
      </c>
      <c r="D93" s="69">
        <v>46956999</v>
      </c>
      <c r="E93" s="99" t="s">
        <v>396</v>
      </c>
      <c r="F93" s="70">
        <v>600124045</v>
      </c>
      <c r="G93" s="73" t="s">
        <v>397</v>
      </c>
      <c r="H93" s="72" t="s">
        <v>122</v>
      </c>
      <c r="I93" s="72" t="s">
        <v>123</v>
      </c>
      <c r="J93" s="83" t="s">
        <v>392</v>
      </c>
      <c r="K93" s="74"/>
      <c r="L93" s="66">
        <v>2500000</v>
      </c>
      <c r="M93" s="217">
        <f t="shared" si="1"/>
        <v>2125000</v>
      </c>
      <c r="N93" s="117">
        <v>2022</v>
      </c>
      <c r="O93" s="118">
        <v>2023</v>
      </c>
      <c r="P93" s="108"/>
      <c r="Q93" s="179"/>
      <c r="R93" s="179"/>
      <c r="S93" s="109"/>
      <c r="T93" s="74"/>
      <c r="U93" s="74"/>
      <c r="V93" s="74"/>
      <c r="W93" s="74"/>
      <c r="X93" s="74"/>
      <c r="Y93" s="108"/>
      <c r="Z93" s="109"/>
    </row>
    <row r="94" spans="1:26" ht="57" thickBot="1" x14ac:dyDescent="0.3">
      <c r="A94" s="59">
        <v>82</v>
      </c>
      <c r="B94" s="67" t="s">
        <v>391</v>
      </c>
      <c r="C94" s="83" t="s">
        <v>392</v>
      </c>
      <c r="D94" s="69">
        <v>46956999</v>
      </c>
      <c r="E94" s="99" t="s">
        <v>393</v>
      </c>
      <c r="F94" s="70">
        <v>600124045</v>
      </c>
      <c r="G94" s="73" t="s">
        <v>398</v>
      </c>
      <c r="H94" s="72" t="s">
        <v>122</v>
      </c>
      <c r="I94" s="72" t="s">
        <v>123</v>
      </c>
      <c r="J94" s="83" t="s">
        <v>392</v>
      </c>
      <c r="K94" s="74"/>
      <c r="L94" s="66">
        <v>17500000</v>
      </c>
      <c r="M94" s="217">
        <f t="shared" si="1"/>
        <v>14875000</v>
      </c>
      <c r="N94" s="117">
        <v>2022</v>
      </c>
      <c r="O94" s="118">
        <v>2025</v>
      </c>
      <c r="P94" s="69" t="s">
        <v>303</v>
      </c>
      <c r="Q94" s="69" t="s">
        <v>303</v>
      </c>
      <c r="R94" s="69" t="s">
        <v>303</v>
      </c>
      <c r="S94" s="69" t="s">
        <v>303</v>
      </c>
      <c r="T94" s="74"/>
      <c r="U94" s="74"/>
      <c r="V94" s="74"/>
      <c r="W94" s="74"/>
      <c r="X94" s="72" t="s">
        <v>303</v>
      </c>
      <c r="Y94" s="196" t="s">
        <v>547</v>
      </c>
      <c r="Z94" s="70" t="s">
        <v>302</v>
      </c>
    </row>
    <row r="95" spans="1:26" ht="57" thickBot="1" x14ac:dyDescent="0.3">
      <c r="A95" s="59">
        <v>83</v>
      </c>
      <c r="B95" s="67" t="s">
        <v>391</v>
      </c>
      <c r="C95" s="83" t="s">
        <v>392</v>
      </c>
      <c r="D95" s="69">
        <v>46956999</v>
      </c>
      <c r="E95" s="99" t="s">
        <v>393</v>
      </c>
      <c r="F95" s="70">
        <v>600124045</v>
      </c>
      <c r="G95" s="71" t="s">
        <v>399</v>
      </c>
      <c r="H95" s="72" t="s">
        <v>122</v>
      </c>
      <c r="I95" s="72" t="s">
        <v>123</v>
      </c>
      <c r="J95" s="83" t="s">
        <v>392</v>
      </c>
      <c r="K95" s="74"/>
      <c r="L95" s="66">
        <v>4500000</v>
      </c>
      <c r="M95" s="217">
        <f t="shared" si="1"/>
        <v>3825000</v>
      </c>
      <c r="N95" s="117">
        <v>2022</v>
      </c>
      <c r="O95" s="118">
        <v>2025</v>
      </c>
      <c r="P95" s="108"/>
      <c r="Q95" s="179"/>
      <c r="R95" s="179"/>
      <c r="S95" s="109"/>
      <c r="T95" s="74"/>
      <c r="U95" s="74"/>
      <c r="V95" s="74"/>
      <c r="W95" s="72" t="s">
        <v>303</v>
      </c>
      <c r="X95" s="74"/>
      <c r="Y95" s="196" t="s">
        <v>547</v>
      </c>
      <c r="Z95" s="70" t="s">
        <v>302</v>
      </c>
    </row>
    <row r="96" spans="1:26" ht="90.75" thickBot="1" x14ac:dyDescent="0.3">
      <c r="A96" s="59">
        <v>84</v>
      </c>
      <c r="B96" s="67" t="s">
        <v>222</v>
      </c>
      <c r="C96" s="83" t="s">
        <v>223</v>
      </c>
      <c r="D96" s="69">
        <v>70993891</v>
      </c>
      <c r="E96" s="69">
        <v>102731543</v>
      </c>
      <c r="F96" s="70">
        <v>600124142</v>
      </c>
      <c r="G96" s="71" t="s">
        <v>436</v>
      </c>
      <c r="H96" s="72" t="s">
        <v>122</v>
      </c>
      <c r="I96" s="72" t="s">
        <v>123</v>
      </c>
      <c r="J96" s="83" t="s">
        <v>223</v>
      </c>
      <c r="K96" s="74"/>
      <c r="L96" s="66">
        <v>750000</v>
      </c>
      <c r="M96" s="217">
        <f t="shared" si="1"/>
        <v>637500</v>
      </c>
      <c r="N96" s="117">
        <v>2022</v>
      </c>
      <c r="O96" s="118">
        <v>2023</v>
      </c>
      <c r="P96" s="108"/>
      <c r="Q96" s="158" t="s">
        <v>303</v>
      </c>
      <c r="R96" s="179"/>
      <c r="S96" s="109"/>
      <c r="T96" s="74"/>
      <c r="U96" s="74"/>
      <c r="V96" s="74"/>
      <c r="W96" s="74"/>
      <c r="X96" s="74"/>
      <c r="Y96" s="108"/>
      <c r="Z96" s="109"/>
    </row>
    <row r="97" spans="1:26" ht="90.75" thickBot="1" x14ac:dyDescent="0.3">
      <c r="A97" s="59">
        <v>85</v>
      </c>
      <c r="B97" s="67" t="s">
        <v>222</v>
      </c>
      <c r="C97" s="83" t="s">
        <v>223</v>
      </c>
      <c r="D97" s="69">
        <v>70993891</v>
      </c>
      <c r="E97" s="69">
        <v>102731543</v>
      </c>
      <c r="F97" s="70">
        <v>600124142</v>
      </c>
      <c r="G97" s="71" t="s">
        <v>400</v>
      </c>
      <c r="H97" s="72" t="s">
        <v>122</v>
      </c>
      <c r="I97" s="72" t="s">
        <v>123</v>
      </c>
      <c r="J97" s="83" t="s">
        <v>223</v>
      </c>
      <c r="K97" s="74"/>
      <c r="L97" s="66">
        <v>3500000</v>
      </c>
      <c r="M97" s="217">
        <f t="shared" si="1"/>
        <v>2975000</v>
      </c>
      <c r="N97" s="117">
        <v>2023</v>
      </c>
      <c r="O97" s="118">
        <v>2023</v>
      </c>
      <c r="P97" s="108"/>
      <c r="Q97" s="158"/>
      <c r="R97" s="179"/>
      <c r="S97" s="109"/>
      <c r="T97" s="74"/>
      <c r="U97" s="74"/>
      <c r="V97" s="74"/>
      <c r="W97" s="74"/>
      <c r="X97" s="74"/>
      <c r="Y97" s="108"/>
      <c r="Z97" s="109"/>
    </row>
    <row r="98" spans="1:26" s="523" customFormat="1" ht="102" thickBot="1" x14ac:dyDescent="0.3">
      <c r="A98" s="59">
        <v>86</v>
      </c>
      <c r="B98" s="167" t="s">
        <v>401</v>
      </c>
      <c r="C98" s="168" t="s">
        <v>226</v>
      </c>
      <c r="D98" s="207">
        <v>75022966</v>
      </c>
      <c r="E98" s="207">
        <v>119100282</v>
      </c>
      <c r="F98" s="267">
        <v>600124401</v>
      </c>
      <c r="G98" s="157" t="s">
        <v>592</v>
      </c>
      <c r="H98" s="172" t="s">
        <v>122</v>
      </c>
      <c r="I98" s="171" t="s">
        <v>123</v>
      </c>
      <c r="J98" s="168" t="s">
        <v>226</v>
      </c>
      <c r="K98" s="95"/>
      <c r="L98" s="173">
        <v>30000000</v>
      </c>
      <c r="M98" s="525">
        <f t="shared" si="1"/>
        <v>25500000</v>
      </c>
      <c r="N98" s="209">
        <v>2023</v>
      </c>
      <c r="O98" s="210">
        <v>2025</v>
      </c>
      <c r="P98" s="211"/>
      <c r="Q98" s="212"/>
      <c r="R98" s="212"/>
      <c r="S98" s="213"/>
      <c r="T98" s="95"/>
      <c r="U98" s="172" t="s">
        <v>303</v>
      </c>
      <c r="V98" s="172" t="s">
        <v>303</v>
      </c>
      <c r="W98" s="172" t="s">
        <v>303</v>
      </c>
      <c r="X98" s="172" t="s">
        <v>303</v>
      </c>
      <c r="Y98" s="582" t="s">
        <v>603</v>
      </c>
      <c r="Z98" s="267" t="s">
        <v>303</v>
      </c>
    </row>
    <row r="99" spans="1:26" s="528" customFormat="1" ht="102" thickBot="1" x14ac:dyDescent="0.3">
      <c r="A99" s="59">
        <v>87</v>
      </c>
      <c r="B99" s="167" t="s">
        <v>401</v>
      </c>
      <c r="C99" s="168" t="s">
        <v>226</v>
      </c>
      <c r="D99" s="207">
        <v>75022966</v>
      </c>
      <c r="E99" s="207">
        <v>102731969</v>
      </c>
      <c r="F99" s="267">
        <v>600124401</v>
      </c>
      <c r="G99" s="157" t="s">
        <v>593</v>
      </c>
      <c r="H99" s="172" t="s">
        <v>122</v>
      </c>
      <c r="I99" s="172" t="s">
        <v>123</v>
      </c>
      <c r="J99" s="168" t="s">
        <v>226</v>
      </c>
      <c r="K99" s="95"/>
      <c r="L99" s="173">
        <v>2500000</v>
      </c>
      <c r="M99" s="527">
        <f t="shared" si="1"/>
        <v>2125000</v>
      </c>
      <c r="N99" s="209">
        <v>2021</v>
      </c>
      <c r="O99" s="210">
        <v>2022</v>
      </c>
      <c r="P99" s="211"/>
      <c r="Q99" s="212"/>
      <c r="R99" s="212"/>
      <c r="S99" s="213"/>
      <c r="T99" s="95"/>
      <c r="U99" s="583"/>
      <c r="V99" s="583"/>
      <c r="W99" s="583"/>
      <c r="X99" s="95"/>
      <c r="Y99" s="582" t="s">
        <v>548</v>
      </c>
      <c r="Z99" s="267" t="s">
        <v>303</v>
      </c>
    </row>
    <row r="100" spans="1:26" ht="102" thickBot="1" x14ac:dyDescent="0.3">
      <c r="A100" s="59">
        <v>88</v>
      </c>
      <c r="B100" s="67" t="s">
        <v>401</v>
      </c>
      <c r="C100" s="83" t="s">
        <v>226</v>
      </c>
      <c r="D100" s="69">
        <v>75022966</v>
      </c>
      <c r="E100" s="69">
        <v>102731969</v>
      </c>
      <c r="F100" s="70">
        <v>600124401</v>
      </c>
      <c r="G100" s="71" t="s">
        <v>588</v>
      </c>
      <c r="H100" s="72" t="s">
        <v>122</v>
      </c>
      <c r="I100" s="72" t="s">
        <v>123</v>
      </c>
      <c r="J100" s="83" t="s">
        <v>226</v>
      </c>
      <c r="K100" s="587" t="s">
        <v>707</v>
      </c>
      <c r="L100" s="66">
        <v>10000000</v>
      </c>
      <c r="M100" s="268">
        <f t="shared" si="1"/>
        <v>8500000</v>
      </c>
      <c r="N100" s="601">
        <v>2026</v>
      </c>
      <c r="O100" s="107">
        <v>2027</v>
      </c>
      <c r="P100" s="108"/>
      <c r="Q100" s="179"/>
      <c r="R100" s="179"/>
      <c r="S100" s="70" t="s">
        <v>303</v>
      </c>
      <c r="T100" s="74"/>
      <c r="U100" s="74"/>
      <c r="V100" s="74"/>
      <c r="W100" s="74"/>
      <c r="X100" s="72" t="s">
        <v>303</v>
      </c>
      <c r="Y100" s="196" t="s">
        <v>540</v>
      </c>
      <c r="Z100" s="70" t="s">
        <v>302</v>
      </c>
    </row>
    <row r="101" spans="1:26" ht="102" thickBot="1" x14ac:dyDescent="0.3">
      <c r="A101" s="59">
        <v>89</v>
      </c>
      <c r="B101" s="67" t="s">
        <v>401</v>
      </c>
      <c r="C101" s="83" t="s">
        <v>226</v>
      </c>
      <c r="D101" s="69">
        <v>75022966</v>
      </c>
      <c r="E101" s="69">
        <v>102731969</v>
      </c>
      <c r="F101" s="70">
        <v>600124401</v>
      </c>
      <c r="G101" s="71" t="s">
        <v>402</v>
      </c>
      <c r="H101" s="72" t="s">
        <v>122</v>
      </c>
      <c r="I101" s="72" t="s">
        <v>123</v>
      </c>
      <c r="J101" s="83" t="s">
        <v>226</v>
      </c>
      <c r="K101" s="145" t="s">
        <v>708</v>
      </c>
      <c r="L101" s="82">
        <v>6000000</v>
      </c>
      <c r="M101" s="264">
        <f t="shared" si="1"/>
        <v>5100000</v>
      </c>
      <c r="N101" s="601">
        <v>2026</v>
      </c>
      <c r="O101" s="107">
        <v>2026</v>
      </c>
      <c r="P101" s="108"/>
      <c r="Q101" s="69" t="s">
        <v>303</v>
      </c>
      <c r="R101" s="69" t="s">
        <v>303</v>
      </c>
      <c r="S101" s="109"/>
      <c r="T101" s="74"/>
      <c r="U101" s="74"/>
      <c r="V101" s="74"/>
      <c r="W101" s="74"/>
      <c r="X101" s="74"/>
      <c r="Y101" s="196" t="s">
        <v>546</v>
      </c>
      <c r="Z101" s="70" t="s">
        <v>302</v>
      </c>
    </row>
    <row r="102" spans="1:26" s="523" customFormat="1" ht="102" thickBot="1" x14ac:dyDescent="0.3">
      <c r="A102" s="59">
        <v>90</v>
      </c>
      <c r="B102" s="167" t="s">
        <v>401</v>
      </c>
      <c r="C102" s="168" t="s">
        <v>226</v>
      </c>
      <c r="D102" s="207">
        <v>75022966</v>
      </c>
      <c r="E102" s="207">
        <v>102731969</v>
      </c>
      <c r="F102" s="267">
        <v>600124401</v>
      </c>
      <c r="G102" s="157" t="s">
        <v>403</v>
      </c>
      <c r="H102" s="172" t="s">
        <v>122</v>
      </c>
      <c r="I102" s="172" t="s">
        <v>123</v>
      </c>
      <c r="J102" s="168" t="s">
        <v>226</v>
      </c>
      <c r="K102" s="95"/>
      <c r="L102" s="173">
        <v>1000000</v>
      </c>
      <c r="M102" s="525">
        <f t="shared" si="1"/>
        <v>850000</v>
      </c>
      <c r="N102" s="209">
        <v>2024</v>
      </c>
      <c r="O102" s="210">
        <v>2025</v>
      </c>
      <c r="P102" s="584"/>
      <c r="Q102" s="207" t="s">
        <v>303</v>
      </c>
      <c r="R102" s="207" t="s">
        <v>303</v>
      </c>
      <c r="S102" s="207" t="s">
        <v>303</v>
      </c>
      <c r="T102" s="95"/>
      <c r="U102" s="95"/>
      <c r="V102" s="172" t="s">
        <v>303</v>
      </c>
      <c r="W102" s="95"/>
      <c r="X102" s="172" t="s">
        <v>303</v>
      </c>
      <c r="Y102" s="582" t="s">
        <v>549</v>
      </c>
      <c r="Z102" s="267" t="s">
        <v>302</v>
      </c>
    </row>
    <row r="103" spans="1:26" s="523" customFormat="1" ht="102" thickBot="1" x14ac:dyDescent="0.3">
      <c r="A103" s="59">
        <v>91</v>
      </c>
      <c r="B103" s="167" t="s">
        <v>401</v>
      </c>
      <c r="C103" s="168" t="s">
        <v>226</v>
      </c>
      <c r="D103" s="207">
        <v>75022966</v>
      </c>
      <c r="E103" s="207">
        <v>102731969</v>
      </c>
      <c r="F103" s="267">
        <v>600124401</v>
      </c>
      <c r="G103" s="157" t="s">
        <v>594</v>
      </c>
      <c r="H103" s="172" t="s">
        <v>122</v>
      </c>
      <c r="I103" s="172" t="s">
        <v>123</v>
      </c>
      <c r="J103" s="168" t="s">
        <v>226</v>
      </c>
      <c r="K103" s="95"/>
      <c r="L103" s="173">
        <v>2000000</v>
      </c>
      <c r="M103" s="525">
        <f t="shared" si="1"/>
        <v>1700000</v>
      </c>
      <c r="N103" s="209">
        <v>2024</v>
      </c>
      <c r="O103" s="210">
        <v>2025</v>
      </c>
      <c r="P103" s="584"/>
      <c r="Q103" s="212"/>
      <c r="R103" s="212"/>
      <c r="S103" s="585"/>
      <c r="T103" s="95"/>
      <c r="U103" s="95"/>
      <c r="V103" s="95"/>
      <c r="W103" s="95"/>
      <c r="X103" s="95"/>
      <c r="Y103" s="582" t="s">
        <v>549</v>
      </c>
      <c r="Z103" s="267" t="s">
        <v>302</v>
      </c>
    </row>
    <row r="104" spans="1:26" s="523" customFormat="1" ht="102" thickBot="1" x14ac:dyDescent="0.3">
      <c r="A104" s="59">
        <v>92</v>
      </c>
      <c r="B104" s="167" t="s">
        <v>401</v>
      </c>
      <c r="C104" s="168" t="s">
        <v>226</v>
      </c>
      <c r="D104" s="207">
        <v>75022966</v>
      </c>
      <c r="E104" s="207">
        <v>102731969</v>
      </c>
      <c r="F104" s="267">
        <v>600124401</v>
      </c>
      <c r="G104" s="157" t="s">
        <v>404</v>
      </c>
      <c r="H104" s="172" t="s">
        <v>122</v>
      </c>
      <c r="I104" s="172" t="s">
        <v>123</v>
      </c>
      <c r="J104" s="168" t="s">
        <v>226</v>
      </c>
      <c r="K104" s="95"/>
      <c r="L104" s="173">
        <v>500000</v>
      </c>
      <c r="M104" s="525">
        <f t="shared" si="1"/>
        <v>425000</v>
      </c>
      <c r="N104" s="209">
        <v>2024</v>
      </c>
      <c r="O104" s="210">
        <v>2025</v>
      </c>
      <c r="P104" s="584"/>
      <c r="Q104" s="212"/>
      <c r="R104" s="207" t="s">
        <v>303</v>
      </c>
      <c r="S104" s="585"/>
      <c r="T104" s="95"/>
      <c r="U104" s="95"/>
      <c r="V104" s="171" t="s">
        <v>303</v>
      </c>
      <c r="W104" s="586" t="s">
        <v>303</v>
      </c>
      <c r="X104" s="172" t="s">
        <v>303</v>
      </c>
      <c r="Y104" s="582" t="s">
        <v>549</v>
      </c>
      <c r="Z104" s="267" t="s">
        <v>302</v>
      </c>
    </row>
    <row r="105" spans="1:26" s="528" customFormat="1" ht="102" thickBot="1" x14ac:dyDescent="0.3">
      <c r="A105" s="59">
        <v>93</v>
      </c>
      <c r="B105" s="167" t="s">
        <v>401</v>
      </c>
      <c r="C105" s="168" t="s">
        <v>226</v>
      </c>
      <c r="D105" s="207">
        <v>75022966</v>
      </c>
      <c r="E105" s="207">
        <v>102731969</v>
      </c>
      <c r="F105" s="267">
        <v>600124401</v>
      </c>
      <c r="G105" s="157" t="s">
        <v>587</v>
      </c>
      <c r="H105" s="172" t="s">
        <v>122</v>
      </c>
      <c r="I105" s="172" t="s">
        <v>123</v>
      </c>
      <c r="J105" s="168" t="s">
        <v>226</v>
      </c>
      <c r="K105" s="95"/>
      <c r="L105" s="173">
        <v>3000000</v>
      </c>
      <c r="M105" s="527">
        <f t="shared" si="1"/>
        <v>2550000</v>
      </c>
      <c r="N105" s="209">
        <v>2025</v>
      </c>
      <c r="O105" s="210">
        <v>2026</v>
      </c>
      <c r="P105" s="586" t="s">
        <v>303</v>
      </c>
      <c r="Q105" s="207" t="s">
        <v>303</v>
      </c>
      <c r="R105" s="207" t="s">
        <v>303</v>
      </c>
      <c r="S105" s="558" t="s">
        <v>303</v>
      </c>
      <c r="T105" s="95"/>
      <c r="U105" s="95"/>
      <c r="V105" s="171"/>
      <c r="W105" s="586"/>
      <c r="X105" s="172"/>
      <c r="Y105" s="582" t="s">
        <v>597</v>
      </c>
      <c r="Z105" s="267" t="s">
        <v>596</v>
      </c>
    </row>
    <row r="106" spans="1:26" s="523" customFormat="1" ht="102" thickBot="1" x14ac:dyDescent="0.3">
      <c r="A106" s="59">
        <v>94</v>
      </c>
      <c r="B106" s="167" t="s">
        <v>401</v>
      </c>
      <c r="C106" s="168" t="s">
        <v>226</v>
      </c>
      <c r="D106" s="207">
        <v>75022966</v>
      </c>
      <c r="E106" s="207">
        <v>102731969</v>
      </c>
      <c r="F106" s="267">
        <v>600124401</v>
      </c>
      <c r="G106" s="157" t="s">
        <v>405</v>
      </c>
      <c r="H106" s="172" t="s">
        <v>122</v>
      </c>
      <c r="I106" s="172" t="s">
        <v>123</v>
      </c>
      <c r="J106" s="168" t="s">
        <v>226</v>
      </c>
      <c r="K106" s="95"/>
      <c r="L106" s="173">
        <v>500000</v>
      </c>
      <c r="M106" s="525">
        <f t="shared" si="1"/>
        <v>425000</v>
      </c>
      <c r="N106" s="209">
        <v>2023</v>
      </c>
      <c r="O106" s="210">
        <v>2024</v>
      </c>
      <c r="P106" s="584"/>
      <c r="Q106" s="212"/>
      <c r="R106" s="207"/>
      <c r="S106" s="585"/>
      <c r="T106" s="95"/>
      <c r="U106" s="95"/>
      <c r="V106" s="172" t="s">
        <v>303</v>
      </c>
      <c r="W106" s="586" t="s">
        <v>303</v>
      </c>
      <c r="X106" s="95"/>
      <c r="Y106" s="582" t="s">
        <v>549</v>
      </c>
      <c r="Z106" s="267" t="s">
        <v>302</v>
      </c>
    </row>
    <row r="107" spans="1:26" s="593" customFormat="1" ht="68.25" thickBot="1" x14ac:dyDescent="0.3">
      <c r="A107" s="59">
        <v>95</v>
      </c>
      <c r="B107" s="460" t="s">
        <v>694</v>
      </c>
      <c r="C107" s="461" t="s">
        <v>226</v>
      </c>
      <c r="D107" s="462">
        <v>75022966</v>
      </c>
      <c r="E107" s="154">
        <v>102731969</v>
      </c>
      <c r="F107" s="155">
        <v>600124401</v>
      </c>
      <c r="G107" s="465" t="s">
        <v>695</v>
      </c>
      <c r="H107" s="283" t="s">
        <v>107</v>
      </c>
      <c r="I107" s="283" t="s">
        <v>669</v>
      </c>
      <c r="J107" s="465" t="s">
        <v>696</v>
      </c>
      <c r="K107" s="465" t="s">
        <v>697</v>
      </c>
      <c r="L107" s="466">
        <v>6000000</v>
      </c>
      <c r="M107" s="467">
        <v>5100000</v>
      </c>
      <c r="N107" s="468">
        <v>2026</v>
      </c>
      <c r="O107" s="469">
        <v>2027</v>
      </c>
      <c r="P107" s="588" t="s">
        <v>303</v>
      </c>
      <c r="Q107" s="471" t="s">
        <v>698</v>
      </c>
      <c r="R107" s="471" t="s">
        <v>698</v>
      </c>
      <c r="S107" s="471"/>
      <c r="T107" s="588"/>
      <c r="U107" s="589"/>
      <c r="V107" s="590"/>
      <c r="W107" s="591"/>
      <c r="X107" s="592"/>
      <c r="Y107" s="588" t="s">
        <v>546</v>
      </c>
      <c r="Z107" s="589" t="s">
        <v>645</v>
      </c>
    </row>
    <row r="108" spans="1:26" s="593" customFormat="1" ht="68.25" thickBot="1" x14ac:dyDescent="0.3">
      <c r="A108" s="59">
        <v>96</v>
      </c>
      <c r="B108" s="460" t="s">
        <v>694</v>
      </c>
      <c r="C108" s="461" t="s">
        <v>226</v>
      </c>
      <c r="D108" s="462">
        <v>75022966</v>
      </c>
      <c r="E108" s="154">
        <v>102731969</v>
      </c>
      <c r="F108" s="155">
        <v>600124401</v>
      </c>
      <c r="G108" s="594" t="s">
        <v>699</v>
      </c>
      <c r="H108" s="283" t="s">
        <v>107</v>
      </c>
      <c r="I108" s="283" t="s">
        <v>669</v>
      </c>
      <c r="J108" s="465" t="s">
        <v>696</v>
      </c>
      <c r="K108" s="595" t="s">
        <v>700</v>
      </c>
      <c r="L108" s="478">
        <v>1000000</v>
      </c>
      <c r="M108" s="479">
        <v>850000</v>
      </c>
      <c r="N108" s="480">
        <v>2026</v>
      </c>
      <c r="O108" s="481">
        <v>2026</v>
      </c>
      <c r="P108" s="284"/>
      <c r="Q108" s="482"/>
      <c r="R108" s="482"/>
      <c r="S108" s="483"/>
      <c r="T108" s="512"/>
      <c r="U108" s="596"/>
      <c r="V108" s="590"/>
      <c r="W108" s="591"/>
      <c r="X108" s="592"/>
      <c r="Y108" s="600" t="s">
        <v>550</v>
      </c>
      <c r="Z108" s="596" t="s">
        <v>302</v>
      </c>
    </row>
    <row r="109" spans="1:26" s="593" customFormat="1" ht="68.25" thickBot="1" x14ac:dyDescent="0.3">
      <c r="A109" s="59">
        <v>97</v>
      </c>
      <c r="B109" s="460" t="s">
        <v>694</v>
      </c>
      <c r="C109" s="461" t="s">
        <v>226</v>
      </c>
      <c r="D109" s="462">
        <v>75022966</v>
      </c>
      <c r="E109" s="154">
        <v>102731969</v>
      </c>
      <c r="F109" s="155">
        <v>600124401</v>
      </c>
      <c r="G109" s="597" t="s">
        <v>701</v>
      </c>
      <c r="H109" s="283" t="s">
        <v>107</v>
      </c>
      <c r="I109" s="283" t="s">
        <v>669</v>
      </c>
      <c r="J109" s="465" t="s">
        <v>696</v>
      </c>
      <c r="K109" s="597" t="s">
        <v>702</v>
      </c>
      <c r="L109" s="491">
        <v>100000</v>
      </c>
      <c r="M109" s="492">
        <v>85000</v>
      </c>
      <c r="N109" s="493">
        <v>2026</v>
      </c>
      <c r="O109" s="494">
        <v>2026</v>
      </c>
      <c r="P109" s="495"/>
      <c r="Q109" s="495"/>
      <c r="R109" s="495"/>
      <c r="S109" s="496" t="s">
        <v>698</v>
      </c>
      <c r="T109" s="598"/>
      <c r="U109" s="599"/>
      <c r="V109" s="590"/>
      <c r="W109" s="591"/>
      <c r="X109" s="592"/>
      <c r="Y109" s="598" t="s">
        <v>546</v>
      </c>
      <c r="Z109" s="599" t="s">
        <v>557</v>
      </c>
    </row>
    <row r="110" spans="1:26" s="593" customFormat="1" ht="68.25" thickBot="1" x14ac:dyDescent="0.3">
      <c r="A110" s="59">
        <v>98</v>
      </c>
      <c r="B110" s="460" t="s">
        <v>694</v>
      </c>
      <c r="C110" s="461" t="s">
        <v>226</v>
      </c>
      <c r="D110" s="462">
        <v>75022966</v>
      </c>
      <c r="E110" s="154">
        <v>102731969</v>
      </c>
      <c r="F110" s="155">
        <v>600124401</v>
      </c>
      <c r="G110" s="597" t="s">
        <v>703</v>
      </c>
      <c r="H110" s="283" t="s">
        <v>107</v>
      </c>
      <c r="I110" s="283" t="s">
        <v>669</v>
      </c>
      <c r="J110" s="465" t="s">
        <v>696</v>
      </c>
      <c r="K110" s="597" t="s">
        <v>704</v>
      </c>
      <c r="L110" s="491">
        <v>600000</v>
      </c>
      <c r="M110" s="492">
        <v>510000</v>
      </c>
      <c r="N110" s="493">
        <v>2027</v>
      </c>
      <c r="O110" s="494">
        <v>2027</v>
      </c>
      <c r="P110" s="495"/>
      <c r="Q110" s="495"/>
      <c r="R110" s="495"/>
      <c r="S110" s="496" t="s">
        <v>698</v>
      </c>
      <c r="T110" s="598"/>
      <c r="U110" s="599"/>
      <c r="V110" s="590"/>
      <c r="W110" s="591"/>
      <c r="X110" s="592"/>
      <c r="Y110" s="598" t="s">
        <v>546</v>
      </c>
      <c r="Z110" s="599" t="s">
        <v>557</v>
      </c>
    </row>
    <row r="111" spans="1:26" s="593" customFormat="1" ht="68.25" thickBot="1" x14ac:dyDescent="0.3">
      <c r="A111" s="59">
        <v>99</v>
      </c>
      <c r="B111" s="460" t="s">
        <v>694</v>
      </c>
      <c r="C111" s="461" t="s">
        <v>226</v>
      </c>
      <c r="D111" s="462">
        <v>75022966</v>
      </c>
      <c r="E111" s="154">
        <v>102731969</v>
      </c>
      <c r="F111" s="155">
        <v>600124401</v>
      </c>
      <c r="G111" s="597" t="s">
        <v>705</v>
      </c>
      <c r="H111" s="283" t="s">
        <v>107</v>
      </c>
      <c r="I111" s="283" t="s">
        <v>669</v>
      </c>
      <c r="J111" s="465" t="s">
        <v>696</v>
      </c>
      <c r="K111" s="597" t="s">
        <v>706</v>
      </c>
      <c r="L111" s="491">
        <v>1000000</v>
      </c>
      <c r="M111" s="492">
        <v>850000</v>
      </c>
      <c r="N111" s="493">
        <v>2026</v>
      </c>
      <c r="O111" s="494">
        <v>2026</v>
      </c>
      <c r="P111" s="495"/>
      <c r="Q111" s="495"/>
      <c r="R111" s="495" t="s">
        <v>698</v>
      </c>
      <c r="S111" s="496"/>
      <c r="T111" s="598"/>
      <c r="U111" s="599"/>
      <c r="V111" s="590"/>
      <c r="W111" s="591"/>
      <c r="X111" s="592"/>
      <c r="Y111" s="598" t="s">
        <v>546</v>
      </c>
      <c r="Z111" s="599" t="s">
        <v>557</v>
      </c>
    </row>
    <row r="112" spans="1:26" ht="90.75" thickBot="1" x14ac:dyDescent="0.3">
      <c r="A112" s="59">
        <v>100</v>
      </c>
      <c r="B112" s="67" t="s">
        <v>406</v>
      </c>
      <c r="C112" s="83" t="s">
        <v>407</v>
      </c>
      <c r="D112" s="69" t="s">
        <v>408</v>
      </c>
      <c r="E112" s="69">
        <v>102731551</v>
      </c>
      <c r="F112" s="70">
        <v>600124151</v>
      </c>
      <c r="G112" s="71" t="s">
        <v>741</v>
      </c>
      <c r="H112" s="64" t="s">
        <v>122</v>
      </c>
      <c r="I112" s="72" t="s">
        <v>669</v>
      </c>
      <c r="J112" s="83" t="s">
        <v>739</v>
      </c>
      <c r="K112" s="74"/>
      <c r="L112" s="66" t="s">
        <v>676</v>
      </c>
      <c r="M112" s="217" t="s">
        <v>740</v>
      </c>
      <c r="N112" s="117">
        <v>2024</v>
      </c>
      <c r="O112" s="118">
        <v>2027</v>
      </c>
      <c r="P112" s="69" t="s">
        <v>303</v>
      </c>
      <c r="Q112" s="69" t="s">
        <v>303</v>
      </c>
      <c r="R112" s="69" t="s">
        <v>303</v>
      </c>
      <c r="S112" s="69" t="s">
        <v>303</v>
      </c>
      <c r="T112" s="74"/>
      <c r="U112" s="74"/>
      <c r="V112" s="106"/>
      <c r="W112" s="74"/>
      <c r="X112" s="74"/>
      <c r="Y112" s="146" t="s">
        <v>742</v>
      </c>
      <c r="Z112" s="70" t="s">
        <v>648</v>
      </c>
    </row>
    <row r="113" spans="1:26" ht="90.75" thickBot="1" x14ac:dyDescent="0.3">
      <c r="A113" s="59">
        <v>101</v>
      </c>
      <c r="B113" s="67" t="s">
        <v>406</v>
      </c>
      <c r="C113" s="83" t="s">
        <v>407</v>
      </c>
      <c r="D113" s="69" t="s">
        <v>408</v>
      </c>
      <c r="E113" s="69">
        <v>102731551</v>
      </c>
      <c r="F113" s="70">
        <v>600124151</v>
      </c>
      <c r="G113" s="153" t="s">
        <v>409</v>
      </c>
      <c r="H113" s="64" t="s">
        <v>122</v>
      </c>
      <c r="I113" s="64" t="s">
        <v>123</v>
      </c>
      <c r="J113" s="83" t="s">
        <v>407</v>
      </c>
      <c r="K113" s="74"/>
      <c r="L113" s="66">
        <v>18000000</v>
      </c>
      <c r="M113" s="217">
        <f t="shared" si="1"/>
        <v>15300000</v>
      </c>
      <c r="N113" s="117">
        <v>2024</v>
      </c>
      <c r="O113" s="118">
        <v>2024</v>
      </c>
      <c r="P113" s="108"/>
      <c r="Q113" s="179"/>
      <c r="R113" s="179"/>
      <c r="S113" s="109"/>
      <c r="T113" s="74"/>
      <c r="U113" s="74"/>
      <c r="V113" s="74"/>
      <c r="W113" s="74"/>
      <c r="X113" s="74"/>
      <c r="Y113" s="112" t="s">
        <v>550</v>
      </c>
      <c r="Z113" s="70" t="s">
        <v>303</v>
      </c>
    </row>
    <row r="114" spans="1:26" ht="90.75" thickBot="1" x14ac:dyDescent="0.3">
      <c r="A114" s="59">
        <v>102</v>
      </c>
      <c r="B114" s="67" t="s">
        <v>406</v>
      </c>
      <c r="C114" s="83" t="s">
        <v>407</v>
      </c>
      <c r="D114" s="69" t="s">
        <v>408</v>
      </c>
      <c r="E114" s="69">
        <v>102731551</v>
      </c>
      <c r="F114" s="70">
        <v>600124151</v>
      </c>
      <c r="G114" s="71" t="s">
        <v>410</v>
      </c>
      <c r="H114" s="72" t="s">
        <v>122</v>
      </c>
      <c r="I114" s="64" t="s">
        <v>123</v>
      </c>
      <c r="J114" s="83" t="s">
        <v>407</v>
      </c>
      <c r="K114" s="74"/>
      <c r="L114" s="66">
        <v>27000000</v>
      </c>
      <c r="M114" s="217">
        <f t="shared" si="1"/>
        <v>22950000</v>
      </c>
      <c r="N114" s="117">
        <v>2024</v>
      </c>
      <c r="O114" s="118">
        <v>2024</v>
      </c>
      <c r="P114" s="108"/>
      <c r="Q114" s="179"/>
      <c r="R114" s="179"/>
      <c r="S114" s="109"/>
      <c r="T114" s="74"/>
      <c r="U114" s="74"/>
      <c r="V114" s="74"/>
      <c r="W114" s="74"/>
      <c r="X114" s="74"/>
      <c r="Y114" s="112" t="s">
        <v>550</v>
      </c>
      <c r="Z114" s="70" t="s">
        <v>303</v>
      </c>
    </row>
    <row r="115" spans="1:26" ht="102" thickBot="1" x14ac:dyDescent="0.3">
      <c r="A115" s="59">
        <v>103</v>
      </c>
      <c r="B115" s="67" t="s">
        <v>411</v>
      </c>
      <c r="C115" s="83" t="s">
        <v>175</v>
      </c>
      <c r="D115" s="69">
        <v>75022567</v>
      </c>
      <c r="E115" s="69">
        <v>102743061</v>
      </c>
      <c r="F115" s="70">
        <v>600124452</v>
      </c>
      <c r="G115" s="71" t="s">
        <v>412</v>
      </c>
      <c r="H115" s="72" t="s">
        <v>122</v>
      </c>
      <c r="I115" s="72" t="s">
        <v>123</v>
      </c>
      <c r="J115" s="83" t="s">
        <v>175</v>
      </c>
      <c r="K115" s="74"/>
      <c r="L115" s="66">
        <v>1000000</v>
      </c>
      <c r="M115" s="217">
        <f t="shared" si="1"/>
        <v>850000</v>
      </c>
      <c r="N115" s="117">
        <v>2023</v>
      </c>
      <c r="O115" s="118">
        <v>2027</v>
      </c>
      <c r="P115" s="108"/>
      <c r="Q115" s="69" t="s">
        <v>303</v>
      </c>
      <c r="R115" s="69" t="s">
        <v>303</v>
      </c>
      <c r="S115" s="69"/>
      <c r="T115" s="74"/>
      <c r="U115" s="74"/>
      <c r="V115" s="74"/>
      <c r="W115" s="74"/>
      <c r="X115" s="74"/>
      <c r="Y115" s="108"/>
      <c r="Z115" s="109"/>
    </row>
    <row r="116" spans="1:26" ht="102" thickBot="1" x14ac:dyDescent="0.3">
      <c r="A116" s="59">
        <v>104</v>
      </c>
      <c r="B116" s="67" t="s">
        <v>411</v>
      </c>
      <c r="C116" s="83" t="s">
        <v>175</v>
      </c>
      <c r="D116" s="69">
        <v>75022567</v>
      </c>
      <c r="E116" s="69">
        <v>102743061</v>
      </c>
      <c r="F116" s="70">
        <v>600124452</v>
      </c>
      <c r="G116" s="71" t="s">
        <v>413</v>
      </c>
      <c r="H116" s="64" t="s">
        <v>122</v>
      </c>
      <c r="I116" s="72" t="s">
        <v>123</v>
      </c>
      <c r="J116" s="83" t="s">
        <v>175</v>
      </c>
      <c r="K116" s="74"/>
      <c r="L116" s="66">
        <v>1000000</v>
      </c>
      <c r="M116" s="217">
        <f t="shared" si="1"/>
        <v>850000</v>
      </c>
      <c r="N116" s="117">
        <v>2023</v>
      </c>
      <c r="O116" s="118">
        <v>2027</v>
      </c>
      <c r="P116" s="108"/>
      <c r="Q116" s="69" t="s">
        <v>303</v>
      </c>
      <c r="R116" s="69" t="s">
        <v>303</v>
      </c>
      <c r="S116" s="69"/>
      <c r="T116" s="74"/>
      <c r="U116" s="74"/>
      <c r="V116" s="74"/>
      <c r="W116" s="74"/>
      <c r="X116" s="74"/>
      <c r="Y116" s="108"/>
      <c r="Z116" s="109"/>
    </row>
    <row r="117" spans="1:26" ht="124.5" thickBot="1" x14ac:dyDescent="0.3">
      <c r="A117" s="59">
        <v>105</v>
      </c>
      <c r="B117" s="67" t="s">
        <v>414</v>
      </c>
      <c r="C117" s="83" t="s">
        <v>175</v>
      </c>
      <c r="D117" s="69">
        <v>75022567</v>
      </c>
      <c r="E117" s="69">
        <v>102743061</v>
      </c>
      <c r="F117" s="70">
        <v>600124452</v>
      </c>
      <c r="G117" s="71" t="s">
        <v>415</v>
      </c>
      <c r="H117" s="72" t="s">
        <v>122</v>
      </c>
      <c r="I117" s="72" t="s">
        <v>123</v>
      </c>
      <c r="J117" s="83" t="s">
        <v>175</v>
      </c>
      <c r="K117" s="74"/>
      <c r="L117" s="66">
        <v>20000000</v>
      </c>
      <c r="M117" s="217">
        <f t="shared" si="1"/>
        <v>17000000</v>
      </c>
      <c r="N117" s="117">
        <v>2023</v>
      </c>
      <c r="O117" s="118">
        <v>2027</v>
      </c>
      <c r="P117" s="108"/>
      <c r="Q117" s="179"/>
      <c r="R117" s="179"/>
      <c r="S117" s="109"/>
      <c r="T117" s="74"/>
      <c r="U117" s="74"/>
      <c r="V117" s="74"/>
      <c r="W117" s="74"/>
      <c r="X117" s="74"/>
      <c r="Y117" s="108"/>
      <c r="Z117" s="109"/>
    </row>
    <row r="118" spans="1:26" ht="102" thickBot="1" x14ac:dyDescent="0.3">
      <c r="A118" s="59">
        <v>106</v>
      </c>
      <c r="B118" s="67" t="s">
        <v>414</v>
      </c>
      <c r="C118" s="83" t="s">
        <v>175</v>
      </c>
      <c r="D118" s="69">
        <v>75022567</v>
      </c>
      <c r="E118" s="69">
        <v>102743061</v>
      </c>
      <c r="F118" s="70">
        <v>600124452</v>
      </c>
      <c r="G118" s="73" t="s">
        <v>416</v>
      </c>
      <c r="H118" s="72" t="s">
        <v>122</v>
      </c>
      <c r="I118" s="72" t="s">
        <v>123</v>
      </c>
      <c r="J118" s="83" t="s">
        <v>175</v>
      </c>
      <c r="K118" s="74"/>
      <c r="L118" s="66">
        <v>5000000</v>
      </c>
      <c r="M118" s="217">
        <f t="shared" si="1"/>
        <v>4250000</v>
      </c>
      <c r="N118" s="117">
        <v>2023</v>
      </c>
      <c r="O118" s="118">
        <v>2027</v>
      </c>
      <c r="P118" s="108"/>
      <c r="Q118" s="179"/>
      <c r="R118" s="179"/>
      <c r="S118" s="109"/>
      <c r="T118" s="74"/>
      <c r="U118" s="74"/>
      <c r="V118" s="74"/>
      <c r="W118" s="74"/>
      <c r="X118" s="74"/>
      <c r="Y118" s="108"/>
      <c r="Z118" s="109"/>
    </row>
    <row r="119" spans="1:26" ht="102" thickBot="1" x14ac:dyDescent="0.3">
      <c r="A119" s="59">
        <v>107</v>
      </c>
      <c r="B119" s="67" t="s">
        <v>414</v>
      </c>
      <c r="C119" s="83" t="s">
        <v>175</v>
      </c>
      <c r="D119" s="69">
        <v>75022567</v>
      </c>
      <c r="E119" s="69">
        <v>103267671</v>
      </c>
      <c r="F119" s="70">
        <v>600124452</v>
      </c>
      <c r="G119" s="73" t="s">
        <v>417</v>
      </c>
      <c r="H119" s="72" t="s">
        <v>122</v>
      </c>
      <c r="I119" s="72" t="s">
        <v>123</v>
      </c>
      <c r="J119" s="83" t="s">
        <v>175</v>
      </c>
      <c r="K119" s="74"/>
      <c r="L119" s="66">
        <v>5000000</v>
      </c>
      <c r="M119" s="217">
        <f t="shared" si="1"/>
        <v>4250000</v>
      </c>
      <c r="N119" s="117">
        <v>2023</v>
      </c>
      <c r="O119" s="118">
        <v>2027</v>
      </c>
      <c r="P119" s="108"/>
      <c r="Q119" s="179"/>
      <c r="R119" s="179"/>
      <c r="S119" s="109"/>
      <c r="T119" s="74"/>
      <c r="U119" s="74"/>
      <c r="V119" s="74"/>
      <c r="W119" s="74"/>
      <c r="X119" s="74"/>
      <c r="Y119" s="108"/>
      <c r="Z119" s="109"/>
    </row>
    <row r="120" spans="1:26" ht="102" thickBot="1" x14ac:dyDescent="0.3">
      <c r="A120" s="59">
        <v>108</v>
      </c>
      <c r="B120" s="67" t="s">
        <v>414</v>
      </c>
      <c r="C120" s="83" t="s">
        <v>175</v>
      </c>
      <c r="D120" s="69">
        <v>75022567</v>
      </c>
      <c r="E120" s="69">
        <v>102743061</v>
      </c>
      <c r="F120" s="70">
        <v>600124452</v>
      </c>
      <c r="G120" s="71" t="s">
        <v>418</v>
      </c>
      <c r="H120" s="72" t="s">
        <v>122</v>
      </c>
      <c r="I120" s="72" t="s">
        <v>123</v>
      </c>
      <c r="J120" s="83" t="s">
        <v>175</v>
      </c>
      <c r="K120" s="74"/>
      <c r="L120" s="66">
        <v>10000000</v>
      </c>
      <c r="M120" s="217">
        <f t="shared" si="1"/>
        <v>8500000</v>
      </c>
      <c r="N120" s="117">
        <v>2023</v>
      </c>
      <c r="O120" s="118">
        <v>2027</v>
      </c>
      <c r="P120" s="108"/>
      <c r="Q120" s="179"/>
      <c r="R120" s="179"/>
      <c r="S120" s="109"/>
      <c r="T120" s="74"/>
      <c r="U120" s="74"/>
      <c r="V120" s="74"/>
      <c r="W120" s="74"/>
      <c r="X120" s="74"/>
      <c r="Y120" s="108"/>
      <c r="Z120" s="109"/>
    </row>
    <row r="121" spans="1:26" ht="102" thickBot="1" x14ac:dyDescent="0.3">
      <c r="A121" s="59">
        <v>109</v>
      </c>
      <c r="B121" s="67" t="s">
        <v>414</v>
      </c>
      <c r="C121" s="83" t="s">
        <v>175</v>
      </c>
      <c r="D121" s="69">
        <v>75022567</v>
      </c>
      <c r="E121" s="69">
        <v>102743061</v>
      </c>
      <c r="F121" s="70">
        <v>600124452</v>
      </c>
      <c r="G121" s="71" t="s">
        <v>419</v>
      </c>
      <c r="H121" s="72" t="s">
        <v>122</v>
      </c>
      <c r="I121" s="64" t="s">
        <v>123</v>
      </c>
      <c r="J121" s="83" t="s">
        <v>175</v>
      </c>
      <c r="K121" s="74"/>
      <c r="L121" s="66">
        <v>4500000</v>
      </c>
      <c r="M121" s="217">
        <f t="shared" si="1"/>
        <v>3825000</v>
      </c>
      <c r="N121" s="117">
        <v>2023</v>
      </c>
      <c r="O121" s="118">
        <v>2027</v>
      </c>
      <c r="P121" s="108"/>
      <c r="Q121" s="179"/>
      <c r="R121" s="179"/>
      <c r="S121" s="109"/>
      <c r="T121" s="74"/>
      <c r="U121" s="74"/>
      <c r="V121" s="74"/>
      <c r="W121" s="74"/>
      <c r="X121" s="74"/>
      <c r="Y121" s="108"/>
      <c r="Z121" s="109"/>
    </row>
    <row r="122" spans="1:26" ht="102" thickBot="1" x14ac:dyDescent="0.3">
      <c r="A122" s="59">
        <v>110</v>
      </c>
      <c r="B122" s="67" t="s">
        <v>414</v>
      </c>
      <c r="C122" s="83" t="s">
        <v>175</v>
      </c>
      <c r="D122" s="69">
        <v>75022567</v>
      </c>
      <c r="E122" s="69">
        <v>102743061</v>
      </c>
      <c r="F122" s="70">
        <v>600124452</v>
      </c>
      <c r="G122" s="71" t="s">
        <v>420</v>
      </c>
      <c r="H122" s="72" t="s">
        <v>122</v>
      </c>
      <c r="I122" s="64" t="s">
        <v>123</v>
      </c>
      <c r="J122" s="83" t="s">
        <v>175</v>
      </c>
      <c r="K122" s="74"/>
      <c r="L122" s="66">
        <v>5000000</v>
      </c>
      <c r="M122" s="217">
        <f t="shared" si="1"/>
        <v>4250000</v>
      </c>
      <c r="N122" s="117">
        <v>2023</v>
      </c>
      <c r="O122" s="118">
        <v>2027</v>
      </c>
      <c r="P122" s="108"/>
      <c r="Q122" s="179"/>
      <c r="R122" s="179"/>
      <c r="S122" s="159" t="s">
        <v>303</v>
      </c>
      <c r="T122" s="74"/>
      <c r="U122" s="74"/>
      <c r="V122" s="74"/>
      <c r="W122" s="74"/>
      <c r="X122" s="74"/>
      <c r="Y122" s="108"/>
      <c r="Z122" s="109"/>
    </row>
    <row r="123" spans="1:26" ht="102" thickBot="1" x14ac:dyDescent="0.3">
      <c r="A123" s="59">
        <v>111</v>
      </c>
      <c r="B123" s="67" t="s">
        <v>414</v>
      </c>
      <c r="C123" s="83" t="s">
        <v>175</v>
      </c>
      <c r="D123" s="69">
        <v>75022567</v>
      </c>
      <c r="E123" s="69">
        <v>102743061</v>
      </c>
      <c r="F123" s="70">
        <v>600124452</v>
      </c>
      <c r="G123" s="71" t="s">
        <v>421</v>
      </c>
      <c r="H123" s="64" t="s">
        <v>122</v>
      </c>
      <c r="I123" s="72" t="s">
        <v>123</v>
      </c>
      <c r="J123" s="83" t="s">
        <v>175</v>
      </c>
      <c r="K123" s="74"/>
      <c r="L123" s="66">
        <v>1500000</v>
      </c>
      <c r="M123" s="217">
        <f t="shared" si="1"/>
        <v>1275000</v>
      </c>
      <c r="N123" s="117">
        <v>2023</v>
      </c>
      <c r="O123" s="118">
        <v>2027</v>
      </c>
      <c r="P123" s="108"/>
      <c r="Q123" s="179"/>
      <c r="R123" s="179"/>
      <c r="S123" s="109"/>
      <c r="T123" s="74"/>
      <c r="U123" s="74"/>
      <c r="V123" s="74"/>
      <c r="W123" s="74"/>
      <c r="X123" s="74"/>
      <c r="Y123" s="108"/>
      <c r="Z123" s="109"/>
    </row>
    <row r="124" spans="1:26" s="523" customFormat="1" ht="102" thickBot="1" x14ac:dyDescent="0.3">
      <c r="A124" s="59">
        <v>112</v>
      </c>
      <c r="B124" s="167" t="s">
        <v>414</v>
      </c>
      <c r="C124" s="168" t="s">
        <v>175</v>
      </c>
      <c r="D124" s="207">
        <v>75022567</v>
      </c>
      <c r="E124" s="207">
        <v>102743061</v>
      </c>
      <c r="F124" s="267">
        <v>600124452</v>
      </c>
      <c r="G124" s="157" t="s">
        <v>422</v>
      </c>
      <c r="H124" s="171" t="s">
        <v>122</v>
      </c>
      <c r="I124" s="172" t="s">
        <v>123</v>
      </c>
      <c r="J124" s="168" t="s">
        <v>175</v>
      </c>
      <c r="K124" s="95"/>
      <c r="L124" s="173">
        <v>1000000</v>
      </c>
      <c r="M124" s="525">
        <f t="shared" si="1"/>
        <v>850000</v>
      </c>
      <c r="N124" s="209">
        <v>2023</v>
      </c>
      <c r="O124" s="210">
        <v>2027</v>
      </c>
      <c r="P124" s="211"/>
      <c r="Q124" s="212"/>
      <c r="R124" s="212"/>
      <c r="S124" s="213"/>
      <c r="T124" s="95"/>
      <c r="U124" s="95"/>
      <c r="V124" s="95"/>
      <c r="W124" s="95"/>
      <c r="X124" s="95"/>
      <c r="Y124" s="211"/>
      <c r="Z124" s="213"/>
    </row>
    <row r="125" spans="1:26" ht="102" thickBot="1" x14ac:dyDescent="0.3">
      <c r="A125" s="59">
        <v>113</v>
      </c>
      <c r="B125" s="67" t="s">
        <v>414</v>
      </c>
      <c r="C125" s="83" t="s">
        <v>175</v>
      </c>
      <c r="D125" s="69">
        <v>75022567</v>
      </c>
      <c r="E125" s="69">
        <v>102743061</v>
      </c>
      <c r="F125" s="70">
        <v>600124452</v>
      </c>
      <c r="G125" s="73" t="s">
        <v>405</v>
      </c>
      <c r="H125" s="64" t="s">
        <v>122</v>
      </c>
      <c r="I125" s="72" t="s">
        <v>123</v>
      </c>
      <c r="J125" s="83" t="s">
        <v>175</v>
      </c>
      <c r="K125" s="74"/>
      <c r="L125" s="66">
        <v>1000000</v>
      </c>
      <c r="M125" s="217">
        <f t="shared" si="1"/>
        <v>850000</v>
      </c>
      <c r="N125" s="117">
        <v>2023</v>
      </c>
      <c r="O125" s="118">
        <v>2027</v>
      </c>
      <c r="P125" s="108"/>
      <c r="Q125" s="179"/>
      <c r="R125" s="179"/>
      <c r="S125" s="109"/>
      <c r="T125" s="74"/>
      <c r="U125" s="74"/>
      <c r="V125" s="74"/>
      <c r="W125" s="74"/>
      <c r="X125" s="74"/>
      <c r="Y125" s="108"/>
      <c r="Z125" s="109"/>
    </row>
    <row r="126" spans="1:26" ht="102" thickBot="1" x14ac:dyDescent="0.3">
      <c r="A126" s="59">
        <v>114</v>
      </c>
      <c r="B126" s="67" t="s">
        <v>414</v>
      </c>
      <c r="C126" s="83" t="s">
        <v>175</v>
      </c>
      <c r="D126" s="69">
        <v>75022567</v>
      </c>
      <c r="E126" s="69">
        <v>102743061</v>
      </c>
      <c r="F126" s="70">
        <v>600124452</v>
      </c>
      <c r="G126" s="73" t="s">
        <v>423</v>
      </c>
      <c r="H126" s="64" t="s">
        <v>122</v>
      </c>
      <c r="I126" s="72" t="s">
        <v>123</v>
      </c>
      <c r="J126" s="83" t="s">
        <v>175</v>
      </c>
      <c r="K126" s="74"/>
      <c r="L126" s="66">
        <v>2000000</v>
      </c>
      <c r="M126" s="217">
        <f t="shared" si="1"/>
        <v>1700000</v>
      </c>
      <c r="N126" s="117">
        <v>2023</v>
      </c>
      <c r="O126" s="118">
        <v>2027</v>
      </c>
      <c r="P126" s="108"/>
      <c r="Q126" s="179"/>
      <c r="R126" s="179"/>
      <c r="S126" s="109"/>
      <c r="T126" s="74"/>
      <c r="U126" s="74"/>
      <c r="V126" s="74"/>
      <c r="W126" s="74"/>
      <c r="X126" s="74"/>
      <c r="Y126" s="108"/>
      <c r="Z126" s="109"/>
    </row>
    <row r="127" spans="1:26" s="528" customFormat="1" ht="102" thickBot="1" x14ac:dyDescent="0.3">
      <c r="A127" s="59">
        <v>115</v>
      </c>
      <c r="B127" s="167" t="s">
        <v>414</v>
      </c>
      <c r="C127" s="168" t="s">
        <v>175</v>
      </c>
      <c r="D127" s="207">
        <v>75022567</v>
      </c>
      <c r="E127" s="207">
        <v>102743061</v>
      </c>
      <c r="F127" s="267">
        <v>600124452</v>
      </c>
      <c r="G127" s="526" t="s">
        <v>424</v>
      </c>
      <c r="H127" s="171" t="s">
        <v>122</v>
      </c>
      <c r="I127" s="172" t="s">
        <v>123</v>
      </c>
      <c r="J127" s="168" t="s">
        <v>175</v>
      </c>
      <c r="K127" s="95"/>
      <c r="L127" s="173">
        <v>10000000</v>
      </c>
      <c r="M127" s="527">
        <f t="shared" si="1"/>
        <v>8500000</v>
      </c>
      <c r="N127" s="209">
        <v>2023</v>
      </c>
      <c r="O127" s="210">
        <v>2027</v>
      </c>
      <c r="P127" s="211"/>
      <c r="Q127" s="212"/>
      <c r="R127" s="212"/>
      <c r="S127" s="213"/>
      <c r="T127" s="95"/>
      <c r="U127" s="95"/>
      <c r="V127" s="95"/>
      <c r="W127" s="95"/>
      <c r="X127" s="95"/>
      <c r="Y127" s="211"/>
      <c r="Z127" s="213"/>
    </row>
    <row r="128" spans="1:26" s="2" customFormat="1" ht="102" thickBot="1" x14ac:dyDescent="0.3">
      <c r="A128" s="59">
        <v>116</v>
      </c>
      <c r="B128" s="67" t="s">
        <v>414</v>
      </c>
      <c r="C128" s="83" t="s">
        <v>175</v>
      </c>
      <c r="D128" s="69">
        <v>75022567</v>
      </c>
      <c r="E128" s="69">
        <v>102743061</v>
      </c>
      <c r="F128" s="70">
        <v>600124452</v>
      </c>
      <c r="G128" s="73" t="s">
        <v>425</v>
      </c>
      <c r="H128" s="64" t="s">
        <v>123</v>
      </c>
      <c r="I128" s="72" t="s">
        <v>123</v>
      </c>
      <c r="J128" s="83" t="s">
        <v>175</v>
      </c>
      <c r="K128" s="74"/>
      <c r="L128" s="66">
        <v>10000000</v>
      </c>
      <c r="M128" s="268">
        <f t="shared" si="1"/>
        <v>8500000</v>
      </c>
      <c r="N128" s="117">
        <v>2023</v>
      </c>
      <c r="O128" s="118">
        <v>2027</v>
      </c>
      <c r="P128" s="108"/>
      <c r="Q128" s="179"/>
      <c r="R128" s="179"/>
      <c r="S128" s="109"/>
      <c r="T128" s="74"/>
      <c r="U128" s="74"/>
      <c r="V128" s="74"/>
      <c r="W128" s="74"/>
      <c r="X128" s="74"/>
      <c r="Y128" s="270" t="s">
        <v>551</v>
      </c>
      <c r="Z128" s="109"/>
    </row>
    <row r="129" spans="1:26" s="508" customFormat="1" ht="102" thickBot="1" x14ac:dyDescent="0.3">
      <c r="A129" s="59">
        <v>117</v>
      </c>
      <c r="B129" s="358" t="s">
        <v>414</v>
      </c>
      <c r="C129" s="389" t="s">
        <v>175</v>
      </c>
      <c r="D129" s="360">
        <v>75022567</v>
      </c>
      <c r="E129" s="360">
        <v>102743061</v>
      </c>
      <c r="F129" s="361">
        <v>600124452</v>
      </c>
      <c r="G129" s="516" t="s">
        <v>609</v>
      </c>
      <c r="H129" s="347" t="s">
        <v>123</v>
      </c>
      <c r="I129" s="363" t="s">
        <v>123</v>
      </c>
      <c r="J129" s="389" t="s">
        <v>175</v>
      </c>
      <c r="K129" s="365"/>
      <c r="L129" s="356">
        <v>9000000</v>
      </c>
      <c r="M129" s="217">
        <f t="shared" si="1"/>
        <v>7650000</v>
      </c>
      <c r="N129" s="366">
        <v>2025</v>
      </c>
      <c r="O129" s="367">
        <v>2026</v>
      </c>
      <c r="P129" s="368"/>
      <c r="Q129" s="517"/>
      <c r="R129" s="517"/>
      <c r="S129" s="369"/>
      <c r="T129" s="365"/>
      <c r="U129" s="365"/>
      <c r="V129" s="365"/>
      <c r="W129" s="365"/>
      <c r="X129" s="365"/>
      <c r="Y129" s="518"/>
      <c r="Z129" s="369"/>
    </row>
    <row r="130" spans="1:26" ht="102" thickBot="1" x14ac:dyDescent="0.3">
      <c r="A130" s="59">
        <v>118</v>
      </c>
      <c r="B130" s="67" t="s">
        <v>414</v>
      </c>
      <c r="C130" s="83" t="s">
        <v>175</v>
      </c>
      <c r="D130" s="69">
        <v>75022567</v>
      </c>
      <c r="E130" s="69">
        <v>102743061</v>
      </c>
      <c r="F130" s="70">
        <v>600124452</v>
      </c>
      <c r="G130" s="71" t="s">
        <v>426</v>
      </c>
      <c r="H130" s="64" t="s">
        <v>122</v>
      </c>
      <c r="I130" s="72" t="s">
        <v>123</v>
      </c>
      <c r="J130" s="83" t="s">
        <v>175</v>
      </c>
      <c r="K130" s="156" t="s">
        <v>427</v>
      </c>
      <c r="L130" s="66">
        <v>80000000</v>
      </c>
      <c r="M130" s="217">
        <f t="shared" si="1"/>
        <v>68000000</v>
      </c>
      <c r="N130" s="117">
        <v>2023</v>
      </c>
      <c r="O130" s="118">
        <v>2027</v>
      </c>
      <c r="P130" s="108"/>
      <c r="Q130" s="179"/>
      <c r="R130" s="179"/>
      <c r="S130" s="109"/>
      <c r="T130" s="74"/>
      <c r="U130" s="74"/>
      <c r="V130" s="74"/>
      <c r="W130" s="72" t="s">
        <v>303</v>
      </c>
      <c r="X130" s="74"/>
      <c r="Y130" s="108"/>
      <c r="Z130" s="109"/>
    </row>
    <row r="131" spans="1:26" s="3" customFormat="1" ht="102" thickBot="1" x14ac:dyDescent="0.3">
      <c r="A131" s="59">
        <v>119</v>
      </c>
      <c r="B131" s="460" t="s">
        <v>414</v>
      </c>
      <c r="C131" s="461" t="s">
        <v>656</v>
      </c>
      <c r="D131" s="462">
        <v>75022567</v>
      </c>
      <c r="E131" s="154">
        <v>102743061</v>
      </c>
      <c r="F131" s="155">
        <v>600124452</v>
      </c>
      <c r="G131" s="465" t="s">
        <v>657</v>
      </c>
      <c r="H131" s="283" t="s">
        <v>122</v>
      </c>
      <c r="I131" s="283" t="s">
        <v>123</v>
      </c>
      <c r="J131" s="465" t="s">
        <v>658</v>
      </c>
      <c r="K131" s="465" t="s">
        <v>659</v>
      </c>
      <c r="L131" s="466">
        <v>1000000</v>
      </c>
      <c r="M131" s="467">
        <v>850000</v>
      </c>
      <c r="N131" s="468">
        <v>2025</v>
      </c>
      <c r="O131" s="469">
        <v>2027</v>
      </c>
      <c r="P131" s="470"/>
      <c r="Q131" s="471"/>
      <c r="R131" s="471"/>
      <c r="S131" s="471"/>
      <c r="T131" s="470"/>
      <c r="U131" s="511"/>
      <c r="V131" s="200"/>
      <c r="W131" s="92"/>
      <c r="X131" s="200"/>
      <c r="Y131" s="190"/>
      <c r="Z131" s="275"/>
    </row>
    <row r="132" spans="1:26" ht="102" thickBot="1" x14ac:dyDescent="0.3">
      <c r="A132" s="59">
        <v>120</v>
      </c>
      <c r="B132" s="67" t="s">
        <v>428</v>
      </c>
      <c r="C132" s="83" t="s">
        <v>238</v>
      </c>
      <c r="D132" s="69" t="s">
        <v>429</v>
      </c>
      <c r="E132" s="69">
        <v>102731560</v>
      </c>
      <c r="F132" s="70">
        <v>600124169</v>
      </c>
      <c r="G132" s="71" t="s">
        <v>430</v>
      </c>
      <c r="H132" s="72" t="s">
        <v>122</v>
      </c>
      <c r="I132" s="72" t="s">
        <v>123</v>
      </c>
      <c r="J132" s="83" t="s">
        <v>238</v>
      </c>
      <c r="K132" s="74"/>
      <c r="L132" s="66">
        <v>1000000</v>
      </c>
      <c r="M132" s="217">
        <f t="shared" si="1"/>
        <v>850000</v>
      </c>
      <c r="N132" s="197">
        <v>2023</v>
      </c>
      <c r="O132" s="118">
        <v>2027</v>
      </c>
      <c r="P132" s="108"/>
      <c r="Q132" s="179"/>
      <c r="R132" s="179"/>
      <c r="S132" s="109"/>
      <c r="T132" s="74"/>
      <c r="U132" s="74"/>
      <c r="V132" s="74"/>
      <c r="W132" s="74"/>
      <c r="X132" s="74"/>
      <c r="Y132" s="108"/>
      <c r="Z132" s="109"/>
    </row>
    <row r="133" spans="1:26" ht="102" thickBot="1" x14ac:dyDescent="0.3">
      <c r="A133" s="59">
        <v>121</v>
      </c>
      <c r="B133" s="67" t="s">
        <v>428</v>
      </c>
      <c r="C133" s="83" t="s">
        <v>238</v>
      </c>
      <c r="D133" s="69" t="s">
        <v>429</v>
      </c>
      <c r="E133" s="69">
        <v>102731560</v>
      </c>
      <c r="F133" s="70">
        <v>600124169</v>
      </c>
      <c r="G133" s="71" t="s">
        <v>431</v>
      </c>
      <c r="H133" s="72" t="s">
        <v>122</v>
      </c>
      <c r="I133" s="72" t="s">
        <v>123</v>
      </c>
      <c r="J133" s="83" t="s">
        <v>238</v>
      </c>
      <c r="K133" s="74"/>
      <c r="L133" s="66">
        <v>500000</v>
      </c>
      <c r="M133" s="217">
        <f t="shared" si="1"/>
        <v>425000</v>
      </c>
      <c r="N133" s="197">
        <v>2023</v>
      </c>
      <c r="O133" s="118">
        <v>2027</v>
      </c>
      <c r="P133" s="108"/>
      <c r="Q133" s="179"/>
      <c r="R133" s="179"/>
      <c r="S133" s="70" t="s">
        <v>303</v>
      </c>
      <c r="T133" s="74"/>
      <c r="U133" s="74"/>
      <c r="V133" s="74"/>
      <c r="W133" s="74"/>
      <c r="X133" s="74"/>
      <c r="Y133" s="108"/>
      <c r="Z133" s="109"/>
    </row>
    <row r="134" spans="1:26" ht="102" thickBot="1" x14ac:dyDescent="0.3">
      <c r="A134" s="59">
        <v>122</v>
      </c>
      <c r="B134" s="67" t="s">
        <v>428</v>
      </c>
      <c r="C134" s="83" t="s">
        <v>238</v>
      </c>
      <c r="D134" s="69" t="s">
        <v>429</v>
      </c>
      <c r="E134" s="69">
        <v>102731560</v>
      </c>
      <c r="F134" s="70">
        <v>600124169</v>
      </c>
      <c r="G134" s="71" t="s">
        <v>432</v>
      </c>
      <c r="H134" s="72" t="s">
        <v>122</v>
      </c>
      <c r="I134" s="72" t="s">
        <v>123</v>
      </c>
      <c r="J134" s="83" t="s">
        <v>238</v>
      </c>
      <c r="K134" s="74"/>
      <c r="L134" s="82">
        <v>1500000</v>
      </c>
      <c r="M134" s="264">
        <f t="shared" si="1"/>
        <v>1275000</v>
      </c>
      <c r="N134" s="611">
        <v>2027</v>
      </c>
      <c r="O134" s="107">
        <v>2027</v>
      </c>
      <c r="P134" s="108"/>
      <c r="Q134" s="179"/>
      <c r="R134" s="179"/>
      <c r="S134" s="109"/>
      <c r="T134" s="74"/>
      <c r="U134" s="74"/>
      <c r="V134" s="74"/>
      <c r="W134" s="74"/>
      <c r="X134" s="74"/>
      <c r="Y134" s="108"/>
      <c r="Z134" s="109"/>
    </row>
    <row r="135" spans="1:26" s="3" customFormat="1" ht="102" thickBot="1" x14ac:dyDescent="0.3">
      <c r="A135" s="59">
        <v>123</v>
      </c>
      <c r="B135" s="605" t="s">
        <v>428</v>
      </c>
      <c r="C135" s="606" t="s">
        <v>238</v>
      </c>
      <c r="D135" s="154" t="s">
        <v>429</v>
      </c>
      <c r="E135" s="154">
        <v>102731560</v>
      </c>
      <c r="F135" s="155">
        <v>600124169</v>
      </c>
      <c r="G135" s="465" t="s">
        <v>724</v>
      </c>
      <c r="H135" s="283" t="s">
        <v>725</v>
      </c>
      <c r="I135" s="283" t="s">
        <v>726</v>
      </c>
      <c r="J135" s="465" t="s">
        <v>238</v>
      </c>
      <c r="K135" s="465"/>
      <c r="L135" s="466">
        <v>7000000</v>
      </c>
      <c r="M135" s="467">
        <v>5950000</v>
      </c>
      <c r="N135" s="468">
        <v>2026</v>
      </c>
      <c r="O135" s="469">
        <v>2027</v>
      </c>
      <c r="P135" s="609"/>
      <c r="Q135" s="607"/>
      <c r="R135" s="607"/>
      <c r="S135" s="610"/>
      <c r="T135" s="200"/>
      <c r="U135" s="200"/>
      <c r="V135" s="200"/>
      <c r="W135" s="200"/>
      <c r="X135" s="200"/>
      <c r="Y135" s="190"/>
      <c r="Z135" s="275"/>
    </row>
    <row r="136" spans="1:26" ht="90.75" thickBot="1" x14ac:dyDescent="0.3">
      <c r="A136" s="59">
        <v>124</v>
      </c>
      <c r="B136" s="67" t="s">
        <v>242</v>
      </c>
      <c r="C136" s="83" t="s">
        <v>243</v>
      </c>
      <c r="D136" s="99" t="s">
        <v>244</v>
      </c>
      <c r="E136" s="99" t="s">
        <v>433</v>
      </c>
      <c r="F136" s="70">
        <v>600123987</v>
      </c>
      <c r="G136" s="76" t="s">
        <v>434</v>
      </c>
      <c r="H136" s="72" t="s">
        <v>122</v>
      </c>
      <c r="I136" s="64" t="s">
        <v>123</v>
      </c>
      <c r="J136" s="86" t="s">
        <v>243</v>
      </c>
      <c r="K136" s="90"/>
      <c r="L136" s="66">
        <v>3500000</v>
      </c>
      <c r="M136" s="217">
        <f t="shared" si="1"/>
        <v>2975000</v>
      </c>
      <c r="N136" s="117">
        <v>2022</v>
      </c>
      <c r="O136" s="118">
        <v>2024</v>
      </c>
      <c r="P136" s="198"/>
      <c r="Q136" s="69"/>
      <c r="R136" s="69"/>
      <c r="S136" s="77"/>
      <c r="T136" s="74"/>
      <c r="U136" s="74"/>
      <c r="V136" s="74"/>
      <c r="W136" s="74"/>
      <c r="X136" s="74"/>
      <c r="Y136" s="108"/>
      <c r="Z136" s="109"/>
    </row>
    <row r="137" spans="1:26" ht="90.75" thickBot="1" x14ac:dyDescent="0.3">
      <c r="A137" s="59">
        <v>125</v>
      </c>
      <c r="B137" s="67" t="s">
        <v>242</v>
      </c>
      <c r="C137" s="83" t="s">
        <v>243</v>
      </c>
      <c r="D137" s="99" t="s">
        <v>244</v>
      </c>
      <c r="E137" s="99" t="s">
        <v>433</v>
      </c>
      <c r="F137" s="70">
        <v>600123987</v>
      </c>
      <c r="G137" s="71" t="s">
        <v>435</v>
      </c>
      <c r="H137" s="72" t="s">
        <v>122</v>
      </c>
      <c r="I137" s="72" t="s">
        <v>123</v>
      </c>
      <c r="J137" s="86" t="s">
        <v>243</v>
      </c>
      <c r="K137" s="90"/>
      <c r="L137" s="84">
        <v>4000000</v>
      </c>
      <c r="M137" s="217">
        <f t="shared" si="1"/>
        <v>3400000</v>
      </c>
      <c r="N137" s="117">
        <v>2022</v>
      </c>
      <c r="O137" s="118">
        <v>2024</v>
      </c>
      <c r="P137" s="198"/>
      <c r="Q137" s="179"/>
      <c r="R137" s="179"/>
      <c r="S137" s="70"/>
      <c r="T137" s="74"/>
      <c r="U137" s="74"/>
      <c r="V137" s="74"/>
      <c r="W137" s="74"/>
      <c r="X137" s="74"/>
      <c r="Y137" s="108"/>
      <c r="Z137" s="109"/>
    </row>
    <row r="138" spans="1:26" ht="90.75" thickBot="1" x14ac:dyDescent="0.3">
      <c r="A138" s="59">
        <v>126</v>
      </c>
      <c r="B138" s="67" t="s">
        <v>242</v>
      </c>
      <c r="C138" s="83" t="s">
        <v>243</v>
      </c>
      <c r="D138" s="99" t="s">
        <v>244</v>
      </c>
      <c r="E138" s="99" t="s">
        <v>433</v>
      </c>
      <c r="F138" s="70">
        <v>600123987</v>
      </c>
      <c r="G138" s="76" t="s">
        <v>436</v>
      </c>
      <c r="H138" s="72" t="s">
        <v>122</v>
      </c>
      <c r="I138" s="72" t="s">
        <v>123</v>
      </c>
      <c r="J138" s="89" t="s">
        <v>243</v>
      </c>
      <c r="K138" s="90"/>
      <c r="L138" s="84">
        <v>1000000</v>
      </c>
      <c r="M138" s="217">
        <f t="shared" si="1"/>
        <v>850000</v>
      </c>
      <c r="N138" s="117">
        <v>2022</v>
      </c>
      <c r="O138" s="118">
        <v>2024</v>
      </c>
      <c r="P138" s="108"/>
      <c r="Q138" s="69" t="s">
        <v>303</v>
      </c>
      <c r="R138" s="69" t="s">
        <v>303</v>
      </c>
      <c r="S138" s="109"/>
      <c r="T138" s="74"/>
      <c r="U138" s="74"/>
      <c r="V138" s="92" t="s">
        <v>303</v>
      </c>
      <c r="W138" s="74"/>
      <c r="X138" s="74"/>
      <c r="Y138" s="108"/>
      <c r="Z138" s="109"/>
    </row>
    <row r="139" spans="1:26" s="508" customFormat="1" ht="90.75" thickBot="1" x14ac:dyDescent="0.3">
      <c r="A139" s="59">
        <v>127</v>
      </c>
      <c r="B139" s="358" t="s">
        <v>242</v>
      </c>
      <c r="C139" s="389" t="s">
        <v>243</v>
      </c>
      <c r="D139" s="506" t="s">
        <v>244</v>
      </c>
      <c r="E139" s="506" t="s">
        <v>433</v>
      </c>
      <c r="F139" s="361">
        <v>600123987</v>
      </c>
      <c r="G139" s="413" t="s">
        <v>604</v>
      </c>
      <c r="H139" s="363" t="s">
        <v>122</v>
      </c>
      <c r="I139" s="363" t="s">
        <v>123</v>
      </c>
      <c r="J139" s="391" t="s">
        <v>243</v>
      </c>
      <c r="K139" s="395"/>
      <c r="L139" s="372">
        <v>1500000</v>
      </c>
      <c r="M139" s="217">
        <f t="shared" si="1"/>
        <v>1275000</v>
      </c>
      <c r="N139" s="366">
        <v>2025</v>
      </c>
      <c r="O139" s="367">
        <v>2026</v>
      </c>
      <c r="P139" s="368"/>
      <c r="Q139" s="360"/>
      <c r="R139" s="360"/>
      <c r="S139" s="510"/>
      <c r="T139" s="365"/>
      <c r="U139" s="365"/>
      <c r="V139" s="365"/>
      <c r="W139" s="365"/>
      <c r="X139" s="365"/>
      <c r="Y139" s="368"/>
      <c r="Z139" s="369"/>
    </row>
    <row r="140" spans="1:26" s="508" customFormat="1" ht="90.75" thickBot="1" x14ac:dyDescent="0.3">
      <c r="A140" s="59">
        <v>128</v>
      </c>
      <c r="B140" s="358" t="s">
        <v>242</v>
      </c>
      <c r="C140" s="389" t="s">
        <v>243</v>
      </c>
      <c r="D140" s="506" t="s">
        <v>244</v>
      </c>
      <c r="E140" s="506" t="s">
        <v>433</v>
      </c>
      <c r="F140" s="361">
        <v>600123987</v>
      </c>
      <c r="G140" s="410" t="s">
        <v>605</v>
      </c>
      <c r="H140" s="363" t="s">
        <v>122</v>
      </c>
      <c r="I140" s="363" t="s">
        <v>123</v>
      </c>
      <c r="J140" s="394" t="s">
        <v>243</v>
      </c>
      <c r="K140" s="395"/>
      <c r="L140" s="372">
        <v>900000</v>
      </c>
      <c r="M140" s="217">
        <f t="shared" si="1"/>
        <v>765000</v>
      </c>
      <c r="N140" s="366">
        <v>2025</v>
      </c>
      <c r="O140" s="367">
        <v>2026</v>
      </c>
      <c r="P140" s="368"/>
      <c r="Q140" s="360" t="s">
        <v>303</v>
      </c>
      <c r="R140" s="360"/>
      <c r="S140" s="507" t="s">
        <v>303</v>
      </c>
      <c r="T140" s="365"/>
      <c r="U140" s="365"/>
      <c r="V140" s="365"/>
      <c r="W140" s="365"/>
      <c r="X140" s="363" t="s">
        <v>303</v>
      </c>
      <c r="Y140" s="368"/>
      <c r="Z140" s="369"/>
    </row>
    <row r="141" spans="1:26" s="508" customFormat="1" ht="90.75" thickBot="1" x14ac:dyDescent="0.3">
      <c r="A141" s="59">
        <v>129</v>
      </c>
      <c r="B141" s="358" t="s">
        <v>242</v>
      </c>
      <c r="C141" s="389" t="s">
        <v>243</v>
      </c>
      <c r="D141" s="506" t="s">
        <v>244</v>
      </c>
      <c r="E141" s="506" t="s">
        <v>433</v>
      </c>
      <c r="F141" s="361">
        <v>600123987</v>
      </c>
      <c r="G141" s="377" t="s">
        <v>606</v>
      </c>
      <c r="H141" s="363" t="s">
        <v>122</v>
      </c>
      <c r="I141" s="363" t="s">
        <v>123</v>
      </c>
      <c r="J141" s="391" t="s">
        <v>243</v>
      </c>
      <c r="K141" s="395"/>
      <c r="L141" s="372">
        <v>1500000</v>
      </c>
      <c r="M141" s="217">
        <f t="shared" si="1"/>
        <v>1275000</v>
      </c>
      <c r="N141" s="366">
        <v>2025</v>
      </c>
      <c r="O141" s="367">
        <v>2026</v>
      </c>
      <c r="P141" s="509" t="s">
        <v>303</v>
      </c>
      <c r="Q141" s="360"/>
      <c r="R141" s="360"/>
      <c r="S141" s="507"/>
      <c r="T141" s="365"/>
      <c r="U141" s="365"/>
      <c r="V141" s="365"/>
      <c r="W141" s="365"/>
      <c r="X141" s="365"/>
      <c r="Y141" s="368"/>
      <c r="Z141" s="369"/>
    </row>
    <row r="142" spans="1:26" s="508" customFormat="1" ht="90.75" thickBot="1" x14ac:dyDescent="0.3">
      <c r="A142" s="59">
        <v>130</v>
      </c>
      <c r="B142" s="358" t="s">
        <v>242</v>
      </c>
      <c r="C142" s="389" t="s">
        <v>243</v>
      </c>
      <c r="D142" s="506" t="s">
        <v>244</v>
      </c>
      <c r="E142" s="506" t="s">
        <v>433</v>
      </c>
      <c r="F142" s="361">
        <v>600123987</v>
      </c>
      <c r="G142" s="377" t="s">
        <v>607</v>
      </c>
      <c r="H142" s="363" t="s">
        <v>122</v>
      </c>
      <c r="I142" s="363" t="s">
        <v>123</v>
      </c>
      <c r="J142" s="394" t="s">
        <v>243</v>
      </c>
      <c r="K142" s="395"/>
      <c r="L142" s="372">
        <v>500000</v>
      </c>
      <c r="M142" s="217">
        <f t="shared" si="1"/>
        <v>425000</v>
      </c>
      <c r="N142" s="366">
        <v>2025</v>
      </c>
      <c r="O142" s="367">
        <v>2026</v>
      </c>
      <c r="P142" s="368"/>
      <c r="Q142" s="360"/>
      <c r="R142" s="360"/>
      <c r="S142" s="510"/>
      <c r="T142" s="365"/>
      <c r="U142" s="363"/>
      <c r="V142" s="363" t="s">
        <v>303</v>
      </c>
      <c r="W142" s="363" t="s">
        <v>303</v>
      </c>
      <c r="X142" s="365"/>
      <c r="Y142" s="368"/>
      <c r="Z142" s="369"/>
    </row>
    <row r="143" spans="1:26" ht="90.75" thickBot="1" x14ac:dyDescent="0.3">
      <c r="A143" s="59">
        <v>131</v>
      </c>
      <c r="B143" s="67" t="s">
        <v>242</v>
      </c>
      <c r="C143" s="83" t="s">
        <v>243</v>
      </c>
      <c r="D143" s="99" t="s">
        <v>244</v>
      </c>
      <c r="E143" s="99" t="s">
        <v>433</v>
      </c>
      <c r="F143" s="70">
        <v>600123987</v>
      </c>
      <c r="G143" s="76" t="s">
        <v>437</v>
      </c>
      <c r="H143" s="72" t="s">
        <v>122</v>
      </c>
      <c r="I143" s="72" t="s">
        <v>123</v>
      </c>
      <c r="J143" s="89" t="s">
        <v>243</v>
      </c>
      <c r="K143" s="90"/>
      <c r="L143" s="84">
        <v>3000000</v>
      </c>
      <c r="M143" s="217">
        <f t="shared" si="1"/>
        <v>2550000</v>
      </c>
      <c r="N143" s="117">
        <v>2022</v>
      </c>
      <c r="O143" s="118">
        <v>2024</v>
      </c>
      <c r="P143" s="189" t="s">
        <v>303</v>
      </c>
      <c r="Q143" s="69" t="s">
        <v>303</v>
      </c>
      <c r="R143" s="69" t="s">
        <v>303</v>
      </c>
      <c r="S143" s="193"/>
      <c r="T143" s="74"/>
      <c r="U143" s="74"/>
      <c r="V143" s="74"/>
      <c r="W143" s="72" t="s">
        <v>303</v>
      </c>
      <c r="X143" s="74"/>
      <c r="Y143" s="108"/>
      <c r="Z143" s="109"/>
    </row>
    <row r="144" spans="1:26" ht="90.75" thickBot="1" x14ac:dyDescent="0.3">
      <c r="A144" s="59">
        <v>132</v>
      </c>
      <c r="B144" s="460" t="s">
        <v>641</v>
      </c>
      <c r="C144" s="461" t="s">
        <v>243</v>
      </c>
      <c r="D144" s="462">
        <v>395404</v>
      </c>
      <c r="E144" s="273" t="s">
        <v>433</v>
      </c>
      <c r="F144" s="155">
        <v>600123987</v>
      </c>
      <c r="G144" s="487" t="s">
        <v>650</v>
      </c>
      <c r="H144" s="283" t="s">
        <v>107</v>
      </c>
      <c r="I144" s="283" t="s">
        <v>642</v>
      </c>
      <c r="J144" s="465" t="s">
        <v>643</v>
      </c>
      <c r="K144" s="490" t="s">
        <v>651</v>
      </c>
      <c r="L144" s="491">
        <v>3000000</v>
      </c>
      <c r="M144" s="492"/>
      <c r="N144" s="493">
        <v>2027</v>
      </c>
      <c r="O144" s="494">
        <v>2029</v>
      </c>
      <c r="P144" s="495"/>
      <c r="Q144" s="495" t="s">
        <v>648</v>
      </c>
      <c r="R144" s="495"/>
      <c r="S144" s="496"/>
      <c r="T144" s="514"/>
      <c r="U144" s="515" t="s">
        <v>645</v>
      </c>
      <c r="V144" s="74"/>
      <c r="W144" s="72"/>
      <c r="X144" s="74"/>
      <c r="Y144" s="108"/>
      <c r="Z144" s="109"/>
    </row>
    <row r="145" spans="1:26" ht="90.75" thickBot="1" x14ac:dyDescent="0.3">
      <c r="A145" s="59">
        <v>133</v>
      </c>
      <c r="B145" s="460" t="s">
        <v>641</v>
      </c>
      <c r="C145" s="461" t="s">
        <v>243</v>
      </c>
      <c r="D145" s="462">
        <v>395404</v>
      </c>
      <c r="E145" s="273" t="s">
        <v>433</v>
      </c>
      <c r="F145" s="155">
        <v>600123987</v>
      </c>
      <c r="G145" s="487" t="s">
        <v>372</v>
      </c>
      <c r="H145" s="283" t="s">
        <v>107</v>
      </c>
      <c r="I145" s="283" t="s">
        <v>642</v>
      </c>
      <c r="J145" s="465" t="s">
        <v>643</v>
      </c>
      <c r="K145" s="465" t="s">
        <v>644</v>
      </c>
      <c r="L145" s="491">
        <v>3500000</v>
      </c>
      <c r="M145" s="492"/>
      <c r="N145" s="493">
        <v>2027</v>
      </c>
      <c r="O145" s="494">
        <v>2029</v>
      </c>
      <c r="P145" s="495"/>
      <c r="Q145" s="495" t="s">
        <v>648</v>
      </c>
      <c r="R145" s="495"/>
      <c r="S145" s="496"/>
      <c r="T145" s="514"/>
      <c r="U145" s="515" t="s">
        <v>645</v>
      </c>
      <c r="V145" s="74"/>
      <c r="W145" s="72"/>
      <c r="X145" s="74"/>
      <c r="Y145" s="108"/>
      <c r="Z145" s="109"/>
    </row>
    <row r="146" spans="1:26" s="523" customFormat="1" ht="90.75" thickBot="1" x14ac:dyDescent="0.3">
      <c r="A146" s="59">
        <v>134</v>
      </c>
      <c r="B146" s="167" t="s">
        <v>245</v>
      </c>
      <c r="C146" s="168" t="s">
        <v>246</v>
      </c>
      <c r="D146" s="207">
        <v>75021641</v>
      </c>
      <c r="E146" s="207">
        <v>102743088</v>
      </c>
      <c r="F146" s="267">
        <v>600124461</v>
      </c>
      <c r="G146" s="157" t="s">
        <v>438</v>
      </c>
      <c r="H146" s="172" t="s">
        <v>122</v>
      </c>
      <c r="I146" s="172" t="s">
        <v>123</v>
      </c>
      <c r="J146" s="168" t="s">
        <v>246</v>
      </c>
      <c r="K146" s="95"/>
      <c r="L146" s="173">
        <v>700000</v>
      </c>
      <c r="M146" s="525">
        <f t="shared" si="1"/>
        <v>595000</v>
      </c>
      <c r="N146" s="617">
        <v>2022</v>
      </c>
      <c r="O146" s="618">
        <v>2023</v>
      </c>
      <c r="P146" s="211"/>
      <c r="Q146" s="207" t="s">
        <v>303</v>
      </c>
      <c r="R146" s="207" t="s">
        <v>303</v>
      </c>
      <c r="S146" s="207" t="s">
        <v>303</v>
      </c>
      <c r="T146" s="95"/>
      <c r="U146" s="95"/>
      <c r="V146" s="95"/>
      <c r="W146" s="95"/>
      <c r="X146" s="95"/>
      <c r="Y146" s="211"/>
      <c r="Z146" s="213"/>
    </row>
    <row r="147" spans="1:26" ht="90.75" thickBot="1" x14ac:dyDescent="0.3">
      <c r="A147" s="59">
        <v>135</v>
      </c>
      <c r="B147" s="67" t="s">
        <v>245</v>
      </c>
      <c r="C147" s="83" t="s">
        <v>246</v>
      </c>
      <c r="D147" s="69">
        <v>75021641</v>
      </c>
      <c r="E147" s="69">
        <v>102743088</v>
      </c>
      <c r="F147" s="70">
        <v>600124461</v>
      </c>
      <c r="G147" s="721" t="s">
        <v>727</v>
      </c>
      <c r="H147" s="722"/>
      <c r="I147" s="72" t="s">
        <v>123</v>
      </c>
      <c r="J147" s="83" t="s">
        <v>246</v>
      </c>
      <c r="K147" s="74"/>
      <c r="L147" s="66">
        <v>3000000</v>
      </c>
      <c r="M147" s="268">
        <f t="shared" si="1"/>
        <v>2550000</v>
      </c>
      <c r="N147" s="619">
        <v>2025</v>
      </c>
      <c r="O147" s="620">
        <v>2027</v>
      </c>
      <c r="P147" s="108"/>
      <c r="Q147" s="69" t="s">
        <v>303</v>
      </c>
      <c r="R147" s="69" t="s">
        <v>303</v>
      </c>
      <c r="S147" s="109"/>
      <c r="T147" s="74"/>
      <c r="U147" s="74"/>
      <c r="V147" s="74"/>
      <c r="W147" s="74"/>
      <c r="X147" s="74"/>
      <c r="Y147" s="108"/>
      <c r="Z147" s="109"/>
    </row>
    <row r="148" spans="1:26" ht="90.75" thickBot="1" x14ac:dyDescent="0.3">
      <c r="A148" s="59">
        <v>136</v>
      </c>
      <c r="B148" s="67" t="s">
        <v>245</v>
      </c>
      <c r="C148" s="83" t="s">
        <v>246</v>
      </c>
      <c r="D148" s="69">
        <v>75021641</v>
      </c>
      <c r="E148" s="69">
        <v>102743088</v>
      </c>
      <c r="F148" s="70">
        <v>600124461</v>
      </c>
      <c r="G148" s="71" t="s">
        <v>439</v>
      </c>
      <c r="H148" s="72" t="s">
        <v>122</v>
      </c>
      <c r="I148" s="64" t="s">
        <v>123</v>
      </c>
      <c r="J148" s="83" t="s">
        <v>246</v>
      </c>
      <c r="K148" s="74"/>
      <c r="L148" s="66">
        <v>2000000</v>
      </c>
      <c r="M148" s="268">
        <f t="shared" si="1"/>
        <v>1700000</v>
      </c>
      <c r="N148" s="128">
        <v>2025</v>
      </c>
      <c r="O148" s="199">
        <v>2027</v>
      </c>
      <c r="P148" s="108"/>
      <c r="Q148" s="179"/>
      <c r="R148" s="179"/>
      <c r="S148" s="109"/>
      <c r="T148" s="74"/>
      <c r="U148" s="74"/>
      <c r="V148" s="74"/>
      <c r="W148" s="74"/>
      <c r="X148" s="74"/>
      <c r="Y148" s="108"/>
      <c r="Z148" s="109"/>
    </row>
    <row r="149" spans="1:26" ht="90.75" thickBot="1" x14ac:dyDescent="0.3">
      <c r="A149" s="59">
        <v>137</v>
      </c>
      <c r="B149" s="67" t="s">
        <v>245</v>
      </c>
      <c r="C149" s="83" t="s">
        <v>246</v>
      </c>
      <c r="D149" s="69">
        <v>75021641</v>
      </c>
      <c r="E149" s="69">
        <v>103279237</v>
      </c>
      <c r="F149" s="70">
        <v>600124461</v>
      </c>
      <c r="G149" s="71" t="s">
        <v>440</v>
      </c>
      <c r="H149" s="72" t="s">
        <v>122</v>
      </c>
      <c r="I149" s="72" t="s">
        <v>123</v>
      </c>
      <c r="J149" s="83" t="s">
        <v>246</v>
      </c>
      <c r="K149" s="74"/>
      <c r="L149" s="82">
        <v>16000000</v>
      </c>
      <c r="M149" s="264">
        <f t="shared" si="1"/>
        <v>13600000</v>
      </c>
      <c r="N149" s="619">
        <v>2025</v>
      </c>
      <c r="O149" s="622">
        <v>2027</v>
      </c>
      <c r="P149" s="108"/>
      <c r="Q149" s="179"/>
      <c r="R149" s="179"/>
      <c r="S149" s="109"/>
      <c r="T149" s="74"/>
      <c r="U149" s="74"/>
      <c r="V149" s="74"/>
      <c r="W149" s="74"/>
      <c r="X149" s="74"/>
      <c r="Y149" s="108"/>
      <c r="Z149" s="109"/>
    </row>
    <row r="150" spans="1:26" ht="90.75" thickBot="1" x14ac:dyDescent="0.3">
      <c r="A150" s="59">
        <v>138</v>
      </c>
      <c r="B150" s="67" t="s">
        <v>245</v>
      </c>
      <c r="C150" s="83" t="s">
        <v>246</v>
      </c>
      <c r="D150" s="69">
        <v>75021641</v>
      </c>
      <c r="E150" s="69">
        <v>102743088</v>
      </c>
      <c r="F150" s="70">
        <v>600124461</v>
      </c>
      <c r="G150" s="71" t="s">
        <v>441</v>
      </c>
      <c r="H150" s="72" t="s">
        <v>122</v>
      </c>
      <c r="I150" s="64" t="s">
        <v>123</v>
      </c>
      <c r="J150" s="83" t="s">
        <v>246</v>
      </c>
      <c r="K150" s="74"/>
      <c r="L150" s="356">
        <v>10000000</v>
      </c>
      <c r="M150" s="217">
        <f t="shared" si="1"/>
        <v>8500000</v>
      </c>
      <c r="N150" s="621">
        <v>2025</v>
      </c>
      <c r="O150" s="620">
        <v>2028</v>
      </c>
      <c r="P150" s="108"/>
      <c r="Q150" s="179"/>
      <c r="R150" s="179"/>
      <c r="S150" s="109"/>
      <c r="T150" s="74"/>
      <c r="U150" s="74"/>
      <c r="V150" s="74"/>
      <c r="W150" s="74"/>
      <c r="X150" s="74"/>
      <c r="Y150" s="108"/>
      <c r="Z150" s="109"/>
    </row>
    <row r="151" spans="1:26" s="523" customFormat="1" ht="90.75" thickBot="1" x14ac:dyDescent="0.3">
      <c r="A151" s="59">
        <v>139</v>
      </c>
      <c r="B151" s="167" t="s">
        <v>245</v>
      </c>
      <c r="C151" s="168" t="s">
        <v>246</v>
      </c>
      <c r="D151" s="207">
        <v>75021641</v>
      </c>
      <c r="E151" s="207">
        <v>102743088</v>
      </c>
      <c r="F151" s="267">
        <v>600124461</v>
      </c>
      <c r="G151" s="157" t="s">
        <v>442</v>
      </c>
      <c r="H151" s="171" t="s">
        <v>122</v>
      </c>
      <c r="I151" s="172" t="s">
        <v>123</v>
      </c>
      <c r="J151" s="168" t="s">
        <v>246</v>
      </c>
      <c r="K151" s="95"/>
      <c r="L151" s="173">
        <v>1500000</v>
      </c>
      <c r="M151" s="525">
        <f t="shared" si="1"/>
        <v>1275000</v>
      </c>
      <c r="N151" s="617">
        <v>2023</v>
      </c>
      <c r="O151" s="623">
        <v>2025</v>
      </c>
      <c r="P151" s="211"/>
      <c r="Q151" s="212"/>
      <c r="R151" s="212"/>
      <c r="S151" s="213"/>
      <c r="T151" s="95"/>
      <c r="U151" s="95"/>
      <c r="V151" s="95"/>
      <c r="W151" s="95"/>
      <c r="X151" s="95"/>
      <c r="Y151" s="211"/>
      <c r="Z151" s="213"/>
    </row>
    <row r="152" spans="1:26" ht="90.75" thickBot="1" x14ac:dyDescent="0.3">
      <c r="A152" s="59">
        <v>140</v>
      </c>
      <c r="B152" s="67" t="s">
        <v>245</v>
      </c>
      <c r="C152" s="83" t="s">
        <v>246</v>
      </c>
      <c r="D152" s="69">
        <v>75021641</v>
      </c>
      <c r="E152" s="69">
        <v>102743088</v>
      </c>
      <c r="F152" s="70">
        <v>600124461</v>
      </c>
      <c r="G152" s="606" t="s">
        <v>728</v>
      </c>
      <c r="H152" s="81" t="s">
        <v>122</v>
      </c>
      <c r="I152" s="92" t="s">
        <v>123</v>
      </c>
      <c r="J152" s="606" t="s">
        <v>246</v>
      </c>
      <c r="K152" s="200"/>
      <c r="L152" s="82">
        <v>2000000</v>
      </c>
      <c r="M152" s="264">
        <f t="shared" ref="M152:M216" si="2">L152/100*85</f>
        <v>1700000</v>
      </c>
      <c r="N152" s="619">
        <v>2024</v>
      </c>
      <c r="O152" s="622">
        <v>2027</v>
      </c>
      <c r="P152" s="189" t="s">
        <v>303</v>
      </c>
      <c r="Q152" s="69" t="s">
        <v>303</v>
      </c>
      <c r="R152" s="69"/>
      <c r="S152" s="70" t="s">
        <v>303</v>
      </c>
      <c r="T152" s="74"/>
      <c r="U152" s="74"/>
      <c r="V152" s="74"/>
      <c r="W152" s="74"/>
      <c r="X152" s="74"/>
      <c r="Y152" s="108"/>
      <c r="Z152" s="109"/>
    </row>
    <row r="153" spans="1:26" ht="90.75" thickBot="1" x14ac:dyDescent="0.3">
      <c r="A153" s="59">
        <v>141</v>
      </c>
      <c r="B153" s="67" t="s">
        <v>245</v>
      </c>
      <c r="C153" s="83" t="s">
        <v>246</v>
      </c>
      <c r="D153" s="69">
        <v>75021641</v>
      </c>
      <c r="E153" s="69">
        <v>102743088</v>
      </c>
      <c r="F153" s="70">
        <v>600124461</v>
      </c>
      <c r="G153" s="94" t="s">
        <v>443</v>
      </c>
      <c r="H153" s="64" t="s">
        <v>122</v>
      </c>
      <c r="I153" s="72" t="s">
        <v>123</v>
      </c>
      <c r="J153" s="83" t="s">
        <v>246</v>
      </c>
      <c r="K153" s="95"/>
      <c r="L153" s="66">
        <v>750000</v>
      </c>
      <c r="M153" s="217">
        <f t="shared" si="2"/>
        <v>637500</v>
      </c>
      <c r="N153" s="619">
        <v>2025</v>
      </c>
      <c r="O153" s="622">
        <v>2028</v>
      </c>
      <c r="P153" s="108"/>
      <c r="Q153" s="179"/>
      <c r="R153" s="179"/>
      <c r="S153" s="109"/>
      <c r="T153" s="74"/>
      <c r="U153" s="74"/>
      <c r="V153" s="74"/>
      <c r="W153" s="74"/>
      <c r="X153" s="74"/>
      <c r="Y153" s="108"/>
      <c r="Z153" s="109"/>
    </row>
    <row r="154" spans="1:26" s="508" customFormat="1" ht="158.25" thickBot="1" x14ac:dyDescent="0.3">
      <c r="A154" s="59">
        <v>142</v>
      </c>
      <c r="B154" s="67" t="s">
        <v>245</v>
      </c>
      <c r="C154" s="83" t="s">
        <v>246</v>
      </c>
      <c r="D154" s="69">
        <v>75021641</v>
      </c>
      <c r="E154" s="69">
        <v>102743088</v>
      </c>
      <c r="F154" s="70">
        <v>600124461</v>
      </c>
      <c r="G154" s="94" t="s">
        <v>595</v>
      </c>
      <c r="H154" s="64" t="s">
        <v>122</v>
      </c>
      <c r="I154" s="72" t="s">
        <v>123</v>
      </c>
      <c r="J154" s="83" t="s">
        <v>246</v>
      </c>
      <c r="K154" s="74"/>
      <c r="L154" s="66">
        <v>1500000</v>
      </c>
      <c r="M154" s="268">
        <f t="shared" si="2"/>
        <v>1275000</v>
      </c>
      <c r="N154" s="128">
        <v>2025</v>
      </c>
      <c r="O154" s="129">
        <v>2027</v>
      </c>
      <c r="P154" s="108"/>
      <c r="Q154" s="179"/>
      <c r="R154" s="179"/>
      <c r="S154" s="109"/>
      <c r="T154" s="74"/>
      <c r="U154" s="74"/>
      <c r="V154" s="74"/>
      <c r="W154" s="74"/>
      <c r="X154" s="74"/>
      <c r="Y154" s="108"/>
      <c r="Z154" s="109"/>
    </row>
    <row r="155" spans="1:26" s="2" customFormat="1" ht="90.75" thickBot="1" x14ac:dyDescent="0.3">
      <c r="A155" s="59">
        <v>143</v>
      </c>
      <c r="B155" s="67" t="s">
        <v>245</v>
      </c>
      <c r="C155" s="83" t="s">
        <v>246</v>
      </c>
      <c r="D155" s="69">
        <v>75021641</v>
      </c>
      <c r="E155" s="69">
        <v>102743088</v>
      </c>
      <c r="F155" s="70">
        <v>600124461</v>
      </c>
      <c r="G155" s="94" t="s">
        <v>444</v>
      </c>
      <c r="H155" s="64" t="s">
        <v>122</v>
      </c>
      <c r="I155" s="72" t="s">
        <v>123</v>
      </c>
      <c r="J155" s="83" t="s">
        <v>246</v>
      </c>
      <c r="K155" s="95"/>
      <c r="L155" s="66">
        <v>1500000</v>
      </c>
      <c r="M155" s="268">
        <f t="shared" si="2"/>
        <v>1275000</v>
      </c>
      <c r="N155" s="128">
        <v>2024</v>
      </c>
      <c r="O155" s="622">
        <v>2028</v>
      </c>
      <c r="P155" s="108"/>
      <c r="Q155" s="179"/>
      <c r="R155" s="179"/>
      <c r="S155" s="109"/>
      <c r="T155" s="74"/>
      <c r="U155" s="74"/>
      <c r="V155" s="74"/>
      <c r="W155" s="74" t="s">
        <v>303</v>
      </c>
      <c r="X155" s="74"/>
      <c r="Y155" s="108"/>
      <c r="Z155" s="109"/>
    </row>
    <row r="156" spans="1:26" s="528" customFormat="1" ht="90.75" thickBot="1" x14ac:dyDescent="0.3">
      <c r="A156" s="59">
        <v>144</v>
      </c>
      <c r="B156" s="167" t="s">
        <v>245</v>
      </c>
      <c r="C156" s="168" t="s">
        <v>246</v>
      </c>
      <c r="D156" s="207">
        <v>75021641</v>
      </c>
      <c r="E156" s="207">
        <v>102743088</v>
      </c>
      <c r="F156" s="267">
        <v>600124461</v>
      </c>
      <c r="G156" s="624" t="s">
        <v>445</v>
      </c>
      <c r="H156" s="171" t="s">
        <v>122</v>
      </c>
      <c r="I156" s="172" t="s">
        <v>123</v>
      </c>
      <c r="J156" s="168" t="s">
        <v>246</v>
      </c>
      <c r="K156" s="95"/>
      <c r="L156" s="173">
        <v>2000000</v>
      </c>
      <c r="M156" s="527">
        <f t="shared" si="2"/>
        <v>1700000</v>
      </c>
      <c r="N156" s="617">
        <v>2023</v>
      </c>
      <c r="O156" s="623">
        <v>2024</v>
      </c>
      <c r="P156" s="211"/>
      <c r="Q156" s="212"/>
      <c r="R156" s="212"/>
      <c r="S156" s="213"/>
      <c r="T156" s="95"/>
      <c r="U156" s="95"/>
      <c r="V156" s="95"/>
      <c r="W156" s="95"/>
      <c r="X156" s="95"/>
      <c r="Y156" s="211"/>
      <c r="Z156" s="213"/>
    </row>
    <row r="157" spans="1:26" ht="90.75" thickBot="1" x14ac:dyDescent="0.3">
      <c r="A157" s="59">
        <v>145</v>
      </c>
      <c r="B157" s="67" t="s">
        <v>245</v>
      </c>
      <c r="C157" s="83" t="s">
        <v>246</v>
      </c>
      <c r="D157" s="69">
        <v>75021641</v>
      </c>
      <c r="E157" s="69">
        <v>102743088</v>
      </c>
      <c r="F157" s="70">
        <v>600124461</v>
      </c>
      <c r="G157" s="94" t="s">
        <v>446</v>
      </c>
      <c r="H157" s="64" t="s">
        <v>122</v>
      </c>
      <c r="I157" s="72" t="s">
        <v>123</v>
      </c>
      <c r="J157" s="83" t="s">
        <v>246</v>
      </c>
      <c r="K157" s="157"/>
      <c r="L157" s="66">
        <v>1500000</v>
      </c>
      <c r="M157" s="268">
        <f t="shared" si="2"/>
        <v>1275000</v>
      </c>
      <c r="N157" s="128">
        <v>2025</v>
      </c>
      <c r="O157" s="129">
        <v>2027</v>
      </c>
      <c r="P157" s="108"/>
      <c r="Q157" s="179"/>
      <c r="R157" s="179"/>
      <c r="S157" s="109"/>
      <c r="T157" s="74"/>
      <c r="U157" s="74"/>
      <c r="V157" s="74"/>
      <c r="W157" s="74"/>
      <c r="X157" s="74"/>
      <c r="Y157" s="108"/>
      <c r="Z157" s="109"/>
    </row>
    <row r="158" spans="1:26" ht="113.25" thickBot="1" x14ac:dyDescent="0.3">
      <c r="A158" s="59">
        <v>146</v>
      </c>
      <c r="B158" s="67" t="s">
        <v>447</v>
      </c>
      <c r="C158" s="83" t="s">
        <v>251</v>
      </c>
      <c r="D158" s="158">
        <v>70436070</v>
      </c>
      <c r="E158" s="158">
        <v>102743037</v>
      </c>
      <c r="F158" s="159">
        <v>600124444</v>
      </c>
      <c r="G158" s="71" t="s">
        <v>448</v>
      </c>
      <c r="H158" s="64" t="s">
        <v>122</v>
      </c>
      <c r="I158" s="72" t="s">
        <v>123</v>
      </c>
      <c r="J158" s="83" t="s">
        <v>251</v>
      </c>
      <c r="K158" s="74"/>
      <c r="L158" s="66">
        <v>20000000</v>
      </c>
      <c r="M158" s="217">
        <f t="shared" si="2"/>
        <v>17000000</v>
      </c>
      <c r="N158" s="124">
        <v>2022</v>
      </c>
      <c r="O158" s="120">
        <v>2027</v>
      </c>
      <c r="P158" s="108"/>
      <c r="Q158" s="179"/>
      <c r="R158" s="179"/>
      <c r="S158" s="109"/>
      <c r="T158" s="74"/>
      <c r="U158" s="74"/>
      <c r="V158" s="74"/>
      <c r="W158" s="74"/>
      <c r="X158" s="74"/>
      <c r="Y158" s="108"/>
      <c r="Z158" s="109"/>
    </row>
    <row r="159" spans="1:26" ht="113.25" thickBot="1" x14ac:dyDescent="0.3">
      <c r="A159" s="59">
        <v>147</v>
      </c>
      <c r="B159" s="67" t="s">
        <v>447</v>
      </c>
      <c r="C159" s="83" t="s">
        <v>251</v>
      </c>
      <c r="D159" s="158">
        <v>70436070</v>
      </c>
      <c r="E159" s="158">
        <v>102743037</v>
      </c>
      <c r="F159" s="159">
        <v>600124444</v>
      </c>
      <c r="G159" s="71" t="s">
        <v>449</v>
      </c>
      <c r="H159" s="72" t="s">
        <v>122</v>
      </c>
      <c r="I159" s="72" t="s">
        <v>123</v>
      </c>
      <c r="J159" s="83" t="s">
        <v>251</v>
      </c>
      <c r="K159" s="74"/>
      <c r="L159" s="66">
        <v>60000000</v>
      </c>
      <c r="M159" s="217">
        <f t="shared" si="2"/>
        <v>51000000</v>
      </c>
      <c r="N159" s="124">
        <v>2022</v>
      </c>
      <c r="O159" s="120">
        <v>2027</v>
      </c>
      <c r="P159" s="108"/>
      <c r="Q159" s="179"/>
      <c r="R159" s="179"/>
      <c r="S159" s="109"/>
      <c r="T159" s="74"/>
      <c r="U159" s="74"/>
      <c r="V159" s="74"/>
      <c r="W159" s="74"/>
      <c r="X159" s="74"/>
      <c r="Y159" s="108"/>
      <c r="Z159" s="109"/>
    </row>
    <row r="160" spans="1:26" ht="113.25" thickBot="1" x14ac:dyDescent="0.3">
      <c r="A160" s="59">
        <v>148</v>
      </c>
      <c r="B160" s="67" t="s">
        <v>447</v>
      </c>
      <c r="C160" s="83" t="s">
        <v>251</v>
      </c>
      <c r="D160" s="158">
        <v>70436070</v>
      </c>
      <c r="E160" s="158">
        <v>102743037</v>
      </c>
      <c r="F160" s="159">
        <v>600124444</v>
      </c>
      <c r="G160" s="71" t="s">
        <v>450</v>
      </c>
      <c r="H160" s="72" t="s">
        <v>122</v>
      </c>
      <c r="I160" s="72" t="s">
        <v>123</v>
      </c>
      <c r="J160" s="83" t="s">
        <v>251</v>
      </c>
      <c r="K160" s="74"/>
      <c r="L160" s="66">
        <v>80000000</v>
      </c>
      <c r="M160" s="217">
        <f t="shared" si="2"/>
        <v>68000000</v>
      </c>
      <c r="N160" s="124">
        <v>2022</v>
      </c>
      <c r="O160" s="120">
        <v>2027</v>
      </c>
      <c r="P160" s="108"/>
      <c r="Q160" s="179"/>
      <c r="R160" s="179"/>
      <c r="S160" s="109"/>
      <c r="T160" s="74"/>
      <c r="U160" s="74"/>
      <c r="V160" s="74"/>
      <c r="W160" s="74"/>
      <c r="X160" s="74"/>
      <c r="Y160" s="108"/>
      <c r="Z160" s="109"/>
    </row>
    <row r="161" spans="1:26" ht="113.25" thickBot="1" x14ac:dyDescent="0.3">
      <c r="A161" s="59">
        <v>149</v>
      </c>
      <c r="B161" s="67" t="s">
        <v>447</v>
      </c>
      <c r="C161" s="83" t="s">
        <v>251</v>
      </c>
      <c r="D161" s="158">
        <v>70436070</v>
      </c>
      <c r="E161" s="158">
        <v>102743037</v>
      </c>
      <c r="F161" s="159">
        <v>600124444</v>
      </c>
      <c r="G161" s="71" t="s">
        <v>451</v>
      </c>
      <c r="H161" s="72" t="s">
        <v>122</v>
      </c>
      <c r="I161" s="72" t="s">
        <v>123</v>
      </c>
      <c r="J161" s="83" t="s">
        <v>251</v>
      </c>
      <c r="K161" s="74"/>
      <c r="L161" s="66">
        <v>15000000</v>
      </c>
      <c r="M161" s="217">
        <f t="shared" si="2"/>
        <v>12750000</v>
      </c>
      <c r="N161" s="124">
        <v>2022</v>
      </c>
      <c r="O161" s="120">
        <v>2027</v>
      </c>
      <c r="P161" s="108"/>
      <c r="Q161" s="179"/>
      <c r="R161" s="179"/>
      <c r="S161" s="109"/>
      <c r="T161" s="74"/>
      <c r="U161" s="74"/>
      <c r="V161" s="74"/>
      <c r="W161" s="74"/>
      <c r="X161" s="74"/>
      <c r="Y161" s="108"/>
      <c r="Z161" s="109"/>
    </row>
    <row r="162" spans="1:26" ht="113.25" thickBot="1" x14ac:dyDescent="0.3">
      <c r="A162" s="59">
        <v>150</v>
      </c>
      <c r="B162" s="67" t="s">
        <v>447</v>
      </c>
      <c r="C162" s="83" t="s">
        <v>251</v>
      </c>
      <c r="D162" s="158">
        <v>70436070</v>
      </c>
      <c r="E162" s="158">
        <v>102743037</v>
      </c>
      <c r="F162" s="159">
        <v>600124444</v>
      </c>
      <c r="G162" s="71" t="s">
        <v>452</v>
      </c>
      <c r="H162" s="72" t="s">
        <v>122</v>
      </c>
      <c r="I162" s="72" t="s">
        <v>123</v>
      </c>
      <c r="J162" s="83" t="s">
        <v>251</v>
      </c>
      <c r="K162" s="114" t="s">
        <v>453</v>
      </c>
      <c r="L162" s="66">
        <v>3000000</v>
      </c>
      <c r="M162" s="217">
        <f t="shared" si="2"/>
        <v>2550000</v>
      </c>
      <c r="N162" s="124">
        <v>2022</v>
      </c>
      <c r="O162" s="120">
        <v>2027</v>
      </c>
      <c r="P162" s="108"/>
      <c r="Q162" s="69" t="s">
        <v>303</v>
      </c>
      <c r="R162" s="179"/>
      <c r="S162" s="109"/>
      <c r="T162" s="74"/>
      <c r="U162" s="74"/>
      <c r="V162" s="74"/>
      <c r="W162" s="74"/>
      <c r="X162" s="74"/>
      <c r="Y162" s="108"/>
      <c r="Z162" s="109"/>
    </row>
    <row r="163" spans="1:26" ht="113.25" thickBot="1" x14ac:dyDescent="0.3">
      <c r="A163" s="59">
        <v>151</v>
      </c>
      <c r="B163" s="67" t="s">
        <v>447</v>
      </c>
      <c r="C163" s="83" t="s">
        <v>251</v>
      </c>
      <c r="D163" s="158">
        <v>70436070</v>
      </c>
      <c r="E163" s="158">
        <v>102743037</v>
      </c>
      <c r="F163" s="159">
        <v>600124444</v>
      </c>
      <c r="G163" s="71" t="s">
        <v>454</v>
      </c>
      <c r="H163" s="72" t="s">
        <v>122</v>
      </c>
      <c r="I163" s="72" t="s">
        <v>123</v>
      </c>
      <c r="J163" s="83" t="s">
        <v>251</v>
      </c>
      <c r="K163" s="74"/>
      <c r="L163" s="66">
        <v>1300000</v>
      </c>
      <c r="M163" s="217">
        <f t="shared" si="2"/>
        <v>1105000</v>
      </c>
      <c r="N163" s="124">
        <v>2022</v>
      </c>
      <c r="O163" s="120">
        <v>2027</v>
      </c>
      <c r="P163" s="108"/>
      <c r="Q163" s="179"/>
      <c r="R163" s="179"/>
      <c r="S163" s="109"/>
      <c r="T163" s="74"/>
      <c r="U163" s="74"/>
      <c r="V163" s="74"/>
      <c r="W163" s="74"/>
      <c r="X163" s="74"/>
      <c r="Y163" s="108"/>
      <c r="Z163" s="109"/>
    </row>
    <row r="164" spans="1:26" ht="113.25" thickBot="1" x14ac:dyDescent="0.3">
      <c r="A164" s="59">
        <v>152</v>
      </c>
      <c r="B164" s="67" t="s">
        <v>447</v>
      </c>
      <c r="C164" s="83" t="s">
        <v>251</v>
      </c>
      <c r="D164" s="158">
        <v>70436070</v>
      </c>
      <c r="E164" s="158">
        <v>102743037</v>
      </c>
      <c r="F164" s="159">
        <v>600124444</v>
      </c>
      <c r="G164" s="71" t="s">
        <v>455</v>
      </c>
      <c r="H164" s="72" t="s">
        <v>122</v>
      </c>
      <c r="I164" s="72" t="s">
        <v>123</v>
      </c>
      <c r="J164" s="83" t="s">
        <v>251</v>
      </c>
      <c r="K164" s="74"/>
      <c r="L164" s="66">
        <v>1300000</v>
      </c>
      <c r="M164" s="217">
        <f t="shared" si="2"/>
        <v>1105000</v>
      </c>
      <c r="N164" s="124">
        <v>2022</v>
      </c>
      <c r="O164" s="120">
        <v>2027</v>
      </c>
      <c r="P164" s="108"/>
      <c r="Q164" s="179"/>
      <c r="R164" s="179"/>
      <c r="S164" s="70" t="s">
        <v>303</v>
      </c>
      <c r="T164" s="74"/>
      <c r="U164" s="74"/>
      <c r="V164" s="74"/>
      <c r="W164" s="74"/>
      <c r="X164" s="74"/>
      <c r="Y164" s="108"/>
      <c r="Z164" s="109"/>
    </row>
    <row r="165" spans="1:26" ht="90.75" thickBot="1" x14ac:dyDescent="0.3">
      <c r="A165" s="59">
        <v>153</v>
      </c>
      <c r="B165" s="67" t="s">
        <v>456</v>
      </c>
      <c r="C165" s="83" t="s">
        <v>251</v>
      </c>
      <c r="D165" s="158">
        <v>70436177</v>
      </c>
      <c r="E165" s="158">
        <v>102743118</v>
      </c>
      <c r="F165" s="159">
        <v>600124487</v>
      </c>
      <c r="G165" s="71" t="s">
        <v>457</v>
      </c>
      <c r="H165" s="72" t="s">
        <v>122</v>
      </c>
      <c r="I165" s="72" t="s">
        <v>123</v>
      </c>
      <c r="J165" s="83" t="s">
        <v>251</v>
      </c>
      <c r="K165" s="74"/>
      <c r="L165" s="66">
        <v>50000000</v>
      </c>
      <c r="M165" s="217">
        <f t="shared" si="2"/>
        <v>42500000</v>
      </c>
      <c r="N165" s="124">
        <v>2023</v>
      </c>
      <c r="O165" s="120">
        <v>2027</v>
      </c>
      <c r="P165" s="108"/>
      <c r="Q165" s="179"/>
      <c r="R165" s="179"/>
      <c r="S165" s="109"/>
      <c r="T165" s="74"/>
      <c r="U165" s="74"/>
      <c r="V165" s="74"/>
      <c r="W165" s="74"/>
      <c r="X165" s="74"/>
      <c r="Y165" s="108"/>
      <c r="Z165" s="109"/>
    </row>
    <row r="166" spans="1:26" ht="15.75" hidden="1" thickBot="1" x14ac:dyDescent="0.3">
      <c r="A166" s="59"/>
      <c r="B166" s="67"/>
      <c r="C166" s="83"/>
      <c r="D166" s="158"/>
      <c r="E166" s="158"/>
      <c r="F166" s="159"/>
      <c r="G166" s="71"/>
      <c r="H166" s="72"/>
      <c r="I166" s="64"/>
      <c r="J166" s="83"/>
      <c r="K166" s="74"/>
      <c r="L166" s="66"/>
      <c r="M166" s="217"/>
      <c r="N166" s="117"/>
      <c r="O166" s="118"/>
      <c r="P166" s="108"/>
      <c r="Q166" s="179"/>
      <c r="R166" s="179"/>
      <c r="S166" s="109"/>
      <c r="T166" s="74"/>
      <c r="U166" s="74"/>
      <c r="V166" s="74"/>
      <c r="W166" s="74"/>
      <c r="X166" s="74"/>
      <c r="Y166" s="108"/>
      <c r="Z166" s="109"/>
    </row>
    <row r="167" spans="1:26" ht="90.75" thickBot="1" x14ac:dyDescent="0.3">
      <c r="A167" s="59">
        <v>154</v>
      </c>
      <c r="B167" s="67" t="s">
        <v>456</v>
      </c>
      <c r="C167" s="83" t="s">
        <v>251</v>
      </c>
      <c r="D167" s="158">
        <v>70436177</v>
      </c>
      <c r="E167" s="158">
        <v>150007060</v>
      </c>
      <c r="F167" s="159">
        <v>600124487</v>
      </c>
      <c r="G167" s="71" t="s">
        <v>458</v>
      </c>
      <c r="H167" s="72" t="s">
        <v>122</v>
      </c>
      <c r="I167" s="64" t="s">
        <v>123</v>
      </c>
      <c r="J167" s="83" t="s">
        <v>251</v>
      </c>
      <c r="K167" s="74"/>
      <c r="L167" s="66">
        <v>2600000</v>
      </c>
      <c r="M167" s="217">
        <f t="shared" si="2"/>
        <v>2210000</v>
      </c>
      <c r="N167" s="124">
        <v>2023</v>
      </c>
      <c r="O167" s="118">
        <v>2024</v>
      </c>
      <c r="P167" s="108"/>
      <c r="Q167" s="179"/>
      <c r="R167" s="179"/>
      <c r="S167" s="109"/>
      <c r="T167" s="74"/>
      <c r="U167" s="74"/>
      <c r="V167" s="74"/>
      <c r="W167" s="74"/>
      <c r="X167" s="74"/>
      <c r="Y167" s="108"/>
      <c r="Z167" s="109"/>
    </row>
    <row r="168" spans="1:26" ht="90.75" thickBot="1" x14ac:dyDescent="0.3">
      <c r="A168" s="59">
        <v>155</v>
      </c>
      <c r="B168" s="67" t="s">
        <v>456</v>
      </c>
      <c r="C168" s="83" t="s">
        <v>251</v>
      </c>
      <c r="D168" s="158">
        <v>70436177</v>
      </c>
      <c r="E168" s="158">
        <v>102743118</v>
      </c>
      <c r="F168" s="159">
        <v>600124487</v>
      </c>
      <c r="G168" s="71" t="s">
        <v>459</v>
      </c>
      <c r="H168" s="64" t="s">
        <v>122</v>
      </c>
      <c r="I168" s="72" t="s">
        <v>123</v>
      </c>
      <c r="J168" s="83" t="s">
        <v>251</v>
      </c>
      <c r="K168" s="74"/>
      <c r="L168" s="66">
        <v>8000000</v>
      </c>
      <c r="M168" s="217">
        <f t="shared" si="2"/>
        <v>6800000</v>
      </c>
      <c r="N168" s="124">
        <v>2023</v>
      </c>
      <c r="O168" s="118">
        <v>2025</v>
      </c>
      <c r="P168" s="108"/>
      <c r="Q168" s="179"/>
      <c r="R168" s="179"/>
      <c r="S168" s="109"/>
      <c r="T168" s="74"/>
      <c r="U168" s="74"/>
      <c r="V168" s="74"/>
      <c r="W168" s="74"/>
      <c r="X168" s="74"/>
      <c r="Y168" s="108"/>
      <c r="Z168" s="109"/>
    </row>
    <row r="169" spans="1:26" ht="90.75" thickBot="1" x14ac:dyDescent="0.3">
      <c r="A169" s="59">
        <v>156</v>
      </c>
      <c r="B169" s="67" t="s">
        <v>456</v>
      </c>
      <c r="C169" s="83" t="s">
        <v>251</v>
      </c>
      <c r="D169" s="158">
        <v>70436177</v>
      </c>
      <c r="E169" s="158">
        <v>102743118</v>
      </c>
      <c r="F169" s="159">
        <v>600124487</v>
      </c>
      <c r="G169" s="71" t="s">
        <v>460</v>
      </c>
      <c r="H169" s="64" t="s">
        <v>122</v>
      </c>
      <c r="I169" s="72" t="s">
        <v>123</v>
      </c>
      <c r="J169" s="83" t="s">
        <v>251</v>
      </c>
      <c r="K169" s="74"/>
      <c r="L169" s="66">
        <v>4000000</v>
      </c>
      <c r="M169" s="217">
        <f t="shared" si="2"/>
        <v>3400000</v>
      </c>
      <c r="N169" s="117">
        <v>2024</v>
      </c>
      <c r="O169" s="201">
        <v>2026</v>
      </c>
      <c r="P169" s="108"/>
      <c r="Q169" s="179"/>
      <c r="R169" s="179"/>
      <c r="S169" s="109"/>
      <c r="T169" s="74"/>
      <c r="U169" s="74"/>
      <c r="V169" s="74"/>
      <c r="W169" s="74"/>
      <c r="X169" s="74"/>
      <c r="Y169" s="108"/>
      <c r="Z169" s="109"/>
    </row>
    <row r="170" spans="1:26" ht="90.75" thickBot="1" x14ac:dyDescent="0.3">
      <c r="A170" s="59">
        <v>157</v>
      </c>
      <c r="B170" s="67" t="s">
        <v>456</v>
      </c>
      <c r="C170" s="83" t="s">
        <v>251</v>
      </c>
      <c r="D170" s="158">
        <v>70436177</v>
      </c>
      <c r="E170" s="158">
        <v>102743118</v>
      </c>
      <c r="F170" s="159">
        <v>600124487</v>
      </c>
      <c r="G170" s="71" t="s">
        <v>461</v>
      </c>
      <c r="H170" s="64" t="s">
        <v>122</v>
      </c>
      <c r="I170" s="72" t="s">
        <v>123</v>
      </c>
      <c r="J170" s="83" t="s">
        <v>251</v>
      </c>
      <c r="K170" s="74"/>
      <c r="L170" s="66">
        <v>6500000</v>
      </c>
      <c r="M170" s="217">
        <f t="shared" si="2"/>
        <v>5525000</v>
      </c>
      <c r="N170" s="117">
        <v>2023</v>
      </c>
      <c r="O170" s="118">
        <v>2024</v>
      </c>
      <c r="P170" s="108"/>
      <c r="Q170" s="179"/>
      <c r="R170" s="179"/>
      <c r="S170" s="109"/>
      <c r="T170" s="74"/>
      <c r="U170" s="74"/>
      <c r="V170" s="74"/>
      <c r="W170" s="74"/>
      <c r="X170" s="74"/>
      <c r="Y170" s="108"/>
      <c r="Z170" s="109"/>
    </row>
    <row r="171" spans="1:26" ht="90.75" thickBot="1" x14ac:dyDescent="0.3">
      <c r="A171" s="59">
        <v>158</v>
      </c>
      <c r="B171" s="67" t="s">
        <v>456</v>
      </c>
      <c r="C171" s="83" t="s">
        <v>251</v>
      </c>
      <c r="D171" s="158">
        <v>70436177</v>
      </c>
      <c r="E171" s="158">
        <v>102743118</v>
      </c>
      <c r="F171" s="159">
        <v>600124487</v>
      </c>
      <c r="G171" s="71" t="s">
        <v>462</v>
      </c>
      <c r="H171" s="72" t="s">
        <v>122</v>
      </c>
      <c r="I171" s="72" t="s">
        <v>123</v>
      </c>
      <c r="J171" s="83" t="s">
        <v>251</v>
      </c>
      <c r="K171" s="74"/>
      <c r="L171" s="66">
        <v>5200000</v>
      </c>
      <c r="M171" s="217">
        <f t="shared" si="2"/>
        <v>4420000</v>
      </c>
      <c r="N171" s="124">
        <v>2023</v>
      </c>
      <c r="O171" s="118">
        <v>2026</v>
      </c>
      <c r="P171" s="108"/>
      <c r="Q171" s="179"/>
      <c r="R171" s="179"/>
      <c r="S171" s="109"/>
      <c r="T171" s="74"/>
      <c r="U171" s="74"/>
      <c r="V171" s="74"/>
      <c r="W171" s="74"/>
      <c r="X171" s="74"/>
      <c r="Y171" s="108"/>
      <c r="Z171" s="109"/>
    </row>
    <row r="172" spans="1:26" ht="90.75" thickBot="1" x14ac:dyDescent="0.3">
      <c r="A172" s="59">
        <v>159</v>
      </c>
      <c r="B172" s="67" t="s">
        <v>456</v>
      </c>
      <c r="C172" s="83" t="s">
        <v>251</v>
      </c>
      <c r="D172" s="158">
        <v>70436177</v>
      </c>
      <c r="E172" s="158">
        <v>102743118</v>
      </c>
      <c r="F172" s="159">
        <v>600124487</v>
      </c>
      <c r="G172" s="71" t="s">
        <v>463</v>
      </c>
      <c r="H172" s="72" t="s">
        <v>122</v>
      </c>
      <c r="I172" s="72" t="s">
        <v>123</v>
      </c>
      <c r="J172" s="83" t="s">
        <v>251</v>
      </c>
      <c r="K172" s="74"/>
      <c r="L172" s="66">
        <v>26000000</v>
      </c>
      <c r="M172" s="217">
        <f t="shared" si="2"/>
        <v>22100000</v>
      </c>
      <c r="N172" s="117">
        <v>2023</v>
      </c>
      <c r="O172" s="124">
        <v>2023</v>
      </c>
      <c r="P172" s="108"/>
      <c r="Q172" s="179"/>
      <c r="R172" s="179"/>
      <c r="S172" s="109"/>
      <c r="T172" s="74"/>
      <c r="U172" s="74"/>
      <c r="V172" s="74"/>
      <c r="W172" s="74"/>
      <c r="X172" s="74"/>
      <c r="Y172" s="108"/>
      <c r="Z172" s="109"/>
    </row>
    <row r="173" spans="1:26" ht="90.75" thickBot="1" x14ac:dyDescent="0.3">
      <c r="A173" s="59">
        <v>160</v>
      </c>
      <c r="B173" s="67" t="s">
        <v>456</v>
      </c>
      <c r="C173" s="83" t="s">
        <v>251</v>
      </c>
      <c r="D173" s="158">
        <v>70436177</v>
      </c>
      <c r="E173" s="158">
        <v>102743118</v>
      </c>
      <c r="F173" s="159">
        <v>600124487</v>
      </c>
      <c r="G173" s="71" t="s">
        <v>464</v>
      </c>
      <c r="H173" s="72" t="s">
        <v>122</v>
      </c>
      <c r="I173" s="72" t="s">
        <v>123</v>
      </c>
      <c r="J173" s="83" t="s">
        <v>251</v>
      </c>
      <c r="K173" s="74"/>
      <c r="L173" s="82">
        <v>4000000</v>
      </c>
      <c r="M173" s="217">
        <f t="shared" si="2"/>
        <v>3400000</v>
      </c>
      <c r="N173" s="117">
        <v>2024</v>
      </c>
      <c r="O173" s="201">
        <v>2026</v>
      </c>
      <c r="P173" s="108"/>
      <c r="Q173" s="179"/>
      <c r="R173" s="179"/>
      <c r="S173" s="109"/>
      <c r="T173" s="74"/>
      <c r="U173" s="74"/>
      <c r="V173" s="74"/>
      <c r="W173" s="74"/>
      <c r="X173" s="74"/>
      <c r="Y173" s="108"/>
      <c r="Z173" s="109"/>
    </row>
    <row r="174" spans="1:26" ht="90.75" thickBot="1" x14ac:dyDescent="0.3">
      <c r="A174" s="59">
        <v>161</v>
      </c>
      <c r="B174" s="67" t="s">
        <v>456</v>
      </c>
      <c r="C174" s="83" t="s">
        <v>251</v>
      </c>
      <c r="D174" s="158">
        <v>70436177</v>
      </c>
      <c r="E174" s="158">
        <v>102743118</v>
      </c>
      <c r="F174" s="159">
        <v>600124487</v>
      </c>
      <c r="G174" s="71" t="s">
        <v>465</v>
      </c>
      <c r="H174" s="72" t="s">
        <v>122</v>
      </c>
      <c r="I174" s="72" t="s">
        <v>123</v>
      </c>
      <c r="J174" s="83" t="s">
        <v>251</v>
      </c>
      <c r="K174" s="74"/>
      <c r="L174" s="82">
        <v>4500000</v>
      </c>
      <c r="M174" s="264">
        <f t="shared" si="2"/>
        <v>3825000</v>
      </c>
      <c r="N174" s="117">
        <v>2023</v>
      </c>
      <c r="O174" s="118">
        <v>2026</v>
      </c>
      <c r="P174" s="108"/>
      <c r="Q174" s="179"/>
      <c r="R174" s="179"/>
      <c r="S174" s="109"/>
      <c r="T174" s="74"/>
      <c r="U174" s="74"/>
      <c r="V174" s="74"/>
      <c r="W174" s="74"/>
      <c r="X174" s="74"/>
      <c r="Y174" s="108"/>
      <c r="Z174" s="109"/>
    </row>
    <row r="175" spans="1:26" ht="15.75" hidden="1" thickBot="1" x14ac:dyDescent="0.3">
      <c r="A175" s="59"/>
      <c r="B175" s="85"/>
      <c r="C175" s="91"/>
      <c r="D175" s="160"/>
      <c r="E175" s="160"/>
      <c r="F175" s="161"/>
      <c r="G175" s="93"/>
      <c r="H175" s="132"/>
      <c r="I175" s="132"/>
      <c r="J175" s="91"/>
      <c r="K175" s="93"/>
      <c r="L175" s="84"/>
      <c r="M175" s="217"/>
      <c r="N175" s="119"/>
      <c r="O175" s="124"/>
      <c r="P175" s="127"/>
      <c r="Q175" s="87"/>
      <c r="R175" s="87"/>
      <c r="S175" s="88"/>
      <c r="T175" s="75"/>
      <c r="U175" s="75"/>
      <c r="V175" s="75"/>
      <c r="W175" s="75"/>
      <c r="X175" s="75"/>
      <c r="Y175" s="110"/>
      <c r="Z175" s="111"/>
    </row>
    <row r="176" spans="1:26" ht="90.75" thickBot="1" x14ac:dyDescent="0.3">
      <c r="A176" s="59">
        <v>162</v>
      </c>
      <c r="B176" s="85" t="s">
        <v>456</v>
      </c>
      <c r="C176" s="91" t="s">
        <v>251</v>
      </c>
      <c r="D176" s="160">
        <v>70436177</v>
      </c>
      <c r="E176" s="160">
        <v>102743118</v>
      </c>
      <c r="F176" s="161">
        <v>600124487</v>
      </c>
      <c r="G176" s="93" t="s">
        <v>466</v>
      </c>
      <c r="H176" s="132" t="s">
        <v>122</v>
      </c>
      <c r="I176" s="132" t="s">
        <v>123</v>
      </c>
      <c r="J176" s="91" t="s">
        <v>251</v>
      </c>
      <c r="K176" s="75"/>
      <c r="L176" s="84">
        <v>3900000</v>
      </c>
      <c r="M176" s="217">
        <f t="shared" si="2"/>
        <v>3315000</v>
      </c>
      <c r="N176" s="119">
        <v>2022</v>
      </c>
      <c r="O176" s="124">
        <v>2027</v>
      </c>
      <c r="P176" s="127"/>
      <c r="Q176" s="87" t="s">
        <v>303</v>
      </c>
      <c r="R176" s="87" t="s">
        <v>303</v>
      </c>
      <c r="S176" s="88" t="s">
        <v>303</v>
      </c>
      <c r="T176" s="75"/>
      <c r="U176" s="75"/>
      <c r="V176" s="75"/>
      <c r="W176" s="75"/>
      <c r="X176" s="75"/>
      <c r="Y176" s="110"/>
      <c r="Z176" s="111"/>
    </row>
    <row r="177" spans="1:26" ht="90.75" thickBot="1" x14ac:dyDescent="0.3">
      <c r="A177" s="59">
        <v>163</v>
      </c>
      <c r="B177" s="85" t="s">
        <v>456</v>
      </c>
      <c r="C177" s="91" t="s">
        <v>251</v>
      </c>
      <c r="D177" s="160">
        <v>70436177</v>
      </c>
      <c r="E177" s="160">
        <v>102743118</v>
      </c>
      <c r="F177" s="161">
        <v>600124487</v>
      </c>
      <c r="G177" s="93" t="s">
        <v>467</v>
      </c>
      <c r="H177" s="132" t="s">
        <v>122</v>
      </c>
      <c r="I177" s="132" t="s">
        <v>123</v>
      </c>
      <c r="J177" s="91" t="s">
        <v>251</v>
      </c>
      <c r="K177" s="93" t="s">
        <v>468</v>
      </c>
      <c r="L177" s="84">
        <v>3900000</v>
      </c>
      <c r="M177" s="217">
        <f t="shared" si="2"/>
        <v>3315000</v>
      </c>
      <c r="N177" s="119">
        <v>2022</v>
      </c>
      <c r="O177" s="124">
        <v>2027</v>
      </c>
      <c r="P177" s="127" t="s">
        <v>303</v>
      </c>
      <c r="Q177" s="87" t="s">
        <v>303</v>
      </c>
      <c r="R177" s="87" t="s">
        <v>303</v>
      </c>
      <c r="S177" s="88" t="s">
        <v>303</v>
      </c>
      <c r="T177" s="75"/>
      <c r="U177" s="75"/>
      <c r="V177" s="75"/>
      <c r="W177" s="75"/>
      <c r="X177" s="75"/>
      <c r="Y177" s="110"/>
      <c r="Z177" s="111"/>
    </row>
    <row r="178" spans="1:26" ht="90.75" thickBot="1" x14ac:dyDescent="0.3">
      <c r="A178" s="59">
        <v>164</v>
      </c>
      <c r="B178" s="67" t="s">
        <v>456</v>
      </c>
      <c r="C178" s="83" t="s">
        <v>251</v>
      </c>
      <c r="D178" s="158">
        <v>70436177</v>
      </c>
      <c r="E178" s="158">
        <v>102743118</v>
      </c>
      <c r="F178" s="159">
        <v>600124487</v>
      </c>
      <c r="G178" s="114" t="s">
        <v>469</v>
      </c>
      <c r="H178" s="72" t="s">
        <v>122</v>
      </c>
      <c r="I178" s="72" t="s">
        <v>123</v>
      </c>
      <c r="J178" s="83" t="s">
        <v>251</v>
      </c>
      <c r="K178" s="74"/>
      <c r="L178" s="66">
        <v>6500000</v>
      </c>
      <c r="M178" s="217">
        <f t="shared" si="2"/>
        <v>5525000</v>
      </c>
      <c r="N178" s="117">
        <v>2023</v>
      </c>
      <c r="O178" s="202">
        <v>2027</v>
      </c>
      <c r="P178" s="189" t="s">
        <v>303</v>
      </c>
      <c r="Q178" s="69" t="s">
        <v>303</v>
      </c>
      <c r="R178" s="69" t="s">
        <v>303</v>
      </c>
      <c r="S178" s="70" t="s">
        <v>303</v>
      </c>
      <c r="T178" s="74"/>
      <c r="U178" s="74"/>
      <c r="V178" s="74"/>
      <c r="W178" s="74"/>
      <c r="X178" s="74"/>
      <c r="Y178" s="108"/>
      <c r="Z178" s="109"/>
    </row>
    <row r="179" spans="1:26" ht="90.75" thickBot="1" x14ac:dyDescent="0.3">
      <c r="A179" s="59">
        <v>165</v>
      </c>
      <c r="B179" s="67" t="s">
        <v>456</v>
      </c>
      <c r="C179" s="83" t="s">
        <v>251</v>
      </c>
      <c r="D179" s="158">
        <v>70436177</v>
      </c>
      <c r="E179" s="158">
        <v>102743118</v>
      </c>
      <c r="F179" s="159">
        <v>600124487</v>
      </c>
      <c r="G179" s="114" t="s">
        <v>470</v>
      </c>
      <c r="H179" s="72" t="s">
        <v>122</v>
      </c>
      <c r="I179" s="72" t="s">
        <v>123</v>
      </c>
      <c r="J179" s="83" t="s">
        <v>251</v>
      </c>
      <c r="K179" s="74"/>
      <c r="L179" s="66">
        <v>7000000</v>
      </c>
      <c r="M179" s="217">
        <f t="shared" si="2"/>
        <v>5950000</v>
      </c>
      <c r="N179" s="117">
        <v>2022</v>
      </c>
      <c r="O179" s="202">
        <v>2027</v>
      </c>
      <c r="P179" s="189" t="s">
        <v>303</v>
      </c>
      <c r="Q179" s="69" t="s">
        <v>303</v>
      </c>
      <c r="R179" s="69" t="s">
        <v>303</v>
      </c>
      <c r="S179" s="70" t="s">
        <v>303</v>
      </c>
      <c r="T179" s="74"/>
      <c r="U179" s="74"/>
      <c r="V179" s="74"/>
      <c r="W179" s="74"/>
      <c r="X179" s="74"/>
      <c r="Y179" s="108"/>
      <c r="Z179" s="109"/>
    </row>
    <row r="180" spans="1:26" s="3" customFormat="1" ht="68.25" thickBot="1" x14ac:dyDescent="0.3">
      <c r="A180" s="59">
        <v>166</v>
      </c>
      <c r="B180" s="460" t="s">
        <v>667</v>
      </c>
      <c r="C180" s="461" t="s">
        <v>251</v>
      </c>
      <c r="D180" s="462">
        <v>70436177</v>
      </c>
      <c r="E180" s="560">
        <v>102743118</v>
      </c>
      <c r="F180" s="561">
        <v>600124487</v>
      </c>
      <c r="G180" s="465" t="s">
        <v>668</v>
      </c>
      <c r="H180" s="283" t="s">
        <v>107</v>
      </c>
      <c r="I180" s="283" t="s">
        <v>669</v>
      </c>
      <c r="J180" s="465" t="s">
        <v>669</v>
      </c>
      <c r="K180" s="465" t="s">
        <v>670</v>
      </c>
      <c r="L180" s="466">
        <v>6000000</v>
      </c>
      <c r="M180" s="467"/>
      <c r="N180" s="468">
        <v>2026</v>
      </c>
      <c r="O180" s="469">
        <v>2027</v>
      </c>
      <c r="P180" s="470"/>
      <c r="Q180" s="471" t="s">
        <v>648</v>
      </c>
      <c r="R180" s="471"/>
      <c r="S180" s="471"/>
      <c r="T180" s="470"/>
      <c r="U180" s="511"/>
      <c r="V180" s="562"/>
      <c r="W180" s="562"/>
      <c r="X180" s="562"/>
      <c r="Y180" s="563"/>
      <c r="Z180" s="564"/>
    </row>
    <row r="181" spans="1:26" ht="113.25" thickBot="1" x14ac:dyDescent="0.3">
      <c r="A181" s="59">
        <v>167</v>
      </c>
      <c r="B181" s="60" t="s">
        <v>471</v>
      </c>
      <c r="C181" s="61" t="s">
        <v>251</v>
      </c>
      <c r="D181" s="162">
        <v>70436169</v>
      </c>
      <c r="E181" s="162">
        <v>108011224</v>
      </c>
      <c r="F181" s="163">
        <v>600124568</v>
      </c>
      <c r="G181" s="63" t="s">
        <v>472</v>
      </c>
      <c r="H181" s="64" t="s">
        <v>122</v>
      </c>
      <c r="I181" s="64" t="s">
        <v>123</v>
      </c>
      <c r="J181" s="61" t="s">
        <v>251</v>
      </c>
      <c r="K181" s="106"/>
      <c r="L181" s="65">
        <v>50000000</v>
      </c>
      <c r="M181" s="217">
        <f t="shared" si="2"/>
        <v>42500000</v>
      </c>
      <c r="N181" s="203">
        <v>2022</v>
      </c>
      <c r="O181" s="118">
        <v>2027</v>
      </c>
      <c r="P181" s="116"/>
      <c r="Q181" s="204"/>
      <c r="R181" s="204"/>
      <c r="S181" s="105"/>
      <c r="T181" s="106"/>
      <c r="U181" s="106"/>
      <c r="V181" s="106"/>
      <c r="W181" s="106"/>
      <c r="X181" s="106"/>
      <c r="Y181" s="116"/>
      <c r="Z181" s="105"/>
    </row>
    <row r="182" spans="1:26" ht="113.25" thickBot="1" x14ac:dyDescent="0.3">
      <c r="A182" s="59">
        <v>168</v>
      </c>
      <c r="B182" s="60" t="s">
        <v>471</v>
      </c>
      <c r="C182" s="61" t="s">
        <v>251</v>
      </c>
      <c r="D182" s="162">
        <v>70436169</v>
      </c>
      <c r="E182" s="162">
        <v>108011224</v>
      </c>
      <c r="F182" s="163">
        <v>600124568</v>
      </c>
      <c r="G182" s="63" t="s">
        <v>473</v>
      </c>
      <c r="H182" s="64" t="s">
        <v>122</v>
      </c>
      <c r="I182" s="64" t="s">
        <v>123</v>
      </c>
      <c r="J182" s="61" t="s">
        <v>251</v>
      </c>
      <c r="K182" s="164" t="s">
        <v>474</v>
      </c>
      <c r="L182" s="65">
        <v>12500000</v>
      </c>
      <c r="M182" s="217">
        <f t="shared" si="2"/>
        <v>10625000</v>
      </c>
      <c r="N182" s="205">
        <v>2022</v>
      </c>
      <c r="O182" s="120">
        <v>2025</v>
      </c>
      <c r="P182" s="116"/>
      <c r="Q182" s="69" t="s">
        <v>303</v>
      </c>
      <c r="R182" s="69" t="s">
        <v>303</v>
      </c>
      <c r="S182" s="80" t="s">
        <v>303</v>
      </c>
      <c r="T182" s="106"/>
      <c r="U182" s="106"/>
      <c r="V182" s="106"/>
      <c r="W182" s="206"/>
      <c r="X182" s="106"/>
      <c r="Y182" s="116"/>
      <c r="Z182" s="105"/>
    </row>
    <row r="183" spans="1:26" ht="90.75" thickBot="1" x14ac:dyDescent="0.3">
      <c r="A183" s="59">
        <v>169</v>
      </c>
      <c r="B183" s="67" t="s">
        <v>475</v>
      </c>
      <c r="C183" s="83" t="s">
        <v>251</v>
      </c>
      <c r="D183" s="158">
        <v>70435651</v>
      </c>
      <c r="E183" s="158">
        <v>119100541</v>
      </c>
      <c r="F183" s="159">
        <v>600124479</v>
      </c>
      <c r="G183" s="71" t="s">
        <v>476</v>
      </c>
      <c r="H183" s="72" t="s">
        <v>122</v>
      </c>
      <c r="I183" s="64" t="s">
        <v>123</v>
      </c>
      <c r="J183" s="83" t="s">
        <v>251</v>
      </c>
      <c r="K183" s="114" t="s">
        <v>477</v>
      </c>
      <c r="L183" s="66">
        <v>10000000</v>
      </c>
      <c r="M183" s="217">
        <f t="shared" si="2"/>
        <v>8500000</v>
      </c>
      <c r="N183" s="124">
        <v>2023</v>
      </c>
      <c r="O183" s="120">
        <v>2027</v>
      </c>
      <c r="P183" s="108"/>
      <c r="Q183" s="179"/>
      <c r="R183" s="179"/>
      <c r="S183" s="109"/>
      <c r="T183" s="74"/>
      <c r="U183" s="74"/>
      <c r="V183" s="74"/>
      <c r="W183" s="70" t="s">
        <v>303</v>
      </c>
      <c r="X183" s="74"/>
      <c r="Y183" s="108"/>
      <c r="Z183" s="109"/>
    </row>
    <row r="184" spans="1:26" ht="90.75" thickBot="1" x14ac:dyDescent="0.3">
      <c r="A184" s="59">
        <v>170</v>
      </c>
      <c r="B184" s="67" t="s">
        <v>475</v>
      </c>
      <c r="C184" s="83" t="s">
        <v>251</v>
      </c>
      <c r="D184" s="158">
        <v>70435651</v>
      </c>
      <c r="E184" s="158">
        <v>102743096</v>
      </c>
      <c r="F184" s="159">
        <v>600124479</v>
      </c>
      <c r="G184" s="71" t="s">
        <v>478</v>
      </c>
      <c r="H184" s="72" t="s">
        <v>122</v>
      </c>
      <c r="I184" s="72" t="s">
        <v>123</v>
      </c>
      <c r="J184" s="83" t="s">
        <v>251</v>
      </c>
      <c r="K184" s="74"/>
      <c r="L184" s="66">
        <v>20000000</v>
      </c>
      <c r="M184" s="217">
        <f t="shared" si="2"/>
        <v>17000000</v>
      </c>
      <c r="N184" s="124">
        <v>2023</v>
      </c>
      <c r="O184" s="120">
        <v>2027</v>
      </c>
      <c r="P184" s="108"/>
      <c r="Q184" s="179"/>
      <c r="R184" s="179"/>
      <c r="S184" s="109"/>
      <c r="T184" s="74"/>
      <c r="U184" s="74"/>
      <c r="V184" s="74"/>
      <c r="W184" s="74"/>
      <c r="X184" s="74"/>
      <c r="Y184" s="108"/>
      <c r="Z184" s="109"/>
    </row>
    <row r="185" spans="1:26" ht="90.75" thickBot="1" x14ac:dyDescent="0.3">
      <c r="A185" s="59">
        <v>171</v>
      </c>
      <c r="B185" s="67" t="s">
        <v>475</v>
      </c>
      <c r="C185" s="83" t="s">
        <v>251</v>
      </c>
      <c r="D185" s="158">
        <v>70435651</v>
      </c>
      <c r="E185" s="158">
        <v>102743096</v>
      </c>
      <c r="F185" s="159">
        <v>600124479</v>
      </c>
      <c r="G185" s="71" t="s">
        <v>479</v>
      </c>
      <c r="H185" s="72" t="s">
        <v>122</v>
      </c>
      <c r="I185" s="72" t="s">
        <v>123</v>
      </c>
      <c r="J185" s="83" t="s">
        <v>251</v>
      </c>
      <c r="K185" s="74"/>
      <c r="L185" s="66">
        <v>3900000</v>
      </c>
      <c r="M185" s="217">
        <f t="shared" si="2"/>
        <v>3315000</v>
      </c>
      <c r="N185" s="124">
        <v>2023</v>
      </c>
      <c r="O185" s="118">
        <v>2027</v>
      </c>
      <c r="P185" s="108"/>
      <c r="Q185" s="179"/>
      <c r="R185" s="179"/>
      <c r="S185" s="109"/>
      <c r="T185" s="74"/>
      <c r="U185" s="74"/>
      <c r="V185" s="74"/>
      <c r="W185" s="74"/>
      <c r="X185" s="74"/>
      <c r="Y185" s="108"/>
      <c r="Z185" s="109"/>
    </row>
    <row r="186" spans="1:26" ht="90.75" thickBot="1" x14ac:dyDescent="0.3">
      <c r="A186" s="59">
        <v>172</v>
      </c>
      <c r="B186" s="67" t="s">
        <v>475</v>
      </c>
      <c r="C186" s="83" t="s">
        <v>251</v>
      </c>
      <c r="D186" s="158">
        <v>70435651</v>
      </c>
      <c r="E186" s="158">
        <v>102743096</v>
      </c>
      <c r="F186" s="159">
        <v>600124479</v>
      </c>
      <c r="G186" s="71" t="s">
        <v>480</v>
      </c>
      <c r="H186" s="64" t="s">
        <v>122</v>
      </c>
      <c r="I186" s="64" t="s">
        <v>123</v>
      </c>
      <c r="J186" s="83" t="s">
        <v>251</v>
      </c>
      <c r="K186" s="74"/>
      <c r="L186" s="66">
        <v>7800000</v>
      </c>
      <c r="M186" s="217">
        <f t="shared" si="2"/>
        <v>6630000</v>
      </c>
      <c r="N186" s="124">
        <v>2023</v>
      </c>
      <c r="O186" s="118">
        <v>2027</v>
      </c>
      <c r="P186" s="108"/>
      <c r="Q186" s="179"/>
      <c r="R186" s="179"/>
      <c r="S186" s="109"/>
      <c r="T186" s="74"/>
      <c r="U186" s="74"/>
      <c r="V186" s="74"/>
      <c r="W186" s="74"/>
      <c r="X186" s="74"/>
      <c r="Y186" s="108"/>
      <c r="Z186" s="109"/>
    </row>
    <row r="187" spans="1:26" ht="90.75" thickBot="1" x14ac:dyDescent="0.3">
      <c r="A187" s="59">
        <v>173</v>
      </c>
      <c r="B187" s="67" t="s">
        <v>475</v>
      </c>
      <c r="C187" s="83" t="s">
        <v>251</v>
      </c>
      <c r="D187" s="158">
        <v>70435651</v>
      </c>
      <c r="E187" s="158">
        <v>102743096</v>
      </c>
      <c r="F187" s="159">
        <v>600124479</v>
      </c>
      <c r="G187" s="71" t="s">
        <v>481</v>
      </c>
      <c r="H187" s="64" t="s">
        <v>122</v>
      </c>
      <c r="I187" s="72" t="s">
        <v>123</v>
      </c>
      <c r="J187" s="83" t="s">
        <v>251</v>
      </c>
      <c r="K187" s="74"/>
      <c r="L187" s="66">
        <v>1950000</v>
      </c>
      <c r="M187" s="217">
        <f t="shared" si="2"/>
        <v>1657500</v>
      </c>
      <c r="N187" s="124">
        <v>2022</v>
      </c>
      <c r="O187" s="118">
        <v>2025</v>
      </c>
      <c r="P187" s="108"/>
      <c r="Q187" s="179"/>
      <c r="R187" s="179"/>
      <c r="S187" s="109"/>
      <c r="T187" s="74"/>
      <c r="U187" s="74"/>
      <c r="V187" s="74"/>
      <c r="W187" s="74"/>
      <c r="X187" s="74"/>
      <c r="Y187" s="108"/>
      <c r="Z187" s="109"/>
    </row>
    <row r="188" spans="1:26" ht="90.75" thickBot="1" x14ac:dyDescent="0.3">
      <c r="A188" s="59">
        <v>174</v>
      </c>
      <c r="B188" s="67" t="s">
        <v>475</v>
      </c>
      <c r="C188" s="83" t="s">
        <v>251</v>
      </c>
      <c r="D188" s="158">
        <v>70435651</v>
      </c>
      <c r="E188" s="158">
        <v>150007043</v>
      </c>
      <c r="F188" s="159">
        <v>600124479</v>
      </c>
      <c r="G188" s="71" t="s">
        <v>482</v>
      </c>
      <c r="H188" s="64" t="s">
        <v>122</v>
      </c>
      <c r="I188" s="72" t="s">
        <v>123</v>
      </c>
      <c r="J188" s="83" t="s">
        <v>251</v>
      </c>
      <c r="K188" s="74"/>
      <c r="L188" s="66">
        <v>2600000</v>
      </c>
      <c r="M188" s="217">
        <f t="shared" si="2"/>
        <v>2210000</v>
      </c>
      <c r="N188" s="124">
        <v>2023</v>
      </c>
      <c r="O188" s="120">
        <v>2027</v>
      </c>
      <c r="P188" s="108"/>
      <c r="Q188" s="179"/>
      <c r="R188" s="179"/>
      <c r="S188" s="109"/>
      <c r="T188" s="74"/>
      <c r="U188" s="74"/>
      <c r="V188" s="74"/>
      <c r="W188" s="74"/>
      <c r="X188" s="74"/>
      <c r="Y188" s="108"/>
      <c r="Z188" s="109"/>
    </row>
    <row r="189" spans="1:26" ht="90.75" thickBot="1" x14ac:dyDescent="0.3">
      <c r="A189" s="59">
        <v>175</v>
      </c>
      <c r="B189" s="67" t="s">
        <v>475</v>
      </c>
      <c r="C189" s="83" t="s">
        <v>251</v>
      </c>
      <c r="D189" s="158">
        <v>70435651</v>
      </c>
      <c r="E189" s="158">
        <v>102743096</v>
      </c>
      <c r="F189" s="159">
        <v>600124479</v>
      </c>
      <c r="G189" s="71" t="s">
        <v>483</v>
      </c>
      <c r="H189" s="64" t="s">
        <v>122</v>
      </c>
      <c r="I189" s="72" t="s">
        <v>123</v>
      </c>
      <c r="J189" s="83" t="s">
        <v>251</v>
      </c>
      <c r="K189" s="74"/>
      <c r="L189" s="66">
        <v>1950000</v>
      </c>
      <c r="M189" s="217">
        <f t="shared" si="2"/>
        <v>1657500</v>
      </c>
      <c r="N189" s="124">
        <v>2023</v>
      </c>
      <c r="O189" s="118">
        <v>2027</v>
      </c>
      <c r="P189" s="108"/>
      <c r="Q189" s="179"/>
      <c r="R189" s="179"/>
      <c r="S189" s="109"/>
      <c r="T189" s="74"/>
      <c r="U189" s="74"/>
      <c r="V189" s="74"/>
      <c r="W189" s="74"/>
      <c r="X189" s="74"/>
      <c r="Y189" s="108"/>
      <c r="Z189" s="109"/>
    </row>
    <row r="190" spans="1:26" s="523" customFormat="1" ht="90.75" thickBot="1" x14ac:dyDescent="0.3">
      <c r="A190" s="59">
        <v>176</v>
      </c>
      <c r="B190" s="167" t="s">
        <v>475</v>
      </c>
      <c r="C190" s="168" t="s">
        <v>251</v>
      </c>
      <c r="D190" s="169">
        <v>70435651</v>
      </c>
      <c r="E190" s="169">
        <v>102743096</v>
      </c>
      <c r="F190" s="170">
        <v>600124479</v>
      </c>
      <c r="G190" s="157" t="s">
        <v>484</v>
      </c>
      <c r="H190" s="171" t="s">
        <v>122</v>
      </c>
      <c r="I190" s="172" t="s">
        <v>123</v>
      </c>
      <c r="J190" s="168" t="s">
        <v>251</v>
      </c>
      <c r="K190" s="95"/>
      <c r="L190" s="173">
        <v>1560000</v>
      </c>
      <c r="M190" s="525">
        <f t="shared" si="2"/>
        <v>1326000</v>
      </c>
      <c r="N190" s="565">
        <v>2022</v>
      </c>
      <c r="O190" s="210">
        <v>2023</v>
      </c>
      <c r="P190" s="211"/>
      <c r="Q190" s="212"/>
      <c r="R190" s="212"/>
      <c r="S190" s="213"/>
      <c r="T190" s="95"/>
      <c r="U190" s="95"/>
      <c r="V190" s="95"/>
      <c r="W190" s="95"/>
      <c r="X190" s="95"/>
      <c r="Y190" s="211"/>
      <c r="Z190" s="213"/>
    </row>
    <row r="191" spans="1:26" s="523" customFormat="1" ht="90.75" thickBot="1" x14ac:dyDescent="0.3">
      <c r="A191" s="59">
        <v>177</v>
      </c>
      <c r="B191" s="167" t="s">
        <v>475</v>
      </c>
      <c r="C191" s="168" t="s">
        <v>251</v>
      </c>
      <c r="D191" s="169">
        <v>70435651</v>
      </c>
      <c r="E191" s="169">
        <v>102743096</v>
      </c>
      <c r="F191" s="170">
        <v>600124479</v>
      </c>
      <c r="G191" s="157" t="s">
        <v>485</v>
      </c>
      <c r="H191" s="171" t="s">
        <v>122</v>
      </c>
      <c r="I191" s="172" t="s">
        <v>123</v>
      </c>
      <c r="J191" s="168" t="s">
        <v>251</v>
      </c>
      <c r="K191" s="95"/>
      <c r="L191" s="173">
        <v>9500000</v>
      </c>
      <c r="M191" s="525">
        <f t="shared" si="2"/>
        <v>8075000</v>
      </c>
      <c r="N191" s="566">
        <v>2022</v>
      </c>
      <c r="O191" s="567">
        <v>2025</v>
      </c>
      <c r="P191" s="269" t="s">
        <v>303</v>
      </c>
      <c r="Q191" s="207"/>
      <c r="R191" s="207" t="s">
        <v>303</v>
      </c>
      <c r="S191" s="207" t="s">
        <v>303</v>
      </c>
      <c r="T191" s="95"/>
      <c r="U191" s="95"/>
      <c r="V191" s="95"/>
      <c r="W191" s="95"/>
      <c r="X191" s="95"/>
      <c r="Y191" s="211"/>
      <c r="Z191" s="213"/>
    </row>
    <row r="192" spans="1:26" s="523" customFormat="1" ht="90.75" thickBot="1" x14ac:dyDescent="0.3">
      <c r="A192" s="59">
        <v>178</v>
      </c>
      <c r="B192" s="167" t="s">
        <v>475</v>
      </c>
      <c r="C192" s="168" t="s">
        <v>251</v>
      </c>
      <c r="D192" s="169">
        <v>70435651</v>
      </c>
      <c r="E192" s="169">
        <v>102743096</v>
      </c>
      <c r="F192" s="170">
        <v>600124479</v>
      </c>
      <c r="G192" s="157" t="s">
        <v>486</v>
      </c>
      <c r="H192" s="171" t="s">
        <v>122</v>
      </c>
      <c r="I192" s="172" t="s">
        <v>123</v>
      </c>
      <c r="J192" s="168" t="s">
        <v>251</v>
      </c>
      <c r="K192" s="95"/>
      <c r="L192" s="173">
        <v>2340000</v>
      </c>
      <c r="M192" s="525">
        <f t="shared" si="2"/>
        <v>1989000</v>
      </c>
      <c r="N192" s="566">
        <v>2022</v>
      </c>
      <c r="O192" s="567">
        <v>2023</v>
      </c>
      <c r="P192" s="211"/>
      <c r="Q192" s="212"/>
      <c r="R192" s="212"/>
      <c r="S192" s="558"/>
      <c r="T192" s="95"/>
      <c r="U192" s="95"/>
      <c r="V192" s="95"/>
      <c r="W192" s="95"/>
      <c r="X192" s="95"/>
      <c r="Y192" s="211"/>
      <c r="Z192" s="213"/>
    </row>
    <row r="193" spans="1:26" ht="90.75" thickBot="1" x14ac:dyDescent="0.3">
      <c r="A193" s="59">
        <v>179</v>
      </c>
      <c r="B193" s="67" t="s">
        <v>487</v>
      </c>
      <c r="C193" s="83" t="s">
        <v>251</v>
      </c>
      <c r="D193" s="158">
        <v>70993327</v>
      </c>
      <c r="E193" s="158">
        <v>102731764</v>
      </c>
      <c r="F193" s="159">
        <v>600124312</v>
      </c>
      <c r="G193" s="71" t="s">
        <v>488</v>
      </c>
      <c r="H193" s="72" t="s">
        <v>122</v>
      </c>
      <c r="I193" s="72" t="s">
        <v>123</v>
      </c>
      <c r="J193" s="83" t="s">
        <v>251</v>
      </c>
      <c r="K193" s="74"/>
      <c r="L193" s="66">
        <v>20000000</v>
      </c>
      <c r="M193" s="217">
        <f t="shared" si="2"/>
        <v>17000000</v>
      </c>
      <c r="N193" s="124">
        <v>2022</v>
      </c>
      <c r="O193" s="120">
        <v>2027</v>
      </c>
      <c r="P193" s="108"/>
      <c r="Q193" s="179"/>
      <c r="R193" s="179"/>
      <c r="S193" s="109"/>
      <c r="T193" s="74"/>
      <c r="U193" s="74"/>
      <c r="V193" s="74"/>
      <c r="W193" s="74"/>
      <c r="X193" s="74"/>
      <c r="Y193" s="108"/>
      <c r="Z193" s="109"/>
    </row>
    <row r="194" spans="1:26" ht="90.75" thickBot="1" x14ac:dyDescent="0.3">
      <c r="A194" s="59">
        <v>180</v>
      </c>
      <c r="B194" s="67" t="s">
        <v>487</v>
      </c>
      <c r="C194" s="83" t="s">
        <v>251</v>
      </c>
      <c r="D194" s="158">
        <v>70993327</v>
      </c>
      <c r="E194" s="158">
        <v>102731764</v>
      </c>
      <c r="F194" s="159">
        <v>600124312</v>
      </c>
      <c r="G194" s="148" t="s">
        <v>489</v>
      </c>
      <c r="H194" s="72" t="s">
        <v>122</v>
      </c>
      <c r="I194" s="72" t="s">
        <v>123</v>
      </c>
      <c r="J194" s="83" t="s">
        <v>251</v>
      </c>
      <c r="K194" s="74"/>
      <c r="L194" s="66">
        <v>5200000</v>
      </c>
      <c r="M194" s="217">
        <f t="shared" si="2"/>
        <v>4420000</v>
      </c>
      <c r="N194" s="124">
        <v>2022</v>
      </c>
      <c r="O194" s="120">
        <v>2027</v>
      </c>
      <c r="P194" s="108"/>
      <c r="Q194" s="179"/>
      <c r="R194" s="69" t="s">
        <v>303</v>
      </c>
      <c r="S194" s="109"/>
      <c r="T194" s="74"/>
      <c r="U194" s="74"/>
      <c r="V194" s="72" t="s">
        <v>303</v>
      </c>
      <c r="W194" s="72" t="s">
        <v>303</v>
      </c>
      <c r="X194" s="72" t="s">
        <v>303</v>
      </c>
      <c r="Y194" s="108"/>
      <c r="Z194" s="109"/>
    </row>
    <row r="195" spans="1:26" ht="102" thickBot="1" x14ac:dyDescent="0.3">
      <c r="A195" s="59">
        <v>181</v>
      </c>
      <c r="B195" s="67" t="s">
        <v>490</v>
      </c>
      <c r="C195" s="83" t="s">
        <v>251</v>
      </c>
      <c r="D195" s="158">
        <v>70993343</v>
      </c>
      <c r="E195" s="158">
        <v>102731594</v>
      </c>
      <c r="F195" s="159">
        <v>600124185</v>
      </c>
      <c r="G195" s="71" t="s">
        <v>254</v>
      </c>
      <c r="H195" s="72" t="s">
        <v>122</v>
      </c>
      <c r="I195" s="72" t="s">
        <v>123</v>
      </c>
      <c r="J195" s="83" t="s">
        <v>251</v>
      </c>
      <c r="K195" s="74"/>
      <c r="L195" s="66">
        <v>22100000</v>
      </c>
      <c r="M195" s="217">
        <f t="shared" si="2"/>
        <v>18785000</v>
      </c>
      <c r="N195" s="124">
        <v>2022</v>
      </c>
      <c r="O195" s="120">
        <v>2027</v>
      </c>
      <c r="P195" s="108"/>
      <c r="Q195" s="179"/>
      <c r="R195" s="179"/>
      <c r="S195" s="109"/>
      <c r="T195" s="74"/>
      <c r="U195" s="74"/>
      <c r="V195" s="74"/>
      <c r="W195" s="74"/>
      <c r="X195" s="74"/>
      <c r="Y195" s="108"/>
      <c r="Z195" s="109"/>
    </row>
    <row r="196" spans="1:26" ht="102" thickBot="1" x14ac:dyDescent="0.3">
      <c r="A196" s="59">
        <v>182</v>
      </c>
      <c r="B196" s="67" t="s">
        <v>490</v>
      </c>
      <c r="C196" s="83" t="s">
        <v>251</v>
      </c>
      <c r="D196" s="158">
        <v>70993343</v>
      </c>
      <c r="E196" s="158">
        <v>102731594</v>
      </c>
      <c r="F196" s="159">
        <v>600124185</v>
      </c>
      <c r="G196" s="71" t="s">
        <v>491</v>
      </c>
      <c r="H196" s="72" t="s">
        <v>122</v>
      </c>
      <c r="I196" s="72" t="s">
        <v>123</v>
      </c>
      <c r="J196" s="83" t="s">
        <v>251</v>
      </c>
      <c r="K196" s="74"/>
      <c r="L196" s="66">
        <v>1300000</v>
      </c>
      <c r="M196" s="217">
        <f t="shared" si="2"/>
        <v>1105000</v>
      </c>
      <c r="N196" s="124">
        <v>2022</v>
      </c>
      <c r="O196" s="120">
        <v>2027</v>
      </c>
      <c r="P196" s="192"/>
      <c r="Q196" s="179"/>
      <c r="R196" s="179"/>
      <c r="S196" s="193"/>
      <c r="T196" s="74"/>
      <c r="U196" s="74"/>
      <c r="V196" s="74"/>
      <c r="W196" s="74"/>
      <c r="X196" s="74"/>
      <c r="Y196" s="108"/>
      <c r="Z196" s="109"/>
    </row>
    <row r="197" spans="1:26" ht="102" thickBot="1" x14ac:dyDescent="0.3">
      <c r="A197" s="59">
        <v>183</v>
      </c>
      <c r="B197" s="67" t="s">
        <v>490</v>
      </c>
      <c r="C197" s="83" t="s">
        <v>251</v>
      </c>
      <c r="D197" s="158">
        <v>70993343</v>
      </c>
      <c r="E197" s="158">
        <v>119100258</v>
      </c>
      <c r="F197" s="159">
        <v>600124185</v>
      </c>
      <c r="G197" s="71" t="s">
        <v>492</v>
      </c>
      <c r="H197" s="72" t="s">
        <v>122</v>
      </c>
      <c r="I197" s="72" t="s">
        <v>123</v>
      </c>
      <c r="J197" s="83" t="s">
        <v>251</v>
      </c>
      <c r="K197" s="114" t="s">
        <v>493</v>
      </c>
      <c r="L197" s="66">
        <v>13000000</v>
      </c>
      <c r="M197" s="217">
        <f t="shared" si="2"/>
        <v>11050000</v>
      </c>
      <c r="N197" s="124">
        <v>2022</v>
      </c>
      <c r="O197" s="120">
        <v>2024</v>
      </c>
      <c r="P197" s="192"/>
      <c r="Q197" s="179"/>
      <c r="R197" s="179"/>
      <c r="S197" s="193"/>
      <c r="T197" s="74"/>
      <c r="U197" s="74"/>
      <c r="V197" s="74"/>
      <c r="W197" s="72" t="s">
        <v>303</v>
      </c>
      <c r="X197" s="74"/>
      <c r="Y197" s="108"/>
      <c r="Z197" s="109"/>
    </row>
    <row r="198" spans="1:26" ht="102" thickBot="1" x14ac:dyDescent="0.3">
      <c r="A198" s="59">
        <v>184</v>
      </c>
      <c r="B198" s="67" t="s">
        <v>490</v>
      </c>
      <c r="C198" s="83" t="s">
        <v>251</v>
      </c>
      <c r="D198" s="158">
        <v>70993343</v>
      </c>
      <c r="E198" s="158">
        <v>150006985</v>
      </c>
      <c r="F198" s="159">
        <v>600124185</v>
      </c>
      <c r="G198" s="71" t="s">
        <v>494</v>
      </c>
      <c r="H198" s="72" t="s">
        <v>122</v>
      </c>
      <c r="I198" s="72" t="s">
        <v>123</v>
      </c>
      <c r="J198" s="83" t="s">
        <v>251</v>
      </c>
      <c r="K198" s="74"/>
      <c r="L198" s="66">
        <v>1300000</v>
      </c>
      <c r="M198" s="217">
        <f t="shared" si="2"/>
        <v>1105000</v>
      </c>
      <c r="N198" s="124">
        <v>2022</v>
      </c>
      <c r="O198" s="120">
        <v>2027</v>
      </c>
      <c r="P198" s="192"/>
      <c r="Q198" s="179"/>
      <c r="R198" s="179"/>
      <c r="S198" s="193"/>
      <c r="T198" s="74"/>
      <c r="U198" s="74"/>
      <c r="V198" s="74"/>
      <c r="W198" s="74"/>
      <c r="X198" s="74"/>
      <c r="Y198" s="108"/>
      <c r="Z198" s="109"/>
    </row>
    <row r="199" spans="1:26" ht="158.25" thickBot="1" x14ac:dyDescent="0.3">
      <c r="A199" s="59">
        <v>185</v>
      </c>
      <c r="B199" s="67" t="s">
        <v>495</v>
      </c>
      <c r="C199" s="83" t="s">
        <v>269</v>
      </c>
      <c r="D199" s="158">
        <v>46956735</v>
      </c>
      <c r="E199" s="165" t="s">
        <v>496</v>
      </c>
      <c r="F199" s="159">
        <v>600124011</v>
      </c>
      <c r="G199" s="71" t="s">
        <v>497</v>
      </c>
      <c r="H199" s="72" t="s">
        <v>122</v>
      </c>
      <c r="I199" s="72" t="s">
        <v>123</v>
      </c>
      <c r="J199" s="83" t="s">
        <v>269</v>
      </c>
      <c r="K199" s="74"/>
      <c r="L199" s="66">
        <v>1000000</v>
      </c>
      <c r="M199" s="217">
        <f t="shared" si="2"/>
        <v>850000</v>
      </c>
      <c r="N199" s="117">
        <v>2022</v>
      </c>
      <c r="O199" s="118">
        <v>2025</v>
      </c>
      <c r="P199" s="108"/>
      <c r="Q199" s="179"/>
      <c r="R199" s="179"/>
      <c r="S199" s="109"/>
      <c r="T199" s="74"/>
      <c r="U199" s="74"/>
      <c r="V199" s="74"/>
      <c r="W199" s="74"/>
      <c r="X199" s="74"/>
      <c r="Y199" s="674" t="s">
        <v>745</v>
      </c>
      <c r="Z199" s="70" t="s">
        <v>552</v>
      </c>
    </row>
    <row r="200" spans="1:26" s="523" customFormat="1" ht="68.25" thickBot="1" x14ac:dyDescent="0.3">
      <c r="A200" s="59">
        <v>186</v>
      </c>
      <c r="B200" s="544" t="s">
        <v>495</v>
      </c>
      <c r="C200" s="545" t="s">
        <v>269</v>
      </c>
      <c r="D200" s="546">
        <v>46956735</v>
      </c>
      <c r="E200" s="547" t="s">
        <v>496</v>
      </c>
      <c r="F200" s="548">
        <v>600124011</v>
      </c>
      <c r="G200" s="549" t="s">
        <v>586</v>
      </c>
      <c r="H200" s="452" t="s">
        <v>122</v>
      </c>
      <c r="I200" s="452" t="s">
        <v>123</v>
      </c>
      <c r="J200" s="545" t="s">
        <v>269</v>
      </c>
      <c r="K200" s="417"/>
      <c r="L200" s="550">
        <v>6000000</v>
      </c>
      <c r="M200" s="525">
        <f t="shared" si="2"/>
        <v>5100000</v>
      </c>
      <c r="N200" s="551">
        <v>2023</v>
      </c>
      <c r="O200" s="552">
        <v>2027</v>
      </c>
      <c r="P200" s="553"/>
      <c r="Q200" s="554" t="s">
        <v>303</v>
      </c>
      <c r="R200" s="554" t="s">
        <v>303</v>
      </c>
      <c r="S200" s="555" t="s">
        <v>303</v>
      </c>
      <c r="T200" s="417"/>
      <c r="U200" s="417"/>
      <c r="V200" s="417"/>
      <c r="W200" s="417"/>
      <c r="X200" s="417"/>
      <c r="Y200" s="544" t="s">
        <v>553</v>
      </c>
      <c r="Z200" s="555" t="s">
        <v>302</v>
      </c>
    </row>
    <row r="201" spans="1:26" s="508" customFormat="1" ht="68.25" thickBot="1" x14ac:dyDescent="0.3">
      <c r="A201" s="59">
        <v>187</v>
      </c>
      <c r="B201" s="167" t="s">
        <v>495</v>
      </c>
      <c r="C201" s="168" t="s">
        <v>269</v>
      </c>
      <c r="D201" s="169">
        <v>46956735</v>
      </c>
      <c r="E201" s="556" t="s">
        <v>496</v>
      </c>
      <c r="F201" s="170">
        <v>600124011</v>
      </c>
      <c r="G201" s="157" t="s">
        <v>498</v>
      </c>
      <c r="H201" s="172" t="s">
        <v>122</v>
      </c>
      <c r="I201" s="172" t="s">
        <v>123</v>
      </c>
      <c r="J201" s="168" t="s">
        <v>269</v>
      </c>
      <c r="K201" s="95"/>
      <c r="L201" s="557" t="s">
        <v>499</v>
      </c>
      <c r="M201" s="525">
        <f t="shared" si="2"/>
        <v>1275000</v>
      </c>
      <c r="N201" s="209">
        <v>2023</v>
      </c>
      <c r="O201" s="210">
        <v>2024</v>
      </c>
      <c r="P201" s="211"/>
      <c r="Q201" s="558"/>
      <c r="R201" s="558"/>
      <c r="S201" s="213"/>
      <c r="T201" s="95"/>
      <c r="U201" s="95"/>
      <c r="V201" s="95"/>
      <c r="W201" s="559"/>
      <c r="X201" s="95"/>
      <c r="Y201" s="211"/>
      <c r="Z201" s="213"/>
    </row>
    <row r="202" spans="1:26" ht="68.25" thickBot="1" x14ac:dyDescent="0.3">
      <c r="A202" s="59">
        <v>188</v>
      </c>
      <c r="B202" s="67" t="s">
        <v>495</v>
      </c>
      <c r="C202" s="83" t="s">
        <v>269</v>
      </c>
      <c r="D202" s="158">
        <v>46956735</v>
      </c>
      <c r="E202" s="165" t="s">
        <v>496</v>
      </c>
      <c r="F202" s="159">
        <v>600124011</v>
      </c>
      <c r="G202" s="71" t="s">
        <v>500</v>
      </c>
      <c r="H202" s="72" t="s">
        <v>122</v>
      </c>
      <c r="I202" s="72" t="s">
        <v>123</v>
      </c>
      <c r="J202" s="83" t="s">
        <v>269</v>
      </c>
      <c r="K202" s="74"/>
      <c r="L202" s="66">
        <v>1000000</v>
      </c>
      <c r="M202" s="217">
        <f t="shared" si="2"/>
        <v>850000</v>
      </c>
      <c r="N202" s="117">
        <v>2022</v>
      </c>
      <c r="O202" s="118">
        <v>2027</v>
      </c>
      <c r="P202" s="189" t="s">
        <v>303</v>
      </c>
      <c r="Q202" s="69" t="s">
        <v>303</v>
      </c>
      <c r="R202" s="207" t="s">
        <v>303</v>
      </c>
      <c r="S202" s="70" t="s">
        <v>303</v>
      </c>
      <c r="T202" s="72"/>
      <c r="U202" s="72" t="s">
        <v>303</v>
      </c>
      <c r="V202" s="72" t="s">
        <v>303</v>
      </c>
      <c r="W202" s="72"/>
      <c r="X202" s="72"/>
      <c r="Y202" s="196" t="s">
        <v>554</v>
      </c>
      <c r="Z202" s="109"/>
    </row>
    <row r="203" spans="1:26" ht="68.25" thickBot="1" x14ac:dyDescent="0.3">
      <c r="A203" s="59">
        <v>189</v>
      </c>
      <c r="B203" s="67" t="s">
        <v>495</v>
      </c>
      <c r="C203" s="83" t="s">
        <v>269</v>
      </c>
      <c r="D203" s="158">
        <v>46956735</v>
      </c>
      <c r="E203" s="165" t="s">
        <v>496</v>
      </c>
      <c r="F203" s="159">
        <v>600124011</v>
      </c>
      <c r="G203" s="71" t="s">
        <v>355</v>
      </c>
      <c r="H203" s="72" t="s">
        <v>122</v>
      </c>
      <c r="I203" s="72" t="s">
        <v>123</v>
      </c>
      <c r="J203" s="83" t="s">
        <v>269</v>
      </c>
      <c r="K203" s="74"/>
      <c r="L203" s="66">
        <v>17000000</v>
      </c>
      <c r="M203" s="217">
        <f t="shared" si="2"/>
        <v>14450000</v>
      </c>
      <c r="N203" s="117">
        <v>2023</v>
      </c>
      <c r="O203" s="118">
        <v>2027</v>
      </c>
      <c r="P203" s="189"/>
      <c r="Q203" s="69"/>
      <c r="R203" s="207"/>
      <c r="S203" s="70"/>
      <c r="T203" s="72"/>
      <c r="U203" s="72"/>
      <c r="V203" s="72"/>
      <c r="W203" s="72"/>
      <c r="X203" s="72"/>
      <c r="Y203" s="146" t="s">
        <v>555</v>
      </c>
      <c r="Z203" s="70" t="s">
        <v>303</v>
      </c>
    </row>
    <row r="204" spans="1:26" ht="68.25" thickBot="1" x14ac:dyDescent="0.3">
      <c r="A204" s="59">
        <v>190</v>
      </c>
      <c r="B204" s="67" t="s">
        <v>495</v>
      </c>
      <c r="C204" s="83" t="s">
        <v>269</v>
      </c>
      <c r="D204" s="158">
        <v>46956735</v>
      </c>
      <c r="E204" s="165" t="s">
        <v>496</v>
      </c>
      <c r="F204" s="159">
        <v>600124011</v>
      </c>
      <c r="G204" s="71" t="s">
        <v>501</v>
      </c>
      <c r="H204" s="72" t="s">
        <v>122</v>
      </c>
      <c r="I204" s="72" t="s">
        <v>123</v>
      </c>
      <c r="J204" s="83" t="s">
        <v>269</v>
      </c>
      <c r="K204" s="74"/>
      <c r="L204" s="66">
        <v>500000</v>
      </c>
      <c r="M204" s="217">
        <f t="shared" si="2"/>
        <v>425000</v>
      </c>
      <c r="N204" s="117">
        <v>2023</v>
      </c>
      <c r="O204" s="118">
        <v>2027</v>
      </c>
      <c r="P204" s="189" t="s">
        <v>303</v>
      </c>
      <c r="Q204" s="69" t="s">
        <v>303</v>
      </c>
      <c r="R204" s="69" t="s">
        <v>303</v>
      </c>
      <c r="S204" s="69" t="s">
        <v>303</v>
      </c>
      <c r="T204" s="72"/>
      <c r="U204" s="72"/>
      <c r="V204" s="72" t="s">
        <v>303</v>
      </c>
      <c r="W204" s="194" t="s">
        <v>303</v>
      </c>
      <c r="X204" s="72"/>
      <c r="Y204" s="196" t="s">
        <v>665</v>
      </c>
      <c r="Z204" s="109"/>
    </row>
    <row r="205" spans="1:26" ht="68.25" thickBot="1" x14ac:dyDescent="0.3">
      <c r="A205" s="59">
        <v>191</v>
      </c>
      <c r="B205" s="67" t="s">
        <v>495</v>
      </c>
      <c r="C205" s="83" t="s">
        <v>269</v>
      </c>
      <c r="D205" s="158">
        <v>46956735</v>
      </c>
      <c r="E205" s="165" t="s">
        <v>496</v>
      </c>
      <c r="F205" s="159">
        <v>600124011</v>
      </c>
      <c r="G205" s="71" t="s">
        <v>502</v>
      </c>
      <c r="H205" s="72" t="s">
        <v>122</v>
      </c>
      <c r="I205" s="72" t="s">
        <v>123</v>
      </c>
      <c r="J205" s="83" t="s">
        <v>269</v>
      </c>
      <c r="K205" s="74"/>
      <c r="L205" s="66">
        <v>1500000</v>
      </c>
      <c r="M205" s="217">
        <f t="shared" si="2"/>
        <v>1275000</v>
      </c>
      <c r="N205" s="117">
        <v>2023</v>
      </c>
      <c r="O205" s="118">
        <v>2027</v>
      </c>
      <c r="P205" s="189"/>
      <c r="Q205" s="69" t="s">
        <v>303</v>
      </c>
      <c r="R205" s="69" t="s">
        <v>303</v>
      </c>
      <c r="S205" s="69" t="s">
        <v>303</v>
      </c>
      <c r="T205" s="72"/>
      <c r="U205" s="72"/>
      <c r="V205" s="72" t="s">
        <v>303</v>
      </c>
      <c r="W205" s="194" t="s">
        <v>303</v>
      </c>
      <c r="X205" s="72"/>
      <c r="Y205" s="189"/>
      <c r="Z205" s="109"/>
    </row>
    <row r="206" spans="1:26" ht="68.25" thickBot="1" x14ac:dyDescent="0.3">
      <c r="A206" s="59">
        <v>192</v>
      </c>
      <c r="B206" s="67" t="s">
        <v>495</v>
      </c>
      <c r="C206" s="83" t="s">
        <v>269</v>
      </c>
      <c r="D206" s="158">
        <v>46956735</v>
      </c>
      <c r="E206" s="165" t="s">
        <v>496</v>
      </c>
      <c r="F206" s="159">
        <v>600124011</v>
      </c>
      <c r="G206" s="71" t="s">
        <v>503</v>
      </c>
      <c r="H206" s="72" t="s">
        <v>122</v>
      </c>
      <c r="I206" s="72" t="s">
        <v>123</v>
      </c>
      <c r="J206" s="83" t="s">
        <v>269</v>
      </c>
      <c r="K206" s="74"/>
      <c r="L206" s="66">
        <v>1500000</v>
      </c>
      <c r="M206" s="217">
        <f t="shared" si="2"/>
        <v>1275000</v>
      </c>
      <c r="N206" s="117">
        <v>2023</v>
      </c>
      <c r="O206" s="118">
        <v>2027</v>
      </c>
      <c r="P206" s="189"/>
      <c r="Q206" s="69"/>
      <c r="R206" s="207"/>
      <c r="S206" s="70"/>
      <c r="T206" s="72"/>
      <c r="U206" s="72"/>
      <c r="V206" s="72"/>
      <c r="W206" s="72"/>
      <c r="X206" s="72"/>
      <c r="Y206" s="196" t="s">
        <v>666</v>
      </c>
      <c r="Z206" s="109"/>
    </row>
    <row r="207" spans="1:26" ht="68.25" thickBot="1" x14ac:dyDescent="0.3">
      <c r="A207" s="59">
        <v>193</v>
      </c>
      <c r="B207" s="67" t="s">
        <v>495</v>
      </c>
      <c r="C207" s="83" t="s">
        <v>269</v>
      </c>
      <c r="D207" s="158">
        <v>46956735</v>
      </c>
      <c r="E207" s="165" t="s">
        <v>496</v>
      </c>
      <c r="F207" s="159">
        <v>600124011</v>
      </c>
      <c r="G207" s="71" t="s">
        <v>504</v>
      </c>
      <c r="H207" s="72" t="s">
        <v>122</v>
      </c>
      <c r="I207" s="72" t="s">
        <v>123</v>
      </c>
      <c r="J207" s="83" t="s">
        <v>269</v>
      </c>
      <c r="K207" s="74"/>
      <c r="L207" s="166" t="s">
        <v>505</v>
      </c>
      <c r="M207" s="217">
        <f t="shared" si="2"/>
        <v>42500000</v>
      </c>
      <c r="N207" s="117">
        <v>2023</v>
      </c>
      <c r="O207" s="118">
        <v>2027</v>
      </c>
      <c r="P207" s="189"/>
      <c r="Q207" s="69"/>
      <c r="R207" s="69"/>
      <c r="S207" s="70"/>
      <c r="T207" s="72"/>
      <c r="U207" s="72"/>
      <c r="V207" s="72"/>
      <c r="W207" s="72"/>
      <c r="X207" s="72"/>
      <c r="Y207" s="108"/>
      <c r="Z207" s="109" t="s">
        <v>645</v>
      </c>
    </row>
    <row r="208" spans="1:26" ht="90.75" thickBot="1" x14ac:dyDescent="0.3">
      <c r="A208" s="59">
        <v>194</v>
      </c>
      <c r="B208" s="67" t="s">
        <v>278</v>
      </c>
      <c r="C208" s="83" t="s">
        <v>279</v>
      </c>
      <c r="D208" s="158">
        <v>70299749</v>
      </c>
      <c r="E208" s="158">
        <v>102731616</v>
      </c>
      <c r="F208" s="159">
        <v>600124193</v>
      </c>
      <c r="G208" s="71" t="s">
        <v>506</v>
      </c>
      <c r="H208" s="72" t="s">
        <v>122</v>
      </c>
      <c r="I208" s="72" t="s">
        <v>123</v>
      </c>
      <c r="J208" s="83" t="s">
        <v>279</v>
      </c>
      <c r="K208" s="74"/>
      <c r="L208" s="66" t="s">
        <v>680</v>
      </c>
      <c r="M208" s="217" t="s">
        <v>681</v>
      </c>
      <c r="N208" s="117">
        <v>2026</v>
      </c>
      <c r="O208" s="118">
        <v>2030</v>
      </c>
      <c r="P208" s="189"/>
      <c r="Q208" s="198" t="s">
        <v>303</v>
      </c>
      <c r="R208" s="198" t="s">
        <v>303</v>
      </c>
      <c r="S208" s="198"/>
      <c r="T208" s="72"/>
      <c r="U208" s="194" t="s">
        <v>303</v>
      </c>
      <c r="V208" s="74"/>
      <c r="W208" s="72" t="s">
        <v>303</v>
      </c>
      <c r="X208" s="194" t="s">
        <v>303</v>
      </c>
      <c r="Y208" s="108"/>
      <c r="Z208" s="109"/>
    </row>
    <row r="209" spans="1:26" s="523" customFormat="1" ht="90.75" thickBot="1" x14ac:dyDescent="0.3">
      <c r="A209" s="59">
        <v>195</v>
      </c>
      <c r="B209" s="167" t="s">
        <v>278</v>
      </c>
      <c r="C209" s="168" t="s">
        <v>279</v>
      </c>
      <c r="D209" s="169">
        <v>70299749</v>
      </c>
      <c r="E209" s="169">
        <v>102731616</v>
      </c>
      <c r="F209" s="170">
        <v>600124193</v>
      </c>
      <c r="G209" s="157" t="s">
        <v>507</v>
      </c>
      <c r="H209" s="171" t="s">
        <v>122</v>
      </c>
      <c r="I209" s="171" t="s">
        <v>123</v>
      </c>
      <c r="J209" s="168" t="s">
        <v>279</v>
      </c>
      <c r="K209" s="95"/>
      <c r="L209" s="173" t="s">
        <v>678</v>
      </c>
      <c r="M209" s="525" t="s">
        <v>679</v>
      </c>
      <c r="N209" s="209">
        <v>2026</v>
      </c>
      <c r="O209" s="210">
        <v>2030</v>
      </c>
      <c r="P209" s="558"/>
      <c r="Q209" s="558" t="s">
        <v>303</v>
      </c>
      <c r="R209" s="207" t="s">
        <v>303</v>
      </c>
      <c r="S209" s="558" t="s">
        <v>303</v>
      </c>
      <c r="T209" s="172" t="s">
        <v>303</v>
      </c>
      <c r="U209" s="575"/>
      <c r="V209" s="95"/>
      <c r="W209" s="95"/>
      <c r="X209" s="95"/>
      <c r="Y209" s="211"/>
      <c r="Z209" s="213"/>
    </row>
    <row r="210" spans="1:26" ht="90.75" thickBot="1" x14ac:dyDescent="0.3">
      <c r="A210" s="59">
        <v>196</v>
      </c>
      <c r="B210" s="67" t="s">
        <v>278</v>
      </c>
      <c r="C210" s="83" t="s">
        <v>279</v>
      </c>
      <c r="D210" s="158">
        <v>70299749</v>
      </c>
      <c r="E210" s="158">
        <v>102731616</v>
      </c>
      <c r="F210" s="159">
        <v>600124193</v>
      </c>
      <c r="G210" s="71" t="s">
        <v>508</v>
      </c>
      <c r="H210" s="64" t="s">
        <v>122</v>
      </c>
      <c r="I210" s="72" t="s">
        <v>123</v>
      </c>
      <c r="J210" s="83" t="s">
        <v>279</v>
      </c>
      <c r="K210" s="74"/>
      <c r="L210" s="66" t="s">
        <v>682</v>
      </c>
      <c r="M210" s="217" t="s">
        <v>683</v>
      </c>
      <c r="N210" s="117">
        <v>2026</v>
      </c>
      <c r="O210" s="118">
        <v>2030</v>
      </c>
      <c r="P210" s="108"/>
      <c r="Q210" s="179"/>
      <c r="R210" s="179"/>
      <c r="S210" s="193"/>
      <c r="T210" s="72" t="s">
        <v>303</v>
      </c>
      <c r="U210" s="208"/>
      <c r="V210" s="74"/>
      <c r="W210" s="74"/>
      <c r="X210" s="74"/>
      <c r="Y210" s="108"/>
      <c r="Z210" s="109"/>
    </row>
    <row r="211" spans="1:26" s="523" customFormat="1" ht="90.75" thickBot="1" x14ac:dyDescent="0.3">
      <c r="A211" s="59">
        <v>197</v>
      </c>
      <c r="B211" s="167" t="s">
        <v>278</v>
      </c>
      <c r="C211" s="168" t="s">
        <v>279</v>
      </c>
      <c r="D211" s="169">
        <v>70299749</v>
      </c>
      <c r="E211" s="169">
        <v>102731616</v>
      </c>
      <c r="F211" s="170">
        <v>600124193</v>
      </c>
      <c r="G211" s="157" t="s">
        <v>509</v>
      </c>
      <c r="H211" s="171" t="s">
        <v>122</v>
      </c>
      <c r="I211" s="172" t="s">
        <v>123</v>
      </c>
      <c r="J211" s="168" t="s">
        <v>279</v>
      </c>
      <c r="K211" s="95"/>
      <c r="L211" s="173">
        <v>600000</v>
      </c>
      <c r="M211" s="525">
        <f t="shared" si="2"/>
        <v>510000</v>
      </c>
      <c r="N211" s="209">
        <v>2023</v>
      </c>
      <c r="O211" s="210">
        <v>2026</v>
      </c>
      <c r="P211" s="269" t="s">
        <v>303</v>
      </c>
      <c r="Q211" s="207" t="s">
        <v>303</v>
      </c>
      <c r="R211" s="207" t="s">
        <v>303</v>
      </c>
      <c r="S211" s="558" t="s">
        <v>303</v>
      </c>
      <c r="T211" s="172" t="s">
        <v>303</v>
      </c>
      <c r="U211" s="575"/>
      <c r="V211" s="95"/>
      <c r="W211" s="95"/>
      <c r="X211" s="95"/>
      <c r="Y211" s="576" t="s">
        <v>556</v>
      </c>
      <c r="Z211" s="213"/>
    </row>
    <row r="212" spans="1:26" ht="90.75" thickBot="1" x14ac:dyDescent="0.3">
      <c r="A212" s="59">
        <v>198</v>
      </c>
      <c r="B212" s="67" t="s">
        <v>278</v>
      </c>
      <c r="C212" s="83" t="s">
        <v>279</v>
      </c>
      <c r="D212" s="158">
        <v>70299749</v>
      </c>
      <c r="E212" s="158">
        <v>102731616</v>
      </c>
      <c r="F212" s="159">
        <v>600124193</v>
      </c>
      <c r="G212" s="71" t="s">
        <v>510</v>
      </c>
      <c r="H212" s="72" t="s">
        <v>122</v>
      </c>
      <c r="I212" s="72" t="s">
        <v>123</v>
      </c>
      <c r="J212" s="83" t="s">
        <v>279</v>
      </c>
      <c r="K212" s="74"/>
      <c r="L212" s="66" t="s">
        <v>684</v>
      </c>
      <c r="M212" s="217" t="s">
        <v>685</v>
      </c>
      <c r="N212" s="117">
        <v>2026</v>
      </c>
      <c r="O212" s="118">
        <v>2030</v>
      </c>
      <c r="P212" s="69"/>
      <c r="Q212" s="69"/>
      <c r="R212" s="69"/>
      <c r="S212" s="198"/>
      <c r="T212" s="72"/>
      <c r="U212" s="78"/>
      <c r="V212" s="72"/>
      <c r="W212" s="72" t="s">
        <v>303</v>
      </c>
      <c r="X212" s="194" t="s">
        <v>303</v>
      </c>
      <c r="Y212" s="108"/>
      <c r="Z212" s="109"/>
    </row>
    <row r="213" spans="1:26" ht="90.75" thickBot="1" x14ac:dyDescent="0.3">
      <c r="A213" s="59">
        <v>199</v>
      </c>
      <c r="B213" s="67" t="s">
        <v>278</v>
      </c>
      <c r="C213" s="83" t="s">
        <v>279</v>
      </c>
      <c r="D213" s="158">
        <v>70299749</v>
      </c>
      <c r="E213" s="158">
        <v>102731616</v>
      </c>
      <c r="F213" s="159">
        <v>600124193</v>
      </c>
      <c r="G213" s="71" t="s">
        <v>511</v>
      </c>
      <c r="H213" s="64" t="s">
        <v>122</v>
      </c>
      <c r="I213" s="64" t="s">
        <v>123</v>
      </c>
      <c r="J213" s="83" t="s">
        <v>279</v>
      </c>
      <c r="K213" s="74"/>
      <c r="L213" s="66" t="s">
        <v>686</v>
      </c>
      <c r="M213" s="217" t="s">
        <v>687</v>
      </c>
      <c r="N213" s="117">
        <v>2026</v>
      </c>
      <c r="O213" s="118">
        <v>2030</v>
      </c>
      <c r="P213" s="69" t="s">
        <v>303</v>
      </c>
      <c r="Q213" s="69" t="s">
        <v>303</v>
      </c>
      <c r="R213" s="69" t="s">
        <v>303</v>
      </c>
      <c r="S213" s="69" t="s">
        <v>303</v>
      </c>
      <c r="T213" s="72" t="s">
        <v>303</v>
      </c>
      <c r="U213" s="198" t="s">
        <v>303</v>
      </c>
      <c r="V213" s="72" t="s">
        <v>303</v>
      </c>
      <c r="W213" s="72" t="s">
        <v>303</v>
      </c>
      <c r="X213" s="194" t="s">
        <v>303</v>
      </c>
      <c r="Y213" s="108"/>
      <c r="Z213" s="109"/>
    </row>
    <row r="214" spans="1:26" ht="90.75" thickBot="1" x14ac:dyDescent="0.3">
      <c r="A214" s="59">
        <v>200</v>
      </c>
      <c r="B214" s="67" t="s">
        <v>278</v>
      </c>
      <c r="C214" s="83" t="s">
        <v>279</v>
      </c>
      <c r="D214" s="158">
        <v>70299749</v>
      </c>
      <c r="E214" s="158">
        <v>102731616</v>
      </c>
      <c r="F214" s="159">
        <v>600124193</v>
      </c>
      <c r="G214" s="71" t="s">
        <v>512</v>
      </c>
      <c r="H214" s="64" t="s">
        <v>122</v>
      </c>
      <c r="I214" s="72" t="s">
        <v>123</v>
      </c>
      <c r="J214" s="83" t="s">
        <v>279</v>
      </c>
      <c r="K214" s="74"/>
      <c r="L214" s="66" t="s">
        <v>688</v>
      </c>
      <c r="M214" s="217" t="s">
        <v>689</v>
      </c>
      <c r="N214" s="117">
        <v>2026</v>
      </c>
      <c r="O214" s="118">
        <v>2030</v>
      </c>
      <c r="P214" s="69"/>
      <c r="Q214" s="69"/>
      <c r="R214" s="69"/>
      <c r="S214" s="198"/>
      <c r="T214" s="72"/>
      <c r="U214" s="74"/>
      <c r="V214" s="74"/>
      <c r="W214" s="74"/>
      <c r="X214" s="74"/>
      <c r="Y214" s="108"/>
      <c r="Z214" s="109"/>
    </row>
    <row r="215" spans="1:26" ht="90.75" thickBot="1" x14ac:dyDescent="0.3">
      <c r="A215" s="59">
        <v>201</v>
      </c>
      <c r="B215" s="67" t="s">
        <v>278</v>
      </c>
      <c r="C215" s="83" t="s">
        <v>279</v>
      </c>
      <c r="D215" s="158">
        <v>70299749</v>
      </c>
      <c r="E215" s="158">
        <v>102731616</v>
      </c>
      <c r="F215" s="159">
        <v>600124193</v>
      </c>
      <c r="G215" s="152" t="s">
        <v>690</v>
      </c>
      <c r="H215" s="64" t="s">
        <v>122</v>
      </c>
      <c r="I215" s="72" t="s">
        <v>123</v>
      </c>
      <c r="J215" s="83" t="s">
        <v>279</v>
      </c>
      <c r="K215" s="74"/>
      <c r="L215" s="66" t="s">
        <v>678</v>
      </c>
      <c r="M215" s="217" t="s">
        <v>679</v>
      </c>
      <c r="N215" s="117">
        <v>2026</v>
      </c>
      <c r="O215" s="118">
        <v>2030</v>
      </c>
      <c r="P215" s="69" t="s">
        <v>303</v>
      </c>
      <c r="Q215" s="69" t="s">
        <v>303</v>
      </c>
      <c r="R215" s="69" t="s">
        <v>303</v>
      </c>
      <c r="S215" s="198" t="s">
        <v>303</v>
      </c>
      <c r="T215" s="72" t="s">
        <v>303</v>
      </c>
      <c r="U215" s="74"/>
      <c r="V215" s="74"/>
      <c r="W215" s="74"/>
      <c r="X215" s="74"/>
      <c r="Y215" s="108"/>
      <c r="Z215" s="109"/>
    </row>
    <row r="216" spans="1:26" s="523" customFormat="1" ht="90.75" thickBot="1" x14ac:dyDescent="0.3">
      <c r="A216" s="59">
        <v>202</v>
      </c>
      <c r="B216" s="167" t="s">
        <v>278</v>
      </c>
      <c r="C216" s="168" t="s">
        <v>279</v>
      </c>
      <c r="D216" s="169">
        <v>70299749</v>
      </c>
      <c r="E216" s="169">
        <v>102731616</v>
      </c>
      <c r="F216" s="170">
        <v>600124193</v>
      </c>
      <c r="G216" s="157" t="s">
        <v>513</v>
      </c>
      <c r="H216" s="171" t="s">
        <v>122</v>
      </c>
      <c r="I216" s="172" t="s">
        <v>123</v>
      </c>
      <c r="J216" s="168" t="s">
        <v>279</v>
      </c>
      <c r="K216" s="95"/>
      <c r="L216" s="173">
        <v>2500000</v>
      </c>
      <c r="M216" s="525">
        <f t="shared" si="2"/>
        <v>2125000</v>
      </c>
      <c r="N216" s="209">
        <v>2023</v>
      </c>
      <c r="O216" s="210">
        <v>2026</v>
      </c>
      <c r="P216" s="211"/>
      <c r="Q216" s="207" t="s">
        <v>303</v>
      </c>
      <c r="R216" s="207" t="s">
        <v>303</v>
      </c>
      <c r="S216" s="213"/>
      <c r="T216" s="207" t="s">
        <v>303</v>
      </c>
      <c r="U216" s="95"/>
      <c r="V216" s="207" t="s">
        <v>303</v>
      </c>
      <c r="W216" s="207" t="s">
        <v>303</v>
      </c>
      <c r="X216" s="95"/>
      <c r="Y216" s="577" t="s">
        <v>306</v>
      </c>
      <c r="Z216" s="213"/>
    </row>
    <row r="217" spans="1:26" ht="90.75" thickBot="1" x14ac:dyDescent="0.3">
      <c r="A217" s="59">
        <v>203</v>
      </c>
      <c r="B217" s="167" t="s">
        <v>278</v>
      </c>
      <c r="C217" s="168" t="s">
        <v>279</v>
      </c>
      <c r="D217" s="169">
        <v>70299749</v>
      </c>
      <c r="E217" s="169">
        <v>102731616</v>
      </c>
      <c r="F217" s="170">
        <v>600124193</v>
      </c>
      <c r="G217" s="157" t="s">
        <v>514</v>
      </c>
      <c r="H217" s="171" t="s">
        <v>122</v>
      </c>
      <c r="I217" s="172" t="s">
        <v>123</v>
      </c>
      <c r="J217" s="168" t="s">
        <v>279</v>
      </c>
      <c r="K217" s="95"/>
      <c r="L217" s="173">
        <v>3500000</v>
      </c>
      <c r="M217" s="217">
        <f t="shared" ref="M217:M231" si="3">L217/100*85</f>
        <v>2975000</v>
      </c>
      <c r="N217" s="209">
        <v>2022</v>
      </c>
      <c r="O217" s="210">
        <v>2025</v>
      </c>
      <c r="P217" s="211"/>
      <c r="Q217" s="212"/>
      <c r="R217" s="212"/>
      <c r="S217" s="213"/>
      <c r="T217" s="95"/>
      <c r="U217" s="95"/>
      <c r="V217" s="95"/>
      <c r="W217" s="95"/>
      <c r="X217" s="95"/>
      <c r="Y217" s="211"/>
      <c r="Z217" s="213"/>
    </row>
    <row r="218" spans="1:26" ht="68.25" thickBot="1" x14ac:dyDescent="0.3">
      <c r="A218" s="59">
        <v>204</v>
      </c>
      <c r="B218" s="67" t="s">
        <v>515</v>
      </c>
      <c r="C218" s="83" t="s">
        <v>289</v>
      </c>
      <c r="D218" s="158">
        <v>25349520</v>
      </c>
      <c r="E218" s="158">
        <v>110009312</v>
      </c>
      <c r="F218" s="159">
        <v>600001661</v>
      </c>
      <c r="G218" s="71" t="s">
        <v>516</v>
      </c>
      <c r="H218" s="72" t="s">
        <v>122</v>
      </c>
      <c r="I218" s="72" t="s">
        <v>123</v>
      </c>
      <c r="J218" s="83" t="s">
        <v>251</v>
      </c>
      <c r="K218" s="74"/>
      <c r="L218" s="97">
        <v>15000000</v>
      </c>
      <c r="M218" s="217">
        <f t="shared" si="3"/>
        <v>12750000</v>
      </c>
      <c r="N218" s="117">
        <v>2022</v>
      </c>
      <c r="O218" s="118">
        <v>2027</v>
      </c>
      <c r="P218" s="198" t="s">
        <v>303</v>
      </c>
      <c r="Q218" s="198" t="s">
        <v>303</v>
      </c>
      <c r="R218" s="198" t="s">
        <v>303</v>
      </c>
      <c r="S218" s="198" t="s">
        <v>303</v>
      </c>
      <c r="T218" s="74"/>
      <c r="U218" s="74"/>
      <c r="V218" s="74"/>
      <c r="W218" s="74"/>
      <c r="X218" s="74"/>
      <c r="Y218" s="108"/>
      <c r="Z218" s="109"/>
    </row>
    <row r="219" spans="1:26" ht="68.25" thickBot="1" x14ac:dyDescent="0.3">
      <c r="A219" s="59">
        <v>205</v>
      </c>
      <c r="B219" s="67" t="s">
        <v>515</v>
      </c>
      <c r="C219" s="83" t="s">
        <v>289</v>
      </c>
      <c r="D219" s="158">
        <v>25349520</v>
      </c>
      <c r="E219" s="158">
        <v>110009312</v>
      </c>
      <c r="F219" s="159">
        <v>600001661</v>
      </c>
      <c r="G219" s="71" t="s">
        <v>517</v>
      </c>
      <c r="H219" s="72" t="s">
        <v>122</v>
      </c>
      <c r="I219" s="72" t="s">
        <v>123</v>
      </c>
      <c r="J219" s="83" t="s">
        <v>251</v>
      </c>
      <c r="K219" s="74"/>
      <c r="L219" s="66">
        <v>50000000</v>
      </c>
      <c r="M219" s="217">
        <f t="shared" si="3"/>
        <v>42500000</v>
      </c>
      <c r="N219" s="117">
        <v>2023</v>
      </c>
      <c r="O219" s="118">
        <v>2027</v>
      </c>
      <c r="P219" s="189" t="s">
        <v>303</v>
      </c>
      <c r="Q219" s="69" t="s">
        <v>303</v>
      </c>
      <c r="R219" s="69" t="s">
        <v>303</v>
      </c>
      <c r="S219" s="70" t="s">
        <v>303</v>
      </c>
      <c r="T219" s="72"/>
      <c r="U219" s="72"/>
      <c r="V219" s="72"/>
      <c r="W219" s="72"/>
      <c r="X219" s="72" t="s">
        <v>303</v>
      </c>
      <c r="Y219" s="108"/>
      <c r="Z219" s="109"/>
    </row>
    <row r="220" spans="1:26" ht="79.5" thickBot="1" x14ac:dyDescent="0.3">
      <c r="A220" s="59">
        <v>206</v>
      </c>
      <c r="B220" s="67" t="s">
        <v>294</v>
      </c>
      <c r="C220" s="83" t="s">
        <v>122</v>
      </c>
      <c r="D220" s="158">
        <v>60370432</v>
      </c>
      <c r="E220" s="158">
        <v>110037219</v>
      </c>
      <c r="F220" s="159">
        <v>600025772</v>
      </c>
      <c r="G220" s="71" t="s">
        <v>518</v>
      </c>
      <c r="H220" s="72" t="s">
        <v>122</v>
      </c>
      <c r="I220" s="72" t="s">
        <v>123</v>
      </c>
      <c r="J220" s="83" t="s">
        <v>251</v>
      </c>
      <c r="K220" s="74"/>
      <c r="L220" s="66">
        <v>10000000</v>
      </c>
      <c r="M220" s="217">
        <f t="shared" si="3"/>
        <v>8500000</v>
      </c>
      <c r="N220" s="117">
        <v>2022</v>
      </c>
      <c r="O220" s="118">
        <v>2025</v>
      </c>
      <c r="P220" s="108"/>
      <c r="Q220" s="198" t="s">
        <v>303</v>
      </c>
      <c r="R220" s="198" t="s">
        <v>303</v>
      </c>
      <c r="S220" s="109"/>
      <c r="T220" s="74"/>
      <c r="U220" s="74"/>
      <c r="V220" s="74"/>
      <c r="W220" s="74"/>
      <c r="X220" s="74"/>
      <c r="Y220" s="108"/>
      <c r="Z220" s="109"/>
    </row>
    <row r="221" spans="1:26" ht="79.5" thickBot="1" x14ac:dyDescent="0.3">
      <c r="A221" s="59">
        <v>207</v>
      </c>
      <c r="B221" s="67" t="s">
        <v>294</v>
      </c>
      <c r="C221" s="83" t="s">
        <v>122</v>
      </c>
      <c r="D221" s="158">
        <v>60370432</v>
      </c>
      <c r="E221" s="158">
        <v>110037219</v>
      </c>
      <c r="F221" s="159">
        <v>600025772</v>
      </c>
      <c r="G221" s="71" t="s">
        <v>519</v>
      </c>
      <c r="H221" s="64" t="s">
        <v>122</v>
      </c>
      <c r="I221" s="64" t="s">
        <v>123</v>
      </c>
      <c r="J221" s="83" t="s">
        <v>251</v>
      </c>
      <c r="K221" s="74"/>
      <c r="L221" s="98">
        <v>25000000</v>
      </c>
      <c r="M221" s="217">
        <f t="shared" si="3"/>
        <v>21250000</v>
      </c>
      <c r="N221" s="125">
        <v>2023</v>
      </c>
      <c r="O221" s="126">
        <v>2025</v>
      </c>
      <c r="P221" s="108"/>
      <c r="Q221" s="179"/>
      <c r="R221" s="179"/>
      <c r="S221" s="109"/>
      <c r="T221" s="74"/>
      <c r="U221" s="74"/>
      <c r="V221" s="74"/>
      <c r="W221" s="74"/>
      <c r="X221" s="74"/>
      <c r="Y221" s="108"/>
      <c r="Z221" s="109"/>
    </row>
    <row r="222" spans="1:26" ht="79.5" thickBot="1" x14ac:dyDescent="0.3">
      <c r="A222" s="59">
        <v>208</v>
      </c>
      <c r="B222" s="85" t="s">
        <v>520</v>
      </c>
      <c r="C222" s="91" t="s">
        <v>122</v>
      </c>
      <c r="D222" s="87">
        <v>60371668</v>
      </c>
      <c r="E222" s="174" t="s">
        <v>521</v>
      </c>
      <c r="F222" s="87">
        <v>600025730</v>
      </c>
      <c r="G222" s="71" t="s">
        <v>522</v>
      </c>
      <c r="H222" s="64" t="s">
        <v>122</v>
      </c>
      <c r="I222" s="72" t="s">
        <v>123</v>
      </c>
      <c r="J222" s="76" t="s">
        <v>251</v>
      </c>
      <c r="K222" s="90"/>
      <c r="L222" s="84">
        <v>2200000</v>
      </c>
      <c r="M222" s="217">
        <f t="shared" si="3"/>
        <v>1870000</v>
      </c>
      <c r="N222" s="119">
        <v>2023</v>
      </c>
      <c r="O222" s="120">
        <v>2025</v>
      </c>
      <c r="P222" s="121"/>
      <c r="Q222" s="214"/>
      <c r="R222" s="214"/>
      <c r="S222" s="215"/>
      <c r="T222" s="74"/>
      <c r="U222" s="74"/>
      <c r="V222" s="74"/>
      <c r="W222" s="74"/>
      <c r="X222" s="74"/>
      <c r="Y222" s="196" t="s">
        <v>549</v>
      </c>
      <c r="Z222" s="70" t="s">
        <v>557</v>
      </c>
    </row>
    <row r="223" spans="1:26" ht="79.5" thickBot="1" x14ac:dyDescent="0.3">
      <c r="A223" s="59">
        <v>209</v>
      </c>
      <c r="B223" s="85" t="s">
        <v>520</v>
      </c>
      <c r="C223" s="91" t="s">
        <v>122</v>
      </c>
      <c r="D223" s="87">
        <v>60371668</v>
      </c>
      <c r="E223" s="174" t="s">
        <v>521</v>
      </c>
      <c r="F223" s="87">
        <v>600025730</v>
      </c>
      <c r="G223" s="71" t="s">
        <v>523</v>
      </c>
      <c r="H223" s="64" t="s">
        <v>122</v>
      </c>
      <c r="I223" s="72" t="s">
        <v>123</v>
      </c>
      <c r="J223" s="76" t="s">
        <v>251</v>
      </c>
      <c r="K223" s="90"/>
      <c r="L223" s="84">
        <v>2200000</v>
      </c>
      <c r="M223" s="217">
        <f t="shared" si="3"/>
        <v>1870000</v>
      </c>
      <c r="N223" s="119">
        <v>2023</v>
      </c>
      <c r="O223" s="118">
        <v>2025</v>
      </c>
      <c r="P223" s="121"/>
      <c r="Q223" s="214"/>
      <c r="R223" s="214"/>
      <c r="S223" s="216"/>
      <c r="T223" s="74"/>
      <c r="U223" s="74"/>
      <c r="V223" s="74"/>
      <c r="W223" s="74"/>
      <c r="X223" s="74"/>
      <c r="Y223" s="196" t="s">
        <v>549</v>
      </c>
      <c r="Z223" s="70" t="s">
        <v>557</v>
      </c>
    </row>
    <row r="224" spans="1:26" ht="79.5" thickBot="1" x14ac:dyDescent="0.3">
      <c r="A224" s="59">
        <v>210</v>
      </c>
      <c r="B224" s="85" t="s">
        <v>520</v>
      </c>
      <c r="C224" s="91" t="s">
        <v>122</v>
      </c>
      <c r="D224" s="87">
        <v>60371668</v>
      </c>
      <c r="E224" s="174" t="s">
        <v>521</v>
      </c>
      <c r="F224" s="87">
        <v>600025730</v>
      </c>
      <c r="G224" s="71" t="s">
        <v>524</v>
      </c>
      <c r="H224" s="64" t="s">
        <v>122</v>
      </c>
      <c r="I224" s="72" t="s">
        <v>123</v>
      </c>
      <c r="J224" s="76" t="s">
        <v>251</v>
      </c>
      <c r="K224" s="90"/>
      <c r="L224" s="84">
        <v>2700000</v>
      </c>
      <c r="M224" s="217">
        <f t="shared" si="3"/>
        <v>2295000</v>
      </c>
      <c r="N224" s="119">
        <v>2023</v>
      </c>
      <c r="O224" s="118">
        <v>2025</v>
      </c>
      <c r="P224" s="121"/>
      <c r="Q224" s="214"/>
      <c r="R224" s="214"/>
      <c r="S224" s="216"/>
      <c r="T224" s="74"/>
      <c r="U224" s="74"/>
      <c r="V224" s="74"/>
      <c r="W224" s="74"/>
      <c r="X224" s="74"/>
      <c r="Y224" s="196" t="s">
        <v>549</v>
      </c>
      <c r="Z224" s="70" t="s">
        <v>557</v>
      </c>
    </row>
    <row r="225" spans="1:26" ht="68.25" thickBot="1" x14ac:dyDescent="0.3">
      <c r="A225" s="59">
        <v>211</v>
      </c>
      <c r="B225" s="67" t="s">
        <v>525</v>
      </c>
      <c r="C225" s="83" t="s">
        <v>289</v>
      </c>
      <c r="D225" s="165" t="s">
        <v>526</v>
      </c>
      <c r="E225" s="158">
        <v>181068044</v>
      </c>
      <c r="F225" s="159">
        <v>691007951</v>
      </c>
      <c r="G225" s="71" t="s">
        <v>527</v>
      </c>
      <c r="H225" s="64" t="s">
        <v>122</v>
      </c>
      <c r="I225" s="72" t="s">
        <v>123</v>
      </c>
      <c r="J225" s="83" t="s">
        <v>251</v>
      </c>
      <c r="K225" s="74"/>
      <c r="L225" s="66">
        <v>500000</v>
      </c>
      <c r="M225" s="217">
        <f t="shared" si="3"/>
        <v>425000</v>
      </c>
      <c r="N225" s="117">
        <v>2022</v>
      </c>
      <c r="O225" s="118">
        <v>2024</v>
      </c>
      <c r="P225" s="108"/>
      <c r="Q225" s="179"/>
      <c r="R225" s="179"/>
      <c r="S225" s="198" t="s">
        <v>303</v>
      </c>
      <c r="T225" s="74"/>
      <c r="U225" s="74"/>
      <c r="V225" s="74"/>
      <c r="W225" s="74"/>
      <c r="X225" s="74"/>
      <c r="Y225" s="108"/>
      <c r="Z225" s="109"/>
    </row>
    <row r="226" spans="1:26" ht="68.25" thickBot="1" x14ac:dyDescent="0.3">
      <c r="A226" s="59">
        <v>212</v>
      </c>
      <c r="B226" s="67" t="s">
        <v>525</v>
      </c>
      <c r="C226" s="83" t="s">
        <v>289</v>
      </c>
      <c r="D226" s="165" t="s">
        <v>526</v>
      </c>
      <c r="E226" s="158">
        <v>181068044</v>
      </c>
      <c r="F226" s="159">
        <v>691007951</v>
      </c>
      <c r="G226" s="71" t="s">
        <v>528</v>
      </c>
      <c r="H226" s="64" t="s">
        <v>122</v>
      </c>
      <c r="I226" s="72" t="s">
        <v>123</v>
      </c>
      <c r="J226" s="83" t="s">
        <v>251</v>
      </c>
      <c r="K226" s="74"/>
      <c r="L226" s="66">
        <v>500000</v>
      </c>
      <c r="M226" s="217">
        <f t="shared" si="3"/>
        <v>425000</v>
      </c>
      <c r="N226" s="117">
        <v>2022</v>
      </c>
      <c r="O226" s="118">
        <v>2024</v>
      </c>
      <c r="P226" s="108"/>
      <c r="Q226" s="179"/>
      <c r="R226" s="179"/>
      <c r="S226" s="109"/>
      <c r="T226" s="74"/>
      <c r="U226" s="74"/>
      <c r="V226" s="74"/>
      <c r="W226" s="74"/>
      <c r="X226" s="74"/>
      <c r="Y226" s="108"/>
      <c r="Z226" s="109"/>
    </row>
    <row r="227" spans="1:26" ht="68.25" thickBot="1" x14ac:dyDescent="0.3">
      <c r="A227" s="59">
        <v>213</v>
      </c>
      <c r="B227" s="67" t="s">
        <v>525</v>
      </c>
      <c r="C227" s="83" t="s">
        <v>289</v>
      </c>
      <c r="D227" s="165" t="s">
        <v>526</v>
      </c>
      <c r="E227" s="158">
        <v>181068044</v>
      </c>
      <c r="F227" s="159">
        <v>691007951</v>
      </c>
      <c r="G227" s="71" t="s">
        <v>529</v>
      </c>
      <c r="H227" s="64" t="s">
        <v>122</v>
      </c>
      <c r="I227" s="72" t="s">
        <v>123</v>
      </c>
      <c r="J227" s="83" t="s">
        <v>251</v>
      </c>
      <c r="K227" s="74"/>
      <c r="L227" s="66">
        <v>300000</v>
      </c>
      <c r="M227" s="217">
        <f t="shared" si="3"/>
        <v>255000</v>
      </c>
      <c r="N227" s="117">
        <v>2022</v>
      </c>
      <c r="O227" s="118">
        <v>2024</v>
      </c>
      <c r="P227" s="108"/>
      <c r="Q227" s="179"/>
      <c r="R227" s="179"/>
      <c r="S227" s="109"/>
      <c r="T227" s="74"/>
      <c r="U227" s="74"/>
      <c r="V227" s="74"/>
      <c r="W227" s="74"/>
      <c r="X227" s="74"/>
      <c r="Y227" s="108"/>
      <c r="Z227" s="109"/>
    </row>
    <row r="228" spans="1:26" ht="68.25" thickBot="1" x14ac:dyDescent="0.3">
      <c r="A228" s="59">
        <v>214</v>
      </c>
      <c r="B228" s="67" t="s">
        <v>525</v>
      </c>
      <c r="C228" s="83" t="s">
        <v>289</v>
      </c>
      <c r="D228" s="165" t="s">
        <v>526</v>
      </c>
      <c r="E228" s="158">
        <v>181068044</v>
      </c>
      <c r="F228" s="159">
        <v>691007951</v>
      </c>
      <c r="G228" s="71" t="s">
        <v>530</v>
      </c>
      <c r="H228" s="64" t="s">
        <v>122</v>
      </c>
      <c r="I228" s="72" t="s">
        <v>123</v>
      </c>
      <c r="J228" s="83" t="s">
        <v>251</v>
      </c>
      <c r="K228" s="74"/>
      <c r="L228" s="66">
        <v>150000</v>
      </c>
      <c r="M228" s="217">
        <f t="shared" si="3"/>
        <v>127500</v>
      </c>
      <c r="N228" s="117">
        <v>2022</v>
      </c>
      <c r="O228" s="118">
        <v>2024</v>
      </c>
      <c r="P228" s="108"/>
      <c r="Q228" s="179"/>
      <c r="R228" s="179"/>
      <c r="S228" s="109"/>
      <c r="T228" s="74"/>
      <c r="U228" s="74"/>
      <c r="V228" s="74"/>
      <c r="W228" s="74"/>
      <c r="X228" s="74"/>
      <c r="Y228" s="108"/>
      <c r="Z228" s="109"/>
    </row>
    <row r="229" spans="1:26" ht="68.25" thickBot="1" x14ac:dyDescent="0.3">
      <c r="A229" s="59">
        <v>215</v>
      </c>
      <c r="B229" s="67" t="s">
        <v>525</v>
      </c>
      <c r="C229" s="83" t="s">
        <v>289</v>
      </c>
      <c r="D229" s="165" t="s">
        <v>526</v>
      </c>
      <c r="E229" s="158">
        <v>181068044</v>
      </c>
      <c r="F229" s="159">
        <v>691007951</v>
      </c>
      <c r="G229" s="71" t="s">
        <v>531</v>
      </c>
      <c r="H229" s="72" t="s">
        <v>122</v>
      </c>
      <c r="I229" s="72" t="s">
        <v>123</v>
      </c>
      <c r="J229" s="83" t="s">
        <v>251</v>
      </c>
      <c r="K229" s="74"/>
      <c r="L229" s="66">
        <v>700000</v>
      </c>
      <c r="M229" s="217">
        <f t="shared" si="3"/>
        <v>595000</v>
      </c>
      <c r="N229" s="117">
        <v>2022</v>
      </c>
      <c r="O229" s="118">
        <v>2024</v>
      </c>
      <c r="P229" s="108"/>
      <c r="Q229" s="179"/>
      <c r="R229" s="179"/>
      <c r="S229" s="109"/>
      <c r="T229" s="74"/>
      <c r="U229" s="74"/>
      <c r="V229" s="74"/>
      <c r="W229" s="74"/>
      <c r="X229" s="74"/>
      <c r="Y229" s="108"/>
      <c r="Z229" s="109"/>
    </row>
    <row r="230" spans="1:26" ht="79.5" thickBot="1" x14ac:dyDescent="0.3">
      <c r="A230" s="59">
        <v>216</v>
      </c>
      <c r="B230" s="67" t="s">
        <v>532</v>
      </c>
      <c r="C230" s="83" t="s">
        <v>122</v>
      </c>
      <c r="D230" s="165" t="s">
        <v>533</v>
      </c>
      <c r="E230" s="165" t="s">
        <v>534</v>
      </c>
      <c r="F230" s="161">
        <v>600015459</v>
      </c>
      <c r="G230" s="71" t="s">
        <v>535</v>
      </c>
      <c r="H230" s="72" t="s">
        <v>122</v>
      </c>
      <c r="I230" s="72" t="s">
        <v>123</v>
      </c>
      <c r="J230" s="83" t="s">
        <v>251</v>
      </c>
      <c r="K230" s="156" t="s">
        <v>536</v>
      </c>
      <c r="L230" s="98">
        <v>35000000</v>
      </c>
      <c r="M230" s="217">
        <f t="shared" si="3"/>
        <v>29750000</v>
      </c>
      <c r="N230" s="117">
        <v>2023</v>
      </c>
      <c r="O230" s="195">
        <v>2025</v>
      </c>
      <c r="P230" s="198" t="s">
        <v>303</v>
      </c>
      <c r="Q230" s="198" t="s">
        <v>303</v>
      </c>
      <c r="R230" s="179"/>
      <c r="S230" s="70" t="s">
        <v>303</v>
      </c>
      <c r="T230" s="74"/>
      <c r="U230" s="74"/>
      <c r="V230" s="74"/>
      <c r="W230" s="74"/>
      <c r="X230" s="74"/>
      <c r="Y230" s="108"/>
      <c r="Z230" s="109"/>
    </row>
    <row r="231" spans="1:26" ht="79.5" thickBot="1" x14ac:dyDescent="0.3">
      <c r="A231" s="59">
        <v>217</v>
      </c>
      <c r="B231" s="85" t="s">
        <v>532</v>
      </c>
      <c r="C231" s="134" t="s">
        <v>122</v>
      </c>
      <c r="D231" s="253" t="s">
        <v>533</v>
      </c>
      <c r="E231" s="253" t="s">
        <v>534</v>
      </c>
      <c r="F231" s="260">
        <v>600015459</v>
      </c>
      <c r="G231" s="175" t="s">
        <v>537</v>
      </c>
      <c r="H231" s="133" t="s">
        <v>122</v>
      </c>
      <c r="I231" s="133" t="s">
        <v>123</v>
      </c>
      <c r="J231" s="135" t="s">
        <v>251</v>
      </c>
      <c r="K231" s="254" t="s">
        <v>538</v>
      </c>
      <c r="L231" s="137" t="s">
        <v>539</v>
      </c>
      <c r="M231" s="255" t="e">
        <f t="shared" si="3"/>
        <v>#VALUE!</v>
      </c>
      <c r="N231" s="139">
        <v>2023</v>
      </c>
      <c r="O231" s="259">
        <v>2023</v>
      </c>
      <c r="P231" s="256"/>
      <c r="Q231" s="257" t="s">
        <v>303</v>
      </c>
      <c r="R231" s="258"/>
      <c r="S231" s="111"/>
      <c r="T231" s="75"/>
      <c r="U231" s="75"/>
      <c r="V231" s="74"/>
      <c r="W231" s="74"/>
      <c r="X231" s="74"/>
      <c r="Y231" s="108"/>
      <c r="Z231" s="109"/>
    </row>
    <row r="232" spans="1:26" x14ac:dyDescent="0.25">
      <c r="A232" s="246"/>
      <c r="B232" s="246"/>
      <c r="G232" s="246"/>
      <c r="S232" s="246"/>
      <c r="T232" s="246"/>
      <c r="U232" s="246"/>
    </row>
    <row r="237" spans="1:26" x14ac:dyDescent="0.25">
      <c r="A237" s="1" t="s">
        <v>746</v>
      </c>
    </row>
    <row r="242" spans="1:8" x14ac:dyDescent="0.25">
      <c r="A242" s="1" t="s">
        <v>28</v>
      </c>
    </row>
    <row r="243" spans="1:8" x14ac:dyDescent="0.25">
      <c r="A243" s="23" t="s">
        <v>42</v>
      </c>
    </row>
    <row r="244" spans="1:8" x14ac:dyDescent="0.25">
      <c r="A244" s="1" t="s">
        <v>115</v>
      </c>
    </row>
    <row r="245" spans="1:8" x14ac:dyDescent="0.25">
      <c r="A245" s="1" t="s">
        <v>116</v>
      </c>
    </row>
    <row r="247" spans="1:8" x14ac:dyDescent="0.25">
      <c r="A247" s="1" t="s">
        <v>43</v>
      </c>
    </row>
    <row r="249" spans="1:8" x14ac:dyDescent="0.25">
      <c r="A249" s="2" t="s">
        <v>71</v>
      </c>
      <c r="B249" s="2"/>
      <c r="C249" s="2"/>
      <c r="D249" s="2"/>
      <c r="E249" s="2"/>
      <c r="F249" s="2"/>
      <c r="G249" s="2"/>
      <c r="H249" s="2"/>
    </row>
    <row r="250" spans="1:8" x14ac:dyDescent="0.25">
      <c r="A250" s="2" t="s">
        <v>67</v>
      </c>
      <c r="B250" s="2"/>
      <c r="C250" s="2"/>
      <c r="D250" s="2"/>
      <c r="E250" s="2"/>
      <c r="F250" s="2"/>
      <c r="G250" s="2"/>
      <c r="H250" s="2"/>
    </row>
    <row r="251" spans="1:8" x14ac:dyDescent="0.25">
      <c r="A251" s="2" t="s">
        <v>63</v>
      </c>
      <c r="B251" s="2"/>
      <c r="C251" s="2"/>
      <c r="D251" s="2"/>
      <c r="E251" s="2"/>
      <c r="F251" s="2"/>
      <c r="G251" s="2"/>
      <c r="H251" s="2"/>
    </row>
    <row r="252" spans="1:8" x14ac:dyDescent="0.25">
      <c r="A252" s="2" t="s">
        <v>64</v>
      </c>
      <c r="B252" s="2"/>
      <c r="C252" s="2"/>
      <c r="D252" s="2"/>
      <c r="E252" s="2"/>
      <c r="F252" s="2"/>
      <c r="G252" s="2"/>
      <c r="H252" s="2"/>
    </row>
    <row r="253" spans="1:8" x14ac:dyDescent="0.25">
      <c r="A253" s="2" t="s">
        <v>65</v>
      </c>
      <c r="B253" s="2"/>
      <c r="C253" s="2"/>
      <c r="D253" s="2"/>
      <c r="E253" s="2"/>
      <c r="F253" s="2"/>
      <c r="G253" s="2"/>
      <c r="H253" s="2"/>
    </row>
    <row r="254" spans="1:8" x14ac:dyDescent="0.25">
      <c r="A254" s="2" t="s">
        <v>66</v>
      </c>
      <c r="B254" s="2"/>
      <c r="C254" s="2"/>
      <c r="D254" s="2"/>
      <c r="E254" s="2"/>
      <c r="F254" s="2"/>
      <c r="G254" s="2"/>
      <c r="H254" s="2"/>
    </row>
    <row r="255" spans="1:8" x14ac:dyDescent="0.25">
      <c r="A255" s="2" t="s">
        <v>69</v>
      </c>
      <c r="B255" s="2"/>
      <c r="C255" s="2"/>
      <c r="D255" s="2"/>
      <c r="E255" s="2"/>
      <c r="F255" s="2"/>
      <c r="G255" s="2"/>
      <c r="H255" s="2"/>
    </row>
    <row r="256" spans="1:8" x14ac:dyDescent="0.25">
      <c r="A256" s="3" t="s">
        <v>68</v>
      </c>
      <c r="B256" s="3"/>
      <c r="C256" s="3"/>
      <c r="D256" s="3"/>
      <c r="E256" s="3"/>
    </row>
    <row r="257" spans="1:6" x14ac:dyDescent="0.25">
      <c r="A257" s="2" t="s">
        <v>70</v>
      </c>
      <c r="B257" s="2"/>
      <c r="C257" s="2"/>
      <c r="D257" s="2"/>
      <c r="E257" s="2"/>
      <c r="F257" s="2"/>
    </row>
    <row r="258" spans="1:6" x14ac:dyDescent="0.25">
      <c r="A258" s="2" t="s">
        <v>45</v>
      </c>
      <c r="B258" s="2"/>
      <c r="C258" s="2"/>
      <c r="D258" s="2"/>
      <c r="E258" s="2"/>
      <c r="F258" s="2"/>
    </row>
    <row r="259" spans="1:6" x14ac:dyDescent="0.25">
      <c r="A259" s="2"/>
      <c r="B259" s="2"/>
      <c r="C259" s="2"/>
      <c r="D259" s="2"/>
      <c r="E259" s="2"/>
      <c r="F259" s="2"/>
    </row>
    <row r="260" spans="1:6" x14ac:dyDescent="0.25">
      <c r="A260" s="2" t="s">
        <v>72</v>
      </c>
      <c r="B260" s="2"/>
      <c r="C260" s="2"/>
      <c r="D260" s="2"/>
      <c r="E260" s="2"/>
      <c r="F260" s="2"/>
    </row>
    <row r="261" spans="1:6" x14ac:dyDescent="0.25">
      <c r="A261" s="2" t="s">
        <v>60</v>
      </c>
      <c r="B261" s="2"/>
      <c r="C261" s="2"/>
      <c r="D261" s="2"/>
      <c r="E261" s="2"/>
      <c r="F261" s="2"/>
    </row>
    <row r="263" spans="1:6" x14ac:dyDescent="0.25">
      <c r="A263" s="1" t="s">
        <v>46</v>
      </c>
    </row>
    <row r="264" spans="1:6" x14ac:dyDescent="0.25">
      <c r="A264" s="2" t="s">
        <v>47</v>
      </c>
    </row>
    <row r="265" spans="1:6" x14ac:dyDescent="0.25">
      <c r="A265" s="1" t="s">
        <v>48</v>
      </c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30">
    <mergeCell ref="G147:H147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K2:K4"/>
  </mergeCells>
  <phoneticPr fontId="29" type="noConversion"/>
  <pageMargins left="0.7" right="0.7" top="0.78740157499999996" bottom="0.78740157499999996" header="0.3" footer="0.3"/>
  <pageSetup paperSize="8" scale="34" fitToHeight="1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abSelected="1" topLeftCell="B10" zoomScaleNormal="100" workbookViewId="0">
      <selection activeCell="I26" sqref="I26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20" customWidth="1"/>
    <col min="12" max="12" width="13" style="20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748" t="s">
        <v>49</v>
      </c>
      <c r="B1" s="749"/>
      <c r="C1" s="749"/>
      <c r="D1" s="749"/>
      <c r="E1" s="749"/>
      <c r="F1" s="749"/>
      <c r="G1" s="749"/>
      <c r="H1" s="749"/>
      <c r="I1" s="749"/>
      <c r="J1" s="749"/>
      <c r="K1" s="749"/>
      <c r="L1" s="749"/>
      <c r="M1" s="749"/>
      <c r="N1" s="749"/>
      <c r="O1" s="749"/>
      <c r="P1" s="749"/>
      <c r="Q1" s="749"/>
      <c r="R1" s="749"/>
      <c r="S1" s="749"/>
      <c r="T1" s="750"/>
    </row>
    <row r="2" spans="1:20" ht="38.25" customHeight="1" thickBot="1" x14ac:dyDescent="0.3">
      <c r="A2" s="751" t="s">
        <v>50</v>
      </c>
      <c r="B2" s="770" t="s">
        <v>6</v>
      </c>
      <c r="C2" s="754" t="s">
        <v>51</v>
      </c>
      <c r="D2" s="755"/>
      <c r="E2" s="755"/>
      <c r="F2" s="756" t="s">
        <v>8</v>
      </c>
      <c r="G2" s="715" t="s">
        <v>33</v>
      </c>
      <c r="H2" s="759" t="s">
        <v>61</v>
      </c>
      <c r="I2" s="759" t="s">
        <v>10</v>
      </c>
      <c r="J2" s="756" t="s">
        <v>11</v>
      </c>
      <c r="K2" s="762" t="s">
        <v>611</v>
      </c>
      <c r="L2" s="763"/>
      <c r="M2" s="764" t="s">
        <v>612</v>
      </c>
      <c r="N2" s="765"/>
      <c r="O2" s="777" t="s">
        <v>613</v>
      </c>
      <c r="P2" s="778"/>
      <c r="Q2" s="778"/>
      <c r="R2" s="778"/>
      <c r="S2" s="764" t="s">
        <v>15</v>
      </c>
      <c r="T2" s="765"/>
    </row>
    <row r="3" spans="1:20" ht="22.35" customHeight="1" thickBot="1" x14ac:dyDescent="0.3">
      <c r="A3" s="752"/>
      <c r="B3" s="771"/>
      <c r="C3" s="773" t="s">
        <v>52</v>
      </c>
      <c r="D3" s="775" t="s">
        <v>53</v>
      </c>
      <c r="E3" s="775" t="s">
        <v>54</v>
      </c>
      <c r="F3" s="757"/>
      <c r="G3" s="716"/>
      <c r="H3" s="760"/>
      <c r="I3" s="760"/>
      <c r="J3" s="757"/>
      <c r="K3" s="781" t="s">
        <v>55</v>
      </c>
      <c r="L3" s="781" t="s">
        <v>77</v>
      </c>
      <c r="M3" s="783" t="s">
        <v>22</v>
      </c>
      <c r="N3" s="785" t="s">
        <v>23</v>
      </c>
      <c r="O3" s="779" t="s">
        <v>36</v>
      </c>
      <c r="P3" s="780"/>
      <c r="Q3" s="780"/>
      <c r="R3" s="780"/>
      <c r="S3" s="766" t="s">
        <v>614</v>
      </c>
      <c r="T3" s="768" t="s">
        <v>27</v>
      </c>
    </row>
    <row r="4" spans="1:20" ht="68.25" customHeight="1" thickBot="1" x14ac:dyDescent="0.3">
      <c r="A4" s="753"/>
      <c r="B4" s="772"/>
      <c r="C4" s="774"/>
      <c r="D4" s="776"/>
      <c r="E4" s="776"/>
      <c r="F4" s="758"/>
      <c r="G4" s="717"/>
      <c r="H4" s="761"/>
      <c r="I4" s="761"/>
      <c r="J4" s="758"/>
      <c r="K4" s="782"/>
      <c r="L4" s="782"/>
      <c r="M4" s="784"/>
      <c r="N4" s="786"/>
      <c r="O4" s="287" t="s">
        <v>56</v>
      </c>
      <c r="P4" s="288" t="s">
        <v>615</v>
      </c>
      <c r="Q4" s="289" t="s">
        <v>616</v>
      </c>
      <c r="R4" s="290" t="s">
        <v>617</v>
      </c>
      <c r="S4" s="767"/>
      <c r="T4" s="769"/>
    </row>
    <row r="5" spans="1:20" ht="15.75" hidden="1" thickBot="1" x14ac:dyDescent="0.3">
      <c r="A5" s="2">
        <v>1</v>
      </c>
      <c r="B5" s="291"/>
      <c r="C5" s="292"/>
      <c r="D5" s="293"/>
      <c r="E5" s="294"/>
      <c r="F5" s="295"/>
      <c r="G5" s="295"/>
      <c r="H5" s="295"/>
      <c r="I5" s="295"/>
      <c r="J5" s="296" t="s">
        <v>103</v>
      </c>
      <c r="K5" s="297">
        <v>10000000</v>
      </c>
      <c r="L5" s="298">
        <f>K5/100*70</f>
        <v>7000000</v>
      </c>
      <c r="M5" s="292"/>
      <c r="N5" s="294"/>
      <c r="O5" s="292"/>
      <c r="P5" s="293"/>
      <c r="Q5" s="293"/>
      <c r="R5" s="294"/>
      <c r="S5" s="292"/>
      <c r="T5" s="294"/>
    </row>
    <row r="6" spans="1:20" ht="15.75" hidden="1" thickBot="1" x14ac:dyDescent="0.3">
      <c r="A6" s="2">
        <v>2</v>
      </c>
      <c r="B6" s="299"/>
      <c r="C6" s="300"/>
      <c r="D6" s="301"/>
      <c r="E6" s="302"/>
      <c r="F6" s="303"/>
      <c r="G6" s="304"/>
      <c r="H6" s="303"/>
      <c r="I6" s="303"/>
      <c r="J6" s="305" t="s">
        <v>102</v>
      </c>
      <c r="K6" s="306">
        <v>10000000</v>
      </c>
      <c r="L6" s="307">
        <f>K6/100*85</f>
        <v>8500000</v>
      </c>
      <c r="M6" s="300"/>
      <c r="N6" s="302"/>
      <c r="O6" s="300"/>
      <c r="P6" s="301"/>
      <c r="Q6" s="301"/>
      <c r="R6" s="302"/>
      <c r="S6" s="300"/>
      <c r="T6" s="302"/>
    </row>
    <row r="7" spans="1:20" ht="78.75" x14ac:dyDescent="0.25">
      <c r="A7" s="2">
        <v>3</v>
      </c>
      <c r="B7" s="59">
        <v>1</v>
      </c>
      <c r="C7" s="218" t="s">
        <v>558</v>
      </c>
      <c r="D7" s="219" t="s">
        <v>251</v>
      </c>
      <c r="E7" s="144">
        <v>75089602</v>
      </c>
      <c r="F7" s="145" t="s">
        <v>559</v>
      </c>
      <c r="G7" s="59" t="s">
        <v>122</v>
      </c>
      <c r="H7" s="59" t="s">
        <v>123</v>
      </c>
      <c r="I7" s="145" t="s">
        <v>251</v>
      </c>
      <c r="J7" s="145" t="s">
        <v>560</v>
      </c>
      <c r="K7" s="220">
        <v>30000000</v>
      </c>
      <c r="L7" s="308">
        <f t="shared" ref="L7:L20" si="0">K7/100*85</f>
        <v>25500000</v>
      </c>
      <c r="M7" s="233">
        <v>2022</v>
      </c>
      <c r="N7" s="177">
        <v>2027</v>
      </c>
      <c r="O7" s="234"/>
      <c r="P7" s="235" t="s">
        <v>303</v>
      </c>
      <c r="Q7" s="235" t="s">
        <v>303</v>
      </c>
      <c r="R7" s="235" t="s">
        <v>303</v>
      </c>
      <c r="S7" s="234"/>
      <c r="T7" s="236"/>
    </row>
    <row r="8" spans="1:20" ht="23.25" x14ac:dyDescent="0.25">
      <c r="A8" s="2"/>
      <c r="B8" s="64">
        <v>2</v>
      </c>
      <c r="C8" s="60" t="s">
        <v>561</v>
      </c>
      <c r="D8" s="61" t="s">
        <v>243</v>
      </c>
      <c r="E8" s="221" t="s">
        <v>562</v>
      </c>
      <c r="F8" s="222" t="s">
        <v>563</v>
      </c>
      <c r="G8" s="72" t="s">
        <v>122</v>
      </c>
      <c r="H8" s="64" t="s">
        <v>123</v>
      </c>
      <c r="I8" s="223" t="s">
        <v>243</v>
      </c>
      <c r="J8" s="224" t="s">
        <v>564</v>
      </c>
      <c r="K8" s="245">
        <v>600000</v>
      </c>
      <c r="L8" s="309">
        <f t="shared" si="0"/>
        <v>510000</v>
      </c>
      <c r="M8" s="480">
        <v>2026</v>
      </c>
      <c r="N8" s="481">
        <v>2027</v>
      </c>
      <c r="O8" s="123"/>
      <c r="P8" s="237" t="s">
        <v>303</v>
      </c>
      <c r="Q8" s="237" t="s">
        <v>303</v>
      </c>
      <c r="R8" s="238" t="s">
        <v>303</v>
      </c>
      <c r="S8" s="104" t="s">
        <v>584</v>
      </c>
      <c r="T8" s="239"/>
    </row>
    <row r="9" spans="1:20" ht="46.5" thickBot="1" x14ac:dyDescent="0.3">
      <c r="A9" s="2"/>
      <c r="B9" s="64">
        <v>3</v>
      </c>
      <c r="C9" s="60" t="s">
        <v>565</v>
      </c>
      <c r="D9" s="61" t="s">
        <v>175</v>
      </c>
      <c r="E9" s="80">
        <v>75833328</v>
      </c>
      <c r="F9" s="71" t="s">
        <v>566</v>
      </c>
      <c r="G9" s="72" t="s">
        <v>122</v>
      </c>
      <c r="H9" s="72" t="s">
        <v>123</v>
      </c>
      <c r="I9" s="83" t="s">
        <v>175</v>
      </c>
      <c r="J9" s="156" t="s">
        <v>567</v>
      </c>
      <c r="K9" s="277">
        <v>60000000</v>
      </c>
      <c r="L9" s="310">
        <f t="shared" si="0"/>
        <v>51000000</v>
      </c>
      <c r="M9" s="119">
        <v>2024</v>
      </c>
      <c r="N9" s="120">
        <v>2029</v>
      </c>
      <c r="O9" s="278" t="s">
        <v>303</v>
      </c>
      <c r="P9" s="237" t="s">
        <v>303</v>
      </c>
      <c r="Q9" s="237" t="s">
        <v>303</v>
      </c>
      <c r="R9" s="238" t="s">
        <v>303</v>
      </c>
      <c r="S9" s="284" t="s">
        <v>618</v>
      </c>
      <c r="T9" s="239"/>
    </row>
    <row r="10" spans="1:20" ht="34.5" thickBot="1" x14ac:dyDescent="0.3">
      <c r="A10" s="2"/>
      <c r="B10" s="171">
        <v>4</v>
      </c>
      <c r="C10" s="317" t="s">
        <v>565</v>
      </c>
      <c r="D10" s="318" t="s">
        <v>175</v>
      </c>
      <c r="E10" s="319">
        <v>75833328</v>
      </c>
      <c r="F10" s="320" t="s">
        <v>568</v>
      </c>
      <c r="G10" s="172" t="s">
        <v>122</v>
      </c>
      <c r="H10" s="172" t="s">
        <v>123</v>
      </c>
      <c r="I10" s="318" t="s">
        <v>175</v>
      </c>
      <c r="J10" s="321"/>
      <c r="K10" s="322">
        <v>700000</v>
      </c>
      <c r="L10" s="323">
        <f t="shared" si="0"/>
        <v>595000</v>
      </c>
      <c r="M10" s="176">
        <v>2022</v>
      </c>
      <c r="N10" s="177">
        <v>2025</v>
      </c>
      <c r="O10" s="280"/>
      <c r="P10" s="276"/>
      <c r="Q10" s="240"/>
      <c r="R10" s="239"/>
      <c r="S10" s="123"/>
      <c r="T10" s="239"/>
    </row>
    <row r="11" spans="1:20" ht="34.5" thickBot="1" x14ac:dyDescent="0.3">
      <c r="A11" s="2"/>
      <c r="B11" s="59">
        <v>5</v>
      </c>
      <c r="C11" s="60" t="s">
        <v>565</v>
      </c>
      <c r="D11" s="61" t="s">
        <v>175</v>
      </c>
      <c r="E11" s="80">
        <v>75833329</v>
      </c>
      <c r="F11" s="63" t="s">
        <v>610</v>
      </c>
      <c r="G11" s="72" t="s">
        <v>122</v>
      </c>
      <c r="H11" s="72" t="s">
        <v>123</v>
      </c>
      <c r="I11" s="61" t="s">
        <v>175</v>
      </c>
      <c r="J11" s="225"/>
      <c r="K11" s="311">
        <v>20000000</v>
      </c>
      <c r="L11" s="312">
        <f t="shared" si="0"/>
        <v>17000000</v>
      </c>
      <c r="M11" s="117">
        <v>2025</v>
      </c>
      <c r="N11" s="118">
        <v>2027</v>
      </c>
      <c r="O11" s="225"/>
      <c r="P11" s="276"/>
      <c r="Q11" s="240"/>
      <c r="R11" s="239"/>
      <c r="S11" s="123"/>
      <c r="T11" s="239"/>
    </row>
    <row r="12" spans="1:20" ht="34.5" thickBot="1" x14ac:dyDescent="0.3">
      <c r="A12" s="2"/>
      <c r="B12" s="64">
        <v>6</v>
      </c>
      <c r="C12" s="60" t="s">
        <v>565</v>
      </c>
      <c r="D12" s="61" t="s">
        <v>175</v>
      </c>
      <c r="E12" s="80">
        <v>75833328</v>
      </c>
      <c r="F12" s="63" t="s">
        <v>569</v>
      </c>
      <c r="G12" s="64" t="s">
        <v>122</v>
      </c>
      <c r="H12" s="72" t="s">
        <v>123</v>
      </c>
      <c r="I12" s="61" t="s">
        <v>175</v>
      </c>
      <c r="J12" s="225"/>
      <c r="K12" s="281">
        <v>100000</v>
      </c>
      <c r="L12" s="313">
        <f t="shared" si="0"/>
        <v>85000</v>
      </c>
      <c r="M12" s="139">
        <v>2022</v>
      </c>
      <c r="N12" s="140">
        <v>2025</v>
      </c>
      <c r="O12" s="282"/>
      <c r="P12" s="276"/>
      <c r="Q12" s="240"/>
      <c r="R12" s="239"/>
      <c r="S12" s="123"/>
      <c r="T12" s="239"/>
    </row>
    <row r="13" spans="1:20" ht="33.75" x14ac:dyDescent="0.25">
      <c r="A13" s="2"/>
      <c r="B13" s="64">
        <v>7</v>
      </c>
      <c r="C13" s="60" t="s">
        <v>570</v>
      </c>
      <c r="D13" s="61"/>
      <c r="E13" s="80">
        <v>22723153</v>
      </c>
      <c r="F13" s="63" t="s">
        <v>571</v>
      </c>
      <c r="G13" s="64" t="s">
        <v>122</v>
      </c>
      <c r="H13" s="72" t="s">
        <v>123</v>
      </c>
      <c r="I13" s="61" t="s">
        <v>175</v>
      </c>
      <c r="J13" s="225"/>
      <c r="K13" s="279">
        <v>19000000</v>
      </c>
      <c r="L13" s="314">
        <f t="shared" si="0"/>
        <v>16150000</v>
      </c>
      <c r="M13" s="102">
        <v>2023</v>
      </c>
      <c r="N13" s="103">
        <v>2027</v>
      </c>
      <c r="O13" s="123"/>
      <c r="P13" s="240"/>
      <c r="Q13" s="240"/>
      <c r="R13" s="239"/>
      <c r="S13" s="123"/>
      <c r="T13" s="239"/>
    </row>
    <row r="14" spans="1:20" ht="34.5" thickBot="1" x14ac:dyDescent="0.3">
      <c r="A14" s="2"/>
      <c r="B14" s="64">
        <v>8</v>
      </c>
      <c r="C14" s="60" t="s">
        <v>570</v>
      </c>
      <c r="D14" s="61"/>
      <c r="E14" s="80">
        <v>22723153</v>
      </c>
      <c r="F14" s="63" t="s">
        <v>572</v>
      </c>
      <c r="G14" s="72" t="s">
        <v>122</v>
      </c>
      <c r="H14" s="72" t="s">
        <v>123</v>
      </c>
      <c r="I14" s="61" t="s">
        <v>175</v>
      </c>
      <c r="J14" s="225"/>
      <c r="K14" s="245">
        <v>24000000</v>
      </c>
      <c r="L14" s="309">
        <f t="shared" si="0"/>
        <v>20400000</v>
      </c>
      <c r="M14" s="117">
        <v>2022</v>
      </c>
      <c r="N14" s="118">
        <v>2027</v>
      </c>
      <c r="O14" s="123"/>
      <c r="P14" s="240"/>
      <c r="Q14" s="240"/>
      <c r="R14" s="239"/>
      <c r="S14" s="123"/>
      <c r="T14" s="239"/>
    </row>
    <row r="15" spans="1:20" ht="33.75" x14ac:dyDescent="0.25">
      <c r="A15" s="2"/>
      <c r="B15" s="59">
        <v>9</v>
      </c>
      <c r="C15" s="60" t="s">
        <v>570</v>
      </c>
      <c r="D15" s="61"/>
      <c r="E15" s="80">
        <v>22723153</v>
      </c>
      <c r="F15" s="63" t="s">
        <v>573</v>
      </c>
      <c r="G15" s="72" t="s">
        <v>122</v>
      </c>
      <c r="H15" s="72" t="s">
        <v>123</v>
      </c>
      <c r="I15" s="61" t="s">
        <v>175</v>
      </c>
      <c r="J15" s="225"/>
      <c r="K15" s="226">
        <v>500000</v>
      </c>
      <c r="L15" s="315">
        <f t="shared" si="0"/>
        <v>425000</v>
      </c>
      <c r="M15" s="102">
        <v>2022</v>
      </c>
      <c r="N15" s="103">
        <v>2023</v>
      </c>
      <c r="O15" s="123"/>
      <c r="P15" s="240"/>
      <c r="Q15" s="240"/>
      <c r="R15" s="239"/>
      <c r="S15" s="123"/>
      <c r="T15" s="239"/>
    </row>
    <row r="16" spans="1:20" ht="33.75" x14ac:dyDescent="0.25">
      <c r="A16" s="2"/>
      <c r="B16" s="64">
        <v>10</v>
      </c>
      <c r="C16" s="60" t="s">
        <v>570</v>
      </c>
      <c r="D16" s="61"/>
      <c r="E16" s="70">
        <v>22723153</v>
      </c>
      <c r="F16" s="96" t="s">
        <v>574</v>
      </c>
      <c r="G16" s="72" t="s">
        <v>122</v>
      </c>
      <c r="H16" s="72" t="s">
        <v>123</v>
      </c>
      <c r="I16" s="71" t="s">
        <v>175</v>
      </c>
      <c r="J16" s="227"/>
      <c r="K16" s="228">
        <v>1000000</v>
      </c>
      <c r="L16" s="315">
        <f t="shared" si="0"/>
        <v>850000</v>
      </c>
      <c r="M16" s="117">
        <v>2022</v>
      </c>
      <c r="N16" s="118">
        <v>2026</v>
      </c>
      <c r="O16" s="123"/>
      <c r="P16" s="240"/>
      <c r="Q16" s="240"/>
      <c r="R16" s="241"/>
      <c r="S16" s="123"/>
      <c r="T16" s="241"/>
    </row>
    <row r="17" spans="1:20" ht="78.75" x14ac:dyDescent="0.25">
      <c r="A17" s="2" t="s">
        <v>57</v>
      </c>
      <c r="B17" s="64">
        <v>11</v>
      </c>
      <c r="C17" s="229" t="s">
        <v>575</v>
      </c>
      <c r="D17" s="83"/>
      <c r="E17" s="230" t="s">
        <v>576</v>
      </c>
      <c r="F17" s="71" t="s">
        <v>577</v>
      </c>
      <c r="G17" s="64" t="s">
        <v>122</v>
      </c>
      <c r="H17" s="64" t="s">
        <v>123</v>
      </c>
      <c r="I17" s="63" t="s">
        <v>251</v>
      </c>
      <c r="J17" s="231"/>
      <c r="K17" s="226">
        <v>27000000</v>
      </c>
      <c r="L17" s="315">
        <f t="shared" si="0"/>
        <v>22950000</v>
      </c>
      <c r="M17" s="115">
        <v>2022</v>
      </c>
      <c r="N17" s="103">
        <v>2025</v>
      </c>
      <c r="O17" s="131" t="s">
        <v>303</v>
      </c>
      <c r="P17" s="237"/>
      <c r="Q17" s="237"/>
      <c r="R17" s="242" t="s">
        <v>303</v>
      </c>
      <c r="S17" s="196" t="s">
        <v>585</v>
      </c>
      <c r="T17" s="243"/>
    </row>
    <row r="18" spans="1:20" ht="34.5" thickBot="1" x14ac:dyDescent="0.3">
      <c r="A18" s="2"/>
      <c r="B18" s="64">
        <v>12</v>
      </c>
      <c r="C18" s="229" t="s">
        <v>578</v>
      </c>
      <c r="D18" s="83"/>
      <c r="E18" s="232" t="s">
        <v>579</v>
      </c>
      <c r="F18" s="71" t="s">
        <v>580</v>
      </c>
      <c r="G18" s="72" t="s">
        <v>122</v>
      </c>
      <c r="H18" s="72" t="s">
        <v>123</v>
      </c>
      <c r="I18" s="71" t="s">
        <v>251</v>
      </c>
      <c r="J18" s="90"/>
      <c r="K18" s="228">
        <v>12000000</v>
      </c>
      <c r="L18" s="315">
        <f t="shared" si="0"/>
        <v>10200000</v>
      </c>
      <c r="M18" s="201">
        <v>2022</v>
      </c>
      <c r="N18" s="118">
        <v>2025</v>
      </c>
      <c r="O18" s="131" t="s">
        <v>303</v>
      </c>
      <c r="P18" s="237" t="s">
        <v>303</v>
      </c>
      <c r="Q18" s="237" t="s">
        <v>303</v>
      </c>
      <c r="R18" s="238" t="s">
        <v>303</v>
      </c>
      <c r="S18" s="196" t="s">
        <v>585</v>
      </c>
      <c r="T18" s="241"/>
    </row>
    <row r="19" spans="1:20" ht="16.149999999999999" customHeight="1" x14ac:dyDescent="0.25">
      <c r="A19" s="2"/>
      <c r="B19" s="59">
        <v>13</v>
      </c>
      <c r="C19" s="67" t="s">
        <v>170</v>
      </c>
      <c r="D19" s="83"/>
      <c r="E19" s="261" t="s">
        <v>581</v>
      </c>
      <c r="F19" s="156" t="s">
        <v>582</v>
      </c>
      <c r="G19" s="72" t="s">
        <v>122</v>
      </c>
      <c r="H19" s="72" t="s">
        <v>123</v>
      </c>
      <c r="I19" s="71" t="s">
        <v>170</v>
      </c>
      <c r="J19" s="74"/>
      <c r="K19" s="228">
        <v>4000000</v>
      </c>
      <c r="L19" s="315">
        <f t="shared" si="0"/>
        <v>3400000</v>
      </c>
      <c r="M19" s="201">
        <v>2023</v>
      </c>
      <c r="N19" s="118">
        <v>2025</v>
      </c>
      <c r="O19" s="131"/>
      <c r="P19" s="237"/>
      <c r="Q19" s="237"/>
      <c r="R19" s="238" t="s">
        <v>303</v>
      </c>
      <c r="S19" s="244"/>
      <c r="T19" s="241"/>
    </row>
    <row r="20" spans="1:20" ht="46.5" thickBot="1" x14ac:dyDescent="0.3">
      <c r="A20" s="2"/>
      <c r="B20" s="64">
        <v>14</v>
      </c>
      <c r="C20" s="85" t="s">
        <v>170</v>
      </c>
      <c r="D20" s="134"/>
      <c r="E20" s="263" t="s">
        <v>581</v>
      </c>
      <c r="F20" s="262" t="s">
        <v>583</v>
      </c>
      <c r="G20" s="132" t="s">
        <v>122</v>
      </c>
      <c r="H20" s="132" t="s">
        <v>123</v>
      </c>
      <c r="I20" s="135" t="s">
        <v>170</v>
      </c>
      <c r="J20" s="136"/>
      <c r="K20" s="247">
        <v>16000000</v>
      </c>
      <c r="L20" s="316">
        <f t="shared" si="0"/>
        <v>13600000</v>
      </c>
      <c r="M20" s="248">
        <v>2023</v>
      </c>
      <c r="N20" s="120">
        <v>2025</v>
      </c>
      <c r="O20" s="141"/>
      <c r="P20" s="249" t="s">
        <v>303</v>
      </c>
      <c r="Q20" s="249" t="s">
        <v>303</v>
      </c>
      <c r="R20" s="130" t="s">
        <v>303</v>
      </c>
      <c r="S20" s="250"/>
      <c r="T20" s="122"/>
    </row>
    <row r="21" spans="1:20" x14ac:dyDescent="0.25">
      <c r="B21" s="246"/>
      <c r="C21" s="246"/>
      <c r="G21" s="246"/>
      <c r="H21" s="246"/>
      <c r="M21" s="246"/>
      <c r="N21" s="246"/>
      <c r="R21" s="246"/>
      <c r="S21" s="246"/>
      <c r="T21" s="246"/>
    </row>
    <row r="25" spans="1:20" x14ac:dyDescent="0.25">
      <c r="A25" s="3" t="s">
        <v>44</v>
      </c>
      <c r="B25" s="1" t="s">
        <v>746</v>
      </c>
      <c r="K25" s="1"/>
      <c r="L25" s="1"/>
      <c r="M25" s="20"/>
    </row>
    <row r="26" spans="1:20" x14ac:dyDescent="0.25">
      <c r="A26" s="3" t="s">
        <v>45</v>
      </c>
      <c r="J26" s="20"/>
      <c r="K26" s="1"/>
    </row>
    <row r="27" spans="1:20" x14ac:dyDescent="0.25">
      <c r="A27" s="3"/>
      <c r="B27" s="2"/>
      <c r="K27" s="1"/>
      <c r="M27" s="20"/>
    </row>
    <row r="28" spans="1:20" x14ac:dyDescent="0.25">
      <c r="A28" s="3"/>
      <c r="B28" s="2"/>
      <c r="K28" s="1"/>
      <c r="M28" s="20"/>
    </row>
    <row r="29" spans="1:20" x14ac:dyDescent="0.25">
      <c r="A29" s="3"/>
      <c r="B29" s="2"/>
      <c r="C29" s="1" t="s">
        <v>58</v>
      </c>
      <c r="K29" s="1"/>
      <c r="M29" s="20"/>
    </row>
    <row r="30" spans="1:20" x14ac:dyDescent="0.25">
      <c r="A30" s="3"/>
      <c r="B30" s="2"/>
      <c r="C30" s="1" t="s">
        <v>59</v>
      </c>
      <c r="K30" s="1"/>
      <c r="M30" s="20"/>
    </row>
    <row r="31" spans="1:20" x14ac:dyDescent="0.25">
      <c r="A31" s="3"/>
      <c r="B31" s="2"/>
      <c r="C31" s="1" t="s">
        <v>115</v>
      </c>
      <c r="K31" s="1"/>
      <c r="M31" s="20"/>
    </row>
    <row r="32" spans="1:20" x14ac:dyDescent="0.25">
      <c r="A32" s="3"/>
      <c r="B32" s="2"/>
      <c r="C32" s="1" t="s">
        <v>116</v>
      </c>
      <c r="K32" s="1"/>
      <c r="M32" s="20"/>
    </row>
    <row r="33" spans="1:13" x14ac:dyDescent="0.25">
      <c r="A33" s="3"/>
      <c r="B33" s="2"/>
      <c r="K33" s="1"/>
      <c r="M33" s="20"/>
    </row>
    <row r="34" spans="1:13" x14ac:dyDescent="0.25">
      <c r="A34" s="3"/>
      <c r="B34" s="2"/>
      <c r="C34" s="1" t="s">
        <v>43</v>
      </c>
      <c r="K34" s="1"/>
      <c r="M34" s="20"/>
    </row>
    <row r="35" spans="1:13" x14ac:dyDescent="0.25">
      <c r="B35" s="2"/>
      <c r="K35" s="1"/>
      <c r="M35" s="20"/>
    </row>
    <row r="36" spans="1:13" x14ac:dyDescent="0.25">
      <c r="B36" s="2"/>
      <c r="C36" s="2" t="s">
        <v>74</v>
      </c>
      <c r="D36" s="2"/>
      <c r="E36" s="2"/>
      <c r="F36" s="2"/>
      <c r="G36" s="2"/>
      <c r="H36" s="2"/>
      <c r="I36" s="2"/>
      <c r="J36" s="2"/>
      <c r="K36" s="2"/>
      <c r="L36" s="24"/>
      <c r="M36" s="24"/>
    </row>
    <row r="37" spans="1:13" x14ac:dyDescent="0.25">
      <c r="B37" s="2"/>
      <c r="C37" s="2" t="s">
        <v>67</v>
      </c>
      <c r="D37" s="2"/>
      <c r="E37" s="2"/>
      <c r="F37" s="2"/>
      <c r="G37" s="2"/>
      <c r="H37" s="2"/>
      <c r="I37" s="2"/>
      <c r="J37" s="2"/>
      <c r="K37" s="2"/>
      <c r="L37" s="24"/>
      <c r="M37" s="24"/>
    </row>
    <row r="38" spans="1:13" ht="16.149999999999999" customHeight="1" x14ac:dyDescent="0.25">
      <c r="C38" s="2" t="s">
        <v>63</v>
      </c>
      <c r="D38" s="2"/>
      <c r="E38" s="2"/>
      <c r="F38" s="2"/>
      <c r="G38" s="2"/>
      <c r="H38" s="2"/>
      <c r="I38" s="2"/>
      <c r="J38" s="2"/>
      <c r="K38" s="2"/>
      <c r="L38" s="24"/>
      <c r="M38" s="24"/>
    </row>
    <row r="39" spans="1:13" x14ac:dyDescent="0.25">
      <c r="C39" s="2" t="s">
        <v>64</v>
      </c>
      <c r="D39" s="2"/>
      <c r="E39" s="2"/>
      <c r="F39" s="2"/>
      <c r="G39" s="2"/>
      <c r="H39" s="2"/>
      <c r="I39" s="2"/>
      <c r="J39" s="2"/>
      <c r="K39" s="2"/>
      <c r="L39" s="24"/>
      <c r="M39" s="24"/>
    </row>
    <row r="40" spans="1:13" x14ac:dyDescent="0.25">
      <c r="C40" s="2" t="s">
        <v>65</v>
      </c>
      <c r="D40" s="2"/>
      <c r="E40" s="2"/>
      <c r="F40" s="2"/>
      <c r="G40" s="2"/>
      <c r="H40" s="2"/>
      <c r="I40" s="2"/>
      <c r="J40" s="2"/>
      <c r="K40" s="2"/>
      <c r="L40" s="24"/>
      <c r="M40" s="24"/>
    </row>
    <row r="41" spans="1:13" x14ac:dyDescent="0.25">
      <c r="C41" s="2" t="s">
        <v>66</v>
      </c>
      <c r="D41" s="2"/>
      <c r="E41" s="2"/>
      <c r="F41" s="2"/>
      <c r="G41" s="2"/>
      <c r="H41" s="2"/>
      <c r="I41" s="2"/>
      <c r="J41" s="2"/>
      <c r="K41" s="2"/>
      <c r="L41" s="24"/>
      <c r="M41" s="24"/>
    </row>
    <row r="42" spans="1:13" x14ac:dyDescent="0.25">
      <c r="C42" s="2" t="s">
        <v>69</v>
      </c>
      <c r="D42" s="2"/>
      <c r="E42" s="2"/>
      <c r="F42" s="2"/>
      <c r="G42" s="2"/>
      <c r="H42" s="2"/>
      <c r="I42" s="2"/>
      <c r="J42" s="2"/>
      <c r="K42" s="2"/>
      <c r="L42" s="24"/>
      <c r="M42" s="24"/>
    </row>
    <row r="43" spans="1:13" x14ac:dyDescent="0.25">
      <c r="C43" s="2"/>
      <c r="D43" s="2"/>
      <c r="E43" s="2"/>
      <c r="F43" s="2"/>
      <c r="G43" s="2"/>
      <c r="H43" s="2"/>
      <c r="I43" s="2"/>
      <c r="J43" s="2"/>
      <c r="K43" s="2"/>
      <c r="L43" s="24"/>
      <c r="M43" s="24"/>
    </row>
    <row r="44" spans="1:13" x14ac:dyDescent="0.25">
      <c r="C44" s="2" t="s">
        <v>73</v>
      </c>
      <c r="D44" s="2"/>
      <c r="E44" s="2"/>
      <c r="F44" s="2"/>
      <c r="G44" s="2"/>
      <c r="H44" s="2"/>
      <c r="I44" s="2"/>
      <c r="J44" s="2"/>
      <c r="K44" s="2"/>
      <c r="L44" s="24"/>
      <c r="M44" s="24"/>
    </row>
    <row r="45" spans="1:13" x14ac:dyDescent="0.25">
      <c r="C45" s="2" t="s">
        <v>45</v>
      </c>
      <c r="D45" s="2"/>
      <c r="E45" s="2"/>
      <c r="F45" s="2"/>
      <c r="G45" s="2"/>
      <c r="H45" s="2"/>
      <c r="I45" s="2"/>
      <c r="J45" s="2"/>
      <c r="K45" s="2"/>
      <c r="L45" s="24"/>
      <c r="M45" s="24"/>
    </row>
    <row r="46" spans="1:13" x14ac:dyDescent="0.25">
      <c r="C46" s="2"/>
      <c r="D46" s="2"/>
      <c r="E46" s="2"/>
      <c r="F46" s="2"/>
      <c r="G46" s="2"/>
      <c r="H46" s="2"/>
      <c r="I46" s="2"/>
      <c r="J46" s="2"/>
      <c r="K46" s="2"/>
      <c r="L46" s="24"/>
      <c r="M46" s="24"/>
    </row>
    <row r="47" spans="1:13" x14ac:dyDescent="0.25">
      <c r="C47" s="2" t="s">
        <v>72</v>
      </c>
      <c r="D47" s="2"/>
      <c r="E47" s="2"/>
      <c r="F47" s="2"/>
      <c r="G47" s="2"/>
      <c r="H47" s="2"/>
      <c r="I47" s="2"/>
      <c r="J47" s="2"/>
      <c r="K47" s="2"/>
      <c r="L47" s="24"/>
      <c r="M47" s="24"/>
    </row>
    <row r="48" spans="1:13" x14ac:dyDescent="0.25">
      <c r="C48" s="2" t="s">
        <v>60</v>
      </c>
      <c r="D48" s="2"/>
      <c r="E48" s="2"/>
      <c r="F48" s="2"/>
      <c r="G48" s="2"/>
      <c r="H48" s="2"/>
      <c r="I48" s="2"/>
      <c r="J48" s="2"/>
      <c r="K48" s="2"/>
      <c r="L48" s="24"/>
      <c r="M48" s="24"/>
    </row>
    <row r="49" spans="3:13" x14ac:dyDescent="0.25">
      <c r="K49" s="1"/>
      <c r="M49" s="20"/>
    </row>
    <row r="50" spans="3:13" x14ac:dyDescent="0.25">
      <c r="C50" s="1" t="s">
        <v>46</v>
      </c>
      <c r="K50" s="1"/>
      <c r="M50" s="20"/>
    </row>
    <row r="51" spans="3:13" x14ac:dyDescent="0.25">
      <c r="C51" s="1" t="s">
        <v>47</v>
      </c>
      <c r="K51" s="1"/>
      <c r="M51" s="20"/>
    </row>
    <row r="52" spans="3:13" x14ac:dyDescent="0.25">
      <c r="C52" s="1" t="s">
        <v>48</v>
      </c>
      <c r="K52" s="1"/>
      <c r="M52" s="20"/>
    </row>
    <row r="53" spans="3:13" x14ac:dyDescent="0.25">
      <c r="K53" s="1"/>
      <c r="M53" s="20"/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6E33991003DBD43ACD10A265428C628" ma:contentTypeVersion="15" ma:contentTypeDescription="Vytvoří nový dokument" ma:contentTypeScope="" ma:versionID="e477b0f011eaa0848e2b407848680b0d">
  <xsd:schema xmlns:xsd="http://www.w3.org/2001/XMLSchema" xmlns:xs="http://www.w3.org/2001/XMLSchema" xmlns:p="http://schemas.microsoft.com/office/2006/metadata/properties" xmlns:ns2="48636f3a-cd49-4548-a870-e901a6963a54" xmlns:ns3="c7697aa8-d2ac-438e-ad00-13dca535991a" targetNamespace="http://schemas.microsoft.com/office/2006/metadata/properties" ma:root="true" ma:fieldsID="9ceffa09936a961a45df7e8ff7dc9584" ns2:_="" ns3:_="">
    <xsd:import namespace="48636f3a-cd49-4548-a870-e901a6963a54"/>
    <xsd:import namespace="c7697aa8-d2ac-438e-ad00-13dca535991a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636f3a-cd49-4548-a870-e901a6963a54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Značky obrázků" ma:readOnly="false" ma:fieldId="{5cf76f15-5ced-4ddc-b409-7134ff3c332f}" ma:taxonomyMulti="true" ma:sspId="7b4f7abd-5d60-47c7-9288-b544e28bbc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697aa8-d2ac-438e-ad00-13dca535991a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034a1f1-5e26-4530-b0aa-381ab412ce80}" ma:internalName="TaxCatchAll" ma:showField="CatchAllData" ma:web="c7697aa8-d2ac-438e-ad00-13dca53599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8636f3a-cd49-4548-a870-e901a6963a54">
      <Terms xmlns="http://schemas.microsoft.com/office/infopath/2007/PartnerControls"/>
    </lcf76f155ced4ddcb4097134ff3c332f>
    <TaxCatchAll xmlns="c7697aa8-d2ac-438e-ad00-13dca535991a" xsi:nil="true"/>
  </documentManagement>
</p:properties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56FE0C-99DC-4BF5-A568-4DFBA81AEB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636f3a-cd49-4548-a870-e901a6963a54"/>
    <ds:schemaRef ds:uri="c7697aa8-d2ac-438e-ad00-13dca53599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metadata/properties"/>
    <ds:schemaRef ds:uri="c7697aa8-d2ac-438e-ad00-13dca535991a"/>
    <ds:schemaRef ds:uri="http://schemas.openxmlformats.org/package/2006/metadata/core-properties"/>
    <ds:schemaRef ds:uri="48636f3a-cd49-4548-a870-e901a6963a54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Pokyny, info</vt:lpstr>
      <vt:lpstr>MŠ</vt:lpstr>
      <vt:lpstr>ZŠ</vt:lpstr>
      <vt:lpstr>zajmové, neformalní, cel</vt:lpstr>
      <vt:lpstr>MŠ!Oblast_tisku</vt:lpstr>
      <vt:lpstr>'zajmové, neformalní, cel'!Oblast_tisku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MAS</cp:lastModifiedBy>
  <cp:revision/>
  <cp:lastPrinted>2025-10-29T14:37:32Z</cp:lastPrinted>
  <dcterms:created xsi:type="dcterms:W3CDTF">2020-07-22T07:46:04Z</dcterms:created>
  <dcterms:modified xsi:type="dcterms:W3CDTF">2025-10-29T14:40:42Z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0x010100B6E33991003DBD43ACD10A265428C628</vt:lpwstr>
  </property>
  <property fmtid="{D5CDD505-2E9C-101B-9397-08002B2CF9AE}" pid="3" name="_dlc_DocIdItemGuid">
    <vt:lpwstr>52342275-79be-4061-ad3a-037bd215b29b</vt:lpwstr>
  </property>
  <property fmtid="{D5CDD505-2E9C-101B-9397-08002B2CF9AE}" pid="4" name="MediaServiceImageTags">
    <vt:lpwstr/>
  </property>
</Properties>
</file>