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8120" windowWidth="20730" windowHeight="1176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45621"/>
</workbook>
</file>

<file path=xl/calcChain.xml><?xml version="1.0" encoding="utf-8"?>
<calcChain xmlns="http://schemas.openxmlformats.org/spreadsheetml/2006/main">
  <c r="M47" i="7" l="1"/>
  <c r="M46" i="7"/>
  <c r="M45" i="7"/>
  <c r="M44" i="7"/>
  <c r="M43" i="7"/>
  <c r="M42" i="7"/>
  <c r="M41" i="7"/>
  <c r="M40" i="7" l="1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 l="1"/>
  <c r="M17" i="7"/>
  <c r="M16" i="7"/>
  <c r="M15" i="7"/>
  <c r="M14" i="7"/>
  <c r="M13" i="7"/>
  <c r="M12" i="7"/>
  <c r="M11" i="7"/>
  <c r="M10" i="7" l="1"/>
  <c r="M9" i="7"/>
  <c r="M8" i="7"/>
  <c r="M7" i="7"/>
  <c r="M6" i="7"/>
  <c r="M28" i="6" l="1"/>
  <c r="M27" i="6"/>
  <c r="M26" i="6"/>
  <c r="M25" i="6"/>
  <c r="M10" i="6"/>
  <c r="M9" i="6"/>
  <c r="M24" i="6"/>
  <c r="M23" i="6"/>
  <c r="M22" i="6"/>
  <c r="M21" i="6" l="1"/>
  <c r="M20" i="6"/>
  <c r="M19" i="6"/>
  <c r="M13" i="6" l="1"/>
  <c r="M14" i="6"/>
  <c r="M15" i="6"/>
  <c r="M16" i="6"/>
  <c r="M17" i="6"/>
  <c r="M18" i="6"/>
  <c r="M12" i="6" l="1"/>
  <c r="M8" i="6" l="1"/>
  <c r="M7" i="6"/>
  <c r="M6" i="6"/>
  <c r="M5" i="6"/>
  <c r="M4" i="6" l="1"/>
  <c r="L6" i="8" l="1"/>
  <c r="L5" i="8"/>
</calcChain>
</file>

<file path=xl/sharedStrings.xml><?xml version="1.0" encoding="utf-8"?>
<sst xmlns="http://schemas.openxmlformats.org/spreadsheetml/2006/main" count="874" uniqueCount="293">
  <si>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</si>
  <si>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</si>
  <si>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</si>
  <si>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</si>
  <si>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</si>
  <si>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</si>
  <si>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</si>
  <si>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</si>
  <si>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</si>
  <si>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</si>
  <si>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</si>
  <si>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</si>
  <si>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</si>
  <si>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</si>
  <si>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</si>
  <si>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</si>
  <si>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</si>
  <si>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</si>
  <si>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</si>
  <si>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</si>
  <si>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</si>
  <si>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</si>
  <si>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</si>
  <si>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</si>
  <si>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</si>
  <si>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</si>
  <si>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</si>
  <si>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</si>
  <si>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</si>
  <si>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</si>
  <si>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</si>
  <si>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</si>
  <si>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</si>
  <si>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</si>
  <si>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</si>
  <si>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</si>
  <si>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</si>
  <si>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</si>
  <si>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</si>
  <si>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</si>
  <si>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</si>
  <si>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</si>
  <si>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</si>
  <si>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</si>
  <si>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</si>
  <si>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</si>
  <si>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</si>
  <si>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</si>
  <si>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</si>
  <si>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</si>
  <si>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</si>
  <si>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</si>
  <si>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</si>
  <si>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</si>
  <si>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</si>
  <si>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</si>
  <si>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</si>
  <si>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</si>
  <si>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</si>
  <si>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</si>
  <si>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</si>
  <si>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</si>
  <si>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</si>
  <si>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</si>
  <si>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</si>
  <si>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</si>
  <si>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</si>
  <si>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</si>
  <si>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</si>
  <si>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</si>
  <si>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</si>
  <si>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</si>
  <si>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</si>
  <si>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</si>
  <si>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</si>
  <si>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</si>
  <si>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</si>
  <si>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</si>
  <si>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</si>
  <si>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</si>
  <si>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</si>
  <si>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</si>
  <si>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</si>
  <si>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</si>
  <si>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</si>
  <si>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</si>
  <si>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</si>
  <si>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</si>
  <si>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</si>
  <si>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</si>
  <si>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</si>
  <si>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</si>
  <si>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</si>
  <si>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</si>
  <si>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</si>
  <si>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</si>
  <si>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</si>
  <si>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</si>
  <si>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</si>
  <si>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</si>
  <si>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</si>
  <si>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</si>
  <si>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</si>
  <si>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</si>
  <si>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</si>
  <si>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</si>
  <si>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</si>
  <si>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</si>
  <si>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</si>
  <si>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</si>
  <si>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</si>
  <si>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</si>
  <si>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</si>
  <si>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</si>
  <si>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</si>
  <si>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</si>
  <si>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</si>
  <si>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</si>
  <si>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</si>
  <si>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</si>
  <si>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</si>
  <si>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</si>
  <si>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</si>
  <si>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</si>
  <si>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</si>
  <si>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</si>
  <si>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ZŠ a MŠ Vrchotovy Janovice</t>
  </si>
  <si>
    <t>Obec Vrchotovy Janovice</t>
  </si>
  <si>
    <t>Vybudování nové MŠ</t>
  </si>
  <si>
    <t>ORP Votice</t>
  </si>
  <si>
    <t>Vrchotovy Janovice</t>
  </si>
  <si>
    <t>Vybudování nové MŠ Vrchotovy Janovice</t>
  </si>
  <si>
    <t>X</t>
  </si>
  <si>
    <t>Bude zpracována PD</t>
  </si>
  <si>
    <t>ne</t>
  </si>
  <si>
    <t>Obec Heřmaničky</t>
  </si>
  <si>
    <t>Vybudování školní dílny pro polytechnickou výchovu</t>
  </si>
  <si>
    <t>Heřmaničky</t>
  </si>
  <si>
    <t xml:space="preserve"> Učebna pro polytechnickou výuku</t>
  </si>
  <si>
    <t xml:space="preserve">MŠ Heřmaničky                 </t>
  </si>
  <si>
    <t>Vybavení učebny v MŠ</t>
  </si>
  <si>
    <t>Vybavení školy vhodným nábytkem pro děti - stávající je již zastaralý.</t>
  </si>
  <si>
    <t>výběr dodavatele</t>
  </si>
  <si>
    <t xml:space="preserve">MŠ Heřmaničky                </t>
  </si>
  <si>
    <t>Rekonstrukce školní výdejny</t>
  </si>
  <si>
    <t>Vybudování zázemí školní výdejny a modernizace školní jídelny - stávající stav je již nevyhovující.</t>
  </si>
  <si>
    <t xml:space="preserve">MŠ Heřmaničky              </t>
  </si>
  <si>
    <t>Rekonstrukce školní zahrady</t>
  </si>
  <si>
    <t>Pořízení nového oplocení školní zahrady včetně pojezdové brány a herních prvků - zajištění bezpečností dětí.</t>
  </si>
  <si>
    <t>ZŠ a MŠ Olbramovice</t>
  </si>
  <si>
    <t>Obec Olbramovice</t>
  </si>
  <si>
    <t>Obnova školní zahrady a herních prvků</t>
  </si>
  <si>
    <t>Olbramovice</t>
  </si>
  <si>
    <t>Obec Jankov</t>
  </si>
  <si>
    <t>Zkvalitnění výuky pro MŠ</t>
  </si>
  <si>
    <t>Jankov</t>
  </si>
  <si>
    <t>Vybudování venkovní polytechnické učebny a vybavení dílny</t>
  </si>
  <si>
    <t>Obnova fasády budovy MŠ</t>
  </si>
  <si>
    <t>Obnova fasády budovy č.p. 10</t>
  </si>
  <si>
    <t>Výměna oken budovy školy</t>
  </si>
  <si>
    <t>Výměna oken budovy č.p. 10</t>
  </si>
  <si>
    <t xml:space="preserve">Zabezpečení budovy školy </t>
  </si>
  <si>
    <t>Výměna vstupních dvěří do budovy, dálkové otevírání dveří, zabezpečení kamerami, vstup dětem a zaměstnancům přes čipy.</t>
  </si>
  <si>
    <t>Vybavení zahrady přírodními a herními prvky</t>
  </si>
  <si>
    <t>Nákup herních prvků</t>
  </si>
  <si>
    <t>ZŠ a MŠ Jankov</t>
  </si>
  <si>
    <t>Zakoupení učebních pomůcek a ICT techniky do výuky</t>
  </si>
  <si>
    <t>Rekonstrukce střechy č.p. 10, zpevnění stropu 2 nadzemního podlaží</t>
  </si>
  <si>
    <t>Zpevnění stropu 1 nadzemního podlaží budovy č.p. 10, rekonstrukce stropu z důvodu přemístění školní družiny do této budovy</t>
  </si>
  <si>
    <t>Rekonstrukce střechy a sociálních zařízení tělocvičny školy</t>
  </si>
  <si>
    <t>Rekonstrukce tělocvičny</t>
  </si>
  <si>
    <t>Rekonstrukce č.p.10 - 2.fáze</t>
  </si>
  <si>
    <t>Rekonstrukce č.p.10 -1. fáze</t>
  </si>
  <si>
    <t>2025+</t>
  </si>
  <si>
    <t>Město Votice</t>
  </si>
  <si>
    <t>Vnitřní prostor pro tělovýchovné chvilky</t>
  </si>
  <si>
    <t>Votice</t>
  </si>
  <si>
    <t>MŠ nemá samostatný vnitřní prostor pro tělovýchovu a sport dětí. V současné době cvičí děti omezeně na kobercích ve třídách. Možnost půdní vestavby na staré budově MŠ nebo samostatná budova na pozemku MŠ.</t>
  </si>
  <si>
    <t>Modernizace vnitřních prostor MŠ (stará budova)</t>
  </si>
  <si>
    <t>Dokončit započatou modernizaci vnitřních prostor staré budovy MŠ (osvětlení, podlahová krytina, …)</t>
  </si>
  <si>
    <t>ZŠ a MŠ Votice</t>
  </si>
  <si>
    <t>Obnova a modernizace herních ploch na školní zahradě</t>
  </si>
  <si>
    <t>Zkvalitnění a rozšíření pohybových a volnočasových aktivit dětí</t>
  </si>
  <si>
    <t>2026+</t>
  </si>
  <si>
    <t>v přípravě</t>
  </si>
  <si>
    <t>MŠ Ratměřice</t>
  </si>
  <si>
    <t>Obec Ratměřice</t>
  </si>
  <si>
    <t>Ratměřice</t>
  </si>
  <si>
    <t>Oplocení školkové zahrady</t>
  </si>
  <si>
    <t>Částečně zrealizováno</t>
  </si>
  <si>
    <t>Vybavení školkové kuchyně</t>
  </si>
  <si>
    <t>Nové nerezové stoly, vozík</t>
  </si>
  <si>
    <t>Vybudování polytechnické dílny</t>
  </si>
  <si>
    <t>ZŠ a MŠ Miličín</t>
  </si>
  <si>
    <t>Obec Miličín</t>
  </si>
  <si>
    <t>Vybavení zahrady přírodními prvky pro MŠ</t>
  </si>
  <si>
    <t>Realizace výstavby nízkoenergetické MŠ</t>
  </si>
  <si>
    <t>Miličín</t>
  </si>
  <si>
    <t>x</t>
  </si>
  <si>
    <t>Bude vybrán dodavatel</t>
  </si>
  <si>
    <t>2021+</t>
  </si>
  <si>
    <t>investiční záměr zrušen z důvodu duplikace</t>
  </si>
  <si>
    <t>Schváleno v Neustupově dne 4.12.2024 Řídícím výborem MAP IV Voticko</t>
  </si>
  <si>
    <t xml:space="preserve"> Podpis</t>
  </si>
  <si>
    <t xml:space="preserve">obec Vrchotovy Janovice </t>
  </si>
  <si>
    <t>Vybavení školní družiny a klubu</t>
  </si>
  <si>
    <t>vybavení ŠD a ŠK</t>
  </si>
  <si>
    <t xml:space="preserve">zpracování PD </t>
  </si>
  <si>
    <t>Vybavení odborných učeben</t>
  </si>
  <si>
    <t>Vybavení odborných učeben – PC učebna, cizí jazyky, polytechnickou  učebna, matematicko-fyzikální učebna, cvič. kuchyň</t>
  </si>
  <si>
    <t>Vybavení venkovního sportovního hřiště</t>
  </si>
  <si>
    <t>vybavení sportovního hřiště</t>
  </si>
  <si>
    <t>Rekonstrukce kuchyně  a jídelny ZŠ včetně vzduchotechniky</t>
  </si>
  <si>
    <t>rekonstrukce kuchyně a jídelny</t>
  </si>
  <si>
    <t>zpracování PD  pro SP</t>
  </si>
  <si>
    <t>ne, soutěž dodavatele</t>
  </si>
  <si>
    <t xml:space="preserve">Obec Vrchotovy Janovice </t>
  </si>
  <si>
    <t xml:space="preserve">Oobec Vrchotovy Janovice </t>
  </si>
  <si>
    <t>Vybudování přírodní učebny</t>
  </si>
  <si>
    <t>vybudování přírodní učebny</t>
  </si>
  <si>
    <t>Revitalizace okolí areálu školy</t>
  </si>
  <si>
    <t>revitalizace areálu školy</t>
  </si>
  <si>
    <t>ZŠ a MŠ Jankov, okres Benešov</t>
  </si>
  <si>
    <t>Rozšíření prostor školní družiny na zlepšení volnočasových aktivit ZŠ a MŠ Jankov</t>
  </si>
  <si>
    <t>Vybudování nových tříd školní družiny v č.p. 10, vybavení nábytkem, výměna střechy a zateplení.</t>
  </si>
  <si>
    <t>Vybudování multifunkční polytechnické místnosti ZŠ Jankov včetně vybavení</t>
  </si>
  <si>
    <t>Nová odborná pracovna a její vybavení</t>
  </si>
  <si>
    <t>Uzavření hlavního vchodu školy novými vstupními dvěřmi, dálkové otevírání dveří, zabezpečení kamerami, vstup dětem a zaměstnancům přes čipy.</t>
  </si>
  <si>
    <t>Výměna povrchu sálu tělocvičny v ZŠ a MŠ Jankov</t>
  </si>
  <si>
    <t>Výměna stávajících parket za nový protiskluzový povrch</t>
  </si>
  <si>
    <t>Výměna povrchu školního dvora v ZŠ Jankov</t>
  </si>
  <si>
    <t>Výměna povrchu školního dvora</t>
  </si>
  <si>
    <t>Šatní skříňky  v ZŠ Jankov</t>
  </si>
  <si>
    <t>zakoupení šatních skříněk pro žáky školy</t>
  </si>
  <si>
    <t>Zkvalitnění výuky pro ZŠ</t>
  </si>
  <si>
    <t>zakoupení učebních pomůcek a ICT techniky do výuky</t>
  </si>
  <si>
    <t>nákup nových spotřebičů a zařízení umožňující provoz školní kuchyně</t>
  </si>
  <si>
    <t>2023+</t>
  </si>
  <si>
    <t>2024+</t>
  </si>
  <si>
    <t>příprava PD</t>
  </si>
  <si>
    <t>Modernizace vybavení školní kuchyně</t>
  </si>
  <si>
    <t>Nástavba nad přístavbou z roku 1980 pro pracovníky ŠPP a odborné pracovny I. stupně</t>
  </si>
  <si>
    <t>ŠPP by mělo oddělené prostory od učeben, kde by pracoval školní speciální pedagog, školní psycholog, místo pro snoezelen, …</t>
  </si>
  <si>
    <t>Nové prostory pro školní družinu</t>
  </si>
  <si>
    <t xml:space="preserve">Prostory ŠD se nachází v kmenových třídách základní školy, mají jednu hernu v hygienicky nevyhovujících prostorech. ŠD by byla v budově mimo ZŠ v budově bývalého finančního úřadu. Budova je koupena městem. </t>
  </si>
  <si>
    <t>Modernizace venkovních prostor před hlavním vchodem (šatny ZŠ).</t>
  </si>
  <si>
    <t>Před hlavním vchodem vznikne moderní, z části zastřešená zóna pro rodiče a děti s odpočinkovými a estetickými prvky.</t>
  </si>
  <si>
    <t>2022+</t>
  </si>
  <si>
    <t xml:space="preserve"> hotový projekt</t>
  </si>
  <si>
    <t>Nové prostory pro školní klub</t>
  </si>
  <si>
    <t>Rekonstrukcí současné šatny ŠD + místnosti vedle sklepa by vznikly prostory pro ŠK s vlastním zázemím a úpravou venkovního prostoru.</t>
  </si>
  <si>
    <t>Zázemí pro pedagogy s odpočinkovou zónou</t>
  </si>
  <si>
    <r>
      <t xml:space="preserve">Rozšíření a modernizace současných prostor sboroven </t>
    </r>
    <r>
      <rPr>
        <strike/>
        <sz val="9"/>
        <color rgb="FFFF0000"/>
        <rFont val="Calibri"/>
        <family val="2"/>
        <charset val="238"/>
        <scheme val="minor"/>
      </rPr>
      <t>I. a</t>
    </r>
    <r>
      <rPr>
        <sz val="9"/>
        <color theme="1"/>
        <rFont val="Calibri"/>
        <family val="2"/>
        <charset val="238"/>
        <scheme val="minor"/>
      </rPr>
      <t xml:space="preserve"> II. stupně.</t>
    </r>
  </si>
  <si>
    <t xml:space="preserve">Rekonstrukce učeben ve staré budově školy </t>
  </si>
  <si>
    <t>Rekonstrukce a modernizace zbývajících učeben ve staré budově školy (špatná statika stropů,akustika, podlavy rozvody vody, elektriky,…)</t>
  </si>
  <si>
    <t>hotový projekt</t>
  </si>
  <si>
    <t>ano</t>
  </si>
  <si>
    <r>
      <t>Místo pro společné setkávání</t>
    </r>
    <r>
      <rPr>
        <sz val="9"/>
        <color rgb="FFFF0000"/>
        <rFont val="Calibri"/>
        <family val="2"/>
        <charset val="238"/>
        <scheme val="minor"/>
      </rPr>
      <t>, případně prostory pro hudební a výtvarnou výchovu, badatelskou výuku</t>
    </r>
  </si>
  <si>
    <t>Rekonstrukce a modernizace půdního prostoru nad starou budovou školy . Místo pro společné setkávání. Škola nemá aulu ani jiný prostor pro společná setkávání, kulturní pořady a jiné společenské akce.</t>
  </si>
  <si>
    <r>
      <t xml:space="preserve">Sportovní hala </t>
    </r>
    <r>
      <rPr>
        <strike/>
        <sz val="9"/>
        <color rgb="FFFF0000"/>
        <rFont val="Calibri"/>
        <family val="2"/>
        <charset val="238"/>
        <scheme val="minor"/>
      </rPr>
      <t>(montovaná)</t>
    </r>
  </si>
  <si>
    <r>
      <t xml:space="preserve">Výstavba nové sportovní haly nejen pro žáky školy, kteří mají ke sportování nevyhovující malý prostor tělocvičny. </t>
    </r>
    <r>
      <rPr>
        <strike/>
        <sz val="9"/>
        <color rgb="FFFF0000"/>
        <rFont val="Calibri"/>
        <family val="2"/>
        <charset val="238"/>
        <scheme val="minor"/>
      </rPr>
      <t>Možnost zapuštěné haly  na pozmku školy nebo využití prostoru bývalého Compagu.</t>
    </r>
  </si>
  <si>
    <t>Modernizace ZŠ kuchyně Votice</t>
  </si>
  <si>
    <t>modernizace kuchyně v ZŠ Votice</t>
  </si>
  <si>
    <t>Bezpečnostní prvky do škol</t>
  </si>
  <si>
    <t>Zabezpečení vstupu do školy (čipy), rozšíření kamerového systému ve škole, generální klíč</t>
  </si>
  <si>
    <t>Půdní vestavba pro poradenské pracoviště, kabinety, spisovnu</t>
  </si>
  <si>
    <t>Výstavba jídelny, včetně vybavení a vzduchotechniky</t>
  </si>
  <si>
    <t>Vybavení pro herní prvky ŠD (dopadové plochy)</t>
  </si>
  <si>
    <t>Výstavba učeben pro přírodovědní obory</t>
  </si>
  <si>
    <t>Rekonstrukce a vybavení IT učebny</t>
  </si>
  <si>
    <t>Nové učebny ZŠ se zaměřením na tech. A řemeslnné obory</t>
  </si>
  <si>
    <t>Zkvalitnění výuky TV</t>
  </si>
  <si>
    <t>Vybavení pro ZŠ</t>
  </si>
  <si>
    <t>Výstavba tělocvičny</t>
  </si>
  <si>
    <t>Zkvalitnění výuky na ZŠ</t>
  </si>
  <si>
    <t>Vytápění školy- nové kotle</t>
  </si>
  <si>
    <t>Zateplení budov a částí školy</t>
  </si>
  <si>
    <r>
      <t>Obnova herních prvků a zeleně na Přírodní zahradě MŠ, vč.</t>
    </r>
    <r>
      <rPr>
        <sz val="9"/>
        <color rgb="FFFF0000"/>
        <rFont val="Calibri"/>
        <family val="2"/>
        <charset val="238"/>
        <scheme val="minor"/>
      </rPr>
      <t xml:space="preserve"> oplocení</t>
    </r>
  </si>
  <si>
    <t>plánováno</t>
  </si>
  <si>
    <t>Nákup prvků pro výuku atletiky na venkovním hřišti</t>
  </si>
  <si>
    <t>Zkvalitnění výuky pro ZŠ a MŠ Olbramovice</t>
  </si>
  <si>
    <t>Vybavení učeben pro ZŠ a MŠ Olbramovice</t>
  </si>
  <si>
    <t>Část vybavení  učeben byla již realizována</t>
  </si>
  <si>
    <t>regstrace žádosti o dotaci na RO SZIF</t>
  </si>
  <si>
    <t>Vybudování tělocvičny</t>
  </si>
  <si>
    <t>Herní prvky pro ZŠ - zahrada + hřiště</t>
  </si>
  <si>
    <t>Herní prvky pro ZŠ -  zahrada + hřiště</t>
  </si>
  <si>
    <t>Inovace IT vybavení v ZŠ Olbramovice (obnova učebny PC (15 ks PC) + obnova sad tabletů (2 x 10 ks)</t>
  </si>
  <si>
    <t>IT vybavení</t>
  </si>
  <si>
    <t>Vybudování venkovní třídy</t>
  </si>
  <si>
    <t>venkovní třída</t>
  </si>
  <si>
    <t>DOKONČENO</t>
  </si>
  <si>
    <r>
      <t xml:space="preserve">Schváleno v Neustupově dne </t>
    </r>
    <r>
      <rPr>
        <sz val="11"/>
        <color rgb="FFFF0000"/>
        <rFont val="Calibri"/>
        <family val="2"/>
        <charset val="238"/>
        <scheme val="minor"/>
      </rPr>
      <t>4.12.2024</t>
    </r>
    <r>
      <rPr>
        <sz val="11"/>
        <color theme="1"/>
        <rFont val="Calibri"/>
        <family val="2"/>
        <charset val="238"/>
        <scheme val="minor"/>
      </rPr>
      <t xml:space="preserve"> Řídícím výborem MAP IV Voticko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</si>
</sst>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8"/>
      <color rgb="FF00000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8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2" xfId="0" applyFont="1" applyBorder="1" applyProtection="1">
      <protection locked="0"/>
    </xf>
    <xf numFmtId="1" fontId="27" fillId="0" borderId="2" xfId="0" applyNumberFormat="1" applyFont="1" applyBorder="1" applyProtection="1">
      <protection locked="0"/>
    </xf>
    <xf numFmtId="1" fontId="27" fillId="0" borderId="3" xfId="0" applyNumberFormat="1" applyFont="1" applyBorder="1" applyProtection="1"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right" vertical="center"/>
      <protection locked="0"/>
    </xf>
    <xf numFmtId="3" fontId="27" fillId="0" borderId="3" xfId="0" applyNumberFormat="1" applyFont="1" applyBorder="1" applyAlignment="1" applyProtection="1">
      <alignment horizontal="right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7" fillId="0" borderId="2" xfId="0" applyFont="1" applyFill="1" applyBorder="1" applyProtection="1">
      <protection locked="0"/>
    </xf>
    <xf numFmtId="1" fontId="27" fillId="0" borderId="3" xfId="0" applyNumberFormat="1" applyFont="1" applyFill="1" applyBorder="1" applyProtection="1">
      <protection locked="0"/>
    </xf>
    <xf numFmtId="0" fontId="27" fillId="0" borderId="13" xfId="0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3" fontId="27" fillId="0" borderId="1" xfId="0" applyNumberFormat="1" applyFont="1" applyFill="1" applyBorder="1" applyAlignment="1" applyProtection="1">
      <alignment horizontal="right" vertical="center"/>
      <protection locked="0"/>
    </xf>
    <xf numFmtId="3" fontId="27" fillId="0" borderId="3" xfId="0" applyNumberFormat="1" applyFont="1" applyFill="1" applyBorder="1" applyAlignment="1" applyProtection="1">
      <alignment horizontal="right" vertical="center"/>
      <protection locked="0"/>
    </xf>
    <xf numFmtId="0" fontId="27" fillId="0" borderId="3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7" fillId="0" borderId="24" xfId="0" applyFont="1" applyFill="1" applyBorder="1" applyProtection="1">
      <protection locked="0"/>
    </xf>
    <xf numFmtId="1" fontId="27" fillId="0" borderId="25" xfId="0" applyNumberFormat="1" applyFont="1" applyFill="1" applyBorder="1" applyProtection="1">
      <protection locked="0"/>
    </xf>
    <xf numFmtId="0" fontId="27" fillId="0" borderId="31" xfId="0" applyFont="1" applyFill="1" applyBorder="1" applyAlignment="1" applyProtection="1">
      <alignment horizontal="center" vertical="center" wrapText="1"/>
      <protection locked="0"/>
    </xf>
    <xf numFmtId="0" fontId="27" fillId="0" borderId="31" xfId="0" applyFont="1" applyFill="1" applyBorder="1" applyAlignment="1" applyProtection="1">
      <alignment horizontal="center" vertical="center"/>
      <protection locked="0"/>
    </xf>
    <xf numFmtId="3" fontId="27" fillId="0" borderId="23" xfId="0" applyNumberFormat="1" applyFont="1" applyFill="1" applyBorder="1" applyAlignment="1" applyProtection="1">
      <alignment horizontal="right" vertical="center"/>
      <protection locked="0"/>
    </xf>
    <xf numFmtId="0" fontId="27" fillId="0" borderId="25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28" fillId="0" borderId="23" xfId="0" applyFont="1" applyFill="1" applyBorder="1" applyAlignment="1" applyProtection="1">
      <alignment wrapText="1"/>
      <protection locked="0"/>
    </xf>
    <xf numFmtId="0" fontId="28" fillId="0" borderId="24" xfId="0" applyFont="1" applyFill="1" applyBorder="1" applyAlignment="1" applyProtection="1">
      <alignment wrapText="1"/>
      <protection locked="0"/>
    </xf>
    <xf numFmtId="3" fontId="27" fillId="0" borderId="17" xfId="0" applyNumberFormat="1" applyFont="1" applyFill="1" applyBorder="1" applyAlignment="1" applyProtection="1">
      <alignment horizontal="right" vertical="center"/>
      <protection locked="0"/>
    </xf>
    <xf numFmtId="0" fontId="27" fillId="0" borderId="19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3" fontId="27" fillId="0" borderId="38" xfId="0" applyNumberFormat="1" applyFont="1" applyFill="1" applyBorder="1" applyAlignment="1" applyProtection="1">
      <alignment horizontal="right" vertical="center"/>
      <protection locked="0"/>
    </xf>
    <xf numFmtId="0" fontId="27" fillId="0" borderId="5" xfId="0" applyFont="1" applyFill="1" applyBorder="1" applyProtection="1">
      <protection locked="0"/>
    </xf>
    <xf numFmtId="0" fontId="27" fillId="0" borderId="6" xfId="0" applyFont="1" applyFill="1" applyBorder="1" applyProtection="1">
      <protection locked="0"/>
    </xf>
    <xf numFmtId="0" fontId="27" fillId="0" borderId="14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0" fontId="28" fillId="0" borderId="4" xfId="0" applyFont="1" applyFill="1" applyBorder="1" applyAlignment="1" applyProtection="1">
      <alignment wrapText="1"/>
      <protection locked="0"/>
    </xf>
    <xf numFmtId="0" fontId="28" fillId="0" borderId="5" xfId="0" applyFont="1" applyFill="1" applyBorder="1" applyAlignment="1" applyProtection="1">
      <alignment wrapText="1"/>
      <protection locked="0"/>
    </xf>
    <xf numFmtId="0" fontId="0" fillId="0" borderId="23" xfId="0" applyFill="1" applyBorder="1" applyProtection="1">
      <protection locked="0"/>
    </xf>
    <xf numFmtId="0" fontId="0" fillId="0" borderId="51" xfId="0" applyFill="1" applyBorder="1" applyProtection="1">
      <protection locked="0"/>
    </xf>
    <xf numFmtId="3" fontId="27" fillId="0" borderId="25" xfId="0" applyNumberFormat="1" applyFont="1" applyFill="1" applyBorder="1" applyAlignment="1" applyProtection="1">
      <alignment horizontal="right" vertical="center"/>
      <protection locked="0"/>
    </xf>
    <xf numFmtId="0" fontId="27" fillId="0" borderId="25" xfId="0" applyFont="1" applyFill="1" applyBorder="1" applyProtection="1">
      <protection locked="0"/>
    </xf>
    <xf numFmtId="0" fontId="27" fillId="0" borderId="54" xfId="0" applyFont="1" applyFill="1" applyBorder="1" applyAlignment="1" applyProtection="1">
      <alignment horizontal="center" vertical="center" wrapText="1"/>
      <protection locked="0"/>
    </xf>
    <xf numFmtId="0" fontId="27" fillId="0" borderId="54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28" fillId="0" borderId="54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0" fillId="0" borderId="23" xfId="0" applyFont="1" applyFill="1" applyBorder="1" applyAlignment="1" applyProtection="1">
      <alignment horizontal="center" vertical="center"/>
      <protection locked="0"/>
    </xf>
    <xf numFmtId="0" fontId="30" fillId="0" borderId="17" xfId="0" applyFont="1" applyFill="1" applyBorder="1" applyAlignment="1" applyProtection="1">
      <alignment horizontal="center" vertical="center"/>
      <protection locked="0"/>
    </xf>
    <xf numFmtId="0" fontId="27" fillId="0" borderId="55" xfId="0" applyFont="1" applyFill="1" applyBorder="1" applyAlignment="1" applyProtection="1">
      <alignment wrapText="1"/>
      <protection locked="0"/>
    </xf>
    <xf numFmtId="0" fontId="27" fillId="0" borderId="55" xfId="0" applyFont="1" applyFill="1" applyBorder="1" applyProtection="1">
      <protection locked="0"/>
    </xf>
    <xf numFmtId="0" fontId="27" fillId="0" borderId="38" xfId="0" applyFont="1" applyFill="1" applyBorder="1" applyProtection="1">
      <protection locked="0"/>
    </xf>
    <xf numFmtId="0" fontId="28" fillId="0" borderId="37" xfId="0" applyFont="1" applyFill="1" applyBorder="1" applyAlignment="1" applyProtection="1">
      <alignment wrapText="1"/>
      <protection locked="0"/>
    </xf>
    <xf numFmtId="0" fontId="27" fillId="0" borderId="24" xfId="0" applyFont="1" applyFill="1" applyBorder="1" applyAlignment="1" applyProtection="1">
      <alignment wrapText="1"/>
      <protection locked="0"/>
    </xf>
    <xf numFmtId="3" fontId="30" fillId="0" borderId="17" xfId="0" applyNumberFormat="1" applyFont="1" applyFill="1" applyBorder="1" applyAlignment="1" applyProtection="1">
      <alignment horizontal="right" vertical="center"/>
      <protection locked="0"/>
    </xf>
    <xf numFmtId="3" fontId="30" fillId="0" borderId="25" xfId="0" applyNumberFormat="1" applyFont="1" applyFill="1" applyBorder="1" applyAlignment="1" applyProtection="1">
      <alignment horizontal="right" vertical="center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30" fillId="0" borderId="31" xfId="0" applyFont="1" applyFill="1" applyBorder="1" applyAlignment="1" applyProtection="1">
      <alignment horizontal="center" vertical="center"/>
      <protection locked="0"/>
    </xf>
    <xf numFmtId="0" fontId="30" fillId="0" borderId="19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right" vertical="center"/>
      <protection locked="0"/>
    </xf>
    <xf numFmtId="3" fontId="27" fillId="0" borderId="25" xfId="0" applyNumberFormat="1" applyFont="1" applyBorder="1" applyAlignment="1" applyProtection="1">
      <alignment horizontal="right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32" fillId="0" borderId="55" xfId="0" applyFont="1" applyFill="1" applyBorder="1" applyAlignment="1" applyProtection="1">
      <alignment horizontal="justify"/>
      <protection locked="0"/>
    </xf>
    <xf numFmtId="0" fontId="27" fillId="0" borderId="38" xfId="0" applyFont="1" applyFill="1" applyBorder="1" applyAlignment="1" applyProtection="1">
      <alignment wrapText="1"/>
      <protection locked="0"/>
    </xf>
    <xf numFmtId="0" fontId="0" fillId="0" borderId="25" xfId="0" applyFill="1" applyBorder="1" applyProtection="1">
      <protection locked="0"/>
    </xf>
    <xf numFmtId="0" fontId="30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wrapText="1"/>
      <protection locked="0"/>
    </xf>
    <xf numFmtId="0" fontId="30" fillId="0" borderId="24" xfId="0" applyFont="1" applyFill="1" applyBorder="1" applyAlignment="1" applyProtection="1">
      <alignment wrapText="1"/>
      <protection locked="0"/>
    </xf>
    <xf numFmtId="0" fontId="32" fillId="0" borderId="24" xfId="0" applyFont="1" applyFill="1" applyBorder="1" applyAlignment="1" applyProtection="1">
      <alignment horizontal="justify"/>
      <protection locked="0"/>
    </xf>
    <xf numFmtId="0" fontId="27" fillId="0" borderId="25" xfId="0" applyFont="1" applyFill="1" applyBorder="1" applyAlignment="1" applyProtection="1">
      <alignment wrapText="1"/>
      <protection locked="0"/>
    </xf>
    <xf numFmtId="3" fontId="27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37" xfId="0" applyFont="1" applyFill="1" applyBorder="1" applyAlignment="1" applyProtection="1">
      <alignment horizontal="center" vertical="center" wrapText="1"/>
      <protection locked="0"/>
    </xf>
    <xf numFmtId="0" fontId="27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wrapText="1"/>
      <protection locked="0"/>
    </xf>
    <xf numFmtId="0" fontId="4" fillId="0" borderId="38" xfId="0" applyFont="1" applyFill="1" applyBorder="1" applyAlignment="1" applyProtection="1">
      <alignment wrapText="1"/>
      <protection locked="0"/>
    </xf>
    <xf numFmtId="0" fontId="33" fillId="0" borderId="24" xfId="0" applyFont="1" applyFill="1" applyBorder="1" applyAlignment="1" applyProtection="1">
      <alignment horizontal="justify"/>
      <protection locked="0"/>
    </xf>
    <xf numFmtId="0" fontId="30" fillId="0" borderId="25" xfId="0" applyFont="1" applyFill="1" applyBorder="1" applyAlignment="1" applyProtection="1">
      <alignment wrapText="1"/>
      <protection locked="0"/>
    </xf>
    <xf numFmtId="0" fontId="8" fillId="0" borderId="56" xfId="0" applyFont="1" applyFill="1" applyBorder="1" applyAlignment="1" applyProtection="1">
      <alignment horizontal="center" vertical="center" wrapText="1"/>
      <protection locked="0"/>
    </xf>
    <xf numFmtId="0" fontId="8" fillId="0" borderId="57" xfId="0" applyFont="1" applyFill="1" applyBorder="1" applyAlignment="1" applyProtection="1">
      <alignment horizontal="center" vertical="center"/>
      <protection locked="0"/>
    </xf>
    <xf numFmtId="0" fontId="30" fillId="0" borderId="56" xfId="0" applyFont="1" applyFill="1" applyBorder="1" applyAlignment="1" applyProtection="1">
      <alignment horizontal="center" vertical="center"/>
      <protection locked="0"/>
    </xf>
    <xf numFmtId="3" fontId="30" fillId="0" borderId="57" xfId="0" applyNumberFormat="1" applyFont="1" applyFill="1" applyBorder="1" applyAlignment="1" applyProtection="1">
      <alignment horizontal="right" vertical="center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1" fontId="27" fillId="0" borderId="38" xfId="0" applyNumberFormat="1" applyFont="1" applyFill="1" applyBorder="1" applyProtection="1">
      <protection locked="0"/>
    </xf>
    <xf numFmtId="0" fontId="31" fillId="0" borderId="37" xfId="0" applyFont="1" applyBorder="1" applyAlignment="1" applyProtection="1">
      <alignment vertical="center" wrapText="1"/>
      <protection locked="0"/>
    </xf>
    <xf numFmtId="0" fontId="31" fillId="0" borderId="55" xfId="0" applyFont="1" applyBorder="1" applyAlignment="1" applyProtection="1">
      <alignment vertical="center" wrapText="1"/>
      <protection locked="0"/>
    </xf>
    <xf numFmtId="0" fontId="31" fillId="0" borderId="55" xfId="0" applyFont="1" applyBorder="1" applyProtection="1">
      <protection locked="0"/>
    </xf>
    <xf numFmtId="0" fontId="28" fillId="0" borderId="1" xfId="0" applyFont="1" applyBorder="1" applyAlignment="1" applyProtection="1">
      <alignment vertical="center" wrapText="1"/>
      <protection locked="0"/>
    </xf>
    <xf numFmtId="0" fontId="28" fillId="0" borderId="2" xfId="0" applyFont="1" applyBorder="1" applyAlignment="1" applyProtection="1">
      <alignment vertical="center" wrapText="1"/>
      <protection locked="0"/>
    </xf>
    <xf numFmtId="0" fontId="28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31" fillId="0" borderId="5" xfId="0" applyFont="1" applyBorder="1" applyAlignment="1" applyProtection="1">
      <alignment vertical="center" wrapText="1"/>
      <protection locked="0"/>
    </xf>
    <xf numFmtId="0" fontId="31" fillId="0" borderId="5" xfId="0" applyFont="1" applyBorder="1" applyProtection="1">
      <protection locked="0"/>
    </xf>
    <xf numFmtId="1" fontId="27" fillId="0" borderId="6" xfId="0" applyNumberFormat="1" applyFont="1" applyFill="1" applyBorder="1" applyProtection="1">
      <protection locked="0"/>
    </xf>
    <xf numFmtId="3" fontId="30" fillId="0" borderId="38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>
      <alignment horizontal="center" wrapText="1"/>
    </xf>
    <xf numFmtId="0" fontId="8" fillId="0" borderId="52" xfId="0" applyFont="1" applyFill="1" applyBorder="1" applyAlignment="1" applyProtection="1">
      <alignment horizontal="center" vertical="center" wrapText="1"/>
      <protection locked="0"/>
    </xf>
    <xf numFmtId="0" fontId="8" fillId="0" borderId="52" xfId="0" applyFont="1" applyFill="1" applyBorder="1" applyAlignment="1" applyProtection="1">
      <alignment horizontal="center" vertical="center"/>
      <protection locked="0"/>
    </xf>
    <xf numFmtId="0" fontId="30" fillId="0" borderId="13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vertical="center"/>
    </xf>
    <xf numFmtId="0" fontId="27" fillId="0" borderId="25" xfId="0" applyFont="1" applyBorder="1" applyProtection="1">
      <protection locked="0"/>
    </xf>
    <xf numFmtId="0" fontId="28" fillId="0" borderId="1" xfId="0" applyFon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0" fillId="0" borderId="37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Protection="1">
      <protection locked="0"/>
    </xf>
    <xf numFmtId="0" fontId="28" fillId="0" borderId="0" xfId="0" applyFont="1" applyAlignment="1" applyProtection="1">
      <alignment wrapText="1"/>
      <protection locked="0"/>
    </xf>
    <xf numFmtId="49" fontId="28" fillId="0" borderId="1" xfId="0" applyNumberFormat="1" applyFont="1" applyFill="1" applyBorder="1" applyAlignment="1" applyProtection="1">
      <alignment vertical="center" wrapText="1"/>
      <protection locked="0"/>
    </xf>
    <xf numFmtId="0" fontId="28" fillId="0" borderId="2" xfId="0" applyFont="1" applyFill="1" applyBorder="1" applyAlignment="1" applyProtection="1">
      <alignment vertical="center" wrapText="1"/>
      <protection locked="0"/>
    </xf>
    <xf numFmtId="0" fontId="35" fillId="0" borderId="58" xfId="0" applyFont="1" applyBorder="1" applyAlignment="1" applyProtection="1">
      <alignment horizontal="center" vertical="center" wrapText="1"/>
      <protection locked="0"/>
    </xf>
    <xf numFmtId="0" fontId="36" fillId="0" borderId="43" xfId="0" applyFont="1" applyBorder="1" applyAlignment="1" applyProtection="1">
      <alignment horizontal="center" vertical="center" wrapText="1"/>
      <protection locked="0"/>
    </xf>
    <xf numFmtId="0" fontId="37" fillId="0" borderId="43" xfId="0" applyFont="1" applyBorder="1" applyAlignment="1" applyProtection="1">
      <alignment horizontal="center" vertical="center"/>
      <protection locked="0"/>
    </xf>
    <xf numFmtId="0" fontId="37" fillId="0" borderId="21" xfId="0" applyFont="1" applyBorder="1" applyAlignment="1" applyProtection="1">
      <alignment horizontal="center" vertical="center"/>
      <protection locked="0"/>
    </xf>
    <xf numFmtId="0" fontId="37" fillId="0" borderId="36" xfId="0" applyFont="1" applyBorder="1" applyAlignment="1" applyProtection="1">
      <alignment horizontal="center" vertical="center"/>
      <protection locked="0"/>
    </xf>
    <xf numFmtId="0" fontId="34" fillId="0" borderId="14" xfId="0" applyFont="1" applyBorder="1" applyAlignment="1" applyProtection="1">
      <alignment horizontal="center"/>
      <protection locked="0"/>
    </xf>
    <xf numFmtId="0" fontId="37" fillId="0" borderId="59" xfId="0" applyFont="1" applyBorder="1" applyAlignment="1" applyProtection="1">
      <alignment horizontal="center" vertical="center" wrapText="1"/>
      <protection locked="0"/>
    </xf>
    <xf numFmtId="0" fontId="37" fillId="0" borderId="59" xfId="0" applyFont="1" applyBorder="1" applyAlignment="1" applyProtection="1">
      <alignment horizontal="center" vertical="center"/>
      <protection locked="0"/>
    </xf>
    <xf numFmtId="3" fontId="37" fillId="0" borderId="35" xfId="0" applyNumberFormat="1" applyFont="1" applyBorder="1" applyAlignment="1" applyProtection="1">
      <alignment horizontal="right" vertical="center"/>
      <protection locked="0"/>
    </xf>
    <xf numFmtId="0" fontId="37" fillId="0" borderId="35" xfId="0" applyFont="1" applyBorder="1" applyAlignment="1" applyProtection="1">
      <alignment horizontal="center" vertical="center"/>
      <protection locked="0"/>
    </xf>
    <xf numFmtId="0" fontId="34" fillId="0" borderId="35" xfId="0" applyFont="1" applyBorder="1" applyProtection="1">
      <protection locked="0"/>
    </xf>
    <xf numFmtId="0" fontId="34" fillId="0" borderId="36" xfId="0" applyFont="1" applyBorder="1" applyProtection="1">
      <protection locked="0"/>
    </xf>
    <xf numFmtId="0" fontId="30" fillId="0" borderId="14" xfId="0" applyFont="1" applyBorder="1" applyAlignment="1">
      <alignment horizontal="center" wrapText="1"/>
    </xf>
    <xf numFmtId="0" fontId="30" fillId="0" borderId="14" xfId="0" applyFont="1" applyFill="1" applyBorder="1" applyAlignment="1" applyProtection="1">
      <alignment horizontal="center" vertical="center"/>
      <protection locked="0"/>
    </xf>
    <xf numFmtId="0" fontId="30" fillId="0" borderId="14" xfId="0" applyFont="1" applyFill="1" applyBorder="1" applyAlignment="1" applyProtection="1">
      <alignment horizontal="center" vertical="center" wrapText="1"/>
      <protection locked="0"/>
    </xf>
    <xf numFmtId="3" fontId="30" fillId="0" borderId="4" xfId="0" applyNumberFormat="1" applyFont="1" applyFill="1" applyBorder="1" applyAlignment="1" applyProtection="1">
      <alignment horizontal="right" vertical="center"/>
      <protection locked="0"/>
    </xf>
    <xf numFmtId="3" fontId="30" fillId="0" borderId="6" xfId="0" applyNumberFormat="1" applyFont="1" applyFill="1" applyBorder="1" applyAlignment="1" applyProtection="1">
      <alignment horizontal="right" vertical="center"/>
      <protection locked="0"/>
    </xf>
    <xf numFmtId="0" fontId="30" fillId="0" borderId="4" xfId="0" applyFont="1" applyFill="1" applyBorder="1" applyAlignment="1" applyProtection="1">
      <alignment horizontal="center" vertical="center"/>
      <protection locked="0"/>
    </xf>
    <xf numFmtId="0" fontId="30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3" fontId="27" fillId="0" borderId="60" xfId="0" applyNumberFormat="1" applyFont="1" applyFill="1" applyBorder="1" applyAlignment="1" applyProtection="1">
      <alignment horizontal="right" vertical="center"/>
      <protection locked="0"/>
    </xf>
    <xf numFmtId="0" fontId="30" fillId="0" borderId="60" xfId="0" applyFont="1" applyFill="1" applyBorder="1" applyAlignment="1" applyProtection="1">
      <alignment horizontal="center" vertical="center"/>
      <protection locked="0"/>
    </xf>
    <xf numFmtId="0" fontId="27" fillId="0" borderId="53" xfId="0" applyFont="1" applyFill="1" applyBorder="1" applyAlignment="1" applyProtection="1">
      <alignment horizontal="center" vertical="center"/>
      <protection locked="0"/>
    </xf>
    <xf numFmtId="0" fontId="4" fillId="0" borderId="60" xfId="0" applyFont="1" applyFill="1" applyBorder="1" applyProtection="1">
      <protection locked="0"/>
    </xf>
    <xf numFmtId="0" fontId="4" fillId="0" borderId="53" xfId="0" applyFont="1" applyFill="1" applyBorder="1" applyProtection="1">
      <protection locked="0"/>
    </xf>
    <xf numFmtId="0" fontId="29" fillId="0" borderId="35" xfId="0" applyFont="1" applyFill="1" applyBorder="1" applyAlignment="1" applyProtection="1">
      <alignment wrapText="1"/>
      <protection locked="0"/>
    </xf>
    <xf numFmtId="0" fontId="28" fillId="0" borderId="61" xfId="0" applyFont="1" applyFill="1" applyBorder="1" applyAlignment="1" applyProtection="1">
      <alignment wrapText="1"/>
      <protection locked="0"/>
    </xf>
    <xf numFmtId="0" fontId="27" fillId="0" borderId="43" xfId="0" applyFont="1" applyFill="1" applyBorder="1" applyProtection="1">
      <protection locked="0"/>
    </xf>
    <xf numFmtId="0" fontId="27" fillId="0" borderId="36" xfId="0" applyFont="1" applyFill="1" applyBorder="1" applyProtection="1">
      <protection locked="0"/>
    </xf>
    <xf numFmtId="0" fontId="27" fillId="0" borderId="59" xfId="0" applyFont="1" applyFill="1" applyBorder="1" applyAlignment="1" applyProtection="1">
      <alignment horizontal="center" vertical="center" wrapText="1"/>
      <protection locked="0"/>
    </xf>
    <xf numFmtId="0" fontId="27" fillId="0" borderId="59" xfId="0" applyFont="1" applyFill="1" applyBorder="1" applyAlignment="1" applyProtection="1">
      <alignment horizontal="center" vertical="center"/>
      <protection locked="0"/>
    </xf>
    <xf numFmtId="3" fontId="27" fillId="0" borderId="35" xfId="0" applyNumberFormat="1" applyFont="1" applyFill="1" applyBorder="1" applyAlignment="1" applyProtection="1">
      <alignment horizontal="right" vertical="center"/>
      <protection locked="0"/>
    </xf>
    <xf numFmtId="3" fontId="27" fillId="0" borderId="36" xfId="0" applyNumberFormat="1" applyFont="1" applyFill="1" applyBorder="1" applyAlignment="1" applyProtection="1">
      <alignment horizontal="right" vertical="center"/>
      <protection locked="0"/>
    </xf>
    <xf numFmtId="0" fontId="30" fillId="0" borderId="35" xfId="0" applyFont="1" applyFill="1" applyBorder="1" applyAlignment="1" applyProtection="1">
      <alignment horizontal="center" vertical="center"/>
      <protection locked="0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0" fillId="0" borderId="35" xfId="0" applyFill="1" applyBorder="1" applyProtection="1">
      <protection locked="0"/>
    </xf>
    <xf numFmtId="0" fontId="0" fillId="0" borderId="36" xfId="0" applyFill="1" applyBorder="1" applyProtection="1">
      <protection locked="0"/>
    </xf>
    <xf numFmtId="0" fontId="28" fillId="0" borderId="59" xfId="0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Fill="1" applyBorder="1" applyAlignment="1" applyProtection="1">
      <alignment wrapText="1"/>
      <protection locked="0"/>
    </xf>
    <xf numFmtId="0" fontId="28" fillId="0" borderId="55" xfId="0" applyFont="1" applyBorder="1" applyProtection="1">
      <protection locked="0"/>
    </xf>
    <xf numFmtId="0" fontId="27" fillId="0" borderId="55" xfId="0" applyFont="1" applyBorder="1" applyProtection="1">
      <protection locked="0"/>
    </xf>
    <xf numFmtId="0" fontId="28" fillId="0" borderId="37" xfId="0" applyFont="1" applyBorder="1" applyAlignment="1" applyProtection="1">
      <alignment horizontal="left" vertical="center" wrapText="1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3" fontId="37" fillId="0" borderId="22" xfId="0" applyNumberFormat="1" applyFont="1" applyBorder="1" applyAlignment="1" applyProtection="1">
      <alignment horizontal="right" vertical="center"/>
      <protection locked="0"/>
    </xf>
    <xf numFmtId="3" fontId="27" fillId="0" borderId="6" xfId="0" applyNumberFormat="1" applyFont="1" applyBorder="1" applyAlignment="1" applyProtection="1">
      <alignment horizontal="right" vertical="center"/>
      <protection locked="0"/>
    </xf>
    <xf numFmtId="0" fontId="32" fillId="0" borderId="62" xfId="0" applyFont="1" applyBorder="1" applyAlignment="1" applyProtection="1">
      <alignment horizontal="center" vertical="center"/>
      <protection locked="0"/>
    </xf>
    <xf numFmtId="0" fontId="32" fillId="0" borderId="62" xfId="0" applyFont="1" applyBorder="1" applyAlignment="1" applyProtection="1">
      <alignment horizontal="center" vertical="center" wrapText="1"/>
      <protection locked="0"/>
    </xf>
    <xf numFmtId="0" fontId="32" fillId="0" borderId="62" xfId="0" applyFont="1" applyFill="1" applyBorder="1" applyAlignment="1" applyProtection="1">
      <alignment wrapText="1"/>
      <protection locked="0"/>
    </xf>
    <xf numFmtId="0" fontId="32" fillId="0" borderId="62" xfId="0" applyFont="1" applyFill="1" applyBorder="1" applyProtection="1">
      <protection locked="0"/>
    </xf>
    <xf numFmtId="0" fontId="32" fillId="0" borderId="62" xfId="0" applyFont="1" applyFill="1" applyBorder="1" applyAlignment="1" applyProtection="1">
      <alignment horizontal="center" vertical="center" wrapText="1"/>
      <protection locked="0"/>
    </xf>
    <xf numFmtId="0" fontId="32" fillId="0" borderId="62" xfId="0" applyFont="1" applyFill="1" applyBorder="1" applyAlignment="1" applyProtection="1">
      <alignment horizontal="center" vertical="center"/>
      <protection locked="0"/>
    </xf>
    <xf numFmtId="0" fontId="33" fillId="0" borderId="62" xfId="0" applyFont="1" applyFill="1" applyBorder="1" applyAlignment="1" applyProtection="1">
      <alignment horizontal="center" vertical="center"/>
      <protection locked="0"/>
    </xf>
    <xf numFmtId="3" fontId="33" fillId="0" borderId="62" xfId="0" applyNumberFormat="1" applyFont="1" applyFill="1" applyBorder="1" applyAlignment="1" applyProtection="1">
      <alignment horizontal="right" vertical="center"/>
      <protection locked="0"/>
    </xf>
    <xf numFmtId="0" fontId="33" fillId="0" borderId="62" xfId="0" applyFont="1" applyFill="1" applyBorder="1" applyAlignment="1" applyProtection="1">
      <alignment horizontal="center" vertical="center" wrapText="1"/>
      <protection locked="0"/>
    </xf>
    <xf numFmtId="0" fontId="32" fillId="0" borderId="62" xfId="0" applyFont="1" applyFill="1" applyBorder="1" applyAlignment="1" applyProtection="1">
      <alignment horizontal="left" vertical="center" wrapText="1"/>
      <protection locked="0"/>
    </xf>
    <xf numFmtId="0" fontId="32" fillId="0" borderId="62" xfId="0" applyFont="1" applyFill="1" applyBorder="1" applyAlignment="1" applyProtection="1">
      <alignment horizontal="left" wrapText="1"/>
      <protection locked="0"/>
    </xf>
    <xf numFmtId="0" fontId="32" fillId="0" borderId="62" xfId="0" applyFont="1" applyBorder="1" applyAlignment="1" applyProtection="1">
      <alignment wrapText="1"/>
      <protection locked="0"/>
    </xf>
    <xf numFmtId="0" fontId="32" fillId="0" borderId="62" xfId="0" applyFont="1" applyBorder="1" applyProtection="1">
      <protection locked="0"/>
    </xf>
    <xf numFmtId="3" fontId="32" fillId="0" borderId="62" xfId="0" applyNumberFormat="1" applyFont="1" applyFill="1" applyBorder="1" applyAlignment="1" applyProtection="1">
      <alignment horizontal="right" vertical="center"/>
      <protection locked="0"/>
    </xf>
    <xf numFmtId="3" fontId="32" fillId="0" borderId="62" xfId="0" applyNumberFormat="1" applyFont="1" applyBorder="1" applyAlignment="1" applyProtection="1">
      <alignment horizontal="right" vertical="center"/>
      <protection locked="0"/>
    </xf>
    <xf numFmtId="0" fontId="27" fillId="0" borderId="24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Fill="1" applyBorder="1" applyAlignment="1" applyProtection="1">
      <alignment horizontal="center" vertical="center"/>
      <protection locked="0"/>
    </xf>
    <xf numFmtId="0" fontId="32" fillId="0" borderId="63" xfId="0" applyFont="1" applyFill="1" applyBorder="1" applyAlignment="1" applyProtection="1">
      <alignment horizontal="center" vertical="center" wrapText="1"/>
      <protection locked="0"/>
    </xf>
    <xf numFmtId="0" fontId="32" fillId="0" borderId="64" xfId="0" applyFont="1" applyFill="1" applyBorder="1" applyAlignment="1" applyProtection="1">
      <alignment horizontal="center" vertical="center" wrapText="1"/>
      <protection locked="0"/>
    </xf>
    <xf numFmtId="0" fontId="32" fillId="0" borderId="63" xfId="0" applyFont="1" applyBorder="1" applyAlignment="1" applyProtection="1">
      <alignment horizontal="center" vertical="center" wrapText="1"/>
      <protection locked="0"/>
    </xf>
    <xf numFmtId="0" fontId="27" fillId="0" borderId="51" xfId="0" applyFont="1" applyFill="1" applyBorder="1" applyAlignment="1" applyProtection="1">
      <alignment horizontal="center" vertical="center" wrapText="1"/>
      <protection locked="0"/>
    </xf>
    <xf numFmtId="0" fontId="32" fillId="0" borderId="65" xfId="0" applyFont="1" applyFill="1" applyBorder="1" applyProtection="1">
      <protection locked="0"/>
    </xf>
    <xf numFmtId="0" fontId="32" fillId="0" borderId="66" xfId="0" applyFont="1" applyFill="1" applyBorder="1" applyProtection="1">
      <protection locked="0"/>
    </xf>
    <xf numFmtId="0" fontId="32" fillId="0" borderId="66" xfId="0" applyFont="1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0" fontId="27" fillId="0" borderId="48" xfId="0" applyFont="1" applyFill="1" applyBorder="1" applyAlignment="1" applyProtection="1">
      <alignment horizontal="center" vertical="center" wrapText="1"/>
      <protection locked="0"/>
    </xf>
    <xf numFmtId="0" fontId="27" fillId="0" borderId="55" xfId="0" applyFont="1" applyFill="1" applyBorder="1" applyAlignment="1" applyProtection="1">
      <alignment horizontal="center" vertical="center"/>
      <protection locked="0"/>
    </xf>
    <xf numFmtId="0" fontId="27" fillId="0" borderId="55" xfId="0" applyFont="1" applyFill="1" applyBorder="1" applyAlignment="1" applyProtection="1">
      <alignment horizontal="center" vertical="center" wrapText="1"/>
      <protection locked="0"/>
    </xf>
    <xf numFmtId="3" fontId="32" fillId="0" borderId="67" xfId="0" applyNumberFormat="1" applyFont="1" applyFill="1" applyBorder="1" applyAlignment="1" applyProtection="1">
      <alignment horizontal="right" vertical="center"/>
      <protection locked="0"/>
    </xf>
    <xf numFmtId="0" fontId="32" fillId="6" borderId="68" xfId="0" applyFont="1" applyFill="1" applyBorder="1" applyAlignment="1" applyProtection="1">
      <alignment wrapText="1"/>
      <protection locked="0"/>
    </xf>
    <xf numFmtId="0" fontId="32" fillId="6" borderId="68" xfId="0" applyFont="1" applyFill="1" applyBorder="1" applyProtection="1">
      <protection locked="0"/>
    </xf>
    <xf numFmtId="0" fontId="32" fillId="6" borderId="69" xfId="0" applyFont="1" applyFill="1" applyBorder="1" applyProtection="1">
      <protection locked="0"/>
    </xf>
    <xf numFmtId="0" fontId="32" fillId="6" borderId="70" xfId="0" applyFont="1" applyFill="1" applyBorder="1" applyAlignment="1" applyProtection="1">
      <alignment horizontal="center" vertical="center" wrapText="1"/>
      <protection locked="0"/>
    </xf>
    <xf numFmtId="0" fontId="32" fillId="6" borderId="68" xfId="0" applyFont="1" applyFill="1" applyBorder="1" applyAlignment="1" applyProtection="1">
      <alignment horizontal="center" vertical="center"/>
      <protection locked="0"/>
    </xf>
    <xf numFmtId="0" fontId="32" fillId="6" borderId="68" xfId="0" applyFont="1" applyFill="1" applyBorder="1" applyAlignment="1" applyProtection="1">
      <alignment horizontal="center" vertical="center" wrapText="1"/>
      <protection locked="0"/>
    </xf>
    <xf numFmtId="3" fontId="32" fillId="6" borderId="68" xfId="0" applyNumberFormat="1" applyFont="1" applyFill="1" applyBorder="1" applyAlignment="1" applyProtection="1">
      <alignment horizontal="right" vertical="center"/>
      <protection locked="0"/>
    </xf>
    <xf numFmtId="0" fontId="32" fillId="0" borderId="67" xfId="0" applyFont="1" applyFill="1" applyBorder="1" applyAlignment="1" applyProtection="1">
      <alignment horizontal="center" vertical="center"/>
      <protection locked="0"/>
    </xf>
    <xf numFmtId="0" fontId="32" fillId="0" borderId="67" xfId="0" applyFont="1" applyFill="1" applyBorder="1" applyAlignment="1" applyProtection="1">
      <alignment horizontal="center" vertical="center" wrapText="1"/>
      <protection locked="0"/>
    </xf>
    <xf numFmtId="0" fontId="33" fillId="0" borderId="67" xfId="0" applyFont="1" applyFill="1" applyBorder="1" applyAlignment="1" applyProtection="1">
      <alignment horizontal="center" vertical="center"/>
      <protection locked="0"/>
    </xf>
    <xf numFmtId="0" fontId="33" fillId="0" borderId="67" xfId="0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Fill="1" applyBorder="1" applyAlignment="1" applyProtection="1">
      <alignment wrapText="1"/>
      <protection locked="0"/>
    </xf>
    <xf numFmtId="0" fontId="27" fillId="0" borderId="71" xfId="0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5" xfId="0" applyFont="1" applyFill="1" applyBorder="1" applyAlignment="1" applyProtection="1">
      <alignment horizontal="center" vertical="center" wrapText="1"/>
      <protection locked="0"/>
    </xf>
    <xf numFmtId="3" fontId="32" fillId="0" borderId="68" xfId="0" applyNumberFormat="1" applyFont="1" applyFill="1" applyBorder="1" applyAlignment="1" applyProtection="1">
      <alignment horizontal="right" vertical="center"/>
      <protection locked="0"/>
    </xf>
    <xf numFmtId="0" fontId="32" fillId="0" borderId="24" xfId="0" applyFont="1" applyFill="1" applyBorder="1" applyAlignment="1" applyProtection="1">
      <alignment horizontal="justify" wrapText="1"/>
      <protection locked="0"/>
    </xf>
    <xf numFmtId="3" fontId="27" fillId="0" borderId="24" xfId="0" applyNumberFormat="1" applyFont="1" applyFill="1" applyBorder="1" applyAlignment="1" applyProtection="1">
      <alignment horizontal="right" vertical="center"/>
      <protection locked="0"/>
    </xf>
    <xf numFmtId="0" fontId="27" fillId="0" borderId="4" xfId="0" applyFont="1" applyFill="1" applyBorder="1" applyAlignment="1" applyProtection="1">
      <alignment wrapText="1"/>
      <protection locked="0"/>
    </xf>
    <xf numFmtId="0" fontId="33" fillId="0" borderId="5" xfId="0" applyFont="1" applyFill="1" applyBorder="1" applyAlignment="1" applyProtection="1">
      <alignment horizontal="justify" wrapText="1"/>
      <protection locked="0"/>
    </xf>
    <xf numFmtId="0" fontId="30" fillId="0" borderId="5" xfId="0" applyFont="1" applyFill="1" applyBorder="1" applyAlignment="1" applyProtection="1">
      <alignment horizontal="center" vertical="center"/>
      <protection locked="0"/>
    </xf>
    <xf numFmtId="0" fontId="8" fillId="0" borderId="72" xfId="0" applyFont="1" applyFill="1" applyBorder="1" applyAlignment="1" applyProtection="1">
      <alignment wrapText="1"/>
      <protection locked="0"/>
    </xf>
    <xf numFmtId="0" fontId="8" fillId="0" borderId="5" xfId="0" applyFont="1" applyFill="1" applyBorder="1" applyProtection="1">
      <protection locked="0"/>
    </xf>
    <xf numFmtId="0" fontId="8" fillId="0" borderId="71" xfId="0" applyFont="1" applyFill="1" applyBorder="1" applyProtection="1">
      <protection locked="0"/>
    </xf>
    <xf numFmtId="0" fontId="7" fillId="0" borderId="71" xfId="0" applyFont="1" applyFill="1" applyBorder="1" applyProtection="1">
      <protection locked="0"/>
    </xf>
    <xf numFmtId="0" fontId="7" fillId="0" borderId="72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34" xfId="0" applyFont="1" applyFill="1" applyBorder="1" applyProtection="1">
      <protection locked="0"/>
    </xf>
    <xf numFmtId="0" fontId="30" fillId="0" borderId="71" xfId="0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Fill="1" applyBorder="1" applyAlignment="1" applyProtection="1">
      <alignment wrapText="1"/>
      <protection locked="0"/>
    </xf>
    <xf numFmtId="0" fontId="30" fillId="0" borderId="6" xfId="0" applyFont="1" applyFill="1" applyBorder="1" applyAlignment="1" applyProtection="1">
      <alignment wrapText="1"/>
      <protection locked="0"/>
    </xf>
    <xf numFmtId="0" fontId="27" fillId="0" borderId="3" xfId="0" applyFont="1" applyFill="1" applyBorder="1" applyProtection="1">
      <protection locked="0"/>
    </xf>
    <xf numFmtId="0" fontId="30" fillId="0" borderId="24" xfId="0" applyFont="1" applyBorder="1" applyAlignment="1" applyProtection="1">
      <alignment vertical="center" wrapText="1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30" fillId="0" borderId="24" xfId="0" applyFont="1" applyBorder="1" applyProtection="1"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39" fillId="0" borderId="4" xfId="0" applyFont="1" applyBorder="1" applyAlignment="1" applyProtection="1">
      <alignment vertical="center"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5" xfId="0" applyFont="1" applyBorder="1" applyProtection="1"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39" fillId="0" borderId="55" xfId="0" applyFont="1" applyFill="1" applyBorder="1" applyAlignment="1" applyProtection="1">
      <alignment wrapText="1"/>
      <protection locked="0"/>
    </xf>
    <xf numFmtId="0" fontId="39" fillId="0" borderId="55" xfId="0" applyFont="1" applyFill="1" applyBorder="1" applyAlignment="1" applyProtection="1">
      <alignment horizontal="center" vertical="center" wrapText="1"/>
      <protection locked="0"/>
    </xf>
    <xf numFmtId="0" fontId="39" fillId="0" borderId="24" xfId="0" applyFont="1" applyFill="1" applyBorder="1" applyAlignment="1" applyProtection="1">
      <alignment vertical="center" wrapText="1"/>
      <protection locked="0"/>
    </xf>
    <xf numFmtId="0" fontId="39" fillId="0" borderId="24" xfId="0" applyFont="1" applyFill="1" applyBorder="1" applyAlignment="1" applyProtection="1">
      <alignment horizontal="center" vertical="center" wrapText="1"/>
      <protection locked="0"/>
    </xf>
    <xf numFmtId="0" fontId="40" fillId="0" borderId="24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3" fontId="8" fillId="0" borderId="34" xfId="0" applyNumberFormat="1" applyFont="1" applyFill="1" applyBorder="1" applyAlignment="1" applyProtection="1">
      <alignment horizontal="right" vertical="center"/>
      <protection locked="0"/>
    </xf>
    <xf numFmtId="3" fontId="27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5" xfId="0" applyNumberFormat="1" applyFont="1" applyFill="1" applyBorder="1" applyAlignment="1" applyProtection="1">
      <alignment horizontal="right" vertical="center"/>
      <protection locked="0"/>
    </xf>
    <xf numFmtId="3" fontId="40" fillId="0" borderId="55" xfId="0" applyNumberFormat="1" applyFont="1" applyFill="1" applyBorder="1" applyAlignment="1" applyProtection="1">
      <alignment horizontal="right" vertical="center"/>
      <protection locked="0"/>
    </xf>
    <xf numFmtId="3" fontId="30" fillId="0" borderId="24" xfId="0" applyNumberFormat="1" applyFont="1" applyFill="1" applyBorder="1" applyAlignment="1" applyProtection="1">
      <alignment horizontal="right" vertical="center"/>
      <protection locked="0"/>
    </xf>
    <xf numFmtId="3" fontId="30" fillId="0" borderId="24" xfId="0" applyNumberFormat="1" applyFont="1" applyBorder="1" applyAlignment="1" applyProtection="1">
      <alignment horizontal="right" vertical="center"/>
      <protection locked="0"/>
    </xf>
    <xf numFmtId="3" fontId="27" fillId="0" borderId="24" xfId="0" applyNumberFormat="1" applyFont="1" applyBorder="1" applyAlignment="1" applyProtection="1">
      <alignment horizontal="right" vertical="center"/>
      <protection locked="0"/>
    </xf>
    <xf numFmtId="3" fontId="27" fillId="0" borderId="5" xfId="0" applyNumberFormat="1" applyFont="1" applyBorder="1" applyAlignment="1" applyProtection="1">
      <alignment horizontal="right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14" fillId="7" borderId="31" xfId="0" applyFont="1" applyFill="1" applyBorder="1" applyAlignment="1" applyProtection="1">
      <alignment horizontal="center"/>
      <protection locked="0"/>
    </xf>
    <xf numFmtId="0" fontId="41" fillId="7" borderId="37" xfId="0" applyFont="1" applyFill="1" applyBorder="1" applyAlignment="1" applyProtection="1">
      <alignment wrapText="1"/>
      <protection locked="0"/>
    </xf>
    <xf numFmtId="0" fontId="40" fillId="7" borderId="55" xfId="0" applyFont="1" applyFill="1" applyBorder="1" applyAlignment="1" applyProtection="1">
      <alignment wrapText="1"/>
      <protection locked="0"/>
    </xf>
    <xf numFmtId="0" fontId="40" fillId="7" borderId="55" xfId="0" applyFont="1" applyFill="1" applyBorder="1" applyProtection="1">
      <protection locked="0"/>
    </xf>
    <xf numFmtId="0" fontId="40" fillId="7" borderId="38" xfId="0" applyFont="1" applyFill="1" applyBorder="1" applyProtection="1">
      <protection locked="0"/>
    </xf>
    <xf numFmtId="0" fontId="40" fillId="7" borderId="52" xfId="0" applyFont="1" applyFill="1" applyBorder="1" applyAlignment="1" applyProtection="1">
      <alignment horizontal="center" vertical="center" wrapText="1"/>
      <protection locked="0"/>
    </xf>
    <xf numFmtId="0" fontId="40" fillId="7" borderId="56" xfId="0" applyFont="1" applyFill="1" applyBorder="1" applyAlignment="1" applyProtection="1">
      <alignment horizontal="center" vertical="center"/>
      <protection locked="0"/>
    </xf>
    <xf numFmtId="0" fontId="40" fillId="7" borderId="31" xfId="0" applyFont="1" applyFill="1" applyBorder="1" applyAlignment="1" applyProtection="1">
      <alignment horizontal="center" vertical="center"/>
      <protection locked="0"/>
    </xf>
    <xf numFmtId="0" fontId="40" fillId="7" borderId="56" xfId="0" applyFont="1" applyFill="1" applyBorder="1" applyAlignment="1" applyProtection="1">
      <alignment horizontal="center" wrapText="1"/>
      <protection locked="0"/>
    </xf>
    <xf numFmtId="3" fontId="40" fillId="7" borderId="17" xfId="0" applyNumberFormat="1" applyFont="1" applyFill="1" applyBorder="1" applyAlignment="1" applyProtection="1">
      <alignment horizontal="right" vertical="center"/>
      <protection locked="0"/>
    </xf>
    <xf numFmtId="3" fontId="40" fillId="7" borderId="25" xfId="0" applyNumberFormat="1" applyFont="1" applyFill="1" applyBorder="1" applyAlignment="1" applyProtection="1">
      <alignment horizontal="right" vertical="center"/>
      <protection locked="0"/>
    </xf>
    <xf numFmtId="0" fontId="40" fillId="7" borderId="17" xfId="0" applyFont="1" applyFill="1" applyBorder="1" applyAlignment="1" applyProtection="1">
      <alignment horizontal="center" vertical="center"/>
      <protection locked="0"/>
    </xf>
    <xf numFmtId="0" fontId="40" fillId="7" borderId="19" xfId="0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Protection="1">
      <protection locked="0"/>
    </xf>
    <xf numFmtId="0" fontId="13" fillId="7" borderId="19" xfId="0" applyFont="1" applyFill="1" applyBorder="1" applyProtection="1">
      <protection locked="0"/>
    </xf>
    <xf numFmtId="0" fontId="13" fillId="7" borderId="31" xfId="0" applyFont="1" applyFill="1" applyBorder="1" applyAlignment="1" applyProtection="1">
      <alignment horizontal="center" vertical="center" wrapText="1"/>
      <protection locked="0"/>
    </xf>
    <xf numFmtId="0" fontId="13" fillId="7" borderId="31" xfId="0" applyFont="1" applyFill="1" applyBorder="1" applyAlignment="1" applyProtection="1">
      <alignment horizontal="center" vertical="center"/>
      <protection locked="0"/>
    </xf>
    <xf numFmtId="0" fontId="41" fillId="7" borderId="23" xfId="0" applyFont="1" applyFill="1" applyBorder="1" applyAlignment="1" applyProtection="1">
      <alignment wrapText="1"/>
      <protection locked="0"/>
    </xf>
    <xf numFmtId="0" fontId="40" fillId="7" borderId="24" xfId="0" applyFont="1" applyFill="1" applyBorder="1" applyAlignment="1" applyProtection="1">
      <alignment wrapText="1"/>
      <protection locked="0"/>
    </xf>
    <xf numFmtId="0" fontId="40" fillId="7" borderId="24" xfId="0" applyFont="1" applyFill="1" applyBorder="1" applyProtection="1">
      <protection locked="0"/>
    </xf>
    <xf numFmtId="0" fontId="40" fillId="7" borderId="25" xfId="0" applyFont="1" applyFill="1" applyBorder="1" applyProtection="1">
      <protection locked="0"/>
    </xf>
    <xf numFmtId="0" fontId="41" fillId="7" borderId="4" xfId="0" applyFont="1" applyFill="1" applyBorder="1" applyAlignment="1" applyProtection="1">
      <alignment wrapText="1"/>
      <protection locked="0"/>
    </xf>
    <xf numFmtId="0" fontId="40" fillId="7" borderId="5" xfId="0" applyFont="1" applyFill="1" applyBorder="1" applyAlignment="1" applyProtection="1">
      <alignment wrapText="1"/>
      <protection locked="0"/>
    </xf>
    <xf numFmtId="0" fontId="40" fillId="7" borderId="5" xfId="0" applyFont="1" applyFill="1" applyBorder="1" applyProtection="1">
      <protection locked="0"/>
    </xf>
    <xf numFmtId="0" fontId="40" fillId="7" borderId="6" xfId="0" applyFont="1" applyFill="1" applyBorder="1" applyProtection="1">
      <protection locked="0"/>
    </xf>
    <xf numFmtId="0" fontId="40" fillId="7" borderId="14" xfId="0" applyFont="1" applyFill="1" applyBorder="1" applyAlignment="1" applyProtection="1">
      <alignment horizontal="center" vertical="center" wrapText="1"/>
      <protection locked="0"/>
    </xf>
    <xf numFmtId="0" fontId="40" fillId="7" borderId="42" xfId="0" applyFont="1" applyFill="1" applyBorder="1" applyAlignment="1" applyProtection="1">
      <alignment horizontal="center" vertical="center"/>
      <protection locked="0"/>
    </xf>
    <xf numFmtId="0" fontId="40" fillId="7" borderId="14" xfId="0" applyFont="1" applyFill="1" applyBorder="1" applyAlignment="1" applyProtection="1">
      <alignment horizontal="center" vertical="center"/>
      <protection locked="0"/>
    </xf>
    <xf numFmtId="0" fontId="40" fillId="7" borderId="14" xfId="0" applyFont="1" applyFill="1" applyBorder="1" applyAlignment="1" applyProtection="1">
      <alignment horizontal="center" wrapText="1"/>
      <protection locked="0"/>
    </xf>
    <xf numFmtId="3" fontId="40" fillId="7" borderId="4" xfId="0" applyNumberFormat="1" applyFont="1" applyFill="1" applyBorder="1" applyAlignment="1" applyProtection="1">
      <alignment horizontal="right" vertical="center"/>
      <protection locked="0"/>
    </xf>
    <xf numFmtId="3" fontId="40" fillId="7" borderId="6" xfId="0" applyNumberFormat="1" applyFont="1" applyFill="1" applyBorder="1" applyAlignment="1" applyProtection="1">
      <alignment horizontal="right" vertical="center"/>
      <protection locked="0"/>
    </xf>
    <xf numFmtId="0" fontId="40" fillId="7" borderId="4" xfId="0" applyFont="1" applyFill="1" applyBorder="1" applyAlignment="1" applyProtection="1">
      <alignment horizontal="center" vertical="center"/>
      <protection locked="0"/>
    </xf>
    <xf numFmtId="0" fontId="40" fillId="7" borderId="6" xfId="0" applyFont="1" applyFill="1" applyBorder="1" applyAlignment="1" applyProtection="1">
      <alignment horizontal="center" vertical="center"/>
      <protection locked="0"/>
    </xf>
    <xf numFmtId="0" fontId="13" fillId="7" borderId="4" xfId="0" applyFont="1" applyFill="1" applyBorder="1" applyProtection="1">
      <protection locked="0"/>
    </xf>
    <xf numFmtId="0" fontId="13" fillId="7" borderId="6" xfId="0" applyFont="1" applyFill="1" applyBorder="1" applyProtection="1">
      <protection locked="0"/>
    </xf>
    <xf numFmtId="0" fontId="13" fillId="7" borderId="14" xfId="0" applyFont="1" applyFill="1" applyBorder="1" applyAlignment="1" applyProtection="1">
      <alignment horizontal="center" vertical="center" wrapText="1"/>
      <protection locked="0"/>
    </xf>
    <xf numFmtId="0" fontId="13" fillId="7" borderId="14" xfId="0" applyFont="1" applyFill="1" applyBorder="1" applyAlignment="1" applyProtection="1">
      <alignment horizontal="center" vertical="center"/>
      <protection locked="0"/>
    </xf>
    <xf numFmtId="0" fontId="30" fillId="0" borderId="4" xfId="0" applyFont="1" applyFill="1" applyBorder="1" applyAlignment="1" applyProtection="1">
      <alignment wrapText="1"/>
      <protection locked="0"/>
    </xf>
    <xf numFmtId="0" fontId="0" fillId="8" borderId="31" xfId="0" applyFill="1" applyBorder="1" applyAlignment="1" applyProtection="1">
      <alignment horizontal="center"/>
      <protection locked="0"/>
    </xf>
    <xf numFmtId="0" fontId="27" fillId="8" borderId="24" xfId="0" applyFont="1" applyFill="1" applyBorder="1" applyAlignment="1" applyProtection="1">
      <alignment wrapText="1"/>
      <protection locked="0"/>
    </xf>
    <xf numFmtId="0" fontId="32" fillId="8" borderId="24" xfId="0" applyFont="1" applyFill="1" applyBorder="1" applyAlignment="1" applyProtection="1">
      <alignment horizontal="justify" wrapText="1"/>
      <protection locked="0"/>
    </xf>
    <xf numFmtId="0" fontId="27" fillId="8" borderId="25" xfId="0" applyFont="1" applyFill="1" applyBorder="1" applyAlignment="1" applyProtection="1">
      <alignment wrapText="1"/>
      <protection locked="0"/>
    </xf>
    <xf numFmtId="0" fontId="27" fillId="8" borderId="51" xfId="0" applyFont="1" applyFill="1" applyBorder="1" applyAlignment="1" applyProtection="1">
      <alignment horizontal="center" vertical="center" wrapText="1"/>
      <protection locked="0"/>
    </xf>
    <xf numFmtId="0" fontId="27" fillId="8" borderId="24" xfId="0" applyFont="1" applyFill="1" applyBorder="1" applyAlignment="1" applyProtection="1">
      <alignment horizontal="center" vertical="center"/>
      <protection locked="0"/>
    </xf>
    <xf numFmtId="0" fontId="27" fillId="8" borderId="24" xfId="0" applyFont="1" applyFill="1" applyBorder="1" applyAlignment="1" applyProtection="1">
      <alignment horizontal="center" vertical="center" wrapText="1"/>
      <protection locked="0"/>
    </xf>
    <xf numFmtId="3" fontId="27" fillId="8" borderId="24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K22" sqref="K22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34" t="s">
        <v>0</v>
      </c>
    </row>
    <row r="2" spans="1:14" ht="14.25" customHeight="1" x14ac:dyDescent="0.25"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4.25" customHeight="1" x14ac:dyDescent="0.25">
      <c r="A3" s="36" t="s">
        <v>118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4.25" customHeight="1" x14ac:dyDescent="0.25">
      <c r="A4" s="35" t="s">
        <v>119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4.25" customHeight="1" x14ac:dyDescent="0.25"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4.25" customHeight="1" x14ac:dyDescent="0.25">
      <c r="A6" s="36" t="s">
        <v>117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14.25" customHeight="1" x14ac:dyDescent="0.25">
      <c r="A7" s="35" t="s">
        <v>107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14.25" customHeight="1" x14ac:dyDescent="0.25">
      <c r="A8" s="35" t="s">
        <v>95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4.25" customHeight="1" x14ac:dyDescent="0.25">
      <c r="A9" s="37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4.25" customHeight="1" x14ac:dyDescent="0.25">
      <c r="A10" s="38" t="s">
        <v>85</v>
      </c>
      <c r="B10" s="39" t="s">
        <v>86</v>
      </c>
      <c r="C10" s="40" t="s">
        <v>87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4.25" customHeight="1" x14ac:dyDescent="0.25">
      <c r="A11" s="41" t="s">
        <v>102</v>
      </c>
      <c r="B11" s="35" t="s">
        <v>103</v>
      </c>
      <c r="C11" s="42" t="s">
        <v>106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14.25" customHeight="1" x14ac:dyDescent="0.25">
      <c r="A12" s="43" t="s">
        <v>88</v>
      </c>
      <c r="B12" s="44" t="s">
        <v>100</v>
      </c>
      <c r="C12" s="45" t="s">
        <v>104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4.25" customHeight="1" x14ac:dyDescent="0.25">
      <c r="A13" s="43" t="s">
        <v>89</v>
      </c>
      <c r="B13" s="44" t="s">
        <v>100</v>
      </c>
      <c r="C13" s="45" t="s">
        <v>104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14.25" customHeight="1" x14ac:dyDescent="0.25">
      <c r="A14" s="43" t="s">
        <v>91</v>
      </c>
      <c r="B14" s="44" t="s">
        <v>100</v>
      </c>
      <c r="C14" s="45" t="s">
        <v>104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4.25" customHeight="1" x14ac:dyDescent="0.25">
      <c r="A15" s="43" t="s">
        <v>92</v>
      </c>
      <c r="B15" s="44" t="s">
        <v>100</v>
      </c>
      <c r="C15" s="45" t="s">
        <v>104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4.25" customHeight="1" x14ac:dyDescent="0.25">
      <c r="A16" s="43" t="s">
        <v>93</v>
      </c>
      <c r="B16" s="44" t="s">
        <v>100</v>
      </c>
      <c r="C16" s="45" t="s">
        <v>104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 customHeight="1" x14ac:dyDescent="0.25">
      <c r="A17" s="46" t="s">
        <v>90</v>
      </c>
      <c r="B17" s="47" t="s">
        <v>101</v>
      </c>
      <c r="C17" s="48" t="s">
        <v>105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 customHeight="1" x14ac:dyDescent="0.25">
      <c r="A18" s="46" t="s">
        <v>94</v>
      </c>
      <c r="B18" s="47" t="s">
        <v>101</v>
      </c>
      <c r="C18" s="48" t="s">
        <v>105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14.25" customHeight="1" x14ac:dyDescent="0.25">
      <c r="A19" s="46" t="s">
        <v>96</v>
      </c>
      <c r="B19" s="47" t="s">
        <v>101</v>
      </c>
      <c r="C19" s="48" t="s">
        <v>105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4.25" customHeight="1" x14ac:dyDescent="0.25">
      <c r="A20" s="46" t="s">
        <v>97</v>
      </c>
      <c r="B20" s="47" t="s">
        <v>101</v>
      </c>
      <c r="C20" s="48" t="s">
        <v>105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4.25" customHeight="1" x14ac:dyDescent="0.25">
      <c r="A21" s="46" t="s">
        <v>98</v>
      </c>
      <c r="B21" s="47" t="s">
        <v>101</v>
      </c>
      <c r="C21" s="48" t="s">
        <v>105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4.25" customHeight="1" x14ac:dyDescent="0.25">
      <c r="A22" s="46" t="s">
        <v>114</v>
      </c>
      <c r="B22" s="47" t="s">
        <v>101</v>
      </c>
      <c r="C22" s="48" t="s">
        <v>105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4.25" customHeight="1" x14ac:dyDescent="0.25">
      <c r="A23" s="46" t="s">
        <v>115</v>
      </c>
      <c r="B23" s="47" t="s">
        <v>101</v>
      </c>
      <c r="C23" s="48" t="s">
        <v>105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4.25" customHeight="1" x14ac:dyDescent="0.25">
      <c r="A24" s="49" t="s">
        <v>99</v>
      </c>
      <c r="B24" s="50" t="s">
        <v>101</v>
      </c>
      <c r="C24" s="51" t="s">
        <v>105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14.25" customHeight="1" x14ac:dyDescent="0.25">
      <c r="B25" s="35"/>
      <c r="C25" s="52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25">
      <c r="A26" s="35"/>
    </row>
    <row r="27" spans="1:14" x14ac:dyDescent="0.25">
      <c r="A27" s="36" t="s">
        <v>1</v>
      </c>
    </row>
    <row r="28" spans="1:14" x14ac:dyDescent="0.25">
      <c r="A28" s="35" t="s">
        <v>2</v>
      </c>
    </row>
    <row r="29" spans="1:14" x14ac:dyDescent="0.25">
      <c r="A29" s="35" t="s">
        <v>120</v>
      </c>
    </row>
    <row r="30" spans="1:14" x14ac:dyDescent="0.25">
      <c r="A30" s="35"/>
    </row>
    <row r="31" spans="1:14" ht="130.69999999999999" customHeight="1" x14ac:dyDescent="0.25">
      <c r="A31" s="35"/>
    </row>
    <row r="32" spans="1:14" ht="38.25" customHeight="1" x14ac:dyDescent="0.25">
      <c r="A32" s="37"/>
    </row>
    <row r="33" spans="1:7" x14ac:dyDescent="0.25">
      <c r="A33" s="37"/>
    </row>
    <row r="34" spans="1:7" x14ac:dyDescent="0.25">
      <c r="A34" s="53" t="s">
        <v>113</v>
      </c>
    </row>
    <row r="35" spans="1:7" x14ac:dyDescent="0.25">
      <c r="A35" t="s">
        <v>116</v>
      </c>
    </row>
    <row r="37" spans="1:7" x14ac:dyDescent="0.25">
      <c r="A37" s="53" t="s">
        <v>3</v>
      </c>
    </row>
    <row r="38" spans="1:7" x14ac:dyDescent="0.25">
      <c r="A38" t="s">
        <v>111</v>
      </c>
    </row>
    <row r="40" spans="1:7" x14ac:dyDescent="0.25">
      <c r="A40" s="36" t="s">
        <v>4</v>
      </c>
    </row>
    <row r="41" spans="1:7" x14ac:dyDescent="0.25">
      <c r="A41" s="35" t="s">
        <v>112</v>
      </c>
    </row>
    <row r="42" spans="1:7" x14ac:dyDescent="0.25">
      <c r="A42" s="54" t="s">
        <v>125</v>
      </c>
    </row>
    <row r="43" spans="1:7" x14ac:dyDescent="0.25">
      <c r="B43" s="37"/>
      <c r="C43" s="37"/>
      <c r="D43" s="37"/>
      <c r="E43" s="37"/>
      <c r="F43" s="37"/>
      <c r="G43" s="37"/>
    </row>
    <row r="44" spans="1:7" x14ac:dyDescent="0.25">
      <c r="A44" s="55"/>
      <c r="B44" s="37"/>
      <c r="C44" s="37"/>
      <c r="D44" s="37"/>
      <c r="E44" s="37"/>
      <c r="F44" s="37"/>
      <c r="G44" s="37"/>
    </row>
    <row r="45" spans="1:7" x14ac:dyDescent="0.25"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  <row r="50" spans="1:7" x14ac:dyDescent="0.25">
      <c r="A50" s="37"/>
      <c r="B50" s="37"/>
      <c r="C50" s="37"/>
      <c r="D50" s="37"/>
      <c r="E50" s="37"/>
      <c r="F50" s="37"/>
      <c r="G50" s="37"/>
    </row>
    <row r="51" spans="1:7" x14ac:dyDescent="0.25">
      <c r="A51" s="37"/>
      <c r="B51" s="37"/>
      <c r="C51" s="37"/>
      <c r="D51" s="37"/>
      <c r="E51" s="37"/>
      <c r="F51" s="37"/>
      <c r="G51" s="37"/>
    </row>
    <row r="52" spans="1:7" x14ac:dyDescent="0.25">
      <c r="A52" s="37"/>
      <c r="B52" s="37"/>
      <c r="C52" s="37"/>
      <c r="D52" s="37"/>
      <c r="E52" s="37"/>
      <c r="F52" s="37"/>
      <c r="G52" s="37"/>
    </row>
    <row r="53" spans="1:7" x14ac:dyDescent="0.25">
      <c r="A53" s="37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opLeftCell="A28" workbookViewId="0">
      <selection activeCell="G37" sqref="G37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1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387" t="s">
        <v>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9"/>
    </row>
    <row r="2" spans="1:19" ht="27.4" customHeight="1" x14ac:dyDescent="0.25">
      <c r="A2" s="390" t="s">
        <v>6</v>
      </c>
      <c r="B2" s="392" t="s">
        <v>7</v>
      </c>
      <c r="C2" s="393"/>
      <c r="D2" s="393"/>
      <c r="E2" s="393"/>
      <c r="F2" s="394"/>
      <c r="G2" s="390" t="s">
        <v>8</v>
      </c>
      <c r="H2" s="397" t="s">
        <v>9</v>
      </c>
      <c r="I2" s="399" t="s">
        <v>67</v>
      </c>
      <c r="J2" s="390" t="s">
        <v>10</v>
      </c>
      <c r="K2" s="390" t="s">
        <v>11</v>
      </c>
      <c r="L2" s="395" t="s">
        <v>12</v>
      </c>
      <c r="M2" s="396"/>
      <c r="N2" s="383" t="s">
        <v>13</v>
      </c>
      <c r="O2" s="384"/>
      <c r="P2" s="385" t="s">
        <v>14</v>
      </c>
      <c r="Q2" s="386"/>
      <c r="R2" s="383" t="s">
        <v>15</v>
      </c>
      <c r="S2" s="384"/>
    </row>
    <row r="3" spans="1:19" ht="102.75" thickBot="1" x14ac:dyDescent="0.3">
      <c r="A3" s="391"/>
      <c r="B3" s="56" t="s">
        <v>16</v>
      </c>
      <c r="C3" s="57" t="s">
        <v>17</v>
      </c>
      <c r="D3" s="57" t="s">
        <v>18</v>
      </c>
      <c r="E3" s="57" t="s">
        <v>19</v>
      </c>
      <c r="F3" s="58" t="s">
        <v>20</v>
      </c>
      <c r="G3" s="391"/>
      <c r="H3" s="398"/>
      <c r="I3" s="400"/>
      <c r="J3" s="391"/>
      <c r="K3" s="391"/>
      <c r="L3" s="59" t="s">
        <v>21</v>
      </c>
      <c r="M3" s="60" t="s">
        <v>83</v>
      </c>
      <c r="N3" s="61" t="s">
        <v>22</v>
      </c>
      <c r="O3" s="62" t="s">
        <v>23</v>
      </c>
      <c r="P3" s="63" t="s">
        <v>24</v>
      </c>
      <c r="Q3" s="64" t="s">
        <v>25</v>
      </c>
      <c r="R3" s="65" t="s">
        <v>26</v>
      </c>
      <c r="S3" s="62" t="s">
        <v>27</v>
      </c>
    </row>
    <row r="4" spans="1:19" ht="39" thickBot="1" x14ac:dyDescent="0.3">
      <c r="A4" s="4">
        <v>1</v>
      </c>
      <c r="B4" s="73" t="s">
        <v>126</v>
      </c>
      <c r="C4" s="74" t="s">
        <v>127</v>
      </c>
      <c r="D4" s="75">
        <v>75033402</v>
      </c>
      <c r="E4" s="76">
        <v>107510405</v>
      </c>
      <c r="F4" s="77">
        <v>600041948</v>
      </c>
      <c r="G4" s="78" t="s">
        <v>128</v>
      </c>
      <c r="H4" s="79" t="s">
        <v>92</v>
      </c>
      <c r="I4" s="79" t="s">
        <v>129</v>
      </c>
      <c r="J4" s="78" t="s">
        <v>130</v>
      </c>
      <c r="K4" s="79" t="s">
        <v>131</v>
      </c>
      <c r="L4" s="80">
        <v>25000000</v>
      </c>
      <c r="M4" s="81">
        <f t="shared" ref="M4:M10" si="0">PRODUCT(L4,0.7)</f>
        <v>17500000</v>
      </c>
      <c r="N4" s="336">
        <v>2025</v>
      </c>
      <c r="O4" s="82">
        <v>2026</v>
      </c>
      <c r="P4" s="83" t="s">
        <v>132</v>
      </c>
      <c r="Q4" s="84"/>
      <c r="R4" s="85" t="s">
        <v>133</v>
      </c>
      <c r="S4" s="86" t="s">
        <v>134</v>
      </c>
    </row>
    <row r="5" spans="1:19" ht="38.25" x14ac:dyDescent="0.25">
      <c r="A5" s="10">
        <v>2</v>
      </c>
      <c r="B5" s="196" t="s">
        <v>139</v>
      </c>
      <c r="C5" s="197" t="s">
        <v>135</v>
      </c>
      <c r="D5" s="87">
        <v>70995222</v>
      </c>
      <c r="E5" s="87">
        <v>107510146</v>
      </c>
      <c r="F5" s="88">
        <v>600041549</v>
      </c>
      <c r="G5" s="89" t="s">
        <v>136</v>
      </c>
      <c r="H5" s="90" t="s">
        <v>92</v>
      </c>
      <c r="I5" s="90" t="s">
        <v>129</v>
      </c>
      <c r="J5" s="90" t="s">
        <v>137</v>
      </c>
      <c r="K5" s="89" t="s">
        <v>138</v>
      </c>
      <c r="L5" s="91">
        <v>2000000</v>
      </c>
      <c r="M5" s="92">
        <f t="shared" si="0"/>
        <v>1400000</v>
      </c>
      <c r="N5" s="127">
        <v>2025</v>
      </c>
      <c r="O5" s="93">
        <v>2027</v>
      </c>
      <c r="P5" s="94"/>
      <c r="Q5" s="95"/>
      <c r="R5" s="96" t="s">
        <v>133</v>
      </c>
      <c r="S5" s="97" t="s">
        <v>134</v>
      </c>
    </row>
    <row r="6" spans="1:19" ht="25.5" x14ac:dyDescent="0.25">
      <c r="A6" s="10">
        <v>3</v>
      </c>
      <c r="B6" s="106" t="s">
        <v>143</v>
      </c>
      <c r="C6" s="107" t="s">
        <v>135</v>
      </c>
      <c r="D6" s="98">
        <v>70995222</v>
      </c>
      <c r="E6" s="98">
        <v>107510146</v>
      </c>
      <c r="F6" s="99">
        <v>600041549</v>
      </c>
      <c r="G6" s="100" t="s">
        <v>140</v>
      </c>
      <c r="H6" s="101" t="s">
        <v>92</v>
      </c>
      <c r="I6" s="101" t="s">
        <v>129</v>
      </c>
      <c r="J6" s="101" t="s">
        <v>137</v>
      </c>
      <c r="K6" s="100" t="s">
        <v>141</v>
      </c>
      <c r="L6" s="102">
        <v>300000</v>
      </c>
      <c r="M6" s="112">
        <f t="shared" si="0"/>
        <v>210000</v>
      </c>
      <c r="N6" s="128">
        <v>2025</v>
      </c>
      <c r="O6" s="103">
        <v>2027</v>
      </c>
      <c r="P6" s="94"/>
      <c r="Q6" s="95"/>
      <c r="R6" s="104" t="s">
        <v>142</v>
      </c>
      <c r="S6" s="105" t="s">
        <v>134</v>
      </c>
    </row>
    <row r="7" spans="1:19" ht="38.25" x14ac:dyDescent="0.25">
      <c r="A7" s="10">
        <v>4</v>
      </c>
      <c r="B7" s="106" t="s">
        <v>146</v>
      </c>
      <c r="C7" s="107" t="s">
        <v>135</v>
      </c>
      <c r="D7" s="98">
        <v>70995222</v>
      </c>
      <c r="E7" s="98">
        <v>107510146</v>
      </c>
      <c r="F7" s="99">
        <v>600041549</v>
      </c>
      <c r="G7" s="100" t="s">
        <v>144</v>
      </c>
      <c r="H7" s="101" t="s">
        <v>92</v>
      </c>
      <c r="I7" s="101" t="s">
        <v>129</v>
      </c>
      <c r="J7" s="101" t="s">
        <v>137</v>
      </c>
      <c r="K7" s="100" t="s">
        <v>145</v>
      </c>
      <c r="L7" s="102">
        <v>1000000</v>
      </c>
      <c r="M7" s="112">
        <f t="shared" si="0"/>
        <v>700000</v>
      </c>
      <c r="N7" s="128">
        <v>2025</v>
      </c>
      <c r="O7" s="103">
        <v>2027</v>
      </c>
      <c r="P7" s="110"/>
      <c r="Q7" s="111"/>
      <c r="R7" s="104" t="s">
        <v>133</v>
      </c>
      <c r="S7" s="105" t="s">
        <v>134</v>
      </c>
    </row>
    <row r="8" spans="1:19" ht="36.75" thickBot="1" x14ac:dyDescent="0.3">
      <c r="A8" s="10">
        <v>5</v>
      </c>
      <c r="B8" s="117" t="s">
        <v>143</v>
      </c>
      <c r="C8" s="118" t="s">
        <v>135</v>
      </c>
      <c r="D8" s="113">
        <v>70995222</v>
      </c>
      <c r="E8" s="113">
        <v>107510146</v>
      </c>
      <c r="F8" s="114">
        <v>600041549</v>
      </c>
      <c r="G8" s="115" t="s">
        <v>147</v>
      </c>
      <c r="H8" s="116" t="s">
        <v>92</v>
      </c>
      <c r="I8" s="116" t="s">
        <v>129</v>
      </c>
      <c r="J8" s="116" t="s">
        <v>137</v>
      </c>
      <c r="K8" s="115" t="s">
        <v>148</v>
      </c>
      <c r="L8" s="108">
        <v>1500000</v>
      </c>
      <c r="M8" s="112">
        <f t="shared" si="0"/>
        <v>1050000</v>
      </c>
      <c r="N8" s="129">
        <v>2025</v>
      </c>
      <c r="O8" s="109">
        <v>2027</v>
      </c>
      <c r="P8" s="119"/>
      <c r="Q8" s="120"/>
      <c r="R8" s="104" t="s">
        <v>142</v>
      </c>
      <c r="S8" s="105" t="s">
        <v>134</v>
      </c>
    </row>
    <row r="9" spans="1:19" ht="36" x14ac:dyDescent="0.25">
      <c r="A9" s="10">
        <v>6</v>
      </c>
      <c r="B9" s="175" t="s">
        <v>185</v>
      </c>
      <c r="C9" s="176" t="s">
        <v>186</v>
      </c>
      <c r="D9" s="177">
        <v>70998507</v>
      </c>
      <c r="E9" s="177">
        <v>113000430</v>
      </c>
      <c r="F9" s="178"/>
      <c r="G9" s="78" t="s">
        <v>277</v>
      </c>
      <c r="H9" s="90" t="s">
        <v>92</v>
      </c>
      <c r="I9" s="90" t="s">
        <v>129</v>
      </c>
      <c r="J9" s="90" t="s">
        <v>187</v>
      </c>
      <c r="K9" s="186" t="s">
        <v>188</v>
      </c>
      <c r="L9" s="135">
        <v>250000</v>
      </c>
      <c r="M9" s="182">
        <f t="shared" si="0"/>
        <v>175000</v>
      </c>
      <c r="N9" s="129">
        <v>2025</v>
      </c>
      <c r="O9" s="142">
        <v>2027</v>
      </c>
      <c r="P9" s="110"/>
      <c r="Q9" s="111"/>
      <c r="R9" s="126" t="s">
        <v>189</v>
      </c>
      <c r="S9" s="125" t="s">
        <v>134</v>
      </c>
    </row>
    <row r="10" spans="1:19" ht="24.75" x14ac:dyDescent="0.25">
      <c r="A10" s="10">
        <v>7</v>
      </c>
      <c r="B10" s="172" t="s">
        <v>185</v>
      </c>
      <c r="C10" s="173" t="s">
        <v>186</v>
      </c>
      <c r="D10" s="174">
        <v>70998507</v>
      </c>
      <c r="E10" s="174">
        <v>113000430</v>
      </c>
      <c r="F10" s="171"/>
      <c r="G10" s="183" t="s">
        <v>192</v>
      </c>
      <c r="H10" s="141" t="s">
        <v>92</v>
      </c>
      <c r="I10" s="141" t="s">
        <v>129</v>
      </c>
      <c r="J10" s="141" t="s">
        <v>187</v>
      </c>
      <c r="K10" s="187" t="s">
        <v>192</v>
      </c>
      <c r="L10" s="135">
        <v>300000</v>
      </c>
      <c r="M10" s="182">
        <f t="shared" si="0"/>
        <v>210000</v>
      </c>
      <c r="N10" s="129">
        <v>2025</v>
      </c>
      <c r="O10" s="142">
        <v>2027</v>
      </c>
      <c r="P10" s="110"/>
      <c r="Q10" s="111"/>
      <c r="R10" s="184" t="s">
        <v>278</v>
      </c>
      <c r="S10" s="185" t="s">
        <v>134</v>
      </c>
    </row>
    <row r="11" spans="1:19" ht="26.25" thickBot="1" x14ac:dyDescent="0.3">
      <c r="A11" s="10">
        <v>8</v>
      </c>
      <c r="B11" s="170" t="s">
        <v>185</v>
      </c>
      <c r="C11" s="179" t="s">
        <v>186</v>
      </c>
      <c r="D11" s="180">
        <v>70998507</v>
      </c>
      <c r="E11" s="180">
        <v>113000430</v>
      </c>
      <c r="F11" s="181"/>
      <c r="G11" s="210" t="s">
        <v>190</v>
      </c>
      <c r="H11" s="211" t="s">
        <v>92</v>
      </c>
      <c r="I11" s="211" t="s">
        <v>129</v>
      </c>
      <c r="J11" s="211" t="s">
        <v>187</v>
      </c>
      <c r="K11" s="212" t="s">
        <v>191</v>
      </c>
      <c r="L11" s="213">
        <v>150000</v>
      </c>
      <c r="M11" s="214">
        <v>105000</v>
      </c>
      <c r="N11" s="215">
        <v>2025</v>
      </c>
      <c r="O11" s="216">
        <v>2027</v>
      </c>
      <c r="P11" s="217"/>
      <c r="Q11" s="218"/>
      <c r="R11" s="139" t="s">
        <v>142</v>
      </c>
      <c r="S11" s="140" t="s">
        <v>134</v>
      </c>
    </row>
    <row r="12" spans="1:19" ht="35.25" thickBot="1" x14ac:dyDescent="0.3">
      <c r="A12" s="10">
        <v>9</v>
      </c>
      <c r="B12" s="224" t="s">
        <v>149</v>
      </c>
      <c r="C12" s="225" t="s">
        <v>150</v>
      </c>
      <c r="D12" s="226">
        <v>71001174</v>
      </c>
      <c r="E12" s="226">
        <v>107510278</v>
      </c>
      <c r="F12" s="227">
        <v>600041905</v>
      </c>
      <c r="G12" s="228" t="s">
        <v>151</v>
      </c>
      <c r="H12" s="229" t="s">
        <v>92</v>
      </c>
      <c r="I12" s="229" t="s">
        <v>129</v>
      </c>
      <c r="J12" s="229" t="s">
        <v>152</v>
      </c>
      <c r="K12" s="229" t="s">
        <v>151</v>
      </c>
      <c r="L12" s="230">
        <v>1000000</v>
      </c>
      <c r="M12" s="231">
        <f>PRODUCT(L12,0.7)</f>
        <v>700000</v>
      </c>
      <c r="N12" s="232">
        <v>2025</v>
      </c>
      <c r="O12" s="233">
        <v>2027</v>
      </c>
      <c r="P12" s="234"/>
      <c r="Q12" s="235"/>
      <c r="R12" s="236" t="s">
        <v>189</v>
      </c>
      <c r="S12" s="229" t="s">
        <v>134</v>
      </c>
    </row>
    <row r="13" spans="1:19" ht="25.5" x14ac:dyDescent="0.25">
      <c r="A13" s="10">
        <v>10</v>
      </c>
      <c r="B13" s="133" t="s">
        <v>165</v>
      </c>
      <c r="C13" s="130" t="s">
        <v>153</v>
      </c>
      <c r="D13" s="131">
        <v>75033364</v>
      </c>
      <c r="E13" s="131">
        <v>150013949</v>
      </c>
      <c r="F13" s="132">
        <v>650013875</v>
      </c>
      <c r="G13" s="123" t="s">
        <v>154</v>
      </c>
      <c r="H13" s="124" t="s">
        <v>92</v>
      </c>
      <c r="I13" s="124" t="s">
        <v>129</v>
      </c>
      <c r="J13" s="124" t="s">
        <v>155</v>
      </c>
      <c r="K13" s="123" t="s">
        <v>166</v>
      </c>
      <c r="L13" s="219">
        <v>300000</v>
      </c>
      <c r="M13" s="112">
        <f t="shared" ref="M13:M21" si="1">PRODUCT(L13,0.7)</f>
        <v>210000</v>
      </c>
      <c r="N13" s="220">
        <v>2025</v>
      </c>
      <c r="O13" s="221">
        <v>2027</v>
      </c>
      <c r="P13" s="222"/>
      <c r="Q13" s="223"/>
      <c r="R13" s="137" t="s">
        <v>142</v>
      </c>
      <c r="S13" s="138" t="s">
        <v>134</v>
      </c>
    </row>
    <row r="14" spans="1:19" ht="38.25" x14ac:dyDescent="0.25">
      <c r="A14" s="10">
        <v>11</v>
      </c>
      <c r="B14" s="133" t="s">
        <v>165</v>
      </c>
      <c r="C14" s="130" t="s">
        <v>153</v>
      </c>
      <c r="D14" s="131">
        <v>75033364</v>
      </c>
      <c r="E14" s="131">
        <v>150013949</v>
      </c>
      <c r="F14" s="132">
        <v>650013875</v>
      </c>
      <c r="G14" s="123" t="s">
        <v>156</v>
      </c>
      <c r="H14" s="124" t="s">
        <v>92</v>
      </c>
      <c r="I14" s="124" t="s">
        <v>129</v>
      </c>
      <c r="J14" s="124" t="s">
        <v>155</v>
      </c>
      <c r="K14" s="123" t="s">
        <v>156</v>
      </c>
      <c r="L14" s="108">
        <v>600000</v>
      </c>
      <c r="M14" s="121">
        <f t="shared" si="1"/>
        <v>420000</v>
      </c>
      <c r="N14" s="129">
        <v>2025</v>
      </c>
      <c r="O14" s="109">
        <v>2027</v>
      </c>
      <c r="P14" s="110"/>
      <c r="Q14" s="111"/>
      <c r="R14" s="137" t="s">
        <v>133</v>
      </c>
      <c r="S14" s="138" t="s">
        <v>134</v>
      </c>
    </row>
    <row r="15" spans="1:19" ht="38.25" x14ac:dyDescent="0.25">
      <c r="A15" s="10">
        <v>12</v>
      </c>
      <c r="B15" s="133" t="s">
        <v>165</v>
      </c>
      <c r="C15" s="130" t="s">
        <v>153</v>
      </c>
      <c r="D15" s="131">
        <v>75033364</v>
      </c>
      <c r="E15" s="131">
        <v>150013949</v>
      </c>
      <c r="F15" s="132">
        <v>650013875</v>
      </c>
      <c r="G15" s="123" t="s">
        <v>157</v>
      </c>
      <c r="H15" s="124" t="s">
        <v>92</v>
      </c>
      <c r="I15" s="124" t="s">
        <v>129</v>
      </c>
      <c r="J15" s="124" t="s">
        <v>155</v>
      </c>
      <c r="K15" s="123" t="s">
        <v>158</v>
      </c>
      <c r="L15" s="135">
        <v>2000000</v>
      </c>
      <c r="M15" s="136">
        <f t="shared" si="1"/>
        <v>1400000</v>
      </c>
      <c r="N15" s="129">
        <v>2025</v>
      </c>
      <c r="O15" s="109">
        <v>2027</v>
      </c>
      <c r="P15" s="110"/>
      <c r="Q15" s="111"/>
      <c r="R15" s="137" t="s">
        <v>133</v>
      </c>
      <c r="S15" s="138" t="s">
        <v>134</v>
      </c>
    </row>
    <row r="16" spans="1:19" ht="25.5" x14ac:dyDescent="0.25">
      <c r="A16" s="10">
        <v>13</v>
      </c>
      <c r="B16" s="133" t="s">
        <v>165</v>
      </c>
      <c r="C16" s="130" t="s">
        <v>153</v>
      </c>
      <c r="D16" s="131">
        <v>75033364</v>
      </c>
      <c r="E16" s="131">
        <v>150013949</v>
      </c>
      <c r="F16" s="132">
        <v>650013875</v>
      </c>
      <c r="G16" s="100" t="s">
        <v>159</v>
      </c>
      <c r="H16" s="101" t="s">
        <v>92</v>
      </c>
      <c r="I16" s="101" t="s">
        <v>129</v>
      </c>
      <c r="J16" s="101" t="s">
        <v>155</v>
      </c>
      <c r="K16" s="100" t="s">
        <v>160</v>
      </c>
      <c r="L16" s="135">
        <v>1000000</v>
      </c>
      <c r="M16" s="136">
        <f t="shared" si="1"/>
        <v>700000</v>
      </c>
      <c r="N16" s="129">
        <v>2025</v>
      </c>
      <c r="O16" s="109">
        <v>2027</v>
      </c>
      <c r="P16" s="110"/>
      <c r="Q16" s="111"/>
      <c r="R16" s="104" t="s">
        <v>142</v>
      </c>
      <c r="S16" s="105" t="s">
        <v>134</v>
      </c>
    </row>
    <row r="17" spans="1:20" ht="36" x14ac:dyDescent="0.25">
      <c r="A17" s="10">
        <v>14</v>
      </c>
      <c r="B17" s="133" t="s">
        <v>165</v>
      </c>
      <c r="C17" s="130" t="s">
        <v>153</v>
      </c>
      <c r="D17" s="131">
        <v>75033364</v>
      </c>
      <c r="E17" s="131">
        <v>150013949</v>
      </c>
      <c r="F17" s="132">
        <v>650013875</v>
      </c>
      <c r="G17" s="100" t="s">
        <v>161</v>
      </c>
      <c r="H17" s="101" t="s">
        <v>92</v>
      </c>
      <c r="I17" s="101" t="s">
        <v>129</v>
      </c>
      <c r="J17" s="101" t="s">
        <v>155</v>
      </c>
      <c r="K17" s="100" t="s">
        <v>162</v>
      </c>
      <c r="L17" s="108">
        <v>700000</v>
      </c>
      <c r="M17" s="121">
        <f t="shared" si="1"/>
        <v>489999.99999999994</v>
      </c>
      <c r="N17" s="129">
        <v>2025</v>
      </c>
      <c r="O17" s="109">
        <v>2027</v>
      </c>
      <c r="P17" s="110"/>
      <c r="Q17" s="111"/>
      <c r="R17" s="104" t="s">
        <v>142</v>
      </c>
      <c r="S17" s="105" t="s">
        <v>134</v>
      </c>
    </row>
    <row r="18" spans="1:20" ht="36" x14ac:dyDescent="0.25">
      <c r="A18" s="10">
        <v>15</v>
      </c>
      <c r="B18" s="133" t="s">
        <v>165</v>
      </c>
      <c r="C18" s="130" t="s">
        <v>153</v>
      </c>
      <c r="D18" s="131">
        <v>75033364</v>
      </c>
      <c r="E18" s="131">
        <v>150013949</v>
      </c>
      <c r="F18" s="132">
        <v>650013875</v>
      </c>
      <c r="G18" s="100" t="s">
        <v>163</v>
      </c>
      <c r="H18" s="101" t="s">
        <v>92</v>
      </c>
      <c r="I18" s="101" t="s">
        <v>129</v>
      </c>
      <c r="J18" s="101" t="s">
        <v>155</v>
      </c>
      <c r="K18" s="100" t="s">
        <v>164</v>
      </c>
      <c r="L18" s="108">
        <v>200000</v>
      </c>
      <c r="M18" s="121">
        <f t="shared" si="1"/>
        <v>140000</v>
      </c>
      <c r="N18" s="129">
        <v>2025</v>
      </c>
      <c r="O18" s="109">
        <v>2027</v>
      </c>
      <c r="P18" s="110"/>
      <c r="Q18" s="111"/>
      <c r="R18" s="104" t="s">
        <v>142</v>
      </c>
      <c r="S18" s="105" t="s">
        <v>134</v>
      </c>
    </row>
    <row r="19" spans="1:20" ht="38.25" x14ac:dyDescent="0.25">
      <c r="A19" s="337">
        <v>16</v>
      </c>
      <c r="B19" s="338" t="s">
        <v>165</v>
      </c>
      <c r="C19" s="339" t="s">
        <v>153</v>
      </c>
      <c r="D19" s="340">
        <v>75033364</v>
      </c>
      <c r="E19" s="340">
        <v>150013949</v>
      </c>
      <c r="F19" s="341">
        <v>650013875</v>
      </c>
      <c r="G19" s="342" t="s">
        <v>172</v>
      </c>
      <c r="H19" s="343" t="s">
        <v>92</v>
      </c>
      <c r="I19" s="344" t="s">
        <v>129</v>
      </c>
      <c r="J19" s="344" t="s">
        <v>155</v>
      </c>
      <c r="K19" s="345" t="s">
        <v>167</v>
      </c>
      <c r="L19" s="346">
        <v>8000000</v>
      </c>
      <c r="M19" s="347">
        <f t="shared" si="1"/>
        <v>5600000</v>
      </c>
      <c r="N19" s="348">
        <v>2025</v>
      </c>
      <c r="O19" s="349">
        <v>2025</v>
      </c>
      <c r="P19" s="350"/>
      <c r="Q19" s="351"/>
      <c r="R19" s="352" t="s">
        <v>133</v>
      </c>
      <c r="S19" s="353" t="s">
        <v>134</v>
      </c>
    </row>
    <row r="20" spans="1:20" ht="36.75" x14ac:dyDescent="0.25">
      <c r="A20" s="337">
        <v>17</v>
      </c>
      <c r="B20" s="354" t="s">
        <v>165</v>
      </c>
      <c r="C20" s="355" t="s">
        <v>153</v>
      </c>
      <c r="D20" s="356">
        <v>75033364</v>
      </c>
      <c r="E20" s="356">
        <v>150013949</v>
      </c>
      <c r="F20" s="357">
        <v>650013875</v>
      </c>
      <c r="G20" s="342" t="s">
        <v>171</v>
      </c>
      <c r="H20" s="343" t="s">
        <v>92</v>
      </c>
      <c r="I20" s="344" t="s">
        <v>129</v>
      </c>
      <c r="J20" s="344" t="s">
        <v>155</v>
      </c>
      <c r="K20" s="345" t="s">
        <v>168</v>
      </c>
      <c r="L20" s="346">
        <v>8000000</v>
      </c>
      <c r="M20" s="347">
        <f t="shared" si="1"/>
        <v>5600000</v>
      </c>
      <c r="N20" s="348" t="s">
        <v>173</v>
      </c>
      <c r="O20" s="349"/>
      <c r="P20" s="350"/>
      <c r="Q20" s="351"/>
      <c r="R20" s="352" t="s">
        <v>184</v>
      </c>
      <c r="S20" s="353" t="s">
        <v>134</v>
      </c>
    </row>
    <row r="21" spans="1:20" ht="25.5" thickBot="1" x14ac:dyDescent="0.3">
      <c r="A21" s="337">
        <v>18</v>
      </c>
      <c r="B21" s="358" t="s">
        <v>165</v>
      </c>
      <c r="C21" s="359" t="s">
        <v>153</v>
      </c>
      <c r="D21" s="360">
        <v>75033364</v>
      </c>
      <c r="E21" s="360">
        <v>150013949</v>
      </c>
      <c r="F21" s="361">
        <v>650013875</v>
      </c>
      <c r="G21" s="362" t="s">
        <v>170</v>
      </c>
      <c r="H21" s="363" t="s">
        <v>92</v>
      </c>
      <c r="I21" s="364" t="s">
        <v>129</v>
      </c>
      <c r="J21" s="364" t="s">
        <v>155</v>
      </c>
      <c r="K21" s="365" t="s">
        <v>169</v>
      </c>
      <c r="L21" s="366">
        <v>1000000</v>
      </c>
      <c r="M21" s="367">
        <f t="shared" si="1"/>
        <v>700000</v>
      </c>
      <c r="N21" s="368" t="s">
        <v>173</v>
      </c>
      <c r="O21" s="369"/>
      <c r="P21" s="370"/>
      <c r="Q21" s="371"/>
      <c r="R21" s="372" t="s">
        <v>184</v>
      </c>
      <c r="S21" s="373" t="s">
        <v>134</v>
      </c>
    </row>
    <row r="22" spans="1:20" ht="60" x14ac:dyDescent="0.25">
      <c r="A22" s="10">
        <v>19</v>
      </c>
      <c r="B22" s="133" t="s">
        <v>180</v>
      </c>
      <c r="C22" s="130" t="s">
        <v>174</v>
      </c>
      <c r="D22" s="130">
        <v>71294520</v>
      </c>
      <c r="E22" s="150">
        <v>107510570</v>
      </c>
      <c r="F22" s="151">
        <v>691009601</v>
      </c>
      <c r="G22" s="123" t="s">
        <v>175</v>
      </c>
      <c r="H22" s="123" t="s">
        <v>92</v>
      </c>
      <c r="I22" s="123" t="s">
        <v>129</v>
      </c>
      <c r="J22" s="123" t="s">
        <v>176</v>
      </c>
      <c r="K22" s="123" t="s">
        <v>177</v>
      </c>
      <c r="L22" s="158">
        <v>10000000</v>
      </c>
      <c r="M22" s="159">
        <f>PRODUCT(L22,0.7)</f>
        <v>7000000</v>
      </c>
      <c r="N22" s="160" t="s">
        <v>173</v>
      </c>
      <c r="O22" s="161"/>
      <c r="P22" s="162"/>
      <c r="Q22" s="163"/>
      <c r="R22" s="137" t="s">
        <v>133</v>
      </c>
      <c r="S22" s="137" t="s">
        <v>134</v>
      </c>
    </row>
    <row r="23" spans="1:20" ht="36" x14ac:dyDescent="0.25">
      <c r="A23" s="10">
        <v>20</v>
      </c>
      <c r="B23" s="106" t="s">
        <v>180</v>
      </c>
      <c r="C23" s="134" t="s">
        <v>174</v>
      </c>
      <c r="D23" s="134">
        <v>71294520</v>
      </c>
      <c r="E23" s="156">
        <v>107510570</v>
      </c>
      <c r="F23" s="157">
        <v>691009601</v>
      </c>
      <c r="G23" s="123" t="s">
        <v>178</v>
      </c>
      <c r="H23" s="123" t="s">
        <v>92</v>
      </c>
      <c r="I23" s="123" t="s">
        <v>129</v>
      </c>
      <c r="J23" s="123" t="s">
        <v>176</v>
      </c>
      <c r="K23" s="100" t="s">
        <v>179</v>
      </c>
      <c r="L23" s="102">
        <v>600000</v>
      </c>
      <c r="M23" s="121">
        <f>PRODUCT(L23,0.7)</f>
        <v>420000</v>
      </c>
      <c r="N23" s="153" t="s">
        <v>173</v>
      </c>
      <c r="O23" s="103"/>
      <c r="P23" s="119"/>
      <c r="Q23" s="152"/>
      <c r="R23" s="100" t="s">
        <v>133</v>
      </c>
      <c r="S23" s="137" t="s">
        <v>134</v>
      </c>
    </row>
    <row r="24" spans="1:20" ht="39" thickBot="1" x14ac:dyDescent="0.3">
      <c r="A24" s="10">
        <v>21</v>
      </c>
      <c r="B24" s="154" t="s">
        <v>180</v>
      </c>
      <c r="C24" s="155" t="s">
        <v>174</v>
      </c>
      <c r="D24" s="155">
        <v>71294520</v>
      </c>
      <c r="E24" s="164">
        <v>107510570</v>
      </c>
      <c r="F24" s="165">
        <v>691009601</v>
      </c>
      <c r="G24" s="143" t="s">
        <v>181</v>
      </c>
      <c r="H24" s="212" t="s">
        <v>92</v>
      </c>
      <c r="I24" s="212" t="s">
        <v>129</v>
      </c>
      <c r="J24" s="212" t="s">
        <v>176</v>
      </c>
      <c r="K24" s="166" t="s">
        <v>182</v>
      </c>
      <c r="L24" s="169">
        <v>1000000</v>
      </c>
      <c r="M24" s="136">
        <f>PRODUCT(L24,0.7)</f>
        <v>700000</v>
      </c>
      <c r="N24" s="168" t="s">
        <v>183</v>
      </c>
      <c r="O24" s="103"/>
      <c r="P24" s="167"/>
      <c r="Q24" s="152"/>
      <c r="R24" s="184" t="s">
        <v>278</v>
      </c>
      <c r="S24" s="137" t="s">
        <v>134</v>
      </c>
    </row>
    <row r="25" spans="1:20" ht="36" x14ac:dyDescent="0.25">
      <c r="A25" s="10">
        <v>22</v>
      </c>
      <c r="B25" s="189" t="s">
        <v>193</v>
      </c>
      <c r="C25" s="177" t="s">
        <v>194</v>
      </c>
      <c r="D25" s="75">
        <v>71006648</v>
      </c>
      <c r="E25" s="75">
        <v>102002410</v>
      </c>
      <c r="F25" s="75">
        <v>600042057</v>
      </c>
      <c r="G25" s="144" t="s">
        <v>195</v>
      </c>
      <c r="H25" s="123" t="s">
        <v>92</v>
      </c>
      <c r="I25" s="123" t="s">
        <v>129</v>
      </c>
      <c r="J25" s="123" t="s">
        <v>197</v>
      </c>
      <c r="K25" s="79" t="s">
        <v>195</v>
      </c>
      <c r="L25" s="80">
        <v>400000</v>
      </c>
      <c r="M25" s="147">
        <f t="shared" ref="M25:M28" si="2">PRODUCT(L25,0.7)</f>
        <v>280000</v>
      </c>
      <c r="N25" s="168" t="s">
        <v>173</v>
      </c>
      <c r="O25" s="103"/>
      <c r="P25" s="167"/>
      <c r="Q25" s="152"/>
      <c r="R25" s="78" t="s">
        <v>199</v>
      </c>
      <c r="S25" s="79" t="s">
        <v>134</v>
      </c>
    </row>
    <row r="26" spans="1:20" ht="36" x14ac:dyDescent="0.25">
      <c r="A26" s="10">
        <v>23</v>
      </c>
      <c r="B26" s="241" t="s">
        <v>193</v>
      </c>
      <c r="C26" s="242" t="s">
        <v>194</v>
      </c>
      <c r="D26" s="243">
        <v>71006648</v>
      </c>
      <c r="E26" s="243">
        <v>102002410</v>
      </c>
      <c r="F26" s="188">
        <v>600042057</v>
      </c>
      <c r="G26" s="145" t="s">
        <v>196</v>
      </c>
      <c r="H26" s="123" t="s">
        <v>92</v>
      </c>
      <c r="I26" s="123" t="s">
        <v>129</v>
      </c>
      <c r="J26" s="100" t="s">
        <v>197</v>
      </c>
      <c r="K26" s="149" t="s">
        <v>196</v>
      </c>
      <c r="L26" s="146">
        <v>20000000</v>
      </c>
      <c r="M26" s="147">
        <f t="shared" si="2"/>
        <v>14000000</v>
      </c>
      <c r="N26" s="128" t="s">
        <v>173</v>
      </c>
      <c r="O26" s="103"/>
      <c r="P26" s="190" t="s">
        <v>198</v>
      </c>
      <c r="Q26" s="191" t="s">
        <v>198</v>
      </c>
      <c r="R26" s="145" t="s">
        <v>133</v>
      </c>
      <c r="S26" s="149" t="s">
        <v>134</v>
      </c>
    </row>
    <row r="27" spans="1:20" ht="23.25" thickBot="1" x14ac:dyDescent="0.3">
      <c r="A27" s="10">
        <v>24</v>
      </c>
      <c r="B27" s="240" t="s">
        <v>193</v>
      </c>
      <c r="C27" s="238" t="s">
        <v>194</v>
      </c>
      <c r="D27" s="239">
        <v>71006648</v>
      </c>
      <c r="E27" s="194">
        <v>102002410</v>
      </c>
      <c r="F27" s="188">
        <v>600042057</v>
      </c>
      <c r="G27" s="149" t="s">
        <v>154</v>
      </c>
      <c r="H27" s="149" t="s">
        <v>92</v>
      </c>
      <c r="I27" s="149" t="s">
        <v>129</v>
      </c>
      <c r="J27" s="193" t="s">
        <v>197</v>
      </c>
      <c r="K27" s="149" t="s">
        <v>154</v>
      </c>
      <c r="L27" s="146">
        <v>300000</v>
      </c>
      <c r="M27" s="245">
        <f t="shared" si="2"/>
        <v>210000</v>
      </c>
      <c r="N27" s="192" t="s">
        <v>173</v>
      </c>
      <c r="O27" s="148"/>
      <c r="P27" s="11"/>
      <c r="Q27" s="13"/>
      <c r="R27" s="184" t="s">
        <v>278</v>
      </c>
      <c r="S27" s="149" t="s">
        <v>134</v>
      </c>
    </row>
    <row r="28" spans="1:20" ht="57.75" thickBot="1" x14ac:dyDescent="0.3">
      <c r="A28" s="203">
        <v>25</v>
      </c>
      <c r="B28" s="198" t="s">
        <v>149</v>
      </c>
      <c r="C28" s="199" t="s">
        <v>150</v>
      </c>
      <c r="D28" s="200">
        <v>71001174</v>
      </c>
      <c r="E28" s="201">
        <v>107510278</v>
      </c>
      <c r="F28" s="202">
        <v>600041905</v>
      </c>
      <c r="G28" s="204" t="s">
        <v>151</v>
      </c>
      <c r="H28" s="205" t="s">
        <v>92</v>
      </c>
      <c r="I28" s="205" t="s">
        <v>129</v>
      </c>
      <c r="J28" s="205" t="s">
        <v>152</v>
      </c>
      <c r="K28" s="205" t="s">
        <v>151</v>
      </c>
      <c r="L28" s="206">
        <v>1000000</v>
      </c>
      <c r="M28" s="244">
        <f t="shared" si="2"/>
        <v>700000</v>
      </c>
      <c r="N28" s="207">
        <v>2021</v>
      </c>
      <c r="O28" s="202">
        <v>2027</v>
      </c>
      <c r="P28" s="208"/>
      <c r="Q28" s="209"/>
      <c r="R28" s="205"/>
      <c r="S28" s="205" t="s">
        <v>134</v>
      </c>
      <c r="T28" s="195" t="s">
        <v>201</v>
      </c>
    </row>
    <row r="33" spans="1:13" x14ac:dyDescent="0.25">
      <c r="A33" s="3"/>
      <c r="B33" s="3"/>
      <c r="C33" s="3"/>
    </row>
    <row r="36" spans="1:13" x14ac:dyDescent="0.25">
      <c r="A36" s="1" t="s">
        <v>292</v>
      </c>
    </row>
    <row r="37" spans="1:13" x14ac:dyDescent="0.25">
      <c r="G37" s="1" t="s">
        <v>203</v>
      </c>
    </row>
    <row r="41" spans="1:13" x14ac:dyDescent="0.25">
      <c r="A41" s="1" t="s">
        <v>30</v>
      </c>
    </row>
    <row r="42" spans="1:13" x14ac:dyDescent="0.25">
      <c r="A42" s="1" t="s">
        <v>121</v>
      </c>
    </row>
    <row r="43" spans="1:13" x14ac:dyDescent="0.25">
      <c r="A43" s="1" t="s">
        <v>124</v>
      </c>
    </row>
    <row r="45" spans="1:13" x14ac:dyDescent="0.25">
      <c r="A45" s="1" t="s">
        <v>31</v>
      </c>
    </row>
    <row r="47" spans="1:13" s="22" customFormat="1" x14ac:dyDescent="0.25">
      <c r="A47" s="2" t="s">
        <v>32</v>
      </c>
      <c r="B47" s="2"/>
      <c r="C47" s="2"/>
      <c r="L47" s="23"/>
      <c r="M47" s="23"/>
    </row>
    <row r="49" spans="1:3" x14ac:dyDescent="0.25">
      <c r="A49" s="2" t="s">
        <v>33</v>
      </c>
      <c r="B49" s="2"/>
      <c r="C49" s="2"/>
    </row>
    <row r="51" spans="1:3" x14ac:dyDescent="0.25">
      <c r="A5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tabSelected="1" zoomScale="85" zoomScaleNormal="85" workbookViewId="0">
      <selection activeCell="Y28" sqref="Y28"/>
    </sheetView>
  </sheetViews>
  <sheetFormatPr defaultColWidth="9.28515625" defaultRowHeight="15" x14ac:dyDescent="0.25"/>
  <cols>
    <col min="1" max="1" width="6.5703125" style="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1" customWidth="1"/>
    <col min="13" max="13" width="15.42578125" style="21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428" t="s">
        <v>34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30"/>
    </row>
    <row r="2" spans="1:26" ht="29.1" customHeight="1" thickBot="1" x14ac:dyDescent="0.3">
      <c r="A2" s="431" t="s">
        <v>6</v>
      </c>
      <c r="B2" s="401" t="s">
        <v>7</v>
      </c>
      <c r="C2" s="402"/>
      <c r="D2" s="402"/>
      <c r="E2" s="402"/>
      <c r="F2" s="403"/>
      <c r="G2" s="438" t="s">
        <v>8</v>
      </c>
      <c r="H2" s="420" t="s">
        <v>35</v>
      </c>
      <c r="I2" s="425" t="s">
        <v>67</v>
      </c>
      <c r="J2" s="441" t="s">
        <v>10</v>
      </c>
      <c r="K2" s="453" t="s">
        <v>11</v>
      </c>
      <c r="L2" s="404" t="s">
        <v>36</v>
      </c>
      <c r="M2" s="405"/>
      <c r="N2" s="406" t="s">
        <v>13</v>
      </c>
      <c r="O2" s="407"/>
      <c r="P2" s="448" t="s">
        <v>37</v>
      </c>
      <c r="Q2" s="449"/>
      <c r="R2" s="449"/>
      <c r="S2" s="449"/>
      <c r="T2" s="449"/>
      <c r="U2" s="449"/>
      <c r="V2" s="449"/>
      <c r="W2" s="450"/>
      <c r="X2" s="450"/>
      <c r="Y2" s="383" t="s">
        <v>15</v>
      </c>
      <c r="Z2" s="384"/>
    </row>
    <row r="3" spans="1:26" ht="14.85" customHeight="1" x14ac:dyDescent="0.25">
      <c r="A3" s="432"/>
      <c r="B3" s="438" t="s">
        <v>16</v>
      </c>
      <c r="C3" s="434" t="s">
        <v>17</v>
      </c>
      <c r="D3" s="434" t="s">
        <v>18</v>
      </c>
      <c r="E3" s="434" t="s">
        <v>19</v>
      </c>
      <c r="F3" s="436" t="s">
        <v>20</v>
      </c>
      <c r="G3" s="439"/>
      <c r="H3" s="421"/>
      <c r="I3" s="426"/>
      <c r="J3" s="442"/>
      <c r="K3" s="454"/>
      <c r="L3" s="412" t="s">
        <v>21</v>
      </c>
      <c r="M3" s="414" t="s">
        <v>84</v>
      </c>
      <c r="N3" s="416" t="s">
        <v>22</v>
      </c>
      <c r="O3" s="418" t="s">
        <v>23</v>
      </c>
      <c r="P3" s="451" t="s">
        <v>38</v>
      </c>
      <c r="Q3" s="452"/>
      <c r="R3" s="452"/>
      <c r="S3" s="453"/>
      <c r="T3" s="423" t="s">
        <v>39</v>
      </c>
      <c r="U3" s="444" t="s">
        <v>81</v>
      </c>
      <c r="V3" s="444" t="s">
        <v>82</v>
      </c>
      <c r="W3" s="423" t="s">
        <v>40</v>
      </c>
      <c r="X3" s="446" t="s">
        <v>68</v>
      </c>
      <c r="Y3" s="408" t="s">
        <v>26</v>
      </c>
      <c r="Z3" s="410" t="s">
        <v>27</v>
      </c>
    </row>
    <row r="4" spans="1:26" ht="80.099999999999994" customHeight="1" thickBot="1" x14ac:dyDescent="0.3">
      <c r="A4" s="433"/>
      <c r="B4" s="440"/>
      <c r="C4" s="435"/>
      <c r="D4" s="435"/>
      <c r="E4" s="435"/>
      <c r="F4" s="437"/>
      <c r="G4" s="440"/>
      <c r="H4" s="422"/>
      <c r="I4" s="427"/>
      <c r="J4" s="443"/>
      <c r="K4" s="455"/>
      <c r="L4" s="413"/>
      <c r="M4" s="415"/>
      <c r="N4" s="417"/>
      <c r="O4" s="419"/>
      <c r="P4" s="66" t="s">
        <v>61</v>
      </c>
      <c r="Q4" s="67" t="s">
        <v>41</v>
      </c>
      <c r="R4" s="67" t="s">
        <v>42</v>
      </c>
      <c r="S4" s="68" t="s">
        <v>43</v>
      </c>
      <c r="T4" s="424"/>
      <c r="U4" s="445"/>
      <c r="V4" s="445"/>
      <c r="W4" s="424"/>
      <c r="X4" s="447"/>
      <c r="Y4" s="409"/>
      <c r="Z4" s="411"/>
    </row>
    <row r="5" spans="1:26" ht="42" customHeight="1" x14ac:dyDescent="0.25">
      <c r="A5" s="4">
        <v>1</v>
      </c>
      <c r="B5" s="255" t="s">
        <v>126</v>
      </c>
      <c r="C5" s="248" t="s">
        <v>216</v>
      </c>
      <c r="D5" s="249">
        <v>75033402</v>
      </c>
      <c r="E5" s="249">
        <v>102002169</v>
      </c>
      <c r="F5" s="267">
        <v>600041948</v>
      </c>
      <c r="G5" s="263" t="s">
        <v>205</v>
      </c>
      <c r="H5" s="251" t="s">
        <v>92</v>
      </c>
      <c r="I5" s="251" t="s">
        <v>129</v>
      </c>
      <c r="J5" s="250" t="s">
        <v>130</v>
      </c>
      <c r="K5" s="250" t="s">
        <v>206</v>
      </c>
      <c r="L5" s="253">
        <v>500000</v>
      </c>
      <c r="M5" s="253">
        <v>400000</v>
      </c>
      <c r="N5" s="252">
        <v>2025</v>
      </c>
      <c r="O5" s="252">
        <v>2027</v>
      </c>
      <c r="P5" s="251"/>
      <c r="Q5" s="251"/>
      <c r="R5" s="251"/>
      <c r="S5" s="251"/>
      <c r="T5" s="251"/>
      <c r="U5" s="251" t="s">
        <v>198</v>
      </c>
      <c r="V5" s="251"/>
      <c r="W5" s="251" t="s">
        <v>198</v>
      </c>
      <c r="X5" s="251"/>
      <c r="Y5" s="250" t="s">
        <v>207</v>
      </c>
      <c r="Z5" s="251" t="s">
        <v>134</v>
      </c>
    </row>
    <row r="6" spans="1:26" ht="36.75" x14ac:dyDescent="0.25">
      <c r="A6" s="10">
        <v>2</v>
      </c>
      <c r="B6" s="256" t="s">
        <v>126</v>
      </c>
      <c r="C6" s="248" t="s">
        <v>216</v>
      </c>
      <c r="D6" s="249">
        <v>75033402</v>
      </c>
      <c r="E6" s="249">
        <v>102002169</v>
      </c>
      <c r="F6" s="268">
        <v>600041948</v>
      </c>
      <c r="G6" s="263" t="s">
        <v>208</v>
      </c>
      <c r="H6" s="251" t="s">
        <v>92</v>
      </c>
      <c r="I6" s="251" t="s">
        <v>129</v>
      </c>
      <c r="J6" s="250" t="s">
        <v>130</v>
      </c>
      <c r="K6" s="250" t="s">
        <v>209</v>
      </c>
      <c r="L6" s="253">
        <v>300000</v>
      </c>
      <c r="M6" s="253">
        <f t="shared" ref="M6:M7" si="0">PRODUCT(L6,0.7)</f>
        <v>210000</v>
      </c>
      <c r="N6" s="252">
        <v>2025</v>
      </c>
      <c r="O6" s="252">
        <v>2027</v>
      </c>
      <c r="P6" s="251" t="s">
        <v>198</v>
      </c>
      <c r="Q6" s="251" t="s">
        <v>198</v>
      </c>
      <c r="R6" s="251" t="s">
        <v>198</v>
      </c>
      <c r="S6" s="251" t="s">
        <v>198</v>
      </c>
      <c r="T6" s="251"/>
      <c r="U6" s="251"/>
      <c r="V6" s="251"/>
      <c r="W6" s="251" t="s">
        <v>198</v>
      </c>
      <c r="X6" s="251"/>
      <c r="Y6" s="247" t="s">
        <v>142</v>
      </c>
      <c r="Z6" s="246" t="s">
        <v>134</v>
      </c>
    </row>
    <row r="7" spans="1:26" ht="37.5" thickBot="1" x14ac:dyDescent="0.3">
      <c r="A7" s="10">
        <v>3</v>
      </c>
      <c r="B7" s="256" t="s">
        <v>126</v>
      </c>
      <c r="C7" s="248" t="s">
        <v>216</v>
      </c>
      <c r="D7" s="249">
        <v>75033402</v>
      </c>
      <c r="E7" s="249">
        <v>102002169</v>
      </c>
      <c r="F7" s="268">
        <v>600041948</v>
      </c>
      <c r="G7" s="263" t="s">
        <v>210</v>
      </c>
      <c r="H7" s="251" t="s">
        <v>92</v>
      </c>
      <c r="I7" s="251" t="s">
        <v>129</v>
      </c>
      <c r="J7" s="250" t="s">
        <v>130</v>
      </c>
      <c r="K7" s="250" t="s">
        <v>211</v>
      </c>
      <c r="L7" s="259">
        <v>500000</v>
      </c>
      <c r="M7" s="259">
        <f t="shared" si="0"/>
        <v>350000</v>
      </c>
      <c r="N7" s="252">
        <v>2025</v>
      </c>
      <c r="O7" s="252">
        <v>2027</v>
      </c>
      <c r="P7" s="251"/>
      <c r="Q7" s="251"/>
      <c r="R7" s="251"/>
      <c r="S7" s="251"/>
      <c r="T7" s="251"/>
      <c r="U7" s="251" t="s">
        <v>198</v>
      </c>
      <c r="V7" s="251"/>
      <c r="W7" s="251" t="s">
        <v>198</v>
      </c>
      <c r="X7" s="251"/>
      <c r="Y7" s="254" t="s">
        <v>142</v>
      </c>
      <c r="Z7" s="251" t="s">
        <v>134</v>
      </c>
    </row>
    <row r="8" spans="1:26" ht="48" x14ac:dyDescent="0.25">
      <c r="A8" s="10">
        <v>4</v>
      </c>
      <c r="B8" s="256" t="s">
        <v>126</v>
      </c>
      <c r="C8" s="248" t="s">
        <v>217</v>
      </c>
      <c r="D8" s="249">
        <v>75033402</v>
      </c>
      <c r="E8" s="249">
        <v>102002169</v>
      </c>
      <c r="F8" s="268">
        <v>600041948</v>
      </c>
      <c r="G8" s="264" t="s">
        <v>212</v>
      </c>
      <c r="H8" s="251" t="s">
        <v>92</v>
      </c>
      <c r="I8" s="251" t="s">
        <v>129</v>
      </c>
      <c r="J8" s="250" t="s">
        <v>130</v>
      </c>
      <c r="K8" s="250" t="s">
        <v>213</v>
      </c>
      <c r="L8" s="259">
        <v>8000000</v>
      </c>
      <c r="M8" s="259">
        <f>PRODUCT(L8,0.7)</f>
        <v>5600000</v>
      </c>
      <c r="N8" s="252">
        <v>2025</v>
      </c>
      <c r="O8" s="252">
        <v>2025</v>
      </c>
      <c r="P8" s="251"/>
      <c r="Q8" s="251"/>
      <c r="R8" s="251"/>
      <c r="S8" s="251"/>
      <c r="T8" s="251"/>
      <c r="U8" s="251"/>
      <c r="V8" s="251"/>
      <c r="W8" s="251"/>
      <c r="X8" s="251"/>
      <c r="Y8" s="254" t="s">
        <v>214</v>
      </c>
      <c r="Z8" s="254" t="s">
        <v>215</v>
      </c>
    </row>
    <row r="9" spans="1:26" ht="36.75" x14ac:dyDescent="0.25">
      <c r="A9" s="10">
        <v>5</v>
      </c>
      <c r="B9" s="257" t="s">
        <v>126</v>
      </c>
      <c r="C9" s="257" t="s">
        <v>204</v>
      </c>
      <c r="D9" s="258">
        <v>75033402</v>
      </c>
      <c r="E9" s="258">
        <v>102002169</v>
      </c>
      <c r="F9" s="269">
        <v>600041948</v>
      </c>
      <c r="G9" s="265" t="s">
        <v>218</v>
      </c>
      <c r="H9" s="246" t="s">
        <v>92</v>
      </c>
      <c r="I9" s="246" t="s">
        <v>129</v>
      </c>
      <c r="J9" s="247" t="s">
        <v>130</v>
      </c>
      <c r="K9" s="247" t="s">
        <v>219</v>
      </c>
      <c r="L9" s="260">
        <v>2000000</v>
      </c>
      <c r="M9" s="260">
        <f t="shared" ref="M9:M47" si="1">PRODUCT(L9,0.7)</f>
        <v>1400000</v>
      </c>
      <c r="N9" s="246">
        <v>2023</v>
      </c>
      <c r="O9" s="246">
        <v>2025</v>
      </c>
      <c r="P9" s="246"/>
      <c r="Q9" s="246" t="s">
        <v>198</v>
      </c>
      <c r="R9" s="246" t="s">
        <v>198</v>
      </c>
      <c r="S9" s="246"/>
      <c r="T9" s="246"/>
      <c r="U9" s="246"/>
      <c r="V9" s="246"/>
      <c r="W9" s="246"/>
      <c r="X9" s="246"/>
      <c r="Y9" s="247" t="s">
        <v>207</v>
      </c>
      <c r="Z9" s="246" t="s">
        <v>134</v>
      </c>
    </row>
    <row r="10" spans="1:26" ht="37.5" thickBot="1" x14ac:dyDescent="0.3">
      <c r="A10" s="16">
        <v>6</v>
      </c>
      <c r="B10" s="275" t="s">
        <v>126</v>
      </c>
      <c r="C10" s="275" t="s">
        <v>204</v>
      </c>
      <c r="D10" s="276">
        <v>75033402</v>
      </c>
      <c r="E10" s="276">
        <v>102002169</v>
      </c>
      <c r="F10" s="277">
        <v>600041948</v>
      </c>
      <c r="G10" s="278" t="s">
        <v>220</v>
      </c>
      <c r="H10" s="279" t="s">
        <v>92</v>
      </c>
      <c r="I10" s="279" t="s">
        <v>129</v>
      </c>
      <c r="J10" s="280" t="s">
        <v>130</v>
      </c>
      <c r="K10" s="280" t="s">
        <v>221</v>
      </c>
      <c r="L10" s="281">
        <v>500000</v>
      </c>
      <c r="M10" s="281">
        <f t="shared" si="1"/>
        <v>350000</v>
      </c>
      <c r="N10" s="279">
        <v>2023</v>
      </c>
      <c r="O10" s="279">
        <v>2025</v>
      </c>
      <c r="P10" s="279"/>
      <c r="Q10" s="279"/>
      <c r="R10" s="279"/>
      <c r="S10" s="279" t="s">
        <v>198</v>
      </c>
      <c r="T10" s="279"/>
      <c r="U10" s="279"/>
      <c r="V10" s="279"/>
      <c r="W10" s="279"/>
      <c r="X10" s="279" t="s">
        <v>198</v>
      </c>
      <c r="Y10" s="280" t="s">
        <v>207</v>
      </c>
      <c r="Z10" s="279" t="s">
        <v>134</v>
      </c>
    </row>
    <row r="11" spans="1:26" ht="72" x14ac:dyDescent="0.25">
      <c r="A11" s="270">
        <v>7</v>
      </c>
      <c r="B11" s="130" t="s">
        <v>222</v>
      </c>
      <c r="C11" s="130" t="s">
        <v>153</v>
      </c>
      <c r="D11" s="131">
        <v>75033364</v>
      </c>
      <c r="E11" s="131">
        <v>150013914</v>
      </c>
      <c r="F11" s="132">
        <v>650013875</v>
      </c>
      <c r="G11" s="271" t="s">
        <v>223</v>
      </c>
      <c r="H11" s="272" t="s">
        <v>92</v>
      </c>
      <c r="I11" s="272" t="s">
        <v>129</v>
      </c>
      <c r="J11" s="272" t="s">
        <v>155</v>
      </c>
      <c r="K11" s="273" t="s">
        <v>224</v>
      </c>
      <c r="L11" s="274">
        <v>18000000</v>
      </c>
      <c r="M11" s="274">
        <f t="shared" si="1"/>
        <v>12600000</v>
      </c>
      <c r="N11" s="273" t="s">
        <v>237</v>
      </c>
      <c r="O11" s="272"/>
      <c r="P11" s="272"/>
      <c r="Q11" s="272"/>
      <c r="R11" s="272"/>
      <c r="S11" s="272"/>
      <c r="T11" s="272"/>
      <c r="U11" s="272"/>
      <c r="V11" s="272"/>
      <c r="W11" s="272" t="s">
        <v>198</v>
      </c>
      <c r="X11" s="272"/>
      <c r="Y11" s="272" t="s">
        <v>239</v>
      </c>
      <c r="Z11" s="272" t="s">
        <v>134</v>
      </c>
    </row>
    <row r="12" spans="1:26" ht="60" x14ac:dyDescent="0.25">
      <c r="A12" s="10">
        <v>8</v>
      </c>
      <c r="B12" s="134" t="s">
        <v>222</v>
      </c>
      <c r="C12" s="134" t="s">
        <v>153</v>
      </c>
      <c r="D12" s="98">
        <v>75033364</v>
      </c>
      <c r="E12" s="98">
        <v>150013914</v>
      </c>
      <c r="F12" s="122">
        <v>650013875</v>
      </c>
      <c r="G12" s="266" t="s">
        <v>225</v>
      </c>
      <c r="H12" s="262" t="s">
        <v>92</v>
      </c>
      <c r="I12" s="262" t="s">
        <v>129</v>
      </c>
      <c r="J12" s="262" t="s">
        <v>155</v>
      </c>
      <c r="K12" s="261" t="s">
        <v>226</v>
      </c>
      <c r="L12" s="259">
        <v>950000</v>
      </c>
      <c r="M12" s="259">
        <f t="shared" si="1"/>
        <v>665000</v>
      </c>
      <c r="N12" s="261" t="s">
        <v>238</v>
      </c>
      <c r="O12" s="262"/>
      <c r="P12" s="262"/>
      <c r="Q12" s="262" t="s">
        <v>198</v>
      </c>
      <c r="R12" s="262" t="s">
        <v>198</v>
      </c>
      <c r="S12" s="262" t="s">
        <v>198</v>
      </c>
      <c r="T12" s="262"/>
      <c r="U12" s="262"/>
      <c r="V12" s="262"/>
      <c r="W12" s="262"/>
      <c r="X12" s="262"/>
      <c r="Y12" s="262" t="s">
        <v>239</v>
      </c>
      <c r="Z12" s="262" t="s">
        <v>134</v>
      </c>
    </row>
    <row r="13" spans="1:26" ht="48.75" x14ac:dyDescent="0.25">
      <c r="A13" s="10">
        <v>9</v>
      </c>
      <c r="B13" s="134" t="s">
        <v>222</v>
      </c>
      <c r="C13" s="134" t="s">
        <v>153</v>
      </c>
      <c r="D13" s="98">
        <v>75033364</v>
      </c>
      <c r="E13" s="98">
        <v>150013914</v>
      </c>
      <c r="F13" s="122">
        <v>650013875</v>
      </c>
      <c r="G13" s="266" t="s">
        <v>161</v>
      </c>
      <c r="H13" s="262" t="s">
        <v>92</v>
      </c>
      <c r="I13" s="262" t="s">
        <v>129</v>
      </c>
      <c r="J13" s="262" t="s">
        <v>155</v>
      </c>
      <c r="K13" s="261" t="s">
        <v>227</v>
      </c>
      <c r="L13" s="259">
        <v>850000</v>
      </c>
      <c r="M13" s="259">
        <f t="shared" si="1"/>
        <v>595000</v>
      </c>
      <c r="N13" s="261" t="s">
        <v>237</v>
      </c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1" t="s">
        <v>142</v>
      </c>
      <c r="Z13" s="262" t="s">
        <v>134</v>
      </c>
    </row>
    <row r="14" spans="1:26" ht="48.75" x14ac:dyDescent="0.25">
      <c r="A14" s="10">
        <v>10</v>
      </c>
      <c r="B14" s="134" t="s">
        <v>222</v>
      </c>
      <c r="C14" s="134" t="s">
        <v>153</v>
      </c>
      <c r="D14" s="98">
        <v>75033364</v>
      </c>
      <c r="E14" s="98">
        <v>150013914</v>
      </c>
      <c r="F14" s="122">
        <v>650013875</v>
      </c>
      <c r="G14" s="266" t="s">
        <v>228</v>
      </c>
      <c r="H14" s="262" t="s">
        <v>92</v>
      </c>
      <c r="I14" s="262" t="s">
        <v>129</v>
      </c>
      <c r="J14" s="262" t="s">
        <v>155</v>
      </c>
      <c r="K14" s="261" t="s">
        <v>229</v>
      </c>
      <c r="L14" s="259">
        <v>900000</v>
      </c>
      <c r="M14" s="259">
        <f t="shared" si="1"/>
        <v>630000</v>
      </c>
      <c r="N14" s="261" t="s">
        <v>237</v>
      </c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1" t="s">
        <v>142</v>
      </c>
      <c r="Z14" s="262" t="s">
        <v>134</v>
      </c>
    </row>
    <row r="15" spans="1:26" ht="48.75" x14ac:dyDescent="0.25">
      <c r="A15" s="10">
        <v>11</v>
      </c>
      <c r="B15" s="134" t="s">
        <v>222</v>
      </c>
      <c r="C15" s="134" t="s">
        <v>153</v>
      </c>
      <c r="D15" s="98">
        <v>75033364</v>
      </c>
      <c r="E15" s="98">
        <v>150013914</v>
      </c>
      <c r="F15" s="122">
        <v>650013875</v>
      </c>
      <c r="G15" s="266" t="s">
        <v>230</v>
      </c>
      <c r="H15" s="262" t="s">
        <v>92</v>
      </c>
      <c r="I15" s="262" t="s">
        <v>129</v>
      </c>
      <c r="J15" s="262" t="s">
        <v>155</v>
      </c>
      <c r="K15" s="261" t="s">
        <v>231</v>
      </c>
      <c r="L15" s="259">
        <v>1500000</v>
      </c>
      <c r="M15" s="259">
        <f t="shared" si="1"/>
        <v>1050000</v>
      </c>
      <c r="N15" s="261" t="s">
        <v>237</v>
      </c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1" t="s">
        <v>142</v>
      </c>
      <c r="Z15" s="262" t="s">
        <v>134</v>
      </c>
    </row>
    <row r="16" spans="1:26" ht="48.75" x14ac:dyDescent="0.25">
      <c r="A16" s="10">
        <v>12</v>
      </c>
      <c r="B16" s="134" t="s">
        <v>222</v>
      </c>
      <c r="C16" s="134" t="s">
        <v>153</v>
      </c>
      <c r="D16" s="98">
        <v>75033364</v>
      </c>
      <c r="E16" s="98">
        <v>150013914</v>
      </c>
      <c r="F16" s="122">
        <v>650013875</v>
      </c>
      <c r="G16" s="266" t="s">
        <v>232</v>
      </c>
      <c r="H16" s="262" t="s">
        <v>92</v>
      </c>
      <c r="I16" s="262" t="s">
        <v>129</v>
      </c>
      <c r="J16" s="262" t="s">
        <v>155</v>
      </c>
      <c r="K16" s="261" t="s">
        <v>233</v>
      </c>
      <c r="L16" s="259">
        <v>650000</v>
      </c>
      <c r="M16" s="259">
        <f t="shared" si="1"/>
        <v>455000</v>
      </c>
      <c r="N16" s="261" t="s">
        <v>237</v>
      </c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184" t="s">
        <v>278</v>
      </c>
      <c r="Z16" s="262" t="s">
        <v>134</v>
      </c>
    </row>
    <row r="17" spans="1:26" ht="48.75" x14ac:dyDescent="0.25">
      <c r="A17" s="10">
        <v>13</v>
      </c>
      <c r="B17" s="134" t="s">
        <v>222</v>
      </c>
      <c r="C17" s="134" t="s">
        <v>153</v>
      </c>
      <c r="D17" s="98">
        <v>75033364</v>
      </c>
      <c r="E17" s="98">
        <v>150013914</v>
      </c>
      <c r="F17" s="122">
        <v>650013875</v>
      </c>
      <c r="G17" s="266" t="s">
        <v>234</v>
      </c>
      <c r="H17" s="262" t="s">
        <v>92</v>
      </c>
      <c r="I17" s="262" t="s">
        <v>129</v>
      </c>
      <c r="J17" s="262" t="s">
        <v>155</v>
      </c>
      <c r="K17" s="261" t="s">
        <v>235</v>
      </c>
      <c r="L17" s="259">
        <v>750000</v>
      </c>
      <c r="M17" s="259">
        <f t="shared" si="1"/>
        <v>525000</v>
      </c>
      <c r="N17" s="261" t="s">
        <v>238</v>
      </c>
      <c r="O17" s="262"/>
      <c r="P17" s="262" t="s">
        <v>198</v>
      </c>
      <c r="Q17" s="262" t="s">
        <v>198</v>
      </c>
      <c r="R17" s="262" t="s">
        <v>198</v>
      </c>
      <c r="S17" s="262" t="s">
        <v>198</v>
      </c>
      <c r="T17" s="262"/>
      <c r="U17" s="262"/>
      <c r="V17" s="262"/>
      <c r="W17" s="262"/>
      <c r="X17" s="262"/>
      <c r="Y17" s="261" t="s">
        <v>142</v>
      </c>
      <c r="Z17" s="262" t="s">
        <v>134</v>
      </c>
    </row>
    <row r="18" spans="1:26" ht="49.5" thickBot="1" x14ac:dyDescent="0.3">
      <c r="A18" s="16">
        <v>14</v>
      </c>
      <c r="B18" s="286" t="s">
        <v>222</v>
      </c>
      <c r="C18" s="286" t="s">
        <v>153</v>
      </c>
      <c r="D18" s="113">
        <v>75033364</v>
      </c>
      <c r="E18" s="113">
        <v>150013914</v>
      </c>
      <c r="F18" s="114">
        <v>650013875</v>
      </c>
      <c r="G18" s="287" t="s">
        <v>240</v>
      </c>
      <c r="H18" s="288" t="s">
        <v>92</v>
      </c>
      <c r="I18" s="288" t="s">
        <v>129</v>
      </c>
      <c r="J18" s="288" t="s">
        <v>155</v>
      </c>
      <c r="K18" s="289" t="s">
        <v>236</v>
      </c>
      <c r="L18" s="290">
        <v>750000</v>
      </c>
      <c r="M18" s="290">
        <f t="shared" si="1"/>
        <v>525000</v>
      </c>
      <c r="N18" s="289" t="s">
        <v>200</v>
      </c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9" t="s">
        <v>142</v>
      </c>
      <c r="Z18" s="288" t="s">
        <v>134</v>
      </c>
    </row>
    <row r="19" spans="1:26" ht="60" x14ac:dyDescent="0.25">
      <c r="A19" s="270">
        <v>15</v>
      </c>
      <c r="B19" s="134" t="s">
        <v>180</v>
      </c>
      <c r="C19" s="134" t="s">
        <v>174</v>
      </c>
      <c r="D19" s="134">
        <v>71294520</v>
      </c>
      <c r="E19" s="291">
        <v>102002690</v>
      </c>
      <c r="F19" s="304">
        <v>691009601</v>
      </c>
      <c r="G19" s="266" t="s">
        <v>241</v>
      </c>
      <c r="H19" s="262" t="s">
        <v>92</v>
      </c>
      <c r="I19" s="262" t="s">
        <v>129</v>
      </c>
      <c r="J19" s="262" t="s">
        <v>176</v>
      </c>
      <c r="K19" s="261" t="s">
        <v>242</v>
      </c>
      <c r="L19" s="292">
        <v>20000000</v>
      </c>
      <c r="M19" s="292">
        <f t="shared" si="1"/>
        <v>14000000</v>
      </c>
      <c r="N19" s="262">
        <v>2023</v>
      </c>
      <c r="O19" s="262"/>
      <c r="P19" s="262"/>
      <c r="Q19" s="262" t="s">
        <v>198</v>
      </c>
      <c r="R19" s="262"/>
      <c r="S19" s="262"/>
      <c r="T19" s="262"/>
      <c r="U19" s="262" t="s">
        <v>198</v>
      </c>
      <c r="V19" s="262" t="s">
        <v>198</v>
      </c>
      <c r="W19" s="262"/>
      <c r="X19" s="262"/>
      <c r="Y19" s="262"/>
      <c r="Z19" s="262" t="s">
        <v>198</v>
      </c>
    </row>
    <row r="20" spans="1:26" ht="60" x14ac:dyDescent="0.25">
      <c r="A20" s="10">
        <v>16</v>
      </c>
      <c r="B20" s="134" t="s">
        <v>180</v>
      </c>
      <c r="C20" s="134" t="s">
        <v>174</v>
      </c>
      <c r="D20" s="134">
        <v>71294520</v>
      </c>
      <c r="E20" s="291">
        <v>102002690</v>
      </c>
      <c r="F20" s="157">
        <v>691009601</v>
      </c>
      <c r="G20" s="266" t="s">
        <v>243</v>
      </c>
      <c r="H20" s="262" t="s">
        <v>92</v>
      </c>
      <c r="I20" s="262" t="s">
        <v>129</v>
      </c>
      <c r="J20" s="262" t="s">
        <v>176</v>
      </c>
      <c r="K20" s="261" t="s">
        <v>244</v>
      </c>
      <c r="L20" s="292">
        <v>6000000</v>
      </c>
      <c r="M20" s="292">
        <f t="shared" si="1"/>
        <v>4200000</v>
      </c>
      <c r="N20" s="261">
        <v>2022</v>
      </c>
      <c r="O20" s="262"/>
      <c r="P20" s="262"/>
      <c r="Q20" s="262"/>
      <c r="R20" s="262"/>
      <c r="S20" s="262"/>
      <c r="T20" s="262"/>
      <c r="U20" s="262"/>
      <c r="V20" s="262"/>
      <c r="W20" s="262" t="s">
        <v>198</v>
      </c>
      <c r="X20" s="262"/>
      <c r="Y20" s="262"/>
      <c r="Z20" s="262"/>
    </row>
    <row r="21" spans="1:26" ht="48" x14ac:dyDescent="0.25">
      <c r="A21" s="10">
        <v>17</v>
      </c>
      <c r="B21" s="134" t="s">
        <v>180</v>
      </c>
      <c r="C21" s="134" t="s">
        <v>174</v>
      </c>
      <c r="D21" s="134">
        <v>71294520</v>
      </c>
      <c r="E21" s="291">
        <v>102002690</v>
      </c>
      <c r="F21" s="157">
        <v>691009601</v>
      </c>
      <c r="G21" s="266" t="s">
        <v>245</v>
      </c>
      <c r="H21" s="262" t="s">
        <v>92</v>
      </c>
      <c r="I21" s="262" t="s">
        <v>129</v>
      </c>
      <c r="J21" s="262" t="s">
        <v>176</v>
      </c>
      <c r="K21" s="261" t="s">
        <v>246</v>
      </c>
      <c r="L21" s="292">
        <v>1500000</v>
      </c>
      <c r="M21" s="292">
        <f t="shared" si="1"/>
        <v>1050000</v>
      </c>
      <c r="N21" s="262" t="s">
        <v>247</v>
      </c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1" t="s">
        <v>248</v>
      </c>
      <c r="Z21" s="261" t="s">
        <v>134</v>
      </c>
    </row>
    <row r="22" spans="1:26" ht="48" x14ac:dyDescent="0.25">
      <c r="A22" s="10">
        <v>18</v>
      </c>
      <c r="B22" s="134" t="s">
        <v>180</v>
      </c>
      <c r="C22" s="134" t="s">
        <v>174</v>
      </c>
      <c r="D22" s="134">
        <v>71294520</v>
      </c>
      <c r="E22" s="291">
        <v>102002690</v>
      </c>
      <c r="F22" s="157">
        <v>691009601</v>
      </c>
      <c r="G22" s="266" t="s">
        <v>249</v>
      </c>
      <c r="H22" s="262" t="s">
        <v>92</v>
      </c>
      <c r="I22" s="262" t="s">
        <v>129</v>
      </c>
      <c r="J22" s="262" t="s">
        <v>176</v>
      </c>
      <c r="K22" s="261" t="s">
        <v>250</v>
      </c>
      <c r="L22" s="292">
        <v>1000000</v>
      </c>
      <c r="M22" s="292">
        <f t="shared" si="1"/>
        <v>700000</v>
      </c>
      <c r="N22" s="261">
        <v>2022</v>
      </c>
      <c r="O22" s="262"/>
      <c r="P22" s="262"/>
      <c r="Q22" s="262"/>
      <c r="R22" s="262"/>
      <c r="S22" s="262"/>
      <c r="T22" s="262"/>
      <c r="U22" s="262"/>
      <c r="V22" s="262"/>
      <c r="W22" s="262" t="s">
        <v>198</v>
      </c>
      <c r="X22" s="262"/>
      <c r="Y22" s="262"/>
      <c r="Z22" s="262" t="s">
        <v>134</v>
      </c>
    </row>
    <row r="23" spans="1:26" ht="48" x14ac:dyDescent="0.25">
      <c r="A23" s="10">
        <v>19</v>
      </c>
      <c r="B23" s="134" t="s">
        <v>180</v>
      </c>
      <c r="C23" s="134" t="s">
        <v>174</v>
      </c>
      <c r="D23" s="134">
        <v>71294520</v>
      </c>
      <c r="E23" s="291">
        <v>102002690</v>
      </c>
      <c r="F23" s="157">
        <v>691009601</v>
      </c>
      <c r="G23" s="266" t="s">
        <v>251</v>
      </c>
      <c r="H23" s="262" t="s">
        <v>92</v>
      </c>
      <c r="I23" s="262" t="s">
        <v>129</v>
      </c>
      <c r="J23" s="262" t="s">
        <v>176</v>
      </c>
      <c r="K23" s="261" t="s">
        <v>252</v>
      </c>
      <c r="L23" s="292">
        <v>400000</v>
      </c>
      <c r="M23" s="292">
        <f t="shared" si="1"/>
        <v>280000</v>
      </c>
      <c r="N23" s="262" t="s">
        <v>247</v>
      </c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 t="s">
        <v>134</v>
      </c>
    </row>
    <row r="24" spans="1:26" ht="48" x14ac:dyDescent="0.25">
      <c r="A24" s="10">
        <v>20</v>
      </c>
      <c r="B24" s="134" t="s">
        <v>180</v>
      </c>
      <c r="C24" s="134" t="s">
        <v>174</v>
      </c>
      <c r="D24" s="134">
        <v>71294520</v>
      </c>
      <c r="E24" s="291">
        <v>102002690</v>
      </c>
      <c r="F24" s="157">
        <v>691009601</v>
      </c>
      <c r="G24" s="266" t="s">
        <v>253</v>
      </c>
      <c r="H24" s="262" t="s">
        <v>92</v>
      </c>
      <c r="I24" s="262" t="s">
        <v>129</v>
      </c>
      <c r="J24" s="262" t="s">
        <v>176</v>
      </c>
      <c r="K24" s="261" t="s">
        <v>254</v>
      </c>
      <c r="L24" s="292">
        <v>7000000</v>
      </c>
      <c r="M24" s="292">
        <f t="shared" si="1"/>
        <v>4900000</v>
      </c>
      <c r="N24" s="262">
        <v>2022</v>
      </c>
      <c r="O24" s="262"/>
      <c r="P24" s="262" t="s">
        <v>198</v>
      </c>
      <c r="Q24" s="262" t="s">
        <v>198</v>
      </c>
      <c r="R24" s="262" t="s">
        <v>198</v>
      </c>
      <c r="S24" s="262" t="s">
        <v>198</v>
      </c>
      <c r="T24" s="262"/>
      <c r="U24" s="262"/>
      <c r="V24" s="262"/>
      <c r="W24" s="262"/>
      <c r="X24" s="262"/>
      <c r="Y24" s="261" t="s">
        <v>255</v>
      </c>
      <c r="Z24" s="262" t="s">
        <v>256</v>
      </c>
    </row>
    <row r="25" spans="1:26" ht="72" x14ac:dyDescent="0.25">
      <c r="A25" s="10">
        <v>21</v>
      </c>
      <c r="B25" s="134" t="s">
        <v>180</v>
      </c>
      <c r="C25" s="134" t="s">
        <v>174</v>
      </c>
      <c r="D25" s="134">
        <v>71294520</v>
      </c>
      <c r="E25" s="291">
        <v>102002690</v>
      </c>
      <c r="F25" s="157">
        <v>691009601</v>
      </c>
      <c r="G25" s="266" t="s">
        <v>257</v>
      </c>
      <c r="H25" s="262" t="s">
        <v>92</v>
      </c>
      <c r="I25" s="262" t="s">
        <v>129</v>
      </c>
      <c r="J25" s="262" t="s">
        <v>176</v>
      </c>
      <c r="K25" s="261" t="s">
        <v>258</v>
      </c>
      <c r="L25" s="292">
        <v>8000000</v>
      </c>
      <c r="M25" s="292">
        <f t="shared" si="1"/>
        <v>5600000</v>
      </c>
      <c r="N25" s="262" t="s">
        <v>237</v>
      </c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1"/>
      <c r="Z25" s="262"/>
    </row>
    <row r="26" spans="1:26" ht="60" x14ac:dyDescent="0.25">
      <c r="A26" s="10">
        <v>22</v>
      </c>
      <c r="B26" s="134" t="s">
        <v>180</v>
      </c>
      <c r="C26" s="134" t="s">
        <v>174</v>
      </c>
      <c r="D26" s="134">
        <v>71294520</v>
      </c>
      <c r="E26" s="291">
        <v>102002690</v>
      </c>
      <c r="F26" s="157">
        <v>691009601</v>
      </c>
      <c r="G26" s="266" t="s">
        <v>259</v>
      </c>
      <c r="H26" s="262" t="s">
        <v>92</v>
      </c>
      <c r="I26" s="262" t="s">
        <v>129</v>
      </c>
      <c r="J26" s="262" t="s">
        <v>176</v>
      </c>
      <c r="K26" s="261" t="s">
        <v>260</v>
      </c>
      <c r="L26" s="292">
        <v>100000000</v>
      </c>
      <c r="M26" s="292">
        <f t="shared" si="1"/>
        <v>70000000</v>
      </c>
      <c r="N26" s="262" t="s">
        <v>237</v>
      </c>
      <c r="O26" s="262"/>
      <c r="P26" s="262"/>
      <c r="Q26" s="262"/>
      <c r="R26" s="262"/>
      <c r="S26" s="262"/>
      <c r="T26" s="262"/>
      <c r="U26" s="262"/>
      <c r="V26" s="262" t="s">
        <v>198</v>
      </c>
      <c r="W26" s="262"/>
      <c r="X26" s="262"/>
      <c r="Y26" s="261"/>
      <c r="Z26" s="262"/>
    </row>
    <row r="27" spans="1:26" ht="24.75" x14ac:dyDescent="0.25">
      <c r="A27" s="375">
        <v>23</v>
      </c>
      <c r="B27" s="376" t="s">
        <v>180</v>
      </c>
      <c r="C27" s="376" t="s">
        <v>174</v>
      </c>
      <c r="D27" s="376">
        <v>71294520</v>
      </c>
      <c r="E27" s="377">
        <v>102002690</v>
      </c>
      <c r="F27" s="378">
        <v>691009601</v>
      </c>
      <c r="G27" s="379" t="s">
        <v>261</v>
      </c>
      <c r="H27" s="380" t="s">
        <v>92</v>
      </c>
      <c r="I27" s="380" t="s">
        <v>129</v>
      </c>
      <c r="J27" s="380" t="s">
        <v>176</v>
      </c>
      <c r="K27" s="381" t="s">
        <v>262</v>
      </c>
      <c r="L27" s="382">
        <v>20000000</v>
      </c>
      <c r="M27" s="382">
        <f t="shared" si="1"/>
        <v>14000000</v>
      </c>
      <c r="N27" s="380">
        <v>2023</v>
      </c>
      <c r="O27" s="380">
        <v>2024</v>
      </c>
      <c r="P27" s="380"/>
      <c r="Q27" s="380"/>
      <c r="R27" s="380"/>
      <c r="S27" s="380"/>
      <c r="T27" s="380"/>
      <c r="U27" s="380"/>
      <c r="V27" s="380"/>
      <c r="W27" s="380"/>
      <c r="X27" s="380"/>
      <c r="Y27" s="381" t="s">
        <v>291</v>
      </c>
      <c r="Z27" s="380"/>
    </row>
    <row r="28" spans="1:26" ht="27" thickBot="1" x14ac:dyDescent="0.3">
      <c r="A28" s="10">
        <v>24</v>
      </c>
      <c r="B28" s="374" t="s">
        <v>180</v>
      </c>
      <c r="C28" s="237" t="s">
        <v>174</v>
      </c>
      <c r="D28" s="237">
        <v>71294520</v>
      </c>
      <c r="E28" s="294">
        <v>102002690</v>
      </c>
      <c r="F28" s="305">
        <v>691009601</v>
      </c>
      <c r="G28" s="303" t="s">
        <v>263</v>
      </c>
      <c r="H28" s="295" t="s">
        <v>92</v>
      </c>
      <c r="I28" s="295" t="s">
        <v>129</v>
      </c>
      <c r="J28" s="295" t="s">
        <v>176</v>
      </c>
      <c r="K28" s="296" t="s">
        <v>264</v>
      </c>
      <c r="L28" s="327">
        <v>1200000</v>
      </c>
      <c r="M28" s="327">
        <f t="shared" si="1"/>
        <v>840000</v>
      </c>
      <c r="N28" s="297">
        <v>2025</v>
      </c>
      <c r="O28" s="298">
        <v>2027</v>
      </c>
      <c r="P28" s="299"/>
      <c r="Q28" s="300"/>
      <c r="R28" s="301"/>
      <c r="S28" s="301"/>
      <c r="T28" s="302"/>
      <c r="U28" s="302"/>
      <c r="V28" s="302"/>
      <c r="W28" s="301"/>
      <c r="X28" s="299"/>
      <c r="Y28" s="299"/>
      <c r="Z28" s="299"/>
    </row>
    <row r="29" spans="1:26" ht="48" x14ac:dyDescent="0.25">
      <c r="A29" s="10">
        <v>25</v>
      </c>
      <c r="B29" s="134" t="s">
        <v>193</v>
      </c>
      <c r="C29" s="134" t="s">
        <v>194</v>
      </c>
      <c r="D29" s="98">
        <v>71006648</v>
      </c>
      <c r="E29" s="98">
        <v>102002410</v>
      </c>
      <c r="F29" s="306">
        <v>600042057</v>
      </c>
      <c r="G29" s="266" t="s">
        <v>265</v>
      </c>
      <c r="H29" s="262" t="s">
        <v>92</v>
      </c>
      <c r="I29" s="262" t="s">
        <v>129</v>
      </c>
      <c r="J29" s="262" t="s">
        <v>197</v>
      </c>
      <c r="K29" s="261" t="s">
        <v>265</v>
      </c>
      <c r="L29" s="328">
        <v>10000000</v>
      </c>
      <c r="M29" s="292">
        <f t="shared" si="1"/>
        <v>7000000</v>
      </c>
      <c r="N29" s="262" t="s">
        <v>200</v>
      </c>
      <c r="O29" s="262"/>
      <c r="P29" s="262"/>
      <c r="Q29" s="262"/>
      <c r="R29" s="262"/>
      <c r="S29" s="262"/>
      <c r="T29" s="262"/>
      <c r="U29" s="262" t="s">
        <v>198</v>
      </c>
      <c r="V29" s="262"/>
      <c r="W29" s="262"/>
      <c r="X29" s="262"/>
      <c r="Y29" s="184" t="s">
        <v>278</v>
      </c>
      <c r="Z29" s="262"/>
    </row>
    <row r="30" spans="1:26" ht="36" x14ac:dyDescent="0.25">
      <c r="A30" s="10">
        <v>26</v>
      </c>
      <c r="B30" s="134" t="s">
        <v>193</v>
      </c>
      <c r="C30" s="134" t="s">
        <v>194</v>
      </c>
      <c r="D30" s="98">
        <v>71006648</v>
      </c>
      <c r="E30" s="98">
        <v>102002410</v>
      </c>
      <c r="F30" s="122">
        <v>600042057</v>
      </c>
      <c r="G30" s="266" t="s">
        <v>266</v>
      </c>
      <c r="H30" s="262" t="s">
        <v>92</v>
      </c>
      <c r="I30" s="262" t="s">
        <v>129</v>
      </c>
      <c r="J30" s="262" t="s">
        <v>197</v>
      </c>
      <c r="K30" s="261" t="s">
        <v>266</v>
      </c>
      <c r="L30" s="328">
        <v>7000000</v>
      </c>
      <c r="M30" s="292">
        <f t="shared" si="1"/>
        <v>4900000</v>
      </c>
      <c r="N30" s="262" t="s">
        <v>200</v>
      </c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184" t="s">
        <v>278</v>
      </c>
      <c r="Z30" s="262"/>
    </row>
    <row r="31" spans="1:26" ht="36" x14ac:dyDescent="0.25">
      <c r="A31" s="10">
        <v>27</v>
      </c>
      <c r="B31" s="134" t="s">
        <v>193</v>
      </c>
      <c r="C31" s="134" t="s">
        <v>194</v>
      </c>
      <c r="D31" s="98">
        <v>71006648</v>
      </c>
      <c r="E31" s="98">
        <v>102002410</v>
      </c>
      <c r="F31" s="122">
        <v>600042057</v>
      </c>
      <c r="G31" s="266" t="s">
        <v>267</v>
      </c>
      <c r="H31" s="262" t="s">
        <v>92</v>
      </c>
      <c r="I31" s="262" t="s">
        <v>129</v>
      </c>
      <c r="J31" s="262" t="s">
        <v>197</v>
      </c>
      <c r="K31" s="261" t="s">
        <v>267</v>
      </c>
      <c r="L31" s="292">
        <v>200000</v>
      </c>
      <c r="M31" s="292">
        <f t="shared" si="1"/>
        <v>140000</v>
      </c>
      <c r="N31" s="262" t="s">
        <v>200</v>
      </c>
      <c r="O31" s="262"/>
      <c r="P31" s="262"/>
      <c r="Q31" s="262"/>
      <c r="R31" s="262"/>
      <c r="S31" s="262"/>
      <c r="T31" s="262"/>
      <c r="U31" s="262"/>
      <c r="V31" s="262"/>
      <c r="W31" s="262" t="s">
        <v>198</v>
      </c>
      <c r="X31" s="262"/>
      <c r="Y31" s="184" t="s">
        <v>278</v>
      </c>
      <c r="Z31" s="262"/>
    </row>
    <row r="32" spans="1:26" ht="36" x14ac:dyDescent="0.25">
      <c r="A32" s="10">
        <v>28</v>
      </c>
      <c r="B32" s="134" t="s">
        <v>193</v>
      </c>
      <c r="C32" s="134" t="s">
        <v>194</v>
      </c>
      <c r="D32" s="98">
        <v>71006648</v>
      </c>
      <c r="E32" s="98">
        <v>102002410</v>
      </c>
      <c r="F32" s="122">
        <v>600042057</v>
      </c>
      <c r="G32" s="266" t="s">
        <v>268</v>
      </c>
      <c r="H32" s="262" t="s">
        <v>92</v>
      </c>
      <c r="I32" s="262" t="s">
        <v>129</v>
      </c>
      <c r="J32" s="262" t="s">
        <v>197</v>
      </c>
      <c r="K32" s="261" t="s">
        <v>268</v>
      </c>
      <c r="L32" s="328">
        <v>2000000</v>
      </c>
      <c r="M32" s="292">
        <f t="shared" si="1"/>
        <v>1400000</v>
      </c>
      <c r="N32" s="262" t="s">
        <v>200</v>
      </c>
      <c r="O32" s="262"/>
      <c r="P32" s="262"/>
      <c r="Q32" s="262" t="s">
        <v>198</v>
      </c>
      <c r="R32" s="262"/>
      <c r="S32" s="262"/>
      <c r="T32" s="262"/>
      <c r="U32" s="262"/>
      <c r="V32" s="262"/>
      <c r="W32" s="262"/>
      <c r="X32" s="262"/>
      <c r="Y32" s="184" t="s">
        <v>278</v>
      </c>
      <c r="Z32" s="262"/>
    </row>
    <row r="33" spans="1:26" ht="24.75" x14ac:dyDescent="0.25">
      <c r="A33" s="10">
        <v>29</v>
      </c>
      <c r="B33" s="134" t="s">
        <v>193</v>
      </c>
      <c r="C33" s="134" t="s">
        <v>194</v>
      </c>
      <c r="D33" s="98">
        <v>71006648</v>
      </c>
      <c r="E33" s="98">
        <v>102002410</v>
      </c>
      <c r="F33" s="122">
        <v>600042057</v>
      </c>
      <c r="G33" s="266" t="s">
        <v>269</v>
      </c>
      <c r="H33" s="262" t="s">
        <v>92</v>
      </c>
      <c r="I33" s="262" t="s">
        <v>129</v>
      </c>
      <c r="J33" s="262" t="s">
        <v>197</v>
      </c>
      <c r="K33" s="261" t="s">
        <v>269</v>
      </c>
      <c r="L33" s="328">
        <v>1500000</v>
      </c>
      <c r="M33" s="292">
        <f t="shared" si="1"/>
        <v>1050000</v>
      </c>
      <c r="N33" s="262" t="s">
        <v>200</v>
      </c>
      <c r="O33" s="262"/>
      <c r="P33" s="262"/>
      <c r="Q33" s="262"/>
      <c r="R33" s="262"/>
      <c r="S33" s="262" t="s">
        <v>198</v>
      </c>
      <c r="T33" s="262"/>
      <c r="U33" s="262"/>
      <c r="V33" s="262"/>
      <c r="W33" s="262"/>
      <c r="X33" s="262"/>
      <c r="Y33" s="184" t="s">
        <v>278</v>
      </c>
      <c r="Z33" s="262"/>
    </row>
    <row r="34" spans="1:26" ht="36" x14ac:dyDescent="0.25">
      <c r="A34" s="10">
        <v>30</v>
      </c>
      <c r="B34" s="134" t="s">
        <v>193</v>
      </c>
      <c r="C34" s="134" t="s">
        <v>194</v>
      </c>
      <c r="D34" s="98">
        <v>71006648</v>
      </c>
      <c r="E34" s="98">
        <v>102002410</v>
      </c>
      <c r="F34" s="122">
        <v>600042057</v>
      </c>
      <c r="G34" s="266" t="s">
        <v>270</v>
      </c>
      <c r="H34" s="262" t="s">
        <v>92</v>
      </c>
      <c r="I34" s="262" t="s">
        <v>129</v>
      </c>
      <c r="J34" s="262" t="s">
        <v>197</v>
      </c>
      <c r="K34" s="261" t="s">
        <v>270</v>
      </c>
      <c r="L34" s="328">
        <v>3000000</v>
      </c>
      <c r="M34" s="292">
        <f t="shared" si="1"/>
        <v>2100000</v>
      </c>
      <c r="N34" s="262" t="s">
        <v>200</v>
      </c>
      <c r="O34" s="262"/>
      <c r="P34" s="262"/>
      <c r="Q34" s="262"/>
      <c r="R34" s="262" t="s">
        <v>198</v>
      </c>
      <c r="S34" s="262"/>
      <c r="T34" s="262"/>
      <c r="U34" s="262"/>
      <c r="V34" s="262"/>
      <c r="W34" s="262"/>
      <c r="X34" s="262"/>
      <c r="Y34" s="184" t="s">
        <v>278</v>
      </c>
      <c r="Z34" s="262"/>
    </row>
    <row r="35" spans="1:26" ht="24.75" x14ac:dyDescent="0.25">
      <c r="A35" s="10">
        <v>31</v>
      </c>
      <c r="B35" s="134" t="s">
        <v>193</v>
      </c>
      <c r="C35" s="134" t="s">
        <v>194</v>
      </c>
      <c r="D35" s="98">
        <v>71006648</v>
      </c>
      <c r="E35" s="98">
        <v>102002410</v>
      </c>
      <c r="F35" s="122">
        <v>600042057</v>
      </c>
      <c r="G35" s="266" t="s">
        <v>271</v>
      </c>
      <c r="H35" s="262" t="s">
        <v>92</v>
      </c>
      <c r="I35" s="262" t="s">
        <v>129</v>
      </c>
      <c r="J35" s="262" t="s">
        <v>197</v>
      </c>
      <c r="K35" s="261" t="s">
        <v>271</v>
      </c>
      <c r="L35" s="292">
        <v>500000</v>
      </c>
      <c r="M35" s="292">
        <f t="shared" si="1"/>
        <v>350000</v>
      </c>
      <c r="N35" s="262" t="s">
        <v>200</v>
      </c>
      <c r="O35" s="262"/>
      <c r="P35" s="262"/>
      <c r="Q35" s="262"/>
      <c r="R35" s="262"/>
      <c r="S35" s="262"/>
      <c r="T35" s="262"/>
      <c r="U35" s="262"/>
      <c r="V35" s="262"/>
      <c r="W35" s="262" t="s">
        <v>198</v>
      </c>
      <c r="X35" s="262"/>
      <c r="Y35" s="184" t="s">
        <v>278</v>
      </c>
      <c r="Z35" s="262"/>
    </row>
    <row r="36" spans="1:26" ht="24.75" x14ac:dyDescent="0.25">
      <c r="A36" s="10">
        <v>32</v>
      </c>
      <c r="B36" s="134" t="s">
        <v>193</v>
      </c>
      <c r="C36" s="134" t="s">
        <v>194</v>
      </c>
      <c r="D36" s="98">
        <v>71006648</v>
      </c>
      <c r="E36" s="98">
        <v>102002410</v>
      </c>
      <c r="F36" s="122">
        <v>600042057</v>
      </c>
      <c r="G36" s="266" t="s">
        <v>272</v>
      </c>
      <c r="H36" s="262" t="s">
        <v>92</v>
      </c>
      <c r="I36" s="262" t="s">
        <v>129</v>
      </c>
      <c r="J36" s="262" t="s">
        <v>197</v>
      </c>
      <c r="K36" s="261" t="s">
        <v>272</v>
      </c>
      <c r="L36" s="292">
        <v>1000000</v>
      </c>
      <c r="M36" s="292">
        <f t="shared" si="1"/>
        <v>700000</v>
      </c>
      <c r="N36" s="262" t="s">
        <v>200</v>
      </c>
      <c r="O36" s="262"/>
      <c r="P36" s="262" t="s">
        <v>198</v>
      </c>
      <c r="Q36" s="262" t="s">
        <v>198</v>
      </c>
      <c r="R36" s="262" t="s">
        <v>198</v>
      </c>
      <c r="S36" s="262" t="s">
        <v>198</v>
      </c>
      <c r="T36" s="262"/>
      <c r="U36" s="262" t="s">
        <v>198</v>
      </c>
      <c r="V36" s="262"/>
      <c r="W36" s="262" t="s">
        <v>198</v>
      </c>
      <c r="X36" s="262" t="s">
        <v>198</v>
      </c>
      <c r="Y36" s="184" t="s">
        <v>278</v>
      </c>
      <c r="Z36" s="262"/>
    </row>
    <row r="37" spans="1:26" ht="24.75" x14ac:dyDescent="0.25">
      <c r="A37" s="10">
        <v>33</v>
      </c>
      <c r="B37" s="134" t="s">
        <v>193</v>
      </c>
      <c r="C37" s="134" t="s">
        <v>194</v>
      </c>
      <c r="D37" s="98">
        <v>71006648</v>
      </c>
      <c r="E37" s="98">
        <v>102002410</v>
      </c>
      <c r="F37" s="122">
        <v>600042057</v>
      </c>
      <c r="G37" s="266" t="s">
        <v>273</v>
      </c>
      <c r="H37" s="262" t="s">
        <v>92</v>
      </c>
      <c r="I37" s="262" t="s">
        <v>129</v>
      </c>
      <c r="J37" s="262" t="s">
        <v>197</v>
      </c>
      <c r="K37" s="261" t="s">
        <v>273</v>
      </c>
      <c r="L37" s="328">
        <v>4000000</v>
      </c>
      <c r="M37" s="292">
        <f t="shared" si="1"/>
        <v>2800000</v>
      </c>
      <c r="N37" s="262" t="s">
        <v>200</v>
      </c>
      <c r="O37" s="262"/>
      <c r="P37" s="262"/>
      <c r="Q37" s="262"/>
      <c r="R37" s="262"/>
      <c r="S37" s="262"/>
      <c r="T37" s="262"/>
      <c r="U37" s="262"/>
      <c r="V37" s="262" t="s">
        <v>198</v>
      </c>
      <c r="W37" s="262" t="s">
        <v>198</v>
      </c>
      <c r="X37" s="262"/>
      <c r="Y37" s="184" t="s">
        <v>278</v>
      </c>
      <c r="Z37" s="262"/>
    </row>
    <row r="38" spans="1:26" ht="24.75" x14ac:dyDescent="0.25">
      <c r="A38" s="10">
        <v>34</v>
      </c>
      <c r="B38" s="134" t="s">
        <v>193</v>
      </c>
      <c r="C38" s="134" t="s">
        <v>194</v>
      </c>
      <c r="D38" s="98">
        <v>71006648</v>
      </c>
      <c r="E38" s="98">
        <v>102002410</v>
      </c>
      <c r="F38" s="122">
        <v>600042057</v>
      </c>
      <c r="G38" s="266" t="s">
        <v>274</v>
      </c>
      <c r="H38" s="262" t="s">
        <v>92</v>
      </c>
      <c r="I38" s="262" t="s">
        <v>129</v>
      </c>
      <c r="J38" s="262" t="s">
        <v>197</v>
      </c>
      <c r="K38" s="261" t="s">
        <v>274</v>
      </c>
      <c r="L38" s="292">
        <v>700000</v>
      </c>
      <c r="M38" s="292">
        <f t="shared" si="1"/>
        <v>489999.99999999994</v>
      </c>
      <c r="N38" s="262" t="s">
        <v>200</v>
      </c>
      <c r="O38" s="262"/>
      <c r="P38" s="262" t="s">
        <v>198</v>
      </c>
      <c r="Q38" s="262" t="s">
        <v>198</v>
      </c>
      <c r="R38" s="262" t="s">
        <v>198</v>
      </c>
      <c r="S38" s="262"/>
      <c r="T38" s="262"/>
      <c r="U38" s="262"/>
      <c r="V38" s="262"/>
      <c r="W38" s="262"/>
      <c r="X38" s="262" t="s">
        <v>198</v>
      </c>
      <c r="Y38" s="184" t="s">
        <v>278</v>
      </c>
      <c r="Z38" s="262"/>
    </row>
    <row r="39" spans="1:26" ht="24.75" x14ac:dyDescent="0.25">
      <c r="A39" s="10">
        <v>35</v>
      </c>
      <c r="B39" s="134" t="s">
        <v>193</v>
      </c>
      <c r="C39" s="134" t="s">
        <v>194</v>
      </c>
      <c r="D39" s="98">
        <v>71006648</v>
      </c>
      <c r="E39" s="98">
        <v>102002410</v>
      </c>
      <c r="F39" s="122">
        <v>600042057</v>
      </c>
      <c r="G39" s="266" t="s">
        <v>275</v>
      </c>
      <c r="H39" s="262" t="s">
        <v>92</v>
      </c>
      <c r="I39" s="262" t="s">
        <v>129</v>
      </c>
      <c r="J39" s="262" t="s">
        <v>197</v>
      </c>
      <c r="K39" s="261" t="s">
        <v>275</v>
      </c>
      <c r="L39" s="328">
        <v>1000000</v>
      </c>
      <c r="M39" s="292">
        <f t="shared" si="1"/>
        <v>700000</v>
      </c>
      <c r="N39" s="262" t="s">
        <v>200</v>
      </c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184" t="s">
        <v>278</v>
      </c>
      <c r="Z39" s="262"/>
    </row>
    <row r="40" spans="1:26" ht="25.5" thickBot="1" x14ac:dyDescent="0.3">
      <c r="A40" s="10">
        <v>36</v>
      </c>
      <c r="B40" s="293" t="s">
        <v>193</v>
      </c>
      <c r="C40" s="286" t="s">
        <v>194</v>
      </c>
      <c r="D40" s="113">
        <v>71006648</v>
      </c>
      <c r="E40" s="113">
        <v>102002410</v>
      </c>
      <c r="F40" s="114">
        <v>600042057</v>
      </c>
      <c r="G40" s="287" t="s">
        <v>276</v>
      </c>
      <c r="H40" s="288" t="s">
        <v>92</v>
      </c>
      <c r="I40" s="288" t="s">
        <v>129</v>
      </c>
      <c r="J40" s="288" t="s">
        <v>197</v>
      </c>
      <c r="K40" s="289" t="s">
        <v>276</v>
      </c>
      <c r="L40" s="329">
        <v>2000000</v>
      </c>
      <c r="M40" s="330">
        <f t="shared" si="1"/>
        <v>1400000</v>
      </c>
      <c r="N40" s="288" t="s">
        <v>200</v>
      </c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143" t="s">
        <v>278</v>
      </c>
      <c r="Z40" s="288"/>
    </row>
    <row r="41" spans="1:26" ht="36.75" x14ac:dyDescent="0.25">
      <c r="A41" s="10">
        <v>37</v>
      </c>
      <c r="B41" s="321" t="s">
        <v>149</v>
      </c>
      <c r="C41" s="130" t="s">
        <v>150</v>
      </c>
      <c r="D41" s="131">
        <v>71001174</v>
      </c>
      <c r="E41" s="131">
        <v>102002061</v>
      </c>
      <c r="F41" s="131">
        <v>600041905</v>
      </c>
      <c r="G41" s="322" t="s">
        <v>279</v>
      </c>
      <c r="H41" s="272" t="s">
        <v>92</v>
      </c>
      <c r="I41" s="272" t="s">
        <v>129</v>
      </c>
      <c r="J41" s="272" t="s">
        <v>152</v>
      </c>
      <c r="K41" s="322" t="s">
        <v>279</v>
      </c>
      <c r="L41" s="331">
        <v>500000</v>
      </c>
      <c r="M41" s="292">
        <f t="shared" si="1"/>
        <v>350000</v>
      </c>
      <c r="N41" s="272">
        <v>2022</v>
      </c>
      <c r="O41" s="272">
        <v>2027</v>
      </c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</row>
    <row r="42" spans="1:26" ht="36.75" x14ac:dyDescent="0.25">
      <c r="A42" s="10">
        <v>38</v>
      </c>
      <c r="B42" s="323" t="s">
        <v>149</v>
      </c>
      <c r="C42" s="134" t="s">
        <v>150</v>
      </c>
      <c r="D42" s="98">
        <v>71001174</v>
      </c>
      <c r="E42" s="98">
        <v>102002061</v>
      </c>
      <c r="F42" s="98">
        <v>600041905</v>
      </c>
      <c r="G42" s="324" t="s">
        <v>280</v>
      </c>
      <c r="H42" s="262" t="s">
        <v>92</v>
      </c>
      <c r="I42" s="262" t="s">
        <v>129</v>
      </c>
      <c r="J42" s="262" t="s">
        <v>152</v>
      </c>
      <c r="K42" s="324" t="s">
        <v>280</v>
      </c>
      <c r="L42" s="292">
        <v>5000000</v>
      </c>
      <c r="M42" s="292">
        <f t="shared" si="1"/>
        <v>3500000</v>
      </c>
      <c r="N42" s="262">
        <v>2022</v>
      </c>
      <c r="O42" s="262">
        <v>2027</v>
      </c>
      <c r="P42" s="262" t="s">
        <v>198</v>
      </c>
      <c r="Q42" s="262" t="s">
        <v>198</v>
      </c>
      <c r="R42" s="262" t="s">
        <v>198</v>
      </c>
      <c r="S42" s="262" t="s">
        <v>198</v>
      </c>
      <c r="T42" s="262"/>
      <c r="U42" s="262"/>
      <c r="V42" s="262"/>
      <c r="W42" s="262"/>
      <c r="X42" s="262" t="s">
        <v>198</v>
      </c>
      <c r="Y42" s="262"/>
      <c r="Z42" s="262"/>
    </row>
    <row r="43" spans="1:26" ht="48" x14ac:dyDescent="0.25">
      <c r="A43" s="10">
        <v>39</v>
      </c>
      <c r="B43" s="323" t="s">
        <v>149</v>
      </c>
      <c r="C43" s="134" t="s">
        <v>150</v>
      </c>
      <c r="D43" s="98">
        <v>71001174</v>
      </c>
      <c r="E43" s="98">
        <v>102002061</v>
      </c>
      <c r="F43" s="98">
        <v>600041905</v>
      </c>
      <c r="G43" s="325" t="s">
        <v>281</v>
      </c>
      <c r="H43" s="262" t="s">
        <v>92</v>
      </c>
      <c r="I43" s="262" t="s">
        <v>129</v>
      </c>
      <c r="J43" s="262" t="s">
        <v>152</v>
      </c>
      <c r="K43" s="326" t="s">
        <v>281</v>
      </c>
      <c r="L43" s="292">
        <v>578250</v>
      </c>
      <c r="M43" s="292">
        <f t="shared" si="1"/>
        <v>404775</v>
      </c>
      <c r="N43" s="262">
        <v>2021</v>
      </c>
      <c r="O43" s="262">
        <v>2027</v>
      </c>
      <c r="P43" s="262" t="s">
        <v>198</v>
      </c>
      <c r="Q43" s="262" t="s">
        <v>198</v>
      </c>
      <c r="R43" s="262" t="s">
        <v>198</v>
      </c>
      <c r="S43" s="262" t="s">
        <v>198</v>
      </c>
      <c r="T43" s="325" t="s">
        <v>281</v>
      </c>
      <c r="U43" s="261" t="s">
        <v>282</v>
      </c>
      <c r="V43" s="262"/>
      <c r="W43" s="262"/>
      <c r="X43" s="262"/>
      <c r="Y43" s="261" t="s">
        <v>283</v>
      </c>
      <c r="Z43" s="262"/>
    </row>
    <row r="44" spans="1:26" ht="36.75" x14ac:dyDescent="0.25">
      <c r="A44" s="10">
        <v>40</v>
      </c>
      <c r="B44" s="323" t="s">
        <v>149</v>
      </c>
      <c r="C44" s="134" t="s">
        <v>150</v>
      </c>
      <c r="D44" s="98">
        <v>71001174</v>
      </c>
      <c r="E44" s="98">
        <v>102002061</v>
      </c>
      <c r="F44" s="98">
        <v>600041905</v>
      </c>
      <c r="G44" s="261" t="s">
        <v>284</v>
      </c>
      <c r="H44" s="262" t="s">
        <v>92</v>
      </c>
      <c r="I44" s="262" t="s">
        <v>129</v>
      </c>
      <c r="J44" s="262" t="s">
        <v>152</v>
      </c>
      <c r="K44" s="261" t="s">
        <v>284</v>
      </c>
      <c r="L44" s="292">
        <v>5000000</v>
      </c>
      <c r="M44" s="292">
        <f t="shared" si="1"/>
        <v>3500000</v>
      </c>
      <c r="N44" s="262">
        <v>2022</v>
      </c>
      <c r="O44" s="262">
        <v>2027</v>
      </c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</row>
    <row r="45" spans="1:26" ht="36.75" x14ac:dyDescent="0.25">
      <c r="A45" s="10">
        <v>41</v>
      </c>
      <c r="B45" s="307" t="s">
        <v>149</v>
      </c>
      <c r="C45" s="308" t="s">
        <v>150</v>
      </c>
      <c r="D45" s="309">
        <v>71001174</v>
      </c>
      <c r="E45" s="309">
        <v>102002061</v>
      </c>
      <c r="F45" s="309">
        <v>600041905</v>
      </c>
      <c r="G45" s="310" t="s">
        <v>285</v>
      </c>
      <c r="H45" s="311" t="s">
        <v>92</v>
      </c>
      <c r="I45" s="311" t="s">
        <v>129</v>
      </c>
      <c r="J45" s="311" t="s">
        <v>152</v>
      </c>
      <c r="K45" s="310" t="s">
        <v>286</v>
      </c>
      <c r="L45" s="332">
        <v>1000000</v>
      </c>
      <c r="M45" s="333">
        <f t="shared" si="1"/>
        <v>700000</v>
      </c>
      <c r="N45" s="311">
        <v>2022</v>
      </c>
      <c r="O45" s="311">
        <v>2027</v>
      </c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</row>
    <row r="46" spans="1:26" ht="72" x14ac:dyDescent="0.25">
      <c r="A46" s="10">
        <v>42</v>
      </c>
      <c r="B46" s="312" t="s">
        <v>149</v>
      </c>
      <c r="C46" s="313" t="s">
        <v>150</v>
      </c>
      <c r="D46" s="243">
        <v>71001174</v>
      </c>
      <c r="E46" s="243">
        <v>102002061</v>
      </c>
      <c r="F46" s="243">
        <v>600041905</v>
      </c>
      <c r="G46" s="310" t="s">
        <v>287</v>
      </c>
      <c r="H46" s="314" t="s">
        <v>92</v>
      </c>
      <c r="I46" s="314" t="s">
        <v>129</v>
      </c>
      <c r="J46" s="314" t="s">
        <v>152</v>
      </c>
      <c r="K46" s="315" t="s">
        <v>288</v>
      </c>
      <c r="L46" s="332">
        <v>700000</v>
      </c>
      <c r="M46" s="334">
        <f t="shared" si="1"/>
        <v>489999.99999999994</v>
      </c>
      <c r="N46" s="314">
        <v>2023</v>
      </c>
      <c r="O46" s="314">
        <v>2027</v>
      </c>
      <c r="P46" s="314"/>
      <c r="Q46" s="314"/>
      <c r="R46" s="314"/>
      <c r="S46" s="314" t="s">
        <v>198</v>
      </c>
      <c r="T46" s="314"/>
      <c r="U46" s="314"/>
      <c r="V46" s="314"/>
      <c r="W46" s="314"/>
      <c r="X46" s="314"/>
      <c r="Y46" s="314"/>
      <c r="Z46" s="314"/>
    </row>
    <row r="47" spans="1:26" ht="37.5" thickBot="1" x14ac:dyDescent="0.3">
      <c r="A47" s="10">
        <v>43</v>
      </c>
      <c r="B47" s="316" t="s">
        <v>149</v>
      </c>
      <c r="C47" s="317" t="s">
        <v>150</v>
      </c>
      <c r="D47" s="318">
        <v>71001174</v>
      </c>
      <c r="E47" s="318">
        <v>102002061</v>
      </c>
      <c r="F47" s="318">
        <v>600041905</v>
      </c>
      <c r="G47" s="319" t="s">
        <v>289</v>
      </c>
      <c r="H47" s="320" t="s">
        <v>92</v>
      </c>
      <c r="I47" s="320" t="s">
        <v>129</v>
      </c>
      <c r="J47" s="320" t="s">
        <v>152</v>
      </c>
      <c r="K47" s="319" t="s">
        <v>290</v>
      </c>
      <c r="L47" s="330">
        <v>2000000</v>
      </c>
      <c r="M47" s="335">
        <f t="shared" si="1"/>
        <v>1400000</v>
      </c>
      <c r="N47" s="320">
        <v>2022</v>
      </c>
      <c r="O47" s="320">
        <v>2027</v>
      </c>
      <c r="P47" s="320"/>
      <c r="Q47" s="320"/>
      <c r="R47" s="320"/>
      <c r="S47" s="320"/>
      <c r="T47" s="320"/>
      <c r="U47" s="320"/>
      <c r="V47" s="320"/>
      <c r="W47" s="320"/>
      <c r="X47" s="320"/>
      <c r="Y47" s="320"/>
      <c r="Z47" s="320"/>
    </row>
    <row r="48" spans="1:26" x14ac:dyDescent="0.25">
      <c r="A48" s="10">
        <v>44</v>
      </c>
      <c r="B48" s="134"/>
      <c r="C48" s="134"/>
      <c r="D48" s="134"/>
      <c r="E48" s="291"/>
      <c r="F48" s="134"/>
      <c r="G48" s="261"/>
      <c r="H48" s="282"/>
      <c r="I48" s="282"/>
      <c r="J48" s="283"/>
      <c r="K48" s="261"/>
      <c r="L48" s="292"/>
      <c r="M48" s="292"/>
      <c r="N48" s="262"/>
      <c r="O48" s="284"/>
      <c r="P48" s="282"/>
      <c r="Q48" s="282"/>
      <c r="R48" s="282"/>
      <c r="S48" s="282"/>
      <c r="T48" s="282"/>
      <c r="U48" s="282"/>
      <c r="V48" s="282"/>
      <c r="W48" s="282"/>
      <c r="X48" s="282"/>
      <c r="Y48" s="285"/>
      <c r="Z48" s="282"/>
    </row>
    <row r="49" spans="1:26" x14ac:dyDescent="0.25">
      <c r="A49" s="10">
        <v>45</v>
      </c>
      <c r="B49" s="134"/>
      <c r="C49" s="134"/>
      <c r="D49" s="134"/>
      <c r="E49" s="291"/>
      <c r="F49" s="134"/>
      <c r="G49" s="261"/>
      <c r="H49" s="282"/>
      <c r="I49" s="282"/>
      <c r="J49" s="283"/>
      <c r="K49" s="261"/>
      <c r="L49" s="292"/>
      <c r="M49" s="292"/>
      <c r="N49" s="262"/>
      <c r="O49" s="284"/>
      <c r="P49" s="282"/>
      <c r="Q49" s="282"/>
      <c r="R49" s="282"/>
      <c r="S49" s="282"/>
      <c r="T49" s="282"/>
      <c r="U49" s="282"/>
      <c r="V49" s="282"/>
      <c r="W49" s="282"/>
      <c r="X49" s="282"/>
      <c r="Y49" s="285"/>
      <c r="Z49" s="282"/>
    </row>
    <row r="50" spans="1:26" x14ac:dyDescent="0.25">
      <c r="A50" s="10">
        <v>46</v>
      </c>
      <c r="B50" s="134"/>
      <c r="C50" s="134"/>
      <c r="D50" s="134"/>
      <c r="E50" s="291"/>
      <c r="F50" s="134"/>
      <c r="G50" s="261"/>
      <c r="H50" s="282"/>
      <c r="I50" s="282"/>
      <c r="J50" s="283"/>
      <c r="K50" s="261"/>
      <c r="L50" s="292"/>
      <c r="M50" s="292"/>
      <c r="N50" s="262"/>
      <c r="O50" s="284"/>
      <c r="P50" s="282"/>
      <c r="Q50" s="282"/>
      <c r="R50" s="282"/>
      <c r="S50" s="282"/>
      <c r="T50" s="282"/>
      <c r="U50" s="282"/>
      <c r="V50" s="282"/>
      <c r="W50" s="282"/>
      <c r="X50" s="282"/>
      <c r="Y50" s="285"/>
      <c r="Z50" s="282"/>
    </row>
    <row r="51" spans="1:26" x14ac:dyDescent="0.25">
      <c r="A51" s="10">
        <v>47</v>
      </c>
      <c r="B51" s="134"/>
      <c r="C51" s="134"/>
      <c r="D51" s="134"/>
      <c r="E51" s="291"/>
      <c r="F51" s="134"/>
      <c r="G51" s="261"/>
      <c r="H51" s="282"/>
      <c r="I51" s="282"/>
      <c r="J51" s="283"/>
      <c r="K51" s="261"/>
      <c r="L51" s="292"/>
      <c r="M51" s="292"/>
      <c r="N51" s="262"/>
      <c r="O51" s="284"/>
      <c r="P51" s="282"/>
      <c r="Q51" s="282"/>
      <c r="R51" s="282"/>
      <c r="S51" s="282"/>
      <c r="T51" s="282"/>
      <c r="U51" s="282"/>
      <c r="V51" s="282"/>
      <c r="W51" s="282"/>
      <c r="X51" s="282"/>
      <c r="Y51" s="285"/>
      <c r="Z51" s="282"/>
    </row>
    <row r="57" spans="1:26" x14ac:dyDescent="0.25">
      <c r="B57" s="1" t="s">
        <v>202</v>
      </c>
    </row>
    <row r="60" spans="1:26" x14ac:dyDescent="0.25">
      <c r="I60" s="1" t="s">
        <v>203</v>
      </c>
    </row>
    <row r="70" spans="1:17" s="2" customFormat="1" x14ac:dyDescent="0.25"/>
    <row r="71" spans="1:17" s="2" customFormat="1" x14ac:dyDescent="0.25"/>
    <row r="74" spans="1:17" s="26" customFormat="1" x14ac:dyDescent="0.25">
      <c r="A74" s="1" t="s">
        <v>30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21"/>
      <c r="M74" s="21"/>
      <c r="N74" s="1"/>
      <c r="O74" s="1"/>
      <c r="P74" s="1"/>
      <c r="Q74" s="1"/>
    </row>
    <row r="75" spans="1:17" x14ac:dyDescent="0.25">
      <c r="A75" s="24" t="s">
        <v>44</v>
      </c>
    </row>
    <row r="76" spans="1:17" x14ac:dyDescent="0.25">
      <c r="A76" s="1" t="s">
        <v>122</v>
      </c>
    </row>
    <row r="77" spans="1:17" x14ac:dyDescent="0.25">
      <c r="A77" s="1" t="s">
        <v>123</v>
      </c>
    </row>
    <row r="79" spans="1:17" x14ac:dyDescent="0.25">
      <c r="A79" s="1" t="s">
        <v>45</v>
      </c>
    </row>
    <row r="81" spans="1:8" x14ac:dyDescent="0.25">
      <c r="A81" s="2" t="s">
        <v>77</v>
      </c>
      <c r="B81" s="2"/>
      <c r="C81" s="2"/>
      <c r="D81" s="2"/>
      <c r="E81" s="2"/>
      <c r="F81" s="2"/>
      <c r="G81" s="2"/>
      <c r="H81" s="2"/>
    </row>
    <row r="82" spans="1:8" x14ac:dyDescent="0.25">
      <c r="A82" s="2" t="s">
        <v>73</v>
      </c>
      <c r="B82" s="2"/>
      <c r="C82" s="2"/>
      <c r="D82" s="2"/>
      <c r="E82" s="2"/>
      <c r="F82" s="2"/>
      <c r="G82" s="2"/>
      <c r="H82" s="2"/>
    </row>
    <row r="83" spans="1:8" x14ac:dyDescent="0.25">
      <c r="A83" s="2" t="s">
        <v>69</v>
      </c>
      <c r="B83" s="2"/>
      <c r="C83" s="2"/>
      <c r="D83" s="2"/>
      <c r="E83" s="2"/>
      <c r="F83" s="2"/>
      <c r="G83" s="2"/>
      <c r="H83" s="2"/>
    </row>
    <row r="84" spans="1:8" x14ac:dyDescent="0.25">
      <c r="A84" s="2" t="s">
        <v>70</v>
      </c>
      <c r="B84" s="2"/>
      <c r="C84" s="2"/>
      <c r="D84" s="2"/>
      <c r="E84" s="2"/>
      <c r="F84" s="2"/>
      <c r="G84" s="2"/>
      <c r="H84" s="2"/>
    </row>
    <row r="85" spans="1:8" x14ac:dyDescent="0.25">
      <c r="A85" s="2" t="s">
        <v>71</v>
      </c>
      <c r="B85" s="2"/>
      <c r="C85" s="2"/>
      <c r="D85" s="2"/>
      <c r="E85" s="2"/>
      <c r="F85" s="2"/>
      <c r="G85" s="2"/>
      <c r="H85" s="2"/>
    </row>
    <row r="86" spans="1:8" x14ac:dyDescent="0.25">
      <c r="A86" s="2" t="s">
        <v>72</v>
      </c>
      <c r="B86" s="2"/>
      <c r="C86" s="2"/>
      <c r="D86" s="2"/>
      <c r="E86" s="2"/>
      <c r="F86" s="2"/>
      <c r="G86" s="2"/>
      <c r="H86" s="2"/>
    </row>
    <row r="87" spans="1:8" x14ac:dyDescent="0.25">
      <c r="A87" s="2" t="s">
        <v>75</v>
      </c>
      <c r="B87" s="2"/>
      <c r="C87" s="2"/>
      <c r="D87" s="2"/>
      <c r="E87" s="2"/>
      <c r="F87" s="2"/>
      <c r="G87" s="2"/>
      <c r="H87" s="2"/>
    </row>
    <row r="88" spans="1:8" x14ac:dyDescent="0.25">
      <c r="A88" s="3" t="s">
        <v>74</v>
      </c>
      <c r="B88" s="3"/>
      <c r="C88" s="3"/>
      <c r="D88" s="3"/>
      <c r="E88" s="3"/>
    </row>
    <row r="89" spans="1:8" x14ac:dyDescent="0.25">
      <c r="A89" s="2" t="s">
        <v>76</v>
      </c>
      <c r="B89" s="2"/>
      <c r="C89" s="2"/>
      <c r="D89" s="2"/>
      <c r="E89" s="2"/>
      <c r="F89" s="2"/>
    </row>
    <row r="90" spans="1:8" x14ac:dyDescent="0.25">
      <c r="A90" s="2" t="s">
        <v>47</v>
      </c>
      <c r="B90" s="2"/>
      <c r="C90" s="2"/>
      <c r="D90" s="2"/>
      <c r="E90" s="2"/>
      <c r="F90" s="2"/>
    </row>
    <row r="91" spans="1:8" x14ac:dyDescent="0.25">
      <c r="A91" s="2"/>
      <c r="B91" s="2"/>
      <c r="C91" s="2"/>
      <c r="D91" s="2"/>
      <c r="E91" s="2"/>
      <c r="F91" s="2"/>
    </row>
    <row r="92" spans="1:8" x14ac:dyDescent="0.25">
      <c r="A92" s="2" t="s">
        <v>78</v>
      </c>
      <c r="B92" s="2"/>
      <c r="C92" s="2"/>
      <c r="D92" s="2"/>
      <c r="E92" s="2"/>
      <c r="F92" s="2"/>
    </row>
    <row r="93" spans="1:8" x14ac:dyDescent="0.25">
      <c r="A93" s="2" t="s">
        <v>66</v>
      </c>
      <c r="B93" s="2"/>
      <c r="C93" s="2"/>
      <c r="D93" s="2"/>
      <c r="E93" s="2"/>
      <c r="F93" s="2"/>
    </row>
    <row r="95" spans="1:8" x14ac:dyDescent="0.25">
      <c r="A95" s="1" t="s">
        <v>48</v>
      </c>
    </row>
    <row r="96" spans="1:8" x14ac:dyDescent="0.25">
      <c r="A96" s="2" t="s">
        <v>49</v>
      </c>
    </row>
    <row r="97" spans="1:17" x14ac:dyDescent="0.25">
      <c r="A97" s="1" t="s">
        <v>50</v>
      </c>
    </row>
    <row r="99" spans="1:1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5"/>
      <c r="M99" s="25"/>
      <c r="N99" s="2"/>
      <c r="O99" s="2"/>
      <c r="P99" s="2"/>
      <c r="Q99" s="2"/>
    </row>
    <row r="100" spans="1:1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5"/>
      <c r="M100" s="25"/>
      <c r="N100" s="2"/>
      <c r="O100" s="2"/>
      <c r="P100" s="2"/>
      <c r="Q100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Normal="100" workbookViewId="0">
      <selection activeCell="G19" sqref="G1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1" customWidth="1"/>
    <col min="12" max="12" width="13" style="2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56" t="s">
        <v>51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8"/>
    </row>
    <row r="2" spans="1:20" ht="30" customHeight="1" thickBot="1" x14ac:dyDescent="0.3">
      <c r="A2" s="392" t="s">
        <v>52</v>
      </c>
      <c r="B2" s="390" t="s">
        <v>6</v>
      </c>
      <c r="C2" s="438" t="s">
        <v>53</v>
      </c>
      <c r="D2" s="434"/>
      <c r="E2" s="434"/>
      <c r="F2" s="461" t="s">
        <v>8</v>
      </c>
      <c r="G2" s="483" t="s">
        <v>35</v>
      </c>
      <c r="H2" s="399" t="s">
        <v>67</v>
      </c>
      <c r="I2" s="397" t="s">
        <v>10</v>
      </c>
      <c r="J2" s="465" t="s">
        <v>11</v>
      </c>
      <c r="K2" s="395" t="s">
        <v>54</v>
      </c>
      <c r="L2" s="396"/>
      <c r="M2" s="468" t="s">
        <v>13</v>
      </c>
      <c r="N2" s="469"/>
      <c r="O2" s="477" t="s">
        <v>55</v>
      </c>
      <c r="P2" s="478"/>
      <c r="Q2" s="478"/>
      <c r="R2" s="478"/>
      <c r="S2" s="468" t="s">
        <v>15</v>
      </c>
      <c r="T2" s="469"/>
    </row>
    <row r="3" spans="1:20" ht="22.35" customHeight="1" thickBot="1" x14ac:dyDescent="0.3">
      <c r="A3" s="459"/>
      <c r="B3" s="472"/>
      <c r="C3" s="473" t="s">
        <v>56</v>
      </c>
      <c r="D3" s="475" t="s">
        <v>57</v>
      </c>
      <c r="E3" s="475" t="s">
        <v>58</v>
      </c>
      <c r="F3" s="462"/>
      <c r="G3" s="484"/>
      <c r="H3" s="486"/>
      <c r="I3" s="464"/>
      <c r="J3" s="466"/>
      <c r="K3" s="481" t="s">
        <v>59</v>
      </c>
      <c r="L3" s="481" t="s">
        <v>108</v>
      </c>
      <c r="M3" s="408" t="s">
        <v>22</v>
      </c>
      <c r="N3" s="410" t="s">
        <v>23</v>
      </c>
      <c r="O3" s="479" t="s">
        <v>38</v>
      </c>
      <c r="P3" s="480"/>
      <c r="Q3" s="480"/>
      <c r="R3" s="480"/>
      <c r="S3" s="470" t="s">
        <v>60</v>
      </c>
      <c r="T3" s="471" t="s">
        <v>27</v>
      </c>
    </row>
    <row r="4" spans="1:20" ht="68.25" customHeight="1" thickBot="1" x14ac:dyDescent="0.3">
      <c r="A4" s="460"/>
      <c r="B4" s="391"/>
      <c r="C4" s="474"/>
      <c r="D4" s="476"/>
      <c r="E4" s="476"/>
      <c r="F4" s="463"/>
      <c r="G4" s="485"/>
      <c r="H4" s="400"/>
      <c r="I4" s="398"/>
      <c r="J4" s="467"/>
      <c r="K4" s="482"/>
      <c r="L4" s="482"/>
      <c r="M4" s="409"/>
      <c r="N4" s="411"/>
      <c r="O4" s="69" t="s">
        <v>61</v>
      </c>
      <c r="P4" s="70" t="s">
        <v>41</v>
      </c>
      <c r="Q4" s="71" t="s">
        <v>42</v>
      </c>
      <c r="R4" s="72" t="s">
        <v>62</v>
      </c>
      <c r="S4" s="417"/>
      <c r="T4" s="419"/>
    </row>
    <row r="5" spans="1:20" x14ac:dyDescent="0.25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110</v>
      </c>
      <c r="K5" s="27">
        <v>10000000</v>
      </c>
      <c r="L5" s="28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25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109</v>
      </c>
      <c r="K6" s="29">
        <v>10000000</v>
      </c>
      <c r="L6" s="30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25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29"/>
      <c r="L7" s="30"/>
      <c r="M7" s="11"/>
      <c r="N7" s="13"/>
      <c r="O7" s="11"/>
      <c r="P7" s="12"/>
      <c r="Q7" s="12"/>
      <c r="R7" s="13"/>
      <c r="S7" s="11"/>
      <c r="T7" s="13"/>
    </row>
    <row r="8" spans="1:20" ht="15.75" thickBot="1" x14ac:dyDescent="0.3">
      <c r="B8" s="16" t="s">
        <v>28</v>
      </c>
      <c r="C8" s="17"/>
      <c r="D8" s="18"/>
      <c r="E8" s="19"/>
      <c r="F8" s="20"/>
      <c r="G8" s="20"/>
      <c r="H8" s="20"/>
      <c r="I8" s="20"/>
      <c r="J8" s="20"/>
      <c r="K8" s="31"/>
      <c r="L8" s="32"/>
      <c r="M8" s="17"/>
      <c r="N8" s="19"/>
      <c r="O8" s="17"/>
      <c r="P8" s="18"/>
      <c r="Q8" s="18"/>
      <c r="R8" s="19"/>
      <c r="S8" s="17"/>
      <c r="T8" s="19"/>
    </row>
    <row r="9" spans="1:20" x14ac:dyDescent="0.25">
      <c r="B9" s="33"/>
    </row>
    <row r="10" spans="1:20" x14ac:dyDescent="0.25">
      <c r="B10" s="33"/>
    </row>
    <row r="11" spans="1:20" x14ac:dyDescent="0.25">
      <c r="B11" s="33"/>
    </row>
    <row r="13" spans="1:20" x14ac:dyDescent="0.25">
      <c r="B13" s="1" t="s">
        <v>29</v>
      </c>
    </row>
    <row r="16" spans="1:20" x14ac:dyDescent="0.25">
      <c r="A16" s="1" t="s">
        <v>63</v>
      </c>
    </row>
    <row r="17" spans="1:12" x14ac:dyDescent="0.25">
      <c r="B17" s="1" t="s">
        <v>64</v>
      </c>
    </row>
    <row r="18" spans="1:12" ht="16.149999999999999" customHeight="1" x14ac:dyDescent="0.25">
      <c r="B18" s="1" t="s">
        <v>65</v>
      </c>
    </row>
    <row r="19" spans="1:12" x14ac:dyDescent="0.25">
      <c r="B19" s="1" t="s">
        <v>122</v>
      </c>
    </row>
    <row r="20" spans="1:12" x14ac:dyDescent="0.25">
      <c r="B20" s="1" t="s">
        <v>123</v>
      </c>
    </row>
    <row r="22" spans="1:12" x14ac:dyDescent="0.25">
      <c r="B22" s="1" t="s">
        <v>45</v>
      </c>
    </row>
    <row r="24" spans="1:12" x14ac:dyDescent="0.25">
      <c r="A24" s="3" t="s">
        <v>46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25"/>
      <c r="L24" s="25"/>
    </row>
    <row r="25" spans="1:12" x14ac:dyDescent="0.25">
      <c r="A25" s="3" t="s">
        <v>47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25"/>
      <c r="L25" s="25"/>
    </row>
    <row r="26" spans="1:12" x14ac:dyDescent="0.25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25"/>
      <c r="L26" s="25"/>
    </row>
    <row r="27" spans="1:12" x14ac:dyDescent="0.25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25"/>
      <c r="L27" s="25"/>
    </row>
    <row r="28" spans="1:12" x14ac:dyDescent="0.25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25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25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25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25">
      <c r="A33" s="3"/>
      <c r="B33" s="2" t="s">
        <v>47</v>
      </c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25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25"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ht="16.149999999999999" customHeight="1" x14ac:dyDescent="0.25"/>
    <row r="38" spans="1:12" x14ac:dyDescent="0.25">
      <c r="B38" s="1" t="s">
        <v>48</v>
      </c>
    </row>
    <row r="39" spans="1:12" x14ac:dyDescent="0.25">
      <c r="B39" s="1" t="s">
        <v>49</v>
      </c>
    </row>
    <row r="40" spans="1:12" x14ac:dyDescent="0.25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Veronika van der Ent </cp:lastModifiedBy>
  <cp:revision/>
  <cp:lastPrinted>2021-08-04T06:12:24Z</cp:lastPrinted>
  <dcterms:created xsi:type="dcterms:W3CDTF">2020-07-22T07:46:04Z</dcterms:created>
  <dcterms:modified xsi:type="dcterms:W3CDTF">2025-02-04T13:24:03Z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