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MAP III\řídící výbor\3. jednání\"/>
    </mc:Choice>
  </mc:AlternateContent>
  <bookViews>
    <workbookView xWindow="0" yWindow="0" windowWidth="21312" windowHeight="8568" tabRatio="500" activeTab="3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3" l="1"/>
  <c r="M9" i="3" l="1"/>
  <c r="M29" i="3" l="1"/>
  <c r="M25" i="3" l="1"/>
  <c r="M8" i="2" l="1"/>
  <c r="M9" i="2" l="1"/>
  <c r="M10" i="2" l="1"/>
  <c r="M36" i="3" l="1"/>
  <c r="M15" i="2" l="1"/>
  <c r="L9" i="4" l="1"/>
  <c r="M20" i="2" l="1"/>
  <c r="M19" i="3" l="1"/>
  <c r="M18" i="3"/>
  <c r="M20" i="3"/>
  <c r="M15" i="3" l="1"/>
  <c r="M14" i="3"/>
  <c r="M4" i="2" l="1"/>
  <c r="M7" i="3"/>
  <c r="M6" i="3"/>
  <c r="M8" i="3"/>
  <c r="M17" i="3" l="1"/>
  <c r="M12" i="3" l="1"/>
  <c r="M11" i="3"/>
  <c r="M31" i="3" l="1"/>
  <c r="L6" i="4" l="1"/>
  <c r="L5" i="4"/>
  <c r="M41" i="3" l="1"/>
  <c r="M40" i="3"/>
  <c r="M39" i="3"/>
  <c r="M38" i="3"/>
  <c r="M37" i="3"/>
  <c r="M16" i="3" l="1"/>
  <c r="M34" i="3"/>
  <c r="L8" i="4" l="1"/>
  <c r="L7" i="4"/>
  <c r="M35" i="3"/>
  <c r="M33" i="3"/>
  <c r="M32" i="3"/>
  <c r="M30" i="3"/>
  <c r="M28" i="3"/>
  <c r="M27" i="3"/>
  <c r="M26" i="3"/>
  <c r="M24" i="3"/>
  <c r="M23" i="3"/>
  <c r="M22" i="3"/>
  <c r="M21" i="3"/>
  <c r="M10" i="3"/>
  <c r="M5" i="3"/>
  <c r="M19" i="2"/>
  <c r="M18" i="2"/>
  <c r="M17" i="2"/>
  <c r="M16" i="2"/>
  <c r="M14" i="2"/>
  <c r="M13" i="2"/>
  <c r="M12" i="2"/>
  <c r="M11" i="2"/>
  <c r="M7" i="2"/>
  <c r="M6" i="2"/>
  <c r="M5" i="2"/>
</calcChain>
</file>

<file path=xl/sharedStrings.xml><?xml version="1.0" encoding="utf-8"?>
<sst xmlns="http://schemas.openxmlformats.org/spreadsheetml/2006/main" count="796" uniqueCount="262">
  <si>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</si>
  <si>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</si>
  <si>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</si>
  <si>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</si>
  <si>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</si>
  <si>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</si>
  <si>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</si>
  <si>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</si>
  <si>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</si>
  <si>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</si>
  <si>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</si>
  <si>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 xml:space="preserve">je zveřejněn na stránkách  https://www.mmr.cz/cs/microsites/uzemni-dimenze/map-kap/stratigicke_ramce_map . Na území hlavního města Prahy je SR MAP uveřejněn na webových stránkách městské části, resp. správního obvodu ORP. 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</si>
  <si>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</si>
  <si>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</si>
  <si>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</si>
  <si>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</si>
  <si>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</si>
  <si>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</si>
  <si>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</si>
  <si>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</si>
  <si>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</si>
  <si>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</si>
  <si>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</si>
  <si>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</si>
  <si>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</si>
  <si>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</si>
  <si>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</si>
  <si>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</si>
  <si>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</si>
  <si>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</si>
  <si>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</si>
  <si>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Masarykova základní škola a Mateřská škola Bohumín Seifertova 601</t>
  </si>
  <si>
    <t>Město Bohumín</t>
  </si>
  <si>
    <t>Hrajeme si efektivně</t>
  </si>
  <si>
    <t>Moravskoslezský</t>
  </si>
  <si>
    <t>Bohumín</t>
  </si>
  <si>
    <t>záměr</t>
  </si>
  <si>
    <t>ne</t>
  </si>
  <si>
    <t>Základní a mateřská škola Bohumín na tř. Dr. E. Beneše 456</t>
  </si>
  <si>
    <t>Interaktivní učebna v Rafíku</t>
  </si>
  <si>
    <t>Pojďme si hrát!</t>
  </si>
  <si>
    <t>Jsme stále FIT</t>
  </si>
  <si>
    <t>Dvouleté děti</t>
  </si>
  <si>
    <t>Základní škola  Mateřská škola Bohumín Bezručova 190</t>
  </si>
  <si>
    <t>x</t>
  </si>
  <si>
    <t>ZŠ a MŠ Bohumín-Skřečoň 1.máje 217</t>
  </si>
  <si>
    <t>Zdravé spaní</t>
  </si>
  <si>
    <t>V MŠ netradičně</t>
  </si>
  <si>
    <t>Rekonstrukce zahradní budov, vybudování učebny na čerstvém vzduchu, úprava venkovních prostor v budově 1. máje 325.</t>
  </si>
  <si>
    <t>Základní škola a Mateřská škola Bohumín Čs. armády 1026</t>
  </si>
  <si>
    <t>Modernizace interaktivní výuky</t>
  </si>
  <si>
    <t>Rekonstrukce venkovních prostor pro děti</t>
  </si>
  <si>
    <t>Mateřská škola Rychvald, Mírová 1744</t>
  </si>
  <si>
    <t>Město Rychvald</t>
  </si>
  <si>
    <t>Rychvald</t>
  </si>
  <si>
    <t>není potřeba</t>
  </si>
  <si>
    <t>Zahrada pro děti</t>
  </si>
  <si>
    <t>ZŠ a MŠ Aloise Jiráska Dolní Lutyně Komenského 1000</t>
  </si>
  <si>
    <t>Obec Dolní Lutyně</t>
  </si>
  <si>
    <t>Dolní Lutyně</t>
  </si>
  <si>
    <t>příprava PD</t>
  </si>
  <si>
    <t>MŠ,ZŠ a SŠ Slezské diakonie</t>
  </si>
  <si>
    <t>Slezská církev evangelická augsburského vyznání</t>
  </si>
  <si>
    <t>Smyslová zahrada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</si>
  <si>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</si>
  <si>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</si>
  <si>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</si>
  <si>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</si>
  <si>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</si>
  <si>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</si>
  <si>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</si>
  <si>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</si>
  <si>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</si>
  <si>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</si>
  <si>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</si>
  <si>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</si>
  <si>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</si>
  <si>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</si>
  <si>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Poznáváme svět kolem nás</t>
  </si>
  <si>
    <t>2022</t>
  </si>
  <si>
    <t>Hravě s ICT</t>
  </si>
  <si>
    <t>2023</t>
  </si>
  <si>
    <t>Vaříme zdravě</t>
  </si>
  <si>
    <t>2024</t>
  </si>
  <si>
    <t>Cvičná kuchyně</t>
  </si>
  <si>
    <t xml:space="preserve">Odborná učebna polytechniky a přírodních věd </t>
  </si>
  <si>
    <t>Konektivita školy</t>
  </si>
  <si>
    <t>Zřízení kmenové učebny v malotřídce ZŠ</t>
  </si>
  <si>
    <t>Zřízení nové kmenové učebny ZŠ a rekonstrukce kabinetu ke třídě (budova Bezručova 170 - Záblatí).</t>
  </si>
  <si>
    <t>Revitalizace staré počítačové učebny a kabinetu k učebně</t>
  </si>
  <si>
    <t>Chemie-věda budoucnosti</t>
  </si>
  <si>
    <t>V kuchyni moderně a zdravě</t>
  </si>
  <si>
    <t>Rekonstrukce parkoviště u školy</t>
  </si>
  <si>
    <t>Základní škola T. G. Masaryka Bohumín - Pudlov Trnková 280</t>
  </si>
  <si>
    <t>Modernizace odborných učeben</t>
  </si>
  <si>
    <t>Učíme se na zahradě</t>
  </si>
  <si>
    <t xml:space="preserve">Úprava venkovních prostor pro výuku přírodovědných předmětů a školní družiny, úprava předzahrádek, oplocení, vybavení ŠD. </t>
  </si>
  <si>
    <t>Modernizace digitální výuky</t>
  </si>
  <si>
    <t>Investice do vnitřní konektivity školy</t>
  </si>
  <si>
    <t>Předmětem projektu je rekonstrukce vnitřní konektivity školy a připojení k internetu. V realizace dojde k obnově HW, SW a zabezpečení školní sítě.</t>
  </si>
  <si>
    <t>Vybudování zázemí pro školní družinu</t>
  </si>
  <si>
    <t>ZŠ a MŠ s polským jazykem vyučovacím, Dolní Lutyně, Koperníkova 652</t>
  </si>
  <si>
    <t>Obec 
Dolní Lutyně</t>
  </si>
  <si>
    <t>Základní škola Rychvald, Školní 1600</t>
  </si>
  <si>
    <t>Revitalizace základní školy Komenského 1000</t>
  </si>
  <si>
    <t>ano</t>
  </si>
  <si>
    <t>Modernizace ICT učebny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</si>
  <si>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</si>
  <si>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</si>
  <si>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</si>
  <si>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</si>
  <si>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</si>
  <si>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</si>
  <si>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</si>
  <si>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</si>
  <si>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</si>
  <si>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</si>
  <si>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</si>
  <si>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</si>
  <si>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</si>
  <si>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</si>
  <si>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</si>
  <si>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</si>
  <si>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</si>
  <si>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</si>
  <si>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</si>
  <si>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</si>
  <si>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</si>
  <si>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</si>
  <si>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</si>
  <si>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</si>
  <si>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</si>
  <si>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t>Základní umělecká škola Rychvald</t>
  </si>
  <si>
    <t>Moravskoslezský kraj</t>
  </si>
  <si>
    <t>Digitalizace učebny výtvarného oboru</t>
  </si>
  <si>
    <t>fáze výběr dodavatele</t>
  </si>
  <si>
    <t xml:space="preserve">„Technika a kreativita“ 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</si>
  <si>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</si>
  <si>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</si>
  <si>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</si>
  <si>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</si>
  <si>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</si>
  <si>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</si>
  <si>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Cílem Smyslové zahrady je poskytnout zajímavé smyslé, hmatové, čichové a sluchové zážitky nejen žákům naší školy, 
ale také žákům okolních mateřských a základních škol nebo klientům sociálních služeb.</t>
  </si>
  <si>
    <t>Vybudování polyfunkční multimediální učebny v rámci půdního prostoru mateřské školy ve Starém Bohumíně.</t>
  </si>
  <si>
    <t>Budování nové interaktivní učebny (MŠ Rafinérský lesík).</t>
  </si>
  <si>
    <t>Rekonstrukce tělocvičny MŠ FIT.</t>
  </si>
  <si>
    <t>Vybudování zázemí pro nejmenší děti (MŠ FIT).</t>
  </si>
  <si>
    <t>Rekonstrukce půdních prostor na odpočinkové zóny pro MŠ a školní družinu v budově 1. máje 436.</t>
  </si>
  <si>
    <t>Rekonstrukce a vybavení odborné učebny pro výuku pracovních činností /vaření/, která se využívá i pro aktivity školní družiny.</t>
  </si>
  <si>
    <t>Modernizace cvičné kuchyně (pracoviště ul. Masarykova).</t>
  </si>
  <si>
    <t>Vybudování nové odborné učebny včetně zázemí pro pedagogické pracovníky a klidové zóny pro žáky se speciálními vzdělávacími potřebami (pracoviště ul. Masarykova).</t>
  </si>
  <si>
    <t>Rekonstrukce vnitřní konektivity školy a připojení k internetu.</t>
  </si>
  <si>
    <t>Rekonstrukce parkoviště u školy.</t>
  </si>
  <si>
    <t>Výměna kotelny, zateplení, fotovoltaická elektrárnu, rekuperace vzduchu ve třídách a další úpravy vnitřních prostor školy.</t>
  </si>
  <si>
    <t>Multifunkční učebna PC</t>
  </si>
  <si>
    <t>Základní umělecká škola, Bohumín – Nový Bohumín, Žižkova 620</t>
  </si>
  <si>
    <t>Výpočetní technika do tříd včetně odloučených pracovišť 
(dataprojektory, IT zařízení pro výuku grafiky, designu a práce s notačnímy systémy)</t>
  </si>
  <si>
    <t>Pořízení 2 ks počítačů, vč grafického SW (jeden pro učitele, jeden pro žáka) vizualizér, projektor, plátno, tablet. 
Žáci se seznámí s principy multimediální tvorby a zvládnou základy grafického designu.</t>
  </si>
  <si>
    <t>Modernizace odborných učeben, zázemí pro pedagogy a vybudování vnitřní konektivity školy</t>
  </si>
  <si>
    <t>Cílem projektu je vybudování multimediálních učeben pro výuku IT, Jazyků a Polytechniky, vybudování cvičené kuchyně včetně stavebních úprav a zázemí pro pedagogy a to sborovny, ředitelny a kabinetů. Dále vybudování místa pro vzájemné setkávání využitelné také jako klidová zóna pro žáky. Dále dojde k vytvoření nové konektivity školy podléhající standardu konektivity. Toto by bylo realizováno ideálně ze dvou projektů a to ITI a IROP.</t>
  </si>
  <si>
    <t>záměr, příprava projektu</t>
  </si>
  <si>
    <t>záměr realizován</t>
  </si>
  <si>
    <t>Kompletní rekonstrukce odborné učebny chemie včetně kabinetu, dovybavení odborné učebny německého jazyka a zřízení odborné učebny pro výuku ruského jazyka včetně stavebních prací. 
Vybudování zázemí školního poradenského pracoviště a zlepšení zázemí pro pedagogické pracovníky. 
Doplňkovým cílem je vylepšení konektivity školy a vybudování bezbariérového WC.</t>
  </si>
  <si>
    <t>Modernizace počítačové techniky odborných učeben informatiky včetně stavebních prací a vylepšení konektivity školy vč. odloučeného pracoviště ZŠ St. Bohumín.</t>
  </si>
  <si>
    <t>Modernizace vybavení současné počítačové učebny a kabinetu v budově Bezručova 190, včetně stavebních úprav.</t>
  </si>
  <si>
    <t>Inovace odborné učebny Ch+F, včetně přilehlých kabinetů, skladu pomůcek, 
vybudování bezbariérového sociálního zařízení a konektivity školy, včetně stavebních prací.</t>
  </si>
  <si>
    <t>Inovace odborné učebny - cvičná kuchyně, modernizace zařízení, pořízení moderních přístrojů, rekonstrukce kuchyňských koutů, včetně stavebních prací.</t>
  </si>
  <si>
    <t>Modernizace a rekonstrukce cvičné kuchyně, odborné učebny cizích jazyků, konektivita školy, včetně stavebních prací.</t>
  </si>
  <si>
    <t>Předmětem projektu je vybudování zázemí pro školní družinu, vybavení učebními pomůckami, včetně stavebních prací.</t>
  </si>
  <si>
    <t>Vybavení multifunkční učebny ICT pro polytechnické vzdělávání a přírodní vědy, včetně stavebních prací.</t>
  </si>
  <si>
    <t>Soukromá základní škola Pianeta, s.r.o.</t>
  </si>
  <si>
    <t>Vybudování moderní a efektivní konektivity školy - WiFi v celém areálu, zabezpečená síť vůči vnějším napadením apod. včetně bezbariérového WC, vstupu a schodolezu</t>
  </si>
  <si>
    <t>Šatní skříňky pro žáky školy</t>
  </si>
  <si>
    <t>Vybudování šatních skříněk pro žáky školy v suterénu školy</t>
  </si>
  <si>
    <t>Montessori farma Budoucnost</t>
  </si>
  <si>
    <t>Dětmarovice</t>
  </si>
  <si>
    <t>Vybudování zázemí pro žáky 7.-9. ročníků ZŠ - dřevěná srubová stavba na pozemku školy včetně terénních úprav okolí a oplocení části pozemku</t>
  </si>
  <si>
    <t>Kolárna pro žáky školy</t>
  </si>
  <si>
    <t>Vybudování kolárny pro žáky školy na školní zahradě</t>
  </si>
  <si>
    <t>Venkovní sportoviště</t>
  </si>
  <si>
    <t xml:space="preserve">Vybudování moderního sportoviště na pozemku školy - běžecký ovál, prostor pro míčové sporty, doskočiště, kruhová výseč apod. </t>
  </si>
  <si>
    <t xml:space="preserve"> „Dvůr plný umění“ </t>
  </si>
  <si>
    <t>Stavba pergoly</t>
  </si>
  <si>
    <t>Stavba přístřešku na pozemku školy a vybudování zázemí pro výuku ve venkovních prostorách, stavba a založení vyvýšených záhonů. Cílem je rozšířit možnosti kolektivní výuky a propojení s přírodními vědami a s prací v plenéru.</t>
  </si>
  <si>
    <t>zpracovaná PD 06/2022</t>
  </si>
  <si>
    <t>Zpracována PD</t>
  </si>
  <si>
    <t>Klima školy - škola všemi smysly</t>
  </si>
  <si>
    <t>Modernizace učebny pro práci se žáky se SVP, vybavení prostoru pro reedukaci žáků, modernizace zázemí školního psychologa, klidová zóna,  učebna pro komunikaci v cizích jazycích</t>
  </si>
  <si>
    <t>Interaktivní chemicko-fyzikální učebna</t>
  </si>
  <si>
    <t>Rekonstrukce chemicko fyzikální učebny večetně kabinetu, dovybavení učebny nejmodernějšímu pomůckami, ITC technikou, konektivita školy.</t>
  </si>
  <si>
    <t xml:space="preserve">Revitalizace staré školní knihovny s učebnou </t>
  </si>
  <si>
    <t>Modernizace vybavení současné školní knihovny s učebnou v budově Bezručova 190, včetně stavebních úprav. Vylepšení konektivity.</t>
  </si>
  <si>
    <t>Obnova školní zahrady</t>
  </si>
  <si>
    <t>Interaktivita a obnova školní zahrady (pryžové hřiště, dlažba, zrušení pískoviště).</t>
  </si>
  <si>
    <t>Přírodní zahrada</t>
  </si>
  <si>
    <t>Rekonstrukce školního dvora odloučeného pracoviště ZŠ St. Bohumín</t>
  </si>
  <si>
    <t>2025</t>
  </si>
  <si>
    <t>2027</t>
  </si>
  <si>
    <t>rozpracovaná PD</t>
  </si>
  <si>
    <t>dokončena PD</t>
  </si>
  <si>
    <t>PD dokončena</t>
  </si>
  <si>
    <t>Modernizace atria školy a rekonstrukce dvora – mobilní podium, zastřešený prostor pro aktivní zvukovou i výtvarnou tvorbu a sdílení</t>
  </si>
  <si>
    <t>výběr produktů a dodavatele</t>
  </si>
  <si>
    <t>zpracována PD</t>
  </si>
  <si>
    <t>DDM Fontána Bohumín</t>
  </si>
  <si>
    <t>Přírodní zahrada v DDM Bohumín</t>
  </si>
  <si>
    <t>Úprava plochy a vybudování prvků přírodní zahrady v blízkém okolí DDM Fontána v Bohumíně.</t>
  </si>
  <si>
    <t>konzultace s projektantem</t>
  </si>
  <si>
    <t>realizováno</t>
  </si>
  <si>
    <t>Základní škola a Mateřská škola Bohumín Čs. armády 1027</t>
  </si>
  <si>
    <t>Rozšíření kmenové třídy MŠ (ul. Nerudova) o dvě kmenové třídy, včetně nové výdejny.</t>
  </si>
  <si>
    <t>Rozšíření kapacity MŠ</t>
  </si>
  <si>
    <t>probíhá zpracování PD</t>
  </si>
  <si>
    <t>Předmětem projektu je investice do moderního vybavení mateřských školek. Součástí je také rekonstrukce prostor pro výuku.</t>
  </si>
  <si>
    <t>Předmětem projektu je investice do venkovního vybavení mateřských školek vč. parkových úprav.</t>
  </si>
  <si>
    <t>MŠ,ZŠ a SŠ 
Slezské diakonie</t>
  </si>
  <si>
    <t>Slezská církev evangelická
 augsburského vyznání</t>
  </si>
  <si>
    <t>Slezská církev evangelická 
augsburského vyznání</t>
  </si>
  <si>
    <t>Prostory pro senzorickou integraci, podpora smyslového rozvoje dětí</t>
  </si>
  <si>
    <t>Podstatou projektu je modernizace odborné učebny ICT. V rámci projektu bude pořízeno IT vybavení pro zavedení virtuální reality do výuky. Odborné pomůcky, software a hardware bude pořízen za účelem zefektivnění předmětů spadajících do klíčových kompetencí IROP a zároveň bude řešena konektivita dle standardu konektivity IROP. Součástí projektu budou drobné stavební úpravy, zasíťování učebny a pořízení nového nábytku.</t>
  </si>
  <si>
    <r>
      <t xml:space="preserve">Strategický rámec MAP - seznam investičních priorit ZŠ (2021-2027) </t>
    </r>
    <r>
      <rPr>
        <b/>
        <sz val="14"/>
        <color rgb="FFFF0000"/>
        <rFont val="Calibri"/>
        <family val="2"/>
        <charset val="238"/>
      </rPr>
      <t>AKTUALIZACE 03</t>
    </r>
  </si>
  <si>
    <r>
      <t xml:space="preserve">Výdaje projektu  </t>
    </r>
    <r>
      <rPr>
        <sz val="10"/>
        <rFont val="Calibri"/>
        <family val="2"/>
        <charset val="238"/>
      </rPr>
      <t xml:space="preserve">v Kč </t>
    </r>
    <r>
      <rPr>
        <i/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</si>
  <si>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</si>
  <si>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</si>
  <si>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r>
      <t>přírodní vědy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</si>
  <si>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</si>
  <si>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</rPr>
      <t xml:space="preserve">5)
</t>
    </r>
  </si>
  <si>
    <r>
      <t xml:space="preserve">Výdaje projektu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</si>
  <si>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>navýšení kapacity MŠ / novostavba MŠ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</si>
  <si>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</rPr>
      <t>4)</t>
    </r>
  </si>
  <si>
    <t>Modernizace zahrady MŠ FIT a školní družiny (včetně atrakcí pro dvouleté děti) -  víceúčelové hřiště s umělým povrchem.</t>
  </si>
  <si>
    <r>
      <t>Výdaje projektu</t>
    </r>
    <r>
      <rPr>
        <b/>
        <i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</si>
  <si>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</rPr>
      <t>2)</t>
    </r>
  </si>
  <si>
    <r>
      <t>práce s digitálními tech.</t>
    </r>
    <r>
      <rPr>
        <vertAlign val="superscript"/>
        <sz val="10"/>
        <rFont val="Calibri"/>
        <family val="2"/>
        <charset val="238"/>
      </rPr>
      <t xml:space="preserve">5)
</t>
    </r>
  </si>
  <si>
    <r>
      <t xml:space="preserve">Rozšiřování kapacity kmenových </t>
    </r>
    <r>
      <rPr>
        <sz val="11"/>
        <color rgb="FFFF0000"/>
        <rFont val="Calibri"/>
        <family val="2"/>
        <charset val="238"/>
      </rPr>
      <t>i odborných</t>
    </r>
    <r>
      <rPr>
        <sz val="11"/>
        <rFont val="Calibri"/>
        <family val="2"/>
        <charset val="238"/>
      </rPr>
      <t xml:space="preserve"> učeben</t>
    </r>
  </si>
  <si>
    <r>
      <t xml:space="preserve">Výstavba nového pavilonu školy - rozšiřování fyzické kapacity školy (výstavba kmenových učeben, </t>
    </r>
    <r>
      <rPr>
        <sz val="11"/>
        <color rgb="FFFF0000"/>
        <rFont val="Calibri"/>
        <family val="2"/>
        <charset val="238"/>
      </rPr>
      <t>odborných učeben,</t>
    </r>
    <r>
      <rPr>
        <sz val="11"/>
        <rFont val="Calibri"/>
        <family val="2"/>
        <charset val="238"/>
      </rPr>
      <t xml:space="preserve"> kabinetů, technických prostor a sociálního zázemí).</t>
    </r>
  </si>
  <si>
    <r>
      <t>Strategický rámec MAP - seznam investičních priorit MŠ (2021 - 2027)</t>
    </r>
    <r>
      <rPr>
        <b/>
        <sz val="14"/>
        <color rgb="FFFF0000"/>
        <rFont val="Calibri"/>
        <family val="2"/>
        <charset val="238"/>
      </rPr>
      <t xml:space="preserve"> AKTUALIZACE 03</t>
    </r>
  </si>
  <si>
    <r>
      <t xml:space="preserve">Souhrnný rámec pro investice do infrastruktury pro zájmové, neformální vzdělávání a celoživotní učení (2021-2027) </t>
    </r>
    <r>
      <rPr>
        <b/>
        <sz val="14"/>
        <color rgb="FFFF0000"/>
        <rFont val="Calibri"/>
        <family val="2"/>
        <charset val="238"/>
      </rPr>
      <t>AKTUALIZACE 03</t>
    </r>
  </si>
  <si>
    <t xml:space="preserve">Schváleno v Bohumíně, dne 25.9.2023, Řídící výbor Lepší KLIMA pro Bohumínsko III, předseda řídícího výboru Ing. Lumír Macura, podpis: </t>
  </si>
  <si>
    <t>Rozšiřování kapacity MŠ</t>
  </si>
  <si>
    <t>Vybudování nových tříd MŠ mimo stávající budovy MŠ/vybudování nové třídy pro dětskou skupinu.</t>
  </si>
  <si>
    <t>Revitalizace školní zahrady MŠ Mírová (pryžové hřiště, prostor pro hru s míčem) a MŠ Václav, vybudování zóny pro herní prvky s nízkou dopadovou výškou.</t>
  </si>
  <si>
    <t>Vybudování nové třídy pro děti v MŠ Podlesí.</t>
  </si>
  <si>
    <t>Základní škola  Mateřská škola Bohumín Bezručova 191</t>
  </si>
  <si>
    <t xml:space="preserve">Modernizace tříd MŠ </t>
  </si>
  <si>
    <t>Předmětem projektu je modernizace tříd mateřské školy, vybavení nábytkem, technikou, pomůckami, výměna podlahových krytin a světel.</t>
  </si>
  <si>
    <t>částečně v rámci projektu "Spravedlivá transformace"</t>
  </si>
  <si>
    <t>podán projekt přes SFŽP "Spravedlivá transformace"</t>
  </si>
  <si>
    <t xml:space="preserve"> realizován 2022</t>
  </si>
  <si>
    <t>Rekonstrukce prostor rehabilitace střediska Slezské diakonie SALOME Bohumín a vybudování místností pro podporu senzorické integrace u dětí, žáků a studentů. Cílem projektu je vytvoření bezpečného prostoru, který dítě stimuluje k pohybu a k aktivitě, prostoru ke zklidnění a smyslovému rozvoji. K tomu slouží různé typy houpaček, závěsných sítí nebo vaků, různé překážky, nakloněné roviny, duté válce, pojízdné desky, zátěžové pomůcky, lezecké pomůcky, předměty s různými texturami, pomůcky zvukové, světelné, vibrační, pomůcky pro komplexní podporu smyslů každého dítěte, žáka, studenta. </t>
  </si>
  <si>
    <t>Modernizace odborné učebny</t>
  </si>
  <si>
    <t>schálena dotace, připraveno k realizaci</t>
  </si>
  <si>
    <t>Cílem Smyslové zahrady je poskytnout zajímavé smyslové, hmatové, čichové a sluchové zážitky nejen žákům naší školy, 
ale také žákům okolních mateřských a základních škol nebo klientům sociálních služeb.</t>
  </si>
  <si>
    <t>Energetické úspory ZŠ ČSA v Bohumíně</t>
  </si>
  <si>
    <t>Realizaci energetických úspor v celém areálu školy.</t>
  </si>
  <si>
    <t>Rekonstrukce pláště budy Seifertova 601.</t>
  </si>
  <si>
    <t>Rekonstrukce pláště školy včetně energetických úspor.</t>
  </si>
  <si>
    <t>Předmětem projektu je investice do moderního vybavení odborné učebny polytechniky. Součástí je také rekonstrukce prostor pro výuku.</t>
  </si>
  <si>
    <t>Modernizace a rekonstrukce cvičné kuchyně, včetně stavebních prací.</t>
  </si>
  <si>
    <t>Zábavná školní družina</t>
  </si>
  <si>
    <t>Budování lepšího a modernějšího zázemí pro školní družinu, konektivita budovy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</si>
</sst>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1F4E79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i/>
      <sz val="10"/>
      <name val="Calibri"/>
      <family val="2"/>
      <charset val="238"/>
    </font>
    <font>
      <strike/>
      <sz val="11"/>
      <color rgb="FFFF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66"/>
        <bgColor rgb="FFFFCC00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CC0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FFCC00"/>
      </patternFill>
    </fill>
    <fill>
      <patternFill patternType="solid">
        <fgColor rgb="FFFFC000"/>
        <bgColor rgb="FFFFCC00"/>
      </patternFill>
    </fill>
    <fill>
      <patternFill patternType="solid">
        <fgColor rgb="FFFFFFCC"/>
        <bgColor rgb="FFFFCC00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3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0" xfId="1" applyFont="1" applyBorder="1" applyAlignment="1" applyProtection="1"/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3" borderId="0" xfId="0" applyFill="1"/>
    <xf numFmtId="0" fontId="0" fillId="4" borderId="0" xfId="0" applyFill="1"/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0" fillId="0" borderId="0" xfId="0"/>
    <xf numFmtId="0" fontId="3" fillId="0" borderId="0" xfId="0" applyFont="1" applyAlignment="1">
      <alignment horizontal="center"/>
    </xf>
    <xf numFmtId="0" fontId="3" fillId="3" borderId="0" xfId="0" applyFont="1" applyFill="1" applyBorder="1"/>
    <xf numFmtId="0" fontId="3" fillId="3" borderId="10" xfId="0" applyFont="1" applyFill="1" applyBorder="1"/>
    <xf numFmtId="0" fontId="3" fillId="3" borderId="0" xfId="0" applyFont="1" applyFill="1"/>
    <xf numFmtId="0" fontId="0" fillId="4" borderId="0" xfId="0" applyFill="1" applyBorder="1"/>
    <xf numFmtId="0" fontId="3" fillId="4" borderId="15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0" fontId="3" fillId="3" borderId="3" xfId="0" applyFont="1" applyFill="1" applyBorder="1" applyAlignment="1">
      <alignment horizontal="justify"/>
    </xf>
    <xf numFmtId="0" fontId="3" fillId="3" borderId="9" xfId="0" applyFont="1" applyFill="1" applyBorder="1" applyAlignment="1">
      <alignment horizontal="justify"/>
    </xf>
    <xf numFmtId="0" fontId="3" fillId="3" borderId="10" xfId="0" applyFont="1" applyFill="1" applyBorder="1" applyAlignment="1">
      <alignment horizontal="justify"/>
    </xf>
    <xf numFmtId="0" fontId="3" fillId="3" borderId="11" xfId="0" applyFont="1" applyFill="1" applyBorder="1" applyAlignment="1">
      <alignment horizontal="justify"/>
    </xf>
    <xf numFmtId="0" fontId="3" fillId="4" borderId="12" xfId="0" applyFont="1" applyFill="1" applyBorder="1" applyAlignment="1">
      <alignment horizontal="justify"/>
    </xf>
    <xf numFmtId="0" fontId="3" fillId="3" borderId="12" xfId="0" applyFont="1" applyFill="1" applyBorder="1" applyAlignment="1">
      <alignment horizontal="justify"/>
    </xf>
    <xf numFmtId="0" fontId="0" fillId="0" borderId="0" xfId="0" applyFont="1" applyFill="1"/>
    <xf numFmtId="0" fontId="0" fillId="0" borderId="0" xfId="0" applyFill="1"/>
    <xf numFmtId="0" fontId="14" fillId="0" borderId="0" xfId="0" applyFont="1" applyFill="1"/>
    <xf numFmtId="0" fontId="0" fillId="0" borderId="0" xfId="0" applyFont="1" applyFill="1" applyBorder="1" applyAlignment="1">
      <alignment horizontal="center" vertical="top" wrapText="1"/>
    </xf>
    <xf numFmtId="0" fontId="3" fillId="5" borderId="0" xfId="0" applyFont="1" applyFill="1"/>
    <xf numFmtId="0" fontId="5" fillId="6" borderId="0" xfId="0" applyFont="1" applyFill="1"/>
    <xf numFmtId="0" fontId="0" fillId="6" borderId="0" xfId="0" applyFill="1"/>
    <xf numFmtId="0" fontId="2" fillId="6" borderId="0" xfId="0" applyFont="1" applyFill="1" applyBorder="1" applyAlignment="1">
      <alignment horizontal="left"/>
    </xf>
    <xf numFmtId="0" fontId="0" fillId="6" borderId="0" xfId="0" applyFont="1" applyFill="1"/>
    <xf numFmtId="0" fontId="0" fillId="5" borderId="0" xfId="0" applyFont="1" applyFill="1" applyBorder="1" applyAlignment="1">
      <alignment horizontal="center" vertical="top" wrapText="1"/>
    </xf>
    <xf numFmtId="0" fontId="0" fillId="5" borderId="0" xfId="0" applyFill="1"/>
    <xf numFmtId="0" fontId="5" fillId="6" borderId="0" xfId="0" applyFont="1" applyFill="1" applyBorder="1" applyAlignment="1">
      <alignment horizontal="left"/>
    </xf>
    <xf numFmtId="0" fontId="0" fillId="5" borderId="0" xfId="0" applyFont="1" applyFill="1" applyBorder="1"/>
    <xf numFmtId="0" fontId="0" fillId="5" borderId="0" xfId="0" applyFont="1" applyFill="1"/>
    <xf numFmtId="3" fontId="3" fillId="7" borderId="15" xfId="0" applyNumberFormat="1" applyFont="1" applyFill="1" applyBorder="1"/>
    <xf numFmtId="0" fontId="16" fillId="0" borderId="0" xfId="0" applyFont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9" xfId="0" applyFont="1" applyFill="1" applyBorder="1" applyAlignment="1">
      <alignment wrapText="1"/>
    </xf>
    <xf numFmtId="0" fontId="3" fillId="8" borderId="10" xfId="0" applyFont="1" applyFill="1" applyBorder="1" applyAlignment="1">
      <alignment wrapText="1"/>
    </xf>
    <xf numFmtId="0" fontId="3" fillId="8" borderId="10" xfId="0" applyFont="1" applyFill="1" applyBorder="1" applyAlignment="1"/>
    <xf numFmtId="0" fontId="3" fillId="8" borderId="11" xfId="0" applyFont="1" applyFill="1" applyBorder="1" applyAlignment="1"/>
    <xf numFmtId="0" fontId="3" fillId="8" borderId="3" xfId="0" applyFont="1" applyFill="1" applyBorder="1" applyAlignment="1">
      <alignment wrapText="1"/>
    </xf>
    <xf numFmtId="0" fontId="3" fillId="8" borderId="9" xfId="0" applyFont="1" applyFill="1" applyBorder="1" applyAlignment="1"/>
    <xf numFmtId="3" fontId="3" fillId="8" borderId="9" xfId="0" applyNumberFormat="1" applyFont="1" applyFill="1" applyBorder="1" applyAlignment="1">
      <alignment horizontal="right" wrapText="1"/>
    </xf>
    <xf numFmtId="3" fontId="3" fillId="8" borderId="11" xfId="0" applyNumberFormat="1" applyFont="1" applyFill="1" applyBorder="1" applyAlignment="1">
      <alignment horizontal="right"/>
    </xf>
    <xf numFmtId="49" fontId="3" fillId="8" borderId="11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13" xfId="0" applyFont="1" applyFill="1" applyBorder="1" applyAlignment="1">
      <alignment wrapText="1"/>
    </xf>
    <xf numFmtId="0" fontId="3" fillId="8" borderId="14" xfId="0" applyFont="1" applyFill="1" applyBorder="1" applyAlignment="1">
      <alignment wrapText="1"/>
    </xf>
    <xf numFmtId="0" fontId="3" fillId="8" borderId="14" xfId="0" applyFont="1" applyFill="1" applyBorder="1" applyAlignment="1"/>
    <xf numFmtId="0" fontId="3" fillId="8" borderId="15" xfId="0" applyFont="1" applyFill="1" applyBorder="1" applyAlignment="1"/>
    <xf numFmtId="0" fontId="3" fillId="8" borderId="12" xfId="0" applyFont="1" applyFill="1" applyBorder="1" applyAlignment="1">
      <alignment wrapText="1"/>
    </xf>
    <xf numFmtId="0" fontId="3" fillId="8" borderId="13" xfId="0" applyFont="1" applyFill="1" applyBorder="1" applyAlignment="1"/>
    <xf numFmtId="3" fontId="3" fillId="8" borderId="13" xfId="0" applyNumberFormat="1" applyFont="1" applyFill="1" applyBorder="1" applyAlignment="1">
      <alignment horizontal="right"/>
    </xf>
    <xf numFmtId="3" fontId="3" fillId="8" borderId="15" xfId="0" applyNumberFormat="1" applyFont="1" applyFill="1" applyBorder="1" applyAlignment="1">
      <alignment horizontal="right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left"/>
    </xf>
    <xf numFmtId="0" fontId="3" fillId="9" borderId="13" xfId="0" applyFont="1" applyFill="1" applyBorder="1" applyAlignment="1">
      <alignment wrapText="1"/>
    </xf>
    <xf numFmtId="0" fontId="3" fillId="9" borderId="14" xfId="0" applyFont="1" applyFill="1" applyBorder="1" applyAlignment="1">
      <alignment wrapText="1"/>
    </xf>
    <xf numFmtId="0" fontId="3" fillId="9" borderId="14" xfId="0" applyFont="1" applyFill="1" applyBorder="1" applyAlignment="1"/>
    <xf numFmtId="0" fontId="3" fillId="9" borderId="15" xfId="0" applyFont="1" applyFill="1" applyBorder="1" applyAlignment="1"/>
    <xf numFmtId="0" fontId="3" fillId="9" borderId="12" xfId="0" applyFont="1" applyFill="1" applyBorder="1" applyAlignment="1">
      <alignment wrapText="1"/>
    </xf>
    <xf numFmtId="0" fontId="3" fillId="9" borderId="13" xfId="0" applyFont="1" applyFill="1" applyBorder="1" applyAlignment="1"/>
    <xf numFmtId="3" fontId="3" fillId="9" borderId="13" xfId="0" applyNumberFormat="1" applyFont="1" applyFill="1" applyBorder="1" applyAlignment="1">
      <alignment horizontal="right"/>
    </xf>
    <xf numFmtId="3" fontId="3" fillId="9" borderId="15" xfId="0" applyNumberFormat="1" applyFont="1" applyFill="1" applyBorder="1" applyAlignment="1">
      <alignment horizontal="right"/>
    </xf>
    <xf numFmtId="0" fontId="3" fillId="9" borderId="15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8" borderId="13" xfId="0" applyFont="1" applyFill="1" applyBorder="1" applyAlignment="1">
      <alignment vertical="top" wrapText="1"/>
    </xf>
    <xf numFmtId="0" fontId="3" fillId="8" borderId="15" xfId="0" applyFont="1" applyFill="1" applyBorder="1" applyAlignment="1">
      <alignment vertical="top" wrapText="1"/>
    </xf>
    <xf numFmtId="0" fontId="3" fillId="8" borderId="15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8" borderId="14" xfId="0" applyFont="1" applyFill="1" applyBorder="1" applyAlignment="1">
      <alignment horizontal="center" vertical="top" wrapText="1"/>
    </xf>
    <xf numFmtId="0" fontId="3" fillId="10" borderId="12" xfId="0" applyFont="1" applyFill="1" applyBorder="1" applyAlignment="1">
      <alignment horizontal="left"/>
    </xf>
    <xf numFmtId="0" fontId="3" fillId="10" borderId="13" xfId="0" applyFont="1" applyFill="1" applyBorder="1" applyAlignment="1">
      <alignment wrapText="1"/>
    </xf>
    <xf numFmtId="0" fontId="3" fillId="10" borderId="14" xfId="0" applyFont="1" applyFill="1" applyBorder="1" applyAlignment="1">
      <alignment wrapText="1"/>
    </xf>
    <xf numFmtId="0" fontId="3" fillId="10" borderId="14" xfId="0" applyFont="1" applyFill="1" applyBorder="1" applyAlignment="1"/>
    <xf numFmtId="0" fontId="3" fillId="10" borderId="15" xfId="0" applyFont="1" applyFill="1" applyBorder="1" applyAlignment="1"/>
    <xf numFmtId="0" fontId="3" fillId="10" borderId="12" xfId="0" applyFont="1" applyFill="1" applyBorder="1" applyAlignment="1">
      <alignment wrapText="1"/>
    </xf>
    <xf numFmtId="0" fontId="3" fillId="10" borderId="13" xfId="0" applyFont="1" applyFill="1" applyBorder="1" applyAlignment="1"/>
    <xf numFmtId="3" fontId="3" fillId="10" borderId="15" xfId="0" applyNumberFormat="1" applyFont="1" applyFill="1" applyBorder="1" applyAlignment="1">
      <alignment horizontal="right"/>
    </xf>
    <xf numFmtId="0" fontId="3" fillId="10" borderId="15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3" fontId="3" fillId="10" borderId="13" xfId="0" applyNumberFormat="1" applyFont="1" applyFill="1" applyBorder="1" applyAlignment="1">
      <alignment horizontal="right"/>
    </xf>
    <xf numFmtId="3" fontId="3" fillId="9" borderId="13" xfId="0" applyNumberFormat="1" applyFont="1" applyFill="1" applyBorder="1" applyAlignment="1">
      <alignment horizontal="right" wrapText="1"/>
    </xf>
    <xf numFmtId="0" fontId="3" fillId="9" borderId="15" xfId="0" applyFont="1" applyFill="1" applyBorder="1" applyAlignment="1">
      <alignment horizontal="center" vertical="top" wrapText="1"/>
    </xf>
    <xf numFmtId="0" fontId="3" fillId="9" borderId="15" xfId="0" applyFont="1" applyFill="1" applyBorder="1" applyAlignment="1">
      <alignment vertical="top" wrapText="1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10" borderId="13" xfId="0" applyFont="1" applyFill="1" applyBorder="1"/>
    <xf numFmtId="0" fontId="3" fillId="10" borderId="14" xfId="0" applyFont="1" applyFill="1" applyBorder="1"/>
    <xf numFmtId="0" fontId="3" fillId="10" borderId="15" xfId="0" applyFont="1" applyFill="1" applyBorder="1"/>
    <xf numFmtId="0" fontId="3" fillId="10" borderId="15" xfId="0" applyFont="1" applyFill="1" applyBorder="1" applyAlignment="1">
      <alignment wrapText="1"/>
    </xf>
    <xf numFmtId="0" fontId="3" fillId="10" borderId="28" xfId="0" applyFont="1" applyFill="1" applyBorder="1" applyAlignment="1">
      <alignment wrapText="1"/>
    </xf>
    <xf numFmtId="3" fontId="3" fillId="10" borderId="5" xfId="0" applyNumberFormat="1" applyFont="1" applyFill="1" applyBorder="1" applyAlignment="1">
      <alignment horizontal="right" wrapText="1"/>
    </xf>
    <xf numFmtId="0" fontId="3" fillId="10" borderId="7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17" fillId="6" borderId="0" xfId="0" applyFont="1" applyFill="1"/>
    <xf numFmtId="0" fontId="17" fillId="5" borderId="0" xfId="0" applyFont="1" applyFill="1"/>
    <xf numFmtId="3" fontId="4" fillId="4" borderId="13" xfId="0" applyNumberFormat="1" applyFont="1" applyFill="1" applyBorder="1" applyAlignment="1">
      <alignment horizontal="right"/>
    </xf>
    <xf numFmtId="0" fontId="17" fillId="6" borderId="0" xfId="0" applyFont="1" applyFill="1" applyBorder="1" applyAlignment="1">
      <alignment horizontal="left"/>
    </xf>
    <xf numFmtId="0" fontId="4" fillId="9" borderId="15" xfId="0" applyFont="1" applyFill="1" applyBorder="1" applyAlignment="1"/>
    <xf numFmtId="0" fontId="4" fillId="9" borderId="1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justify"/>
    </xf>
    <xf numFmtId="0" fontId="4" fillId="4" borderId="13" xfId="0" applyFont="1" applyFill="1" applyBorder="1" applyAlignment="1">
      <alignment wrapText="1"/>
    </xf>
    <xf numFmtId="3" fontId="4" fillId="3" borderId="15" xfId="0" applyNumberFormat="1" applyFont="1" applyFill="1" applyBorder="1" applyAlignment="1">
      <alignment horizontal="right"/>
    </xf>
    <xf numFmtId="0" fontId="4" fillId="4" borderId="12" xfId="0" applyFont="1" applyFill="1" applyBorder="1" applyAlignment="1">
      <alignment horizontal="left"/>
    </xf>
    <xf numFmtId="0" fontId="17" fillId="5" borderId="0" xfId="0" applyFont="1" applyFill="1" applyBorder="1" applyAlignment="1">
      <alignment horizontal="left"/>
    </xf>
    <xf numFmtId="0" fontId="17" fillId="0" borderId="0" xfId="0" applyFont="1" applyBorder="1"/>
    <xf numFmtId="0" fontId="3" fillId="0" borderId="0" xfId="0" applyFont="1" applyFill="1"/>
    <xf numFmtId="0" fontId="17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4" fillId="9" borderId="13" xfId="0" applyFont="1" applyFill="1" applyBorder="1"/>
    <xf numFmtId="0" fontId="17" fillId="0" borderId="0" xfId="0" applyFont="1"/>
    <xf numFmtId="0" fontId="3" fillId="3" borderId="3" xfId="0" applyFont="1" applyFill="1" applyBorder="1" applyAlignment="1">
      <alignment horizontal="justify" wrapText="1"/>
    </xf>
    <xf numFmtId="0" fontId="3" fillId="4" borderId="13" xfId="0" applyFont="1" applyFill="1" applyBorder="1"/>
    <xf numFmtId="0" fontId="3" fillId="3" borderId="9" xfId="0" applyFont="1" applyFill="1" applyBorder="1"/>
    <xf numFmtId="0" fontId="3" fillId="3" borderId="1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3" xfId="0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49" fontId="3" fillId="8" borderId="9" xfId="0" applyNumberFormat="1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8" borderId="13" xfId="0" applyFont="1" applyFill="1" applyBorder="1"/>
    <xf numFmtId="0" fontId="3" fillId="9" borderId="13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4" borderId="13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3" fontId="3" fillId="3" borderId="15" xfId="0" applyNumberFormat="1" applyFont="1" applyFill="1" applyBorder="1" applyAlignment="1">
      <alignment horizontal="right"/>
    </xf>
    <xf numFmtId="0" fontId="3" fillId="4" borderId="12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3" fillId="8" borderId="15" xfId="0" applyFont="1" applyFill="1" applyBorder="1" applyAlignment="1">
      <alignment wrapText="1"/>
    </xf>
    <xf numFmtId="3" fontId="3" fillId="8" borderId="13" xfId="0" applyNumberFormat="1" applyFont="1" applyFill="1" applyBorder="1" applyAlignment="1">
      <alignment horizontal="right" wrapText="1"/>
    </xf>
    <xf numFmtId="0" fontId="3" fillId="8" borderId="13" xfId="0" applyFont="1" applyFill="1" applyBorder="1" applyAlignment="1">
      <alignment horizontal="center" wrapText="1"/>
    </xf>
    <xf numFmtId="0" fontId="3" fillId="8" borderId="15" xfId="0" applyFont="1" applyFill="1" applyBorder="1" applyAlignment="1">
      <alignment horizontal="center" wrapText="1"/>
    </xf>
    <xf numFmtId="0" fontId="3" fillId="8" borderId="12" xfId="0" applyFont="1" applyFill="1" applyBorder="1" applyAlignment="1">
      <alignment horizontal="left" wrapText="1"/>
    </xf>
    <xf numFmtId="0" fontId="4" fillId="4" borderId="14" xfId="0" applyFont="1" applyFill="1" applyBorder="1" applyAlignment="1"/>
    <xf numFmtId="0" fontId="4" fillId="4" borderId="15" xfId="0" applyFont="1" applyFill="1" applyBorder="1" applyAlignment="1"/>
    <xf numFmtId="0" fontId="4" fillId="4" borderId="13" xfId="0" applyFont="1" applyFill="1" applyBorder="1" applyAlignment="1"/>
    <xf numFmtId="0" fontId="3" fillId="4" borderId="14" xfId="0" applyFont="1" applyFill="1" applyBorder="1" applyAlignment="1"/>
    <xf numFmtId="0" fontId="3" fillId="4" borderId="15" xfId="0" applyFont="1" applyFill="1" applyBorder="1" applyAlignment="1"/>
    <xf numFmtId="0" fontId="3" fillId="4" borderId="12" xfId="0" applyFont="1" applyFill="1" applyBorder="1" applyAlignment="1"/>
    <xf numFmtId="3" fontId="3" fillId="4" borderId="13" xfId="0" applyNumberFormat="1" applyFont="1" applyFill="1" applyBorder="1" applyAlignment="1"/>
    <xf numFmtId="0" fontId="3" fillId="4" borderId="13" xfId="0" applyFont="1" applyFill="1" applyBorder="1" applyAlignment="1"/>
    <xf numFmtId="3" fontId="0" fillId="0" borderId="0" xfId="0" applyNumberFormat="1"/>
    <xf numFmtId="3" fontId="0" fillId="0" borderId="0" xfId="0" applyNumberFormat="1" applyFont="1"/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8" borderId="9" xfId="0" applyFont="1" applyFill="1" applyBorder="1"/>
    <xf numFmtId="49" fontId="3" fillId="8" borderId="13" xfId="0" applyNumberFormat="1" applyFont="1" applyFill="1" applyBorder="1" applyAlignment="1">
      <alignment horizontal="center"/>
    </xf>
    <xf numFmtId="49" fontId="3" fillId="8" borderId="15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 wrapText="1"/>
    </xf>
    <xf numFmtId="0" fontId="3" fillId="8" borderId="15" xfId="0" applyFont="1" applyFill="1" applyBorder="1"/>
    <xf numFmtId="0" fontId="3" fillId="15" borderId="13" xfId="0" applyFont="1" applyFill="1" applyBorder="1" applyAlignment="1">
      <alignment wrapText="1"/>
    </xf>
    <xf numFmtId="0" fontId="3" fillId="8" borderId="31" xfId="0" applyFont="1" applyFill="1" applyBorder="1" applyAlignment="1"/>
    <xf numFmtId="0" fontId="3" fillId="8" borderId="33" xfId="0" applyFont="1" applyFill="1" applyBorder="1" applyAlignment="1"/>
    <xf numFmtId="0" fontId="3" fillId="9" borderId="13" xfId="0" applyFont="1" applyFill="1" applyBorder="1" applyAlignment="1">
      <alignment vertical="top" wrapText="1"/>
    </xf>
    <xf numFmtId="3" fontId="3" fillId="10" borderId="13" xfId="0" applyNumberFormat="1" applyFont="1" applyFill="1" applyBorder="1" applyAlignment="1">
      <alignment horizontal="right" wrapText="1"/>
    </xf>
    <xf numFmtId="0" fontId="3" fillId="9" borderId="12" xfId="0" applyFont="1" applyFill="1" applyBorder="1" applyAlignment="1">
      <alignment horizontal="left" wrapText="1"/>
    </xf>
    <xf numFmtId="0" fontId="3" fillId="9" borderId="14" xfId="0" applyFont="1" applyFill="1" applyBorder="1"/>
    <xf numFmtId="0" fontId="3" fillId="9" borderId="15" xfId="0" applyFont="1" applyFill="1" applyBorder="1"/>
    <xf numFmtId="0" fontId="3" fillId="8" borderId="29" xfId="0" applyFont="1" applyFill="1" applyBorder="1" applyAlignment="1">
      <alignment horizontal="left"/>
    </xf>
    <xf numFmtId="0" fontId="3" fillId="8" borderId="30" xfId="0" applyFont="1" applyFill="1" applyBorder="1" applyAlignment="1">
      <alignment wrapText="1"/>
    </xf>
    <xf numFmtId="0" fontId="3" fillId="8" borderId="31" xfId="0" applyFont="1" applyFill="1" applyBorder="1" applyAlignment="1">
      <alignment wrapText="1"/>
    </xf>
    <xf numFmtId="0" fontId="3" fillId="8" borderId="32" xfId="0" applyFont="1" applyFill="1" applyBorder="1" applyAlignment="1"/>
    <xf numFmtId="0" fontId="3" fillId="8" borderId="29" xfId="0" applyFont="1" applyFill="1" applyBorder="1" applyAlignment="1"/>
    <xf numFmtId="0" fontId="3" fillId="8" borderId="29" xfId="0" applyFont="1" applyFill="1" applyBorder="1" applyAlignment="1">
      <alignment horizontal="left" wrapText="1"/>
    </xf>
    <xf numFmtId="3" fontId="3" fillId="8" borderId="30" xfId="0" applyNumberFormat="1" applyFont="1" applyFill="1" applyBorder="1" applyAlignment="1">
      <alignment horizontal="right"/>
    </xf>
    <xf numFmtId="3" fontId="3" fillId="8" borderId="32" xfId="0" applyNumberFormat="1" applyFont="1" applyFill="1" applyBorder="1" applyAlignment="1">
      <alignment horizontal="right"/>
    </xf>
    <xf numFmtId="0" fontId="3" fillId="8" borderId="30" xfId="0" applyFont="1" applyFill="1" applyBorder="1" applyAlignment="1"/>
    <xf numFmtId="0" fontId="3" fillId="8" borderId="30" xfId="0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/>
    </xf>
    <xf numFmtId="0" fontId="3" fillId="8" borderId="32" xfId="0" applyFont="1" applyFill="1" applyBorder="1" applyAlignment="1">
      <alignment horizontal="center"/>
    </xf>
    <xf numFmtId="0" fontId="3" fillId="8" borderId="30" xfId="0" applyFont="1" applyFill="1" applyBorder="1"/>
    <xf numFmtId="0" fontId="3" fillId="8" borderId="32" xfId="0" applyFont="1" applyFill="1" applyBorder="1"/>
    <xf numFmtId="0" fontId="3" fillId="8" borderId="12" xfId="0" applyFont="1" applyFill="1" applyBorder="1" applyAlignment="1"/>
    <xf numFmtId="0" fontId="3" fillId="8" borderId="16" xfId="0" applyFont="1" applyFill="1" applyBorder="1" applyAlignment="1">
      <alignment horizontal="left"/>
    </xf>
    <xf numFmtId="0" fontId="3" fillId="8" borderId="17" xfId="0" applyFont="1" applyFill="1" applyBorder="1" applyAlignment="1">
      <alignment wrapText="1"/>
    </xf>
    <xf numFmtId="0" fontId="3" fillId="8" borderId="18" xfId="0" applyFont="1" applyFill="1" applyBorder="1" applyAlignment="1">
      <alignment wrapText="1"/>
    </xf>
    <xf numFmtId="0" fontId="3" fillId="8" borderId="18" xfId="0" applyFont="1" applyFill="1" applyBorder="1" applyAlignment="1"/>
    <xf numFmtId="0" fontId="3" fillId="8" borderId="19" xfId="0" applyFont="1" applyFill="1" applyBorder="1" applyAlignment="1"/>
    <xf numFmtId="0" fontId="3" fillId="8" borderId="16" xfId="0" applyFont="1" applyFill="1" applyBorder="1" applyAlignment="1"/>
    <xf numFmtId="0" fontId="3" fillId="8" borderId="16" xfId="0" applyFont="1" applyFill="1" applyBorder="1" applyAlignment="1">
      <alignment horizontal="left" wrapText="1"/>
    </xf>
    <xf numFmtId="3" fontId="3" fillId="8" borderId="17" xfId="0" applyNumberFormat="1" applyFont="1" applyFill="1" applyBorder="1" applyAlignment="1"/>
    <xf numFmtId="3" fontId="3" fillId="8" borderId="19" xfId="0" applyNumberFormat="1" applyFont="1" applyFill="1" applyBorder="1" applyAlignment="1">
      <alignment horizontal="right"/>
    </xf>
    <xf numFmtId="0" fontId="3" fillId="8" borderId="17" xfId="0" applyFont="1" applyFill="1" applyBorder="1" applyAlignment="1"/>
    <xf numFmtId="0" fontId="3" fillId="8" borderId="17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17" xfId="0" applyFont="1" applyFill="1" applyBorder="1"/>
    <xf numFmtId="0" fontId="3" fillId="8" borderId="19" xfId="0" applyFont="1" applyFill="1" applyBorder="1"/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/>
    <xf numFmtId="0" fontId="3" fillId="3" borderId="11" xfId="0" applyFont="1" applyFill="1" applyBorder="1" applyAlignment="1"/>
    <xf numFmtId="0" fontId="3" fillId="3" borderId="3" xfId="0" applyFont="1" applyFill="1" applyBorder="1" applyAlignment="1"/>
    <xf numFmtId="3" fontId="3" fillId="3" borderId="9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0" fontId="3" fillId="3" borderId="9" xfId="0" applyFont="1" applyFill="1" applyBorder="1" applyAlignment="1"/>
    <xf numFmtId="0" fontId="3" fillId="3" borderId="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3" fontId="3" fillId="4" borderId="13" xfId="0" applyNumberFormat="1" applyFont="1" applyFill="1" applyBorder="1" applyAlignment="1">
      <alignment horizontal="right"/>
    </xf>
    <xf numFmtId="0" fontId="3" fillId="4" borderId="1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3" borderId="13" xfId="0" applyFont="1" applyFill="1" applyBorder="1" applyAlignment="1">
      <alignment wrapText="1"/>
    </xf>
    <xf numFmtId="0" fontId="3" fillId="3" borderId="14" xfId="0" applyFont="1" applyFill="1" applyBorder="1" applyAlignment="1"/>
    <xf numFmtId="0" fontId="3" fillId="3" borderId="14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3" fontId="3" fillId="3" borderId="13" xfId="0" applyNumberFormat="1" applyFont="1" applyFill="1" applyBorder="1" applyAlignment="1">
      <alignment wrapText="1"/>
    </xf>
    <xf numFmtId="0" fontId="3" fillId="3" borderId="13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left" wrapText="1"/>
    </xf>
    <xf numFmtId="0" fontId="3" fillId="4" borderId="12" xfId="0" applyFont="1" applyFill="1" applyBorder="1" applyAlignment="1">
      <alignment horizontal="left" wrapText="1"/>
    </xf>
    <xf numFmtId="0" fontId="3" fillId="3" borderId="15" xfId="0" applyFont="1" applyFill="1" applyBorder="1" applyAlignment="1"/>
    <xf numFmtId="3" fontId="3" fillId="3" borderId="13" xfId="0" applyNumberFormat="1" applyFont="1" applyFill="1" applyBorder="1" applyAlignment="1">
      <alignment horizontal="right"/>
    </xf>
    <xf numFmtId="0" fontId="3" fillId="3" borderId="13" xfId="0" applyFont="1" applyFill="1" applyBorder="1" applyAlignment="1"/>
    <xf numFmtId="0" fontId="3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wrapText="1"/>
    </xf>
    <xf numFmtId="0" fontId="3" fillId="11" borderId="39" xfId="0" applyFont="1" applyFill="1" applyBorder="1" applyAlignment="1">
      <alignment wrapText="1"/>
    </xf>
    <xf numFmtId="0" fontId="3" fillId="11" borderId="40" xfId="0" applyFont="1" applyFill="1" applyBorder="1" applyAlignment="1">
      <alignment wrapText="1"/>
    </xf>
    <xf numFmtId="0" fontId="3" fillId="11" borderId="40" xfId="0" applyFont="1" applyFill="1" applyBorder="1" applyAlignment="1"/>
    <xf numFmtId="0" fontId="3" fillId="11" borderId="41" xfId="0" applyFont="1" applyFill="1" applyBorder="1" applyAlignment="1"/>
    <xf numFmtId="0" fontId="3" fillId="11" borderId="42" xfId="0" applyFont="1" applyFill="1" applyBorder="1" applyAlignment="1">
      <alignment wrapText="1"/>
    </xf>
    <xf numFmtId="0" fontId="3" fillId="11" borderId="39" xfId="0" applyFont="1" applyFill="1" applyBorder="1" applyAlignment="1"/>
    <xf numFmtId="0" fontId="3" fillId="11" borderId="39" xfId="0" applyFont="1" applyFill="1" applyBorder="1"/>
    <xf numFmtId="0" fontId="3" fillId="11" borderId="41" xfId="0" applyFont="1" applyFill="1" applyBorder="1"/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/>
    <xf numFmtId="3" fontId="3" fillId="3" borderId="11" xfId="0" applyNumberFormat="1" applyFont="1" applyFill="1" applyBorder="1"/>
    <xf numFmtId="0" fontId="3" fillId="3" borderId="11" xfId="0" applyFont="1" applyFill="1" applyBorder="1"/>
    <xf numFmtId="0" fontId="3" fillId="3" borderId="29" xfId="0" applyFont="1" applyFill="1" applyBorder="1" applyAlignment="1">
      <alignment horizontal="justify"/>
    </xf>
    <xf numFmtId="0" fontId="3" fillId="3" borderId="30" xfId="0" applyFont="1" applyFill="1" applyBorder="1" applyAlignment="1">
      <alignment horizontal="left" wrapText="1"/>
    </xf>
    <xf numFmtId="0" fontId="3" fillId="3" borderId="29" xfId="0" applyFont="1" applyFill="1" applyBorder="1" applyAlignment="1">
      <alignment horizontal="justify" wrapText="1"/>
    </xf>
    <xf numFmtId="3" fontId="3" fillId="3" borderId="30" xfId="0" applyNumberFormat="1" applyFont="1" applyFill="1" applyBorder="1"/>
    <xf numFmtId="3" fontId="3" fillId="3" borderId="32" xfId="0" applyNumberFormat="1" applyFont="1" applyFill="1" applyBorder="1"/>
    <xf numFmtId="0" fontId="3" fillId="3" borderId="30" xfId="0" applyFont="1" applyFill="1" applyBorder="1"/>
    <xf numFmtId="0" fontId="3" fillId="3" borderId="32" xfId="0" applyFont="1" applyFill="1" applyBorder="1"/>
    <xf numFmtId="0" fontId="3" fillId="3" borderId="31" xfId="0" applyFont="1" applyFill="1" applyBorder="1"/>
    <xf numFmtId="0" fontId="3" fillId="3" borderId="32" xfId="0" applyFont="1" applyFill="1" applyBorder="1" applyAlignment="1">
      <alignment horizontal="center"/>
    </xf>
    <xf numFmtId="0" fontId="3" fillId="3" borderId="29" xfId="0" applyFont="1" applyFill="1" applyBorder="1" applyAlignment="1">
      <alignment wrapText="1"/>
    </xf>
    <xf numFmtId="0" fontId="3" fillId="3" borderId="33" xfId="0" applyFont="1" applyFill="1" applyBorder="1"/>
    <xf numFmtId="0" fontId="3" fillId="4" borderId="13" xfId="0" applyFont="1" applyFill="1" applyBorder="1" applyAlignment="1">
      <alignment horizontal="justify"/>
    </xf>
    <xf numFmtId="0" fontId="3" fillId="4" borderId="14" xfId="0" applyFont="1" applyFill="1" applyBorder="1" applyAlignment="1">
      <alignment horizontal="justify"/>
    </xf>
    <xf numFmtId="0" fontId="3" fillId="4" borderId="15" xfId="0" applyFont="1" applyFill="1" applyBorder="1" applyAlignment="1">
      <alignment horizontal="justify"/>
    </xf>
    <xf numFmtId="0" fontId="3" fillId="4" borderId="12" xfId="0" applyFont="1" applyFill="1" applyBorder="1" applyAlignment="1">
      <alignment horizontal="justify" wrapText="1"/>
    </xf>
    <xf numFmtId="3" fontId="3" fillId="4" borderId="13" xfId="0" applyNumberFormat="1" applyFont="1" applyFill="1" applyBorder="1"/>
    <xf numFmtId="0" fontId="3" fillId="4" borderId="14" xfId="0" applyFont="1" applyFill="1" applyBorder="1"/>
    <xf numFmtId="0" fontId="3" fillId="4" borderId="36" xfId="0" applyFont="1" applyFill="1" applyBorder="1"/>
    <xf numFmtId="0" fontId="3" fillId="4" borderId="12" xfId="0" applyFont="1" applyFill="1" applyBorder="1"/>
    <xf numFmtId="0" fontId="3" fillId="12" borderId="16" xfId="0" applyFont="1" applyFill="1" applyBorder="1" applyAlignment="1">
      <alignment horizontal="left"/>
    </xf>
    <xf numFmtId="0" fontId="3" fillId="12" borderId="17" xfId="0" applyFont="1" applyFill="1" applyBorder="1"/>
    <xf numFmtId="0" fontId="3" fillId="12" borderId="18" xfId="0" applyFont="1" applyFill="1" applyBorder="1"/>
    <xf numFmtId="0" fontId="3" fillId="12" borderId="19" xfId="0" applyFont="1" applyFill="1" applyBorder="1"/>
    <xf numFmtId="0" fontId="3" fillId="13" borderId="16" xfId="0" applyFont="1" applyFill="1" applyBorder="1" applyAlignment="1">
      <alignment horizontal="justify"/>
    </xf>
    <xf numFmtId="3" fontId="3" fillId="12" borderId="17" xfId="0" applyNumberFormat="1" applyFont="1" applyFill="1" applyBorder="1"/>
    <xf numFmtId="3" fontId="3" fillId="14" borderId="15" xfId="0" applyNumberFormat="1" applyFont="1" applyFill="1" applyBorder="1"/>
    <xf numFmtId="0" fontId="3" fillId="12" borderId="16" xfId="0" applyFont="1" applyFill="1" applyBorder="1"/>
    <xf numFmtId="0" fontId="3" fillId="12" borderId="37" xfId="0" applyFont="1" applyFill="1" applyBorder="1"/>
    <xf numFmtId="0" fontId="3" fillId="16" borderId="12" xfId="0" applyFont="1" applyFill="1" applyBorder="1" applyAlignment="1">
      <alignment horizontal="left"/>
    </xf>
    <xf numFmtId="0" fontId="4" fillId="16" borderId="12" xfId="0" applyFont="1" applyFill="1" applyBorder="1" applyAlignment="1">
      <alignment horizontal="left"/>
    </xf>
    <xf numFmtId="3" fontId="4" fillId="9" borderId="13" xfId="0" applyNumberFormat="1" applyFont="1" applyFill="1" applyBorder="1" applyAlignment="1">
      <alignment horizontal="right"/>
    </xf>
    <xf numFmtId="3" fontId="4" fillId="9" borderId="15" xfId="0" applyNumberFormat="1" applyFont="1" applyFill="1" applyBorder="1" applyAlignment="1">
      <alignment horizontal="right"/>
    </xf>
    <xf numFmtId="0" fontId="4" fillId="4" borderId="13" xfId="0" applyFont="1" applyFill="1" applyBorder="1"/>
    <xf numFmtId="0" fontId="4" fillId="4" borderId="15" xfId="0" applyFont="1" applyFill="1" applyBorder="1"/>
    <xf numFmtId="0" fontId="3" fillId="3" borderId="39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justify"/>
    </xf>
    <xf numFmtId="0" fontId="4" fillId="3" borderId="13" xfId="0" applyFont="1" applyFill="1" applyBorder="1" applyAlignment="1">
      <alignment wrapText="1"/>
    </xf>
    <xf numFmtId="0" fontId="4" fillId="3" borderId="14" xfId="0" applyFont="1" applyFill="1" applyBorder="1" applyAlignment="1"/>
    <xf numFmtId="0" fontId="4" fillId="3" borderId="14" xfId="0" applyFont="1" applyFill="1" applyBorder="1" applyAlignment="1">
      <alignment wrapText="1"/>
    </xf>
    <xf numFmtId="0" fontId="4" fillId="3" borderId="15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3" fontId="4" fillId="3" borderId="13" xfId="0" applyNumberFormat="1" applyFont="1" applyFill="1" applyBorder="1" applyAlignment="1">
      <alignment wrapText="1"/>
    </xf>
    <xf numFmtId="0" fontId="4" fillId="3" borderId="12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center" vertical="top" wrapText="1"/>
    </xf>
    <xf numFmtId="0" fontId="4" fillId="5" borderId="0" xfId="0" applyFont="1" applyFill="1"/>
    <xf numFmtId="0" fontId="4" fillId="3" borderId="0" xfId="0" applyFont="1" applyFill="1"/>
    <xf numFmtId="0" fontId="22" fillId="3" borderId="13" xfId="0" applyFont="1" applyFill="1" applyBorder="1" applyAlignment="1">
      <alignment horizontal="center" wrapText="1"/>
    </xf>
    <xf numFmtId="0" fontId="22" fillId="3" borderId="15" xfId="0" applyFont="1" applyFill="1" applyBorder="1" applyAlignment="1">
      <alignment vertical="top" wrapText="1"/>
    </xf>
    <xf numFmtId="0" fontId="4" fillId="8" borderId="13" xfId="0" applyFont="1" applyFill="1" applyBorder="1" applyAlignment="1">
      <alignment vertical="top" wrapText="1"/>
    </xf>
    <xf numFmtId="0" fontId="4" fillId="8" borderId="13" xfId="0" applyFont="1" applyFill="1" applyBorder="1"/>
    <xf numFmtId="0" fontId="4" fillId="9" borderId="14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4" fillId="9" borderId="12" xfId="0" applyFont="1" applyFill="1" applyBorder="1" applyAlignment="1">
      <alignment wrapText="1"/>
    </xf>
    <xf numFmtId="3" fontId="4" fillId="9" borderId="13" xfId="0" applyNumberFormat="1" applyFont="1" applyFill="1" applyBorder="1" applyAlignment="1"/>
    <xf numFmtId="0" fontId="4" fillId="11" borderId="42" xfId="0" applyFont="1" applyFill="1" applyBorder="1" applyAlignment="1">
      <alignment wrapText="1"/>
    </xf>
    <xf numFmtId="0" fontId="4" fillId="11" borderId="42" xfId="0" applyFont="1" applyFill="1" applyBorder="1" applyAlignment="1">
      <alignment horizontal="center"/>
    </xf>
    <xf numFmtId="3" fontId="4" fillId="11" borderId="39" xfId="0" applyNumberFormat="1" applyFont="1" applyFill="1" applyBorder="1" applyAlignment="1"/>
    <xf numFmtId="3" fontId="4" fillId="3" borderId="19" xfId="0" applyNumberFormat="1" applyFont="1" applyFill="1" applyBorder="1" applyAlignment="1">
      <alignment horizontal="right"/>
    </xf>
    <xf numFmtId="0" fontId="4" fillId="11" borderId="41" xfId="0" applyFont="1" applyFill="1" applyBorder="1" applyAlignment="1"/>
    <xf numFmtId="3" fontId="4" fillId="8" borderId="13" xfId="0" applyNumberFormat="1" applyFont="1" applyFill="1" applyBorder="1" applyAlignment="1">
      <alignment horizontal="right"/>
    </xf>
    <xf numFmtId="0" fontId="4" fillId="8" borderId="12" xfId="0" applyFont="1" applyFill="1" applyBorder="1" applyAlignment="1">
      <alignment horizontal="left"/>
    </xf>
    <xf numFmtId="0" fontId="4" fillId="8" borderId="13" xfId="0" applyFont="1" applyFill="1" applyBorder="1" applyAlignment="1">
      <alignment wrapText="1"/>
    </xf>
    <xf numFmtId="0" fontId="4" fillId="8" borderId="14" xfId="0" applyFont="1" applyFill="1" applyBorder="1" applyAlignment="1">
      <alignment wrapText="1"/>
    </xf>
    <xf numFmtId="0" fontId="4" fillId="8" borderId="14" xfId="0" applyFont="1" applyFill="1" applyBorder="1" applyAlignment="1"/>
    <xf numFmtId="0" fontId="4" fillId="8" borderId="15" xfId="0" applyFont="1" applyFill="1" applyBorder="1" applyAlignment="1"/>
    <xf numFmtId="0" fontId="4" fillId="8" borderId="12" xfId="0" applyFont="1" applyFill="1" applyBorder="1" applyAlignment="1">
      <alignment wrapText="1"/>
    </xf>
    <xf numFmtId="0" fontId="4" fillId="8" borderId="13" xfId="0" applyFont="1" applyFill="1" applyBorder="1" applyAlignment="1"/>
    <xf numFmtId="3" fontId="4" fillId="8" borderId="15" xfId="0" applyNumberFormat="1" applyFont="1" applyFill="1" applyBorder="1" applyAlignment="1">
      <alignment horizontal="right"/>
    </xf>
    <xf numFmtId="0" fontId="4" fillId="8" borderId="13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 vertical="top" wrapText="1"/>
    </xf>
    <xf numFmtId="0" fontId="4" fillId="8" borderId="15" xfId="0" applyFont="1" applyFill="1" applyBorder="1" applyAlignment="1">
      <alignment vertical="top" wrapText="1"/>
    </xf>
    <xf numFmtId="0" fontId="4" fillId="10" borderId="13" xfId="0" applyFont="1" applyFill="1" applyBorder="1"/>
    <xf numFmtId="0" fontId="4" fillId="10" borderId="12" xfId="0" applyFont="1" applyFill="1" applyBorder="1" applyAlignment="1">
      <alignment horizontal="left"/>
    </xf>
    <xf numFmtId="3" fontId="4" fillId="9" borderId="13" xfId="0" applyNumberFormat="1" applyFont="1" applyFill="1" applyBorder="1" applyAlignment="1">
      <alignment horizontal="right" wrapText="1"/>
    </xf>
    <xf numFmtId="0" fontId="4" fillId="9" borderId="13" xfId="0" applyFont="1" applyFill="1" applyBorder="1" applyAlignment="1">
      <alignment wrapText="1"/>
    </xf>
    <xf numFmtId="0" fontId="4" fillId="9" borderId="14" xfId="0" applyFont="1" applyFill="1" applyBorder="1" applyAlignment="1">
      <alignment wrapText="1"/>
    </xf>
    <xf numFmtId="0" fontId="4" fillId="9" borderId="14" xfId="0" applyFont="1" applyFill="1" applyBorder="1" applyAlignment="1"/>
    <xf numFmtId="0" fontId="4" fillId="9" borderId="13" xfId="0" applyFont="1" applyFill="1" applyBorder="1" applyAlignment="1"/>
    <xf numFmtId="49" fontId="4" fillId="8" borderId="13" xfId="0" applyNumberFormat="1" applyFont="1" applyFill="1" applyBorder="1" applyAlignment="1">
      <alignment horizontal="center" wrapText="1"/>
    </xf>
    <xf numFmtId="49" fontId="4" fillId="8" borderId="15" xfId="0" applyNumberFormat="1" applyFont="1" applyFill="1" applyBorder="1" applyAlignment="1">
      <alignment horizontal="center"/>
    </xf>
    <xf numFmtId="0" fontId="4" fillId="8" borderId="15" xfId="0" applyFont="1" applyFill="1" applyBorder="1"/>
    <xf numFmtId="0" fontId="8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0" fillId="2" borderId="26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CA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5</xdr:row>
      <xdr:rowOff>181080</xdr:rowOff>
    </xdr:from>
    <xdr:to>
      <xdr:col>16</xdr:col>
      <xdr:colOff>511560</xdr:colOff>
      <xdr:row>8</xdr:row>
      <xdr:rowOff>275760</xdr:rowOff>
    </xdr:to>
    <xdr:sp macro="" textlink="">
      <xdr:nvSpPr>
        <xdr:cNvPr id="2" name="CustomShape 1"/>
        <xdr:cNvSpPr/>
      </xdr:nvSpPr>
      <xdr:spPr>
        <a:xfrm>
          <a:off x="28440" y="1285920"/>
          <a:ext cx="10317960" cy="21355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cs-CZ" sz="1100" b="1" strike="noStrike" spc="-1">
              <a:solidFill>
                <a:srgbClr val="000000"/>
              </a:solidFill>
              <a:latin typeface="Calibri"/>
            </a:rPr>
            <a:t>Ve výzvě IROP na základní školy </a:t>
          </a:r>
          <a:r>
            <a:rPr lang="cs-CZ" sz="1100" b="0" strike="noStrike" spc="-1">
              <a:solidFill>
                <a:srgbClr val="000000"/>
              </a:solidFill>
              <a:latin typeface="Calibri"/>
            </a:rPr>
            <a:t>bude muset být projekt zaměřen alespoň na jednu z následujících aktivit (typy projektu, které musí být zaškrtnuty v SR MAP):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a) odborné učebny s vazbou na podporovanou oblast;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b) konektivita;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c) budování zázemí družin a školních klubů;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d) v případě projektů CLLD rekonstrukce učeben neúplných škol.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zoomScaleNormal="100" workbookViewId="0">
      <selection activeCell="C23" sqref="C23"/>
    </sheetView>
  </sheetViews>
  <sheetFormatPr defaultColWidth="8.6640625" defaultRowHeight="14.4" x14ac:dyDescent="0.3"/>
  <sheetData>
    <row r="1" spans="1:1" ht="21" x14ac:dyDescent="0.4">
      <c r="A1" s="1" t="s">
        <v>0</v>
      </c>
    </row>
    <row r="2" spans="1:1" ht="21" x14ac:dyDescent="0.4">
      <c r="A2" s="1"/>
    </row>
    <row r="3" spans="1:1" x14ac:dyDescent="0.3">
      <c r="A3" s="2" t="s">
        <v>1</v>
      </c>
    </row>
    <row r="4" spans="1:1" x14ac:dyDescent="0.3">
      <c r="A4" s="3" t="s">
        <v>2</v>
      </c>
    </row>
    <row r="5" spans="1:1" x14ac:dyDescent="0.3">
      <c r="A5" s="3" t="s">
        <v>3</v>
      </c>
    </row>
    <row r="6" spans="1:1" x14ac:dyDescent="0.3">
      <c r="A6" s="3"/>
    </row>
    <row r="7" spans="1:1" x14ac:dyDescent="0.3">
      <c r="A7" s="3"/>
    </row>
    <row r="8" spans="1:1" ht="130.65" customHeight="1" x14ac:dyDescent="0.3">
      <c r="A8" s="4"/>
    </row>
    <row r="9" spans="1:1" ht="38.25" customHeight="1" x14ac:dyDescent="0.3">
      <c r="A9" s="4"/>
    </row>
    <row r="10" spans="1:1" x14ac:dyDescent="0.3">
      <c r="A10" s="5" t="s">
        <v>4</v>
      </c>
    </row>
    <row r="11" spans="1:1" x14ac:dyDescent="0.3">
      <c r="A11" s="6" t="s">
        <v>5</v>
      </c>
    </row>
    <row r="12" spans="1:1" x14ac:dyDescent="0.3">
      <c r="A12" s="6" t="s">
        <v>6</v>
      </c>
    </row>
    <row r="14" spans="1:1" x14ac:dyDescent="0.3">
      <c r="A14" s="5" t="s">
        <v>7</v>
      </c>
    </row>
    <row r="15" spans="1:1" x14ac:dyDescent="0.3">
      <c r="A15" s="6" t="s">
        <v>8</v>
      </c>
    </row>
    <row r="17" spans="1:1" x14ac:dyDescent="0.3">
      <c r="A17" s="2" t="s">
        <v>9</v>
      </c>
    </row>
    <row r="18" spans="1:1" x14ac:dyDescent="0.3">
      <c r="A18" s="3" t="s">
        <v>10</v>
      </c>
    </row>
    <row r="19" spans="1:1" x14ac:dyDescent="0.3">
      <c r="A19" s="7" t="s">
        <v>11</v>
      </c>
    </row>
  </sheetData>
  <hyperlinks>
    <hyperlink ref="A19" r:id="rId1"/>
  </hyperlinks>
  <pageMargins left="0.7" right="0.7" top="0.78749999999999998" bottom="0.78749999999999998" header="0.51180555555555496" footer="0.51180555555555496"/>
  <pageSetup paperSize="9" firstPageNumber="0" orientation="landscape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T48"/>
  <sheetViews>
    <sheetView topLeftCell="A28" zoomScaleNormal="100" workbookViewId="0">
      <selection sqref="A1:S55"/>
    </sheetView>
  </sheetViews>
  <sheetFormatPr defaultColWidth="9.33203125" defaultRowHeight="14.4" x14ac:dyDescent="0.3"/>
  <cols>
    <col min="1" max="1" width="3.5546875" style="17" customWidth="1"/>
    <col min="2" max="2" width="24" style="6" customWidth="1"/>
    <col min="3" max="3" width="14.6640625" customWidth="1"/>
    <col min="4" max="4" width="8.88671875" customWidth="1"/>
    <col min="5" max="5" width="10.5546875" style="6" customWidth="1"/>
    <col min="6" max="6" width="11.6640625" style="6" customWidth="1"/>
    <col min="7" max="7" width="23.6640625" style="6" customWidth="1"/>
    <col min="8" max="8" width="14.88671875" style="6" customWidth="1"/>
    <col min="9" max="9" width="10.88671875" style="6" customWidth="1"/>
    <col min="10" max="10" width="8.5546875" style="6" customWidth="1"/>
    <col min="11" max="11" width="37.5546875" style="6" customWidth="1"/>
    <col min="12" max="12" width="10.44140625" customWidth="1"/>
    <col min="13" max="13" width="10.33203125" style="6" customWidth="1"/>
    <col min="14" max="14" width="8.6640625" customWidth="1"/>
    <col min="15" max="15" width="8.44140625" customWidth="1"/>
    <col min="16" max="16" width="10" style="6" customWidth="1"/>
    <col min="17" max="17" width="10.88671875" style="6" customWidth="1"/>
    <col min="18" max="18" width="20" style="6" customWidth="1"/>
    <col min="19" max="19" width="8.88671875" style="6" customWidth="1"/>
    <col min="20" max="20" width="42.5546875" style="8" customWidth="1"/>
    <col min="21" max="21" width="20.88671875" style="6" customWidth="1"/>
  </cols>
  <sheetData>
    <row r="1" spans="1:202" ht="18.600000000000001" thickBot="1" x14ac:dyDescent="0.4">
      <c r="A1" s="356" t="s">
        <v>237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9"/>
    </row>
    <row r="2" spans="1:202" ht="27.15" customHeight="1" thickBot="1" x14ac:dyDescent="0.4">
      <c r="A2" s="357" t="s">
        <v>12</v>
      </c>
      <c r="B2" s="358" t="s">
        <v>13</v>
      </c>
      <c r="C2" s="358"/>
      <c r="D2" s="358"/>
      <c r="E2" s="358"/>
      <c r="F2" s="358"/>
      <c r="G2" s="357" t="s">
        <v>14</v>
      </c>
      <c r="H2" s="359" t="s">
        <v>15</v>
      </c>
      <c r="I2" s="359" t="s">
        <v>16</v>
      </c>
      <c r="J2" s="357" t="s">
        <v>17</v>
      </c>
      <c r="K2" s="357" t="s">
        <v>18</v>
      </c>
      <c r="L2" s="360" t="s">
        <v>228</v>
      </c>
      <c r="M2" s="360"/>
      <c r="N2" s="361" t="s">
        <v>223</v>
      </c>
      <c r="O2" s="361"/>
      <c r="P2" s="362" t="s">
        <v>224</v>
      </c>
      <c r="Q2" s="362"/>
      <c r="R2" s="361" t="s">
        <v>19</v>
      </c>
      <c r="S2" s="363"/>
      <c r="T2" s="159"/>
    </row>
    <row r="3" spans="1:202" ht="98.4" thickBot="1" x14ac:dyDescent="0.35">
      <c r="A3" s="357"/>
      <c r="B3" s="221" t="s">
        <v>20</v>
      </c>
      <c r="C3" s="222" t="s">
        <v>21</v>
      </c>
      <c r="D3" s="222" t="s">
        <v>22</v>
      </c>
      <c r="E3" s="222" t="s">
        <v>23</v>
      </c>
      <c r="F3" s="223" t="s">
        <v>24</v>
      </c>
      <c r="G3" s="357"/>
      <c r="H3" s="359"/>
      <c r="I3" s="359"/>
      <c r="J3" s="357"/>
      <c r="K3" s="357"/>
      <c r="L3" s="224" t="s">
        <v>25</v>
      </c>
      <c r="M3" s="225" t="s">
        <v>26</v>
      </c>
      <c r="N3" s="175" t="s">
        <v>27</v>
      </c>
      <c r="O3" s="177" t="s">
        <v>28</v>
      </c>
      <c r="P3" s="226" t="s">
        <v>229</v>
      </c>
      <c r="Q3" s="227" t="s">
        <v>230</v>
      </c>
      <c r="R3" s="228" t="s">
        <v>29</v>
      </c>
      <c r="S3" s="177" t="s">
        <v>30</v>
      </c>
      <c r="T3" s="9"/>
    </row>
    <row r="4" spans="1:202" s="10" customFormat="1" ht="43.2" x14ac:dyDescent="0.3">
      <c r="A4" s="28">
        <v>1</v>
      </c>
      <c r="B4" s="229" t="s">
        <v>31</v>
      </c>
      <c r="C4" s="230" t="s">
        <v>32</v>
      </c>
      <c r="D4" s="230">
        <v>61988677</v>
      </c>
      <c r="E4" s="230">
        <v>102156611</v>
      </c>
      <c r="F4" s="231">
        <v>600136329</v>
      </c>
      <c r="G4" s="232" t="s">
        <v>33</v>
      </c>
      <c r="H4" s="229" t="s">
        <v>34</v>
      </c>
      <c r="I4" s="230" t="s">
        <v>35</v>
      </c>
      <c r="J4" s="231" t="s">
        <v>35</v>
      </c>
      <c r="K4" s="147" t="s">
        <v>144</v>
      </c>
      <c r="L4" s="233">
        <v>4500000</v>
      </c>
      <c r="M4" s="234">
        <f t="shared" ref="M4" si="0">L4*0.85</f>
        <v>3825000</v>
      </c>
      <c r="N4" s="235">
        <v>2025</v>
      </c>
      <c r="O4" s="231">
        <v>2027</v>
      </c>
      <c r="P4" s="236"/>
      <c r="Q4" s="145"/>
      <c r="R4" s="237" t="s">
        <v>36</v>
      </c>
      <c r="S4" s="237" t="s">
        <v>37</v>
      </c>
      <c r="T4" s="132"/>
      <c r="U4" s="47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</row>
    <row r="5" spans="1:202" s="11" customFormat="1" ht="43.2" x14ac:dyDescent="0.3">
      <c r="A5" s="32">
        <v>2</v>
      </c>
      <c r="B5" s="155" t="s">
        <v>38</v>
      </c>
      <c r="C5" s="168" t="s">
        <v>32</v>
      </c>
      <c r="D5" s="168">
        <v>75029120</v>
      </c>
      <c r="E5" s="168">
        <v>600136311</v>
      </c>
      <c r="F5" s="169">
        <v>60013631</v>
      </c>
      <c r="G5" s="170" t="s">
        <v>39</v>
      </c>
      <c r="H5" s="155" t="s">
        <v>34</v>
      </c>
      <c r="I5" s="168" t="s">
        <v>35</v>
      </c>
      <c r="J5" s="169" t="s">
        <v>35</v>
      </c>
      <c r="K5" s="156" t="s">
        <v>145</v>
      </c>
      <c r="L5" s="238">
        <v>4000000</v>
      </c>
      <c r="M5" s="157">
        <f t="shared" ref="M5:M20" si="1">L5*0.85</f>
        <v>3400000</v>
      </c>
      <c r="N5" s="172">
        <v>2022</v>
      </c>
      <c r="O5" s="169">
        <v>2027</v>
      </c>
      <c r="P5" s="239"/>
      <c r="Q5" s="240"/>
      <c r="R5" s="158" t="s">
        <v>36</v>
      </c>
      <c r="S5" s="158" t="s">
        <v>37</v>
      </c>
      <c r="T5" s="41"/>
      <c r="U5" s="42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</row>
    <row r="6" spans="1:202" s="11" customFormat="1" ht="43.2" x14ac:dyDescent="0.3">
      <c r="A6" s="32">
        <v>3</v>
      </c>
      <c r="B6" s="155" t="s">
        <v>38</v>
      </c>
      <c r="C6" s="168" t="s">
        <v>32</v>
      </c>
      <c r="D6" s="168">
        <v>75029120</v>
      </c>
      <c r="E6" s="168">
        <v>600136311</v>
      </c>
      <c r="F6" s="169">
        <v>60013631</v>
      </c>
      <c r="G6" s="170" t="s">
        <v>40</v>
      </c>
      <c r="H6" s="155" t="s">
        <v>34</v>
      </c>
      <c r="I6" s="168" t="s">
        <v>35</v>
      </c>
      <c r="J6" s="169" t="s">
        <v>35</v>
      </c>
      <c r="K6" s="156" t="s">
        <v>231</v>
      </c>
      <c r="L6" s="238">
        <v>10000000</v>
      </c>
      <c r="M6" s="157">
        <f t="shared" si="1"/>
        <v>8500000</v>
      </c>
      <c r="N6" s="172">
        <v>2022</v>
      </c>
      <c r="O6" s="169">
        <v>2027</v>
      </c>
      <c r="P6" s="239"/>
      <c r="Q6" s="240"/>
      <c r="R6" s="158" t="s">
        <v>36</v>
      </c>
      <c r="S6" s="158" t="s">
        <v>37</v>
      </c>
      <c r="T6" s="125"/>
      <c r="U6" s="42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</row>
    <row r="7" spans="1:202" s="11" customFormat="1" ht="43.2" x14ac:dyDescent="0.3">
      <c r="A7" s="32">
        <v>4</v>
      </c>
      <c r="B7" s="155" t="s">
        <v>38</v>
      </c>
      <c r="C7" s="168" t="s">
        <v>32</v>
      </c>
      <c r="D7" s="168">
        <v>75029120</v>
      </c>
      <c r="E7" s="168">
        <v>600136311</v>
      </c>
      <c r="F7" s="169">
        <v>60013631</v>
      </c>
      <c r="G7" s="170" t="s">
        <v>41</v>
      </c>
      <c r="H7" s="155" t="s">
        <v>34</v>
      </c>
      <c r="I7" s="168" t="s">
        <v>35</v>
      </c>
      <c r="J7" s="169" t="s">
        <v>35</v>
      </c>
      <c r="K7" s="156" t="s">
        <v>146</v>
      </c>
      <c r="L7" s="238">
        <v>3000000</v>
      </c>
      <c r="M7" s="157">
        <f t="shared" si="1"/>
        <v>2550000</v>
      </c>
      <c r="N7" s="172">
        <v>2022</v>
      </c>
      <c r="O7" s="169">
        <v>2022</v>
      </c>
      <c r="P7" s="239"/>
      <c r="Q7" s="240"/>
      <c r="R7" s="158" t="s">
        <v>162</v>
      </c>
      <c r="S7" s="158" t="s">
        <v>37</v>
      </c>
      <c r="T7" s="125"/>
      <c r="U7" s="42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</row>
    <row r="8" spans="1:202" s="11" customFormat="1" ht="43.2" x14ac:dyDescent="0.3">
      <c r="A8" s="32">
        <v>5</v>
      </c>
      <c r="B8" s="155" t="s">
        <v>38</v>
      </c>
      <c r="C8" s="168" t="s">
        <v>32</v>
      </c>
      <c r="D8" s="168">
        <v>75029120</v>
      </c>
      <c r="E8" s="168">
        <v>600136311</v>
      </c>
      <c r="F8" s="169">
        <v>60013631</v>
      </c>
      <c r="G8" s="170" t="s">
        <v>42</v>
      </c>
      <c r="H8" s="155" t="s">
        <v>34</v>
      </c>
      <c r="I8" s="168" t="s">
        <v>35</v>
      </c>
      <c r="J8" s="169" t="s">
        <v>35</v>
      </c>
      <c r="K8" s="156" t="s">
        <v>147</v>
      </c>
      <c r="L8" s="171">
        <v>2000000</v>
      </c>
      <c r="M8" s="157">
        <f t="shared" si="1"/>
        <v>1700000</v>
      </c>
      <c r="N8" s="172">
        <v>2022</v>
      </c>
      <c r="O8" s="169">
        <v>2027</v>
      </c>
      <c r="P8" s="143"/>
      <c r="Q8" s="24"/>
      <c r="R8" s="158" t="s">
        <v>36</v>
      </c>
      <c r="S8" s="158" t="s">
        <v>37</v>
      </c>
      <c r="T8" s="41"/>
      <c r="U8" s="42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</row>
    <row r="9" spans="1:202" s="10" customFormat="1" ht="50.25" customHeight="1" x14ac:dyDescent="0.3">
      <c r="A9" s="33">
        <v>6</v>
      </c>
      <c r="B9" s="241" t="s">
        <v>43</v>
      </c>
      <c r="C9" s="242" t="s">
        <v>32</v>
      </c>
      <c r="D9" s="243">
        <v>75029111</v>
      </c>
      <c r="E9" s="243">
        <v>107623064</v>
      </c>
      <c r="F9" s="244">
        <v>650020626</v>
      </c>
      <c r="G9" s="245" t="s">
        <v>193</v>
      </c>
      <c r="H9" s="241" t="s">
        <v>34</v>
      </c>
      <c r="I9" s="243" t="s">
        <v>35</v>
      </c>
      <c r="J9" s="244" t="s">
        <v>35</v>
      </c>
      <c r="K9" s="245" t="s">
        <v>194</v>
      </c>
      <c r="L9" s="246">
        <v>1700000</v>
      </c>
      <c r="M9" s="157">
        <f t="shared" si="1"/>
        <v>1445000</v>
      </c>
      <c r="N9" s="241">
        <v>2023</v>
      </c>
      <c r="O9" s="244">
        <v>2024</v>
      </c>
      <c r="P9" s="247" t="s">
        <v>44</v>
      </c>
      <c r="Q9" s="248"/>
      <c r="R9" s="249" t="s">
        <v>204</v>
      </c>
      <c r="S9" s="249" t="s">
        <v>37</v>
      </c>
      <c r="T9" s="132"/>
      <c r="U9" s="43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</row>
    <row r="10" spans="1:202" s="317" customFormat="1" ht="46.5" customHeight="1" x14ac:dyDescent="0.3">
      <c r="A10" s="307">
        <v>7</v>
      </c>
      <c r="B10" s="308" t="s">
        <v>244</v>
      </c>
      <c r="C10" s="309" t="s">
        <v>32</v>
      </c>
      <c r="D10" s="310">
        <v>75029111</v>
      </c>
      <c r="E10" s="310">
        <v>107623064</v>
      </c>
      <c r="F10" s="311">
        <v>650020626</v>
      </c>
      <c r="G10" s="312" t="s">
        <v>245</v>
      </c>
      <c r="H10" s="308" t="s">
        <v>34</v>
      </c>
      <c r="I10" s="310" t="s">
        <v>35</v>
      </c>
      <c r="J10" s="311" t="s">
        <v>35</v>
      </c>
      <c r="K10" s="312" t="s">
        <v>246</v>
      </c>
      <c r="L10" s="313">
        <v>1500000</v>
      </c>
      <c r="M10" s="130">
        <f t="shared" si="1"/>
        <v>1275000</v>
      </c>
      <c r="N10" s="308">
        <v>2025</v>
      </c>
      <c r="O10" s="311">
        <v>2027</v>
      </c>
      <c r="P10" s="318"/>
      <c r="Q10" s="319"/>
      <c r="R10" s="314" t="s">
        <v>36</v>
      </c>
      <c r="S10" s="314" t="s">
        <v>37</v>
      </c>
      <c r="T10" s="132"/>
      <c r="U10" s="315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316"/>
      <c r="CB10" s="316"/>
      <c r="CC10" s="316"/>
      <c r="CD10" s="316"/>
      <c r="CE10" s="316"/>
      <c r="CF10" s="316"/>
      <c r="CG10" s="316"/>
      <c r="CH10" s="316"/>
      <c r="CI10" s="316"/>
      <c r="CJ10" s="316"/>
      <c r="CK10" s="316"/>
      <c r="CL10" s="316"/>
      <c r="CM10" s="316"/>
      <c r="CN10" s="316"/>
      <c r="CO10" s="316"/>
      <c r="CP10" s="316"/>
      <c r="CQ10" s="316"/>
      <c r="CR10" s="316"/>
      <c r="CS10" s="316"/>
      <c r="CT10" s="316"/>
      <c r="CU10" s="316"/>
      <c r="CV10" s="316"/>
      <c r="CW10" s="316"/>
      <c r="CX10" s="316"/>
      <c r="CY10" s="316"/>
      <c r="CZ10" s="316"/>
      <c r="DA10" s="316"/>
      <c r="DB10" s="316"/>
      <c r="DC10" s="316"/>
      <c r="DD10" s="316"/>
      <c r="DE10" s="316"/>
      <c r="DF10" s="316"/>
      <c r="DG10" s="316"/>
      <c r="DH10" s="316"/>
      <c r="DI10" s="316"/>
      <c r="DJ10" s="316"/>
      <c r="DK10" s="316"/>
      <c r="DL10" s="316"/>
      <c r="DM10" s="316"/>
      <c r="DN10" s="316"/>
      <c r="DO10" s="316"/>
      <c r="DP10" s="316"/>
      <c r="DQ10" s="316"/>
      <c r="DR10" s="316"/>
      <c r="DS10" s="316"/>
      <c r="DT10" s="316"/>
      <c r="DU10" s="316"/>
      <c r="DV10" s="316"/>
      <c r="DW10" s="316"/>
      <c r="DX10" s="316"/>
      <c r="DY10" s="316"/>
      <c r="DZ10" s="316"/>
      <c r="EA10" s="316"/>
      <c r="EB10" s="316"/>
      <c r="EC10" s="316"/>
      <c r="ED10" s="316"/>
      <c r="EE10" s="316"/>
      <c r="EF10" s="316"/>
      <c r="EG10" s="316"/>
      <c r="EH10" s="316"/>
      <c r="EI10" s="316"/>
      <c r="EJ10" s="316"/>
      <c r="EK10" s="316"/>
      <c r="EL10" s="316"/>
      <c r="EM10" s="316"/>
      <c r="EN10" s="316"/>
      <c r="EO10" s="316"/>
      <c r="EP10" s="316"/>
      <c r="EQ10" s="316"/>
      <c r="ER10" s="316"/>
      <c r="ES10" s="316"/>
      <c r="ET10" s="316"/>
      <c r="EU10" s="316"/>
      <c r="EV10" s="316"/>
      <c r="EW10" s="316"/>
      <c r="EX10" s="316"/>
      <c r="EY10" s="316"/>
      <c r="EZ10" s="316"/>
      <c r="FA10" s="316"/>
      <c r="FB10" s="316"/>
      <c r="FC10" s="316"/>
      <c r="FD10" s="316"/>
      <c r="FE10" s="316"/>
      <c r="FF10" s="316"/>
      <c r="FG10" s="316"/>
      <c r="FH10" s="316"/>
      <c r="FI10" s="316"/>
      <c r="FJ10" s="316"/>
      <c r="FK10" s="316"/>
      <c r="FL10" s="316"/>
      <c r="FM10" s="316"/>
      <c r="FN10" s="316"/>
      <c r="FO10" s="316"/>
      <c r="FP10" s="316"/>
      <c r="FQ10" s="316"/>
      <c r="FR10" s="316"/>
      <c r="FS10" s="316"/>
      <c r="FT10" s="316"/>
      <c r="FU10" s="316"/>
      <c r="FV10" s="316"/>
      <c r="FW10" s="316"/>
      <c r="FX10" s="316"/>
      <c r="FY10" s="316"/>
      <c r="FZ10" s="316"/>
      <c r="GA10" s="316"/>
      <c r="GB10" s="316"/>
      <c r="GC10" s="316"/>
      <c r="GD10" s="316"/>
      <c r="GE10" s="316"/>
      <c r="GF10" s="316"/>
      <c r="GG10" s="316"/>
      <c r="GH10" s="316"/>
      <c r="GI10" s="316"/>
      <c r="GJ10" s="316"/>
      <c r="GK10" s="316"/>
      <c r="GL10" s="316"/>
      <c r="GM10" s="316"/>
      <c r="GN10" s="316"/>
      <c r="GO10" s="316"/>
      <c r="GP10" s="316"/>
      <c r="GQ10" s="316"/>
      <c r="GR10" s="316"/>
      <c r="GS10" s="316"/>
      <c r="GT10" s="316"/>
    </row>
    <row r="11" spans="1:202" s="11" customFormat="1" ht="41.25" customHeight="1" x14ac:dyDescent="0.3">
      <c r="A11" s="128">
        <v>8</v>
      </c>
      <c r="B11" s="155" t="s">
        <v>45</v>
      </c>
      <c r="C11" s="168" t="s">
        <v>32</v>
      </c>
      <c r="D11" s="168">
        <v>75029138</v>
      </c>
      <c r="E11" s="168">
        <v>102156638</v>
      </c>
      <c r="F11" s="169">
        <v>600136337</v>
      </c>
      <c r="G11" s="170" t="s">
        <v>46</v>
      </c>
      <c r="H11" s="155" t="s">
        <v>34</v>
      </c>
      <c r="I11" s="168" t="s">
        <v>35</v>
      </c>
      <c r="J11" s="169" t="s">
        <v>35</v>
      </c>
      <c r="K11" s="156" t="s">
        <v>148</v>
      </c>
      <c r="L11" s="124">
        <v>2000000</v>
      </c>
      <c r="M11" s="130">
        <f t="shared" si="1"/>
        <v>1700000</v>
      </c>
      <c r="N11" s="172">
        <v>2024</v>
      </c>
      <c r="O11" s="169">
        <v>2025</v>
      </c>
      <c r="P11" s="239"/>
      <c r="Q11" s="240"/>
      <c r="R11" s="250" t="s">
        <v>36</v>
      </c>
      <c r="S11" s="250" t="s">
        <v>37</v>
      </c>
      <c r="T11" s="125"/>
      <c r="U11" s="42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</row>
    <row r="12" spans="1:202" s="11" customFormat="1" ht="48" customHeight="1" x14ac:dyDescent="0.3">
      <c r="A12" s="128">
        <v>9</v>
      </c>
      <c r="B12" s="155" t="s">
        <v>45</v>
      </c>
      <c r="C12" s="168" t="s">
        <v>32</v>
      </c>
      <c r="D12" s="168">
        <v>75029138</v>
      </c>
      <c r="E12" s="168">
        <v>102156638</v>
      </c>
      <c r="F12" s="169">
        <v>600136337</v>
      </c>
      <c r="G12" s="170" t="s">
        <v>47</v>
      </c>
      <c r="H12" s="155" t="s">
        <v>34</v>
      </c>
      <c r="I12" s="168" t="s">
        <v>35</v>
      </c>
      <c r="J12" s="169" t="s">
        <v>35</v>
      </c>
      <c r="K12" s="156" t="s">
        <v>48</v>
      </c>
      <c r="L12" s="124">
        <v>500000</v>
      </c>
      <c r="M12" s="130">
        <f t="shared" si="1"/>
        <v>425000</v>
      </c>
      <c r="N12" s="172">
        <v>2025</v>
      </c>
      <c r="O12" s="169">
        <v>2027</v>
      </c>
      <c r="P12" s="239"/>
      <c r="Q12" s="240"/>
      <c r="R12" s="250" t="s">
        <v>36</v>
      </c>
      <c r="S12" s="250" t="s">
        <v>37</v>
      </c>
      <c r="T12" s="45"/>
      <c r="U12" s="42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</row>
    <row r="13" spans="1:202" s="10" customFormat="1" ht="45" customHeight="1" x14ac:dyDescent="0.3">
      <c r="A13" s="33">
        <v>10</v>
      </c>
      <c r="B13" s="241" t="s">
        <v>49</v>
      </c>
      <c r="C13" s="242" t="s">
        <v>32</v>
      </c>
      <c r="D13" s="242">
        <v>61988731</v>
      </c>
      <c r="E13" s="242">
        <v>107623862</v>
      </c>
      <c r="F13" s="251">
        <v>600136302</v>
      </c>
      <c r="G13" s="245" t="s">
        <v>50</v>
      </c>
      <c r="H13" s="241" t="s">
        <v>34</v>
      </c>
      <c r="I13" s="242" t="s">
        <v>35</v>
      </c>
      <c r="J13" s="251" t="s">
        <v>35</v>
      </c>
      <c r="K13" s="245" t="s">
        <v>214</v>
      </c>
      <c r="L13" s="252">
        <v>4000000</v>
      </c>
      <c r="M13" s="157">
        <f t="shared" si="1"/>
        <v>3400000</v>
      </c>
      <c r="N13" s="253">
        <v>2022</v>
      </c>
      <c r="O13" s="251">
        <v>2024</v>
      </c>
      <c r="P13" s="254" t="s">
        <v>44</v>
      </c>
      <c r="Q13" s="255"/>
      <c r="R13" s="256" t="s">
        <v>36</v>
      </c>
      <c r="S13" s="256" t="s">
        <v>37</v>
      </c>
      <c r="T13" s="132"/>
      <c r="U13" s="46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</row>
    <row r="14" spans="1:202" s="10" customFormat="1" ht="48" customHeight="1" x14ac:dyDescent="0.3">
      <c r="A14" s="33">
        <v>11</v>
      </c>
      <c r="B14" s="241" t="s">
        <v>49</v>
      </c>
      <c r="C14" s="242" t="s">
        <v>32</v>
      </c>
      <c r="D14" s="242">
        <v>61988731</v>
      </c>
      <c r="E14" s="242">
        <v>107623862</v>
      </c>
      <c r="F14" s="251">
        <v>600136302</v>
      </c>
      <c r="G14" s="245" t="s">
        <v>51</v>
      </c>
      <c r="H14" s="241" t="s">
        <v>34</v>
      </c>
      <c r="I14" s="242" t="s">
        <v>35</v>
      </c>
      <c r="J14" s="251" t="s">
        <v>35</v>
      </c>
      <c r="K14" s="245" t="s">
        <v>215</v>
      </c>
      <c r="L14" s="252">
        <v>4000000</v>
      </c>
      <c r="M14" s="157">
        <f t="shared" si="1"/>
        <v>3400000</v>
      </c>
      <c r="N14" s="253">
        <v>2022</v>
      </c>
      <c r="O14" s="251">
        <v>2024</v>
      </c>
      <c r="P14" s="254" t="s">
        <v>44</v>
      </c>
      <c r="Q14" s="255"/>
      <c r="R14" s="256" t="s">
        <v>36</v>
      </c>
      <c r="S14" s="256" t="s">
        <v>37</v>
      </c>
      <c r="T14" s="132"/>
      <c r="U14" s="47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</row>
    <row r="15" spans="1:202" s="10" customFormat="1" ht="48" customHeight="1" x14ac:dyDescent="0.3">
      <c r="A15" s="33">
        <v>12</v>
      </c>
      <c r="B15" s="241" t="s">
        <v>210</v>
      </c>
      <c r="C15" s="242" t="s">
        <v>32</v>
      </c>
      <c r="D15" s="242">
        <v>61988731</v>
      </c>
      <c r="E15" s="242">
        <v>107623862</v>
      </c>
      <c r="F15" s="251">
        <v>600136302</v>
      </c>
      <c r="G15" s="245" t="s">
        <v>212</v>
      </c>
      <c r="H15" s="241" t="s">
        <v>34</v>
      </c>
      <c r="I15" s="242" t="s">
        <v>35</v>
      </c>
      <c r="J15" s="251" t="s">
        <v>35</v>
      </c>
      <c r="K15" s="245" t="s">
        <v>211</v>
      </c>
      <c r="L15" s="252">
        <v>6000000</v>
      </c>
      <c r="M15" s="157">
        <f t="shared" si="1"/>
        <v>5100000</v>
      </c>
      <c r="N15" s="253">
        <v>2023</v>
      </c>
      <c r="O15" s="251">
        <v>2024</v>
      </c>
      <c r="P15" s="254" t="s">
        <v>44</v>
      </c>
      <c r="Q15" s="255"/>
      <c r="R15" s="256" t="s">
        <v>213</v>
      </c>
      <c r="S15" s="256" t="s">
        <v>105</v>
      </c>
      <c r="T15" s="132"/>
      <c r="U15" s="47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</row>
    <row r="16" spans="1:202" s="11" customFormat="1" ht="33" customHeight="1" x14ac:dyDescent="0.3">
      <c r="A16" s="128">
        <v>13</v>
      </c>
      <c r="B16" s="155" t="s">
        <v>52</v>
      </c>
      <c r="C16" s="168" t="s">
        <v>53</v>
      </c>
      <c r="D16" s="168">
        <v>70998426</v>
      </c>
      <c r="E16" s="168">
        <v>107624087</v>
      </c>
      <c r="F16" s="169">
        <v>674000412</v>
      </c>
      <c r="G16" s="148" t="s">
        <v>240</v>
      </c>
      <c r="H16" s="155" t="s">
        <v>34</v>
      </c>
      <c r="I16" s="168" t="s">
        <v>35</v>
      </c>
      <c r="J16" s="169" t="s">
        <v>54</v>
      </c>
      <c r="K16" s="156" t="s">
        <v>243</v>
      </c>
      <c r="L16" s="238">
        <v>5000000</v>
      </c>
      <c r="M16" s="157">
        <f t="shared" si="1"/>
        <v>4250000</v>
      </c>
      <c r="N16" s="172">
        <v>2022</v>
      </c>
      <c r="O16" s="169">
        <v>2027</v>
      </c>
      <c r="P16" s="239" t="s">
        <v>44</v>
      </c>
      <c r="Q16" s="240"/>
      <c r="R16" s="158" t="s">
        <v>36</v>
      </c>
      <c r="S16" s="300" t="s">
        <v>37</v>
      </c>
      <c r="T16" s="125"/>
      <c r="U16" s="42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</row>
    <row r="17" spans="1:202" s="11" customFormat="1" ht="62.25" customHeight="1" x14ac:dyDescent="0.3">
      <c r="A17" s="128">
        <v>14</v>
      </c>
      <c r="B17" s="129" t="s">
        <v>52</v>
      </c>
      <c r="C17" s="165" t="s">
        <v>53</v>
      </c>
      <c r="D17" s="165">
        <v>70998426</v>
      </c>
      <c r="E17" s="165">
        <v>107624087</v>
      </c>
      <c r="F17" s="166">
        <v>674000412</v>
      </c>
      <c r="G17" s="148" t="s">
        <v>241</v>
      </c>
      <c r="H17" s="129" t="s">
        <v>34</v>
      </c>
      <c r="I17" s="165" t="s">
        <v>35</v>
      </c>
      <c r="J17" s="166" t="s">
        <v>54</v>
      </c>
      <c r="K17" s="148" t="s">
        <v>241</v>
      </c>
      <c r="L17" s="124">
        <v>30000000</v>
      </c>
      <c r="M17" s="130">
        <f t="shared" si="1"/>
        <v>25500000</v>
      </c>
      <c r="N17" s="167">
        <v>2022</v>
      </c>
      <c r="O17" s="166">
        <v>2024</v>
      </c>
      <c r="P17" s="153" t="s">
        <v>44</v>
      </c>
      <c r="Q17" s="154"/>
      <c r="R17" s="131" t="s">
        <v>36</v>
      </c>
      <c r="S17" s="301" t="s">
        <v>37</v>
      </c>
      <c r="T17" s="125"/>
      <c r="U17" s="42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</row>
    <row r="18" spans="1:202" s="11" customFormat="1" ht="62.25" customHeight="1" x14ac:dyDescent="0.3">
      <c r="A18" s="32">
        <v>15</v>
      </c>
      <c r="B18" s="155" t="s">
        <v>52</v>
      </c>
      <c r="C18" s="168" t="s">
        <v>53</v>
      </c>
      <c r="D18" s="168">
        <v>70998426</v>
      </c>
      <c r="E18" s="168">
        <v>107624087</v>
      </c>
      <c r="F18" s="169">
        <v>674000412</v>
      </c>
      <c r="G18" s="156" t="s">
        <v>56</v>
      </c>
      <c r="H18" s="155" t="s">
        <v>34</v>
      </c>
      <c r="I18" s="168" t="s">
        <v>35</v>
      </c>
      <c r="J18" s="169" t="s">
        <v>54</v>
      </c>
      <c r="K18" s="250" t="s">
        <v>242</v>
      </c>
      <c r="L18" s="238">
        <v>1500000</v>
      </c>
      <c r="M18" s="157">
        <f t="shared" si="1"/>
        <v>1275000</v>
      </c>
      <c r="N18" s="172">
        <v>2022</v>
      </c>
      <c r="O18" s="169">
        <v>2027</v>
      </c>
      <c r="P18" s="239"/>
      <c r="Q18" s="240"/>
      <c r="R18" s="158" t="s">
        <v>36</v>
      </c>
      <c r="S18" s="158" t="s">
        <v>37</v>
      </c>
      <c r="T18" s="125"/>
      <c r="U18" s="42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</row>
    <row r="19" spans="1:202" s="11" customFormat="1" ht="91.5" customHeight="1" x14ac:dyDescent="0.3">
      <c r="A19" s="128">
        <v>16</v>
      </c>
      <c r="B19" s="155" t="s">
        <v>216</v>
      </c>
      <c r="C19" s="257" t="s">
        <v>218</v>
      </c>
      <c r="D19" s="168">
        <v>70240655</v>
      </c>
      <c r="E19" s="168">
        <v>150007396</v>
      </c>
      <c r="F19" s="169">
        <v>610300814</v>
      </c>
      <c r="G19" s="156" t="s">
        <v>63</v>
      </c>
      <c r="H19" s="155" t="s">
        <v>34</v>
      </c>
      <c r="I19" s="168" t="s">
        <v>35</v>
      </c>
      <c r="J19" s="169" t="s">
        <v>35</v>
      </c>
      <c r="K19" s="156" t="s">
        <v>143</v>
      </c>
      <c r="L19" s="124">
        <v>300000</v>
      </c>
      <c r="M19" s="157">
        <f t="shared" si="1"/>
        <v>255000</v>
      </c>
      <c r="N19" s="167">
        <v>2023</v>
      </c>
      <c r="O19" s="166">
        <v>2025</v>
      </c>
      <c r="P19" s="143"/>
      <c r="Q19" s="24"/>
      <c r="R19" s="158" t="s">
        <v>36</v>
      </c>
      <c r="S19" s="158" t="s">
        <v>37</v>
      </c>
      <c r="T19" s="125"/>
      <c r="U19" s="42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</row>
    <row r="20" spans="1:202" ht="232.8" customHeight="1" thickBot="1" x14ac:dyDescent="0.35">
      <c r="A20" s="328">
        <v>17</v>
      </c>
      <c r="B20" s="258" t="s">
        <v>216</v>
      </c>
      <c r="C20" s="259" t="s">
        <v>217</v>
      </c>
      <c r="D20" s="260">
        <v>70240655</v>
      </c>
      <c r="E20" s="260">
        <v>150007396</v>
      </c>
      <c r="F20" s="261">
        <v>610300814</v>
      </c>
      <c r="G20" s="262" t="s">
        <v>219</v>
      </c>
      <c r="H20" s="263" t="s">
        <v>34</v>
      </c>
      <c r="I20" s="260" t="s">
        <v>35</v>
      </c>
      <c r="J20" s="261" t="s">
        <v>35</v>
      </c>
      <c r="K20" s="327" t="s">
        <v>250</v>
      </c>
      <c r="L20" s="329">
        <v>5000000</v>
      </c>
      <c r="M20" s="330">
        <f t="shared" si="1"/>
        <v>4250000</v>
      </c>
      <c r="N20" s="263">
        <v>2023</v>
      </c>
      <c r="O20" s="331">
        <v>2025</v>
      </c>
      <c r="P20" s="264"/>
      <c r="Q20" s="265"/>
      <c r="R20" s="264" t="s">
        <v>213</v>
      </c>
      <c r="S20" s="265" t="s">
        <v>37</v>
      </c>
      <c r="T20" s="133"/>
      <c r="U20" s="120"/>
      <c r="V20" s="120"/>
      <c r="W20" s="120"/>
      <c r="X20" s="120"/>
      <c r="Y20" s="120"/>
      <c r="Z20" s="120"/>
      <c r="AA20" s="121"/>
      <c r="AB20" s="25"/>
    </row>
    <row r="23" spans="1:202" x14ac:dyDescent="0.3">
      <c r="B23" s="6" t="s">
        <v>239</v>
      </c>
    </row>
    <row r="24" spans="1:202" x14ac:dyDescent="0.3">
      <c r="L24" s="173"/>
    </row>
    <row r="27" spans="1:202" s="12" customFormat="1" x14ac:dyDescent="0.3">
      <c r="A27" s="17"/>
      <c r="T27" s="13"/>
    </row>
    <row r="40" spans="1:16" x14ac:dyDescent="0.3">
      <c r="A40" s="17" t="s">
        <v>64</v>
      </c>
    </row>
    <row r="41" spans="1:16" x14ac:dyDescent="0.3">
      <c r="A41" s="17" t="s">
        <v>65</v>
      </c>
    </row>
    <row r="42" spans="1:16" x14ac:dyDescent="0.3">
      <c r="A42" s="17" t="s">
        <v>66</v>
      </c>
    </row>
    <row r="44" spans="1:16" x14ac:dyDescent="0.3">
      <c r="A44" s="17" t="s">
        <v>67</v>
      </c>
    </row>
    <row r="46" spans="1:16" x14ac:dyDescent="0.3">
      <c r="A46" s="17" t="s">
        <v>68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8" spans="1:16" x14ac:dyDescent="0.3">
      <c r="A48" s="17" t="s">
        <v>69</v>
      </c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8749999999999998" bottom="0.78749999999999998" header="0.51180555555555496" footer="0.51180555555555496"/>
  <pageSetup paperSize="8" scale="10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7"/>
  <sheetViews>
    <sheetView topLeftCell="A54" zoomScaleNormal="100" workbookViewId="0">
      <selection sqref="A1:Z140"/>
    </sheetView>
  </sheetViews>
  <sheetFormatPr defaultColWidth="9.33203125" defaultRowHeight="14.4" x14ac:dyDescent="0.3"/>
  <cols>
    <col min="1" max="1" width="5.44140625" style="14" customWidth="1"/>
    <col min="2" max="2" width="24.5546875" style="6" customWidth="1"/>
    <col min="3" max="3" width="11.5546875" style="6" customWidth="1"/>
    <col min="5" max="6" width="10.5546875" style="6" customWidth="1"/>
    <col min="7" max="7" width="23.33203125" style="6" customWidth="1"/>
    <col min="8" max="8" width="14.44140625" style="6" customWidth="1"/>
    <col min="9" max="9" width="10.33203125" style="6" customWidth="1"/>
    <col min="10" max="10" width="9.33203125" style="6" customWidth="1"/>
    <col min="11" max="11" width="32" style="6" customWidth="1"/>
    <col min="12" max="12" width="12.5546875" style="6" customWidth="1"/>
    <col min="13" max="13" width="11.109375" style="6" customWidth="1"/>
    <col min="14" max="14" width="7.88671875" customWidth="1"/>
    <col min="15" max="15" width="8" customWidth="1"/>
    <col min="16" max="16" width="5.6640625" style="6" customWidth="1"/>
    <col min="17" max="17" width="6.88671875" style="6" customWidth="1"/>
    <col min="18" max="18" width="9" style="6" customWidth="1"/>
    <col min="19" max="19" width="6.6640625" style="6" customWidth="1"/>
    <col min="20" max="20" width="11.33203125" style="6" customWidth="1"/>
    <col min="21" max="21" width="9.6640625" style="6" customWidth="1"/>
    <col min="22" max="22" width="9.88671875" style="6" customWidth="1"/>
    <col min="23" max="23" width="7.6640625" style="6" customWidth="1"/>
    <col min="24" max="24" width="7.21875" style="6" customWidth="1"/>
    <col min="25" max="25" width="20.109375" style="6" customWidth="1"/>
    <col min="26" max="26" width="8.6640625" style="6" customWidth="1"/>
    <col min="27" max="27" width="43" style="49" customWidth="1"/>
    <col min="28" max="28" width="15.44140625" style="6" customWidth="1"/>
  </cols>
  <sheetData>
    <row r="1" spans="1:28" ht="18" customHeight="1" thickBot="1" x14ac:dyDescent="0.4">
      <c r="A1" s="372" t="s">
        <v>221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</row>
    <row r="2" spans="1:28" s="6" customFormat="1" ht="29.1" customHeight="1" thickBot="1" x14ac:dyDescent="0.4">
      <c r="A2" s="357" t="s">
        <v>12</v>
      </c>
      <c r="B2" s="373" t="s">
        <v>13</v>
      </c>
      <c r="C2" s="357"/>
      <c r="D2" s="357"/>
      <c r="E2" s="357"/>
      <c r="F2" s="357"/>
      <c r="G2" s="357" t="s">
        <v>14</v>
      </c>
      <c r="H2" s="359" t="s">
        <v>70</v>
      </c>
      <c r="I2" s="359" t="s">
        <v>16</v>
      </c>
      <c r="J2" s="357" t="s">
        <v>17</v>
      </c>
      <c r="K2" s="357" t="s">
        <v>18</v>
      </c>
      <c r="L2" s="360" t="s">
        <v>222</v>
      </c>
      <c r="M2" s="360"/>
      <c r="N2" s="374" t="s">
        <v>223</v>
      </c>
      <c r="O2" s="375"/>
      <c r="P2" s="359" t="s">
        <v>224</v>
      </c>
      <c r="Q2" s="359"/>
      <c r="R2" s="359"/>
      <c r="S2" s="359"/>
      <c r="T2" s="359"/>
      <c r="U2" s="359"/>
      <c r="V2" s="359"/>
      <c r="W2" s="359"/>
      <c r="X2" s="359"/>
      <c r="Y2" s="361" t="s">
        <v>19</v>
      </c>
      <c r="Z2" s="361"/>
      <c r="AA2" s="159"/>
    </row>
    <row r="3" spans="1:28" ht="14.85" customHeight="1" thickBot="1" x14ac:dyDescent="0.35">
      <c r="A3" s="357"/>
      <c r="B3" s="376" t="s">
        <v>20</v>
      </c>
      <c r="C3" s="377" t="s">
        <v>21</v>
      </c>
      <c r="D3" s="377" t="s">
        <v>22</v>
      </c>
      <c r="E3" s="377" t="s">
        <v>23</v>
      </c>
      <c r="F3" s="367" t="s">
        <v>24</v>
      </c>
      <c r="G3" s="357"/>
      <c r="H3" s="359"/>
      <c r="I3" s="359"/>
      <c r="J3" s="357"/>
      <c r="K3" s="357"/>
      <c r="L3" s="365" t="s">
        <v>25</v>
      </c>
      <c r="M3" s="366" t="s">
        <v>26</v>
      </c>
      <c r="N3" s="368" t="s">
        <v>27</v>
      </c>
      <c r="O3" s="370" t="s">
        <v>28</v>
      </c>
      <c r="P3" s="358" t="s">
        <v>71</v>
      </c>
      <c r="Q3" s="358"/>
      <c r="R3" s="358"/>
      <c r="S3" s="358"/>
      <c r="T3" s="364" t="s">
        <v>72</v>
      </c>
      <c r="U3" s="364" t="s">
        <v>73</v>
      </c>
      <c r="V3" s="364" t="s">
        <v>74</v>
      </c>
      <c r="W3" s="364" t="s">
        <v>75</v>
      </c>
      <c r="X3" s="364" t="s">
        <v>76</v>
      </c>
      <c r="Y3" s="365" t="s">
        <v>29</v>
      </c>
      <c r="Z3" s="366" t="s">
        <v>30</v>
      </c>
    </row>
    <row r="4" spans="1:28" ht="80.099999999999994" customHeight="1" thickBot="1" x14ac:dyDescent="0.35">
      <c r="A4" s="357"/>
      <c r="B4" s="376"/>
      <c r="C4" s="377"/>
      <c r="D4" s="377"/>
      <c r="E4" s="377"/>
      <c r="F4" s="367"/>
      <c r="G4" s="357"/>
      <c r="H4" s="359"/>
      <c r="I4" s="359"/>
      <c r="J4" s="357"/>
      <c r="K4" s="357"/>
      <c r="L4" s="365"/>
      <c r="M4" s="366"/>
      <c r="N4" s="369"/>
      <c r="O4" s="371"/>
      <c r="P4" s="175" t="s">
        <v>77</v>
      </c>
      <c r="Q4" s="176" t="s">
        <v>225</v>
      </c>
      <c r="R4" s="176" t="s">
        <v>226</v>
      </c>
      <c r="S4" s="177" t="s">
        <v>227</v>
      </c>
      <c r="T4" s="364"/>
      <c r="U4" s="364"/>
      <c r="V4" s="364"/>
      <c r="W4" s="364"/>
      <c r="X4" s="364"/>
      <c r="Y4" s="365"/>
      <c r="Z4" s="366"/>
    </row>
    <row r="5" spans="1:28" s="35" customFormat="1" ht="180" customHeight="1" x14ac:dyDescent="0.3">
      <c r="A5" s="53">
        <v>1</v>
      </c>
      <c r="B5" s="54" t="s">
        <v>31</v>
      </c>
      <c r="C5" s="55" t="s">
        <v>32</v>
      </c>
      <c r="D5" s="56">
        <v>61988677</v>
      </c>
      <c r="E5" s="56">
        <v>102156611</v>
      </c>
      <c r="F5" s="57">
        <v>600136329</v>
      </c>
      <c r="G5" s="58" t="s">
        <v>78</v>
      </c>
      <c r="H5" s="59" t="s">
        <v>34</v>
      </c>
      <c r="I5" s="56" t="s">
        <v>35</v>
      </c>
      <c r="J5" s="57" t="s">
        <v>35</v>
      </c>
      <c r="K5" s="58" t="s">
        <v>163</v>
      </c>
      <c r="L5" s="60">
        <v>15000000</v>
      </c>
      <c r="M5" s="61">
        <f t="shared" ref="M5:M36" si="0">L5*0.85</f>
        <v>12750000</v>
      </c>
      <c r="N5" s="149" t="s">
        <v>79</v>
      </c>
      <c r="O5" s="62" t="s">
        <v>83</v>
      </c>
      <c r="P5" s="63" t="s">
        <v>44</v>
      </c>
      <c r="Q5" s="64" t="s">
        <v>44</v>
      </c>
      <c r="R5" s="64"/>
      <c r="S5" s="65" t="s">
        <v>44</v>
      </c>
      <c r="T5" s="63"/>
      <c r="U5" s="64" t="s">
        <v>44</v>
      </c>
      <c r="V5" s="64"/>
      <c r="W5" s="64"/>
      <c r="X5" s="65" t="s">
        <v>44</v>
      </c>
      <c r="Y5" s="178" t="s">
        <v>200</v>
      </c>
      <c r="Z5" s="57" t="s">
        <v>37</v>
      </c>
      <c r="AA5" s="135"/>
      <c r="AB5" s="34"/>
    </row>
    <row r="6" spans="1:28" s="36" customFormat="1" ht="76.2" customHeight="1" x14ac:dyDescent="0.3">
      <c r="A6" s="66">
        <v>2</v>
      </c>
      <c r="B6" s="67" t="s">
        <v>31</v>
      </c>
      <c r="C6" s="68" t="s">
        <v>32</v>
      </c>
      <c r="D6" s="69">
        <v>61988677</v>
      </c>
      <c r="E6" s="69">
        <v>102156611</v>
      </c>
      <c r="F6" s="70">
        <v>600136329</v>
      </c>
      <c r="G6" s="71" t="s">
        <v>80</v>
      </c>
      <c r="H6" s="72" t="s">
        <v>34</v>
      </c>
      <c r="I6" s="69" t="s">
        <v>35</v>
      </c>
      <c r="J6" s="70" t="s">
        <v>35</v>
      </c>
      <c r="K6" s="71" t="s">
        <v>164</v>
      </c>
      <c r="L6" s="73">
        <v>3500000</v>
      </c>
      <c r="M6" s="74">
        <f t="shared" si="0"/>
        <v>2975000</v>
      </c>
      <c r="N6" s="179" t="s">
        <v>197</v>
      </c>
      <c r="O6" s="180" t="s">
        <v>198</v>
      </c>
      <c r="P6" s="75"/>
      <c r="Q6" s="76"/>
      <c r="R6" s="76"/>
      <c r="S6" s="77" t="s">
        <v>44</v>
      </c>
      <c r="T6" s="75" t="s">
        <v>44</v>
      </c>
      <c r="U6" s="76"/>
      <c r="V6" s="76"/>
      <c r="W6" s="76"/>
      <c r="X6" s="77" t="s">
        <v>44</v>
      </c>
      <c r="Y6" s="151" t="s">
        <v>36</v>
      </c>
      <c r="Z6" s="70" t="s">
        <v>37</v>
      </c>
      <c r="AA6" s="135"/>
      <c r="AB6" s="34"/>
    </row>
    <row r="7" spans="1:28" s="35" customFormat="1" ht="58.8" customHeight="1" x14ac:dyDescent="0.3">
      <c r="A7" s="66">
        <v>3</v>
      </c>
      <c r="B7" s="67" t="s">
        <v>31</v>
      </c>
      <c r="C7" s="68" t="s">
        <v>32</v>
      </c>
      <c r="D7" s="69">
        <v>61988677</v>
      </c>
      <c r="E7" s="69">
        <v>102156611</v>
      </c>
      <c r="F7" s="70">
        <v>600136329</v>
      </c>
      <c r="G7" s="71" t="s">
        <v>82</v>
      </c>
      <c r="H7" s="72" t="s">
        <v>34</v>
      </c>
      <c r="I7" s="69" t="s">
        <v>35</v>
      </c>
      <c r="J7" s="70" t="s">
        <v>35</v>
      </c>
      <c r="K7" s="71" t="s">
        <v>149</v>
      </c>
      <c r="L7" s="73">
        <v>2300000</v>
      </c>
      <c r="M7" s="74">
        <f t="shared" si="0"/>
        <v>1955000</v>
      </c>
      <c r="N7" s="181" t="s">
        <v>81</v>
      </c>
      <c r="O7" s="180" t="s">
        <v>83</v>
      </c>
      <c r="P7" s="75"/>
      <c r="Q7" s="76"/>
      <c r="R7" s="76" t="s">
        <v>44</v>
      </c>
      <c r="S7" s="77"/>
      <c r="T7" s="75"/>
      <c r="U7" s="76"/>
      <c r="V7" s="76"/>
      <c r="W7" s="76" t="s">
        <v>44</v>
      </c>
      <c r="X7" s="77"/>
      <c r="Y7" s="151" t="s">
        <v>199</v>
      </c>
      <c r="Z7" s="70" t="s">
        <v>37</v>
      </c>
      <c r="AA7" s="136"/>
      <c r="AB7" s="34"/>
    </row>
    <row r="8" spans="1:28" s="35" customFormat="1" ht="48" customHeight="1" x14ac:dyDescent="0.3">
      <c r="A8" s="66">
        <v>4</v>
      </c>
      <c r="B8" s="67" t="s">
        <v>31</v>
      </c>
      <c r="C8" s="68" t="s">
        <v>32</v>
      </c>
      <c r="D8" s="69">
        <v>61988677</v>
      </c>
      <c r="E8" s="69">
        <v>102156611</v>
      </c>
      <c r="F8" s="70">
        <v>600136329</v>
      </c>
      <c r="G8" s="71" t="s">
        <v>195</v>
      </c>
      <c r="H8" s="72" t="s">
        <v>34</v>
      </c>
      <c r="I8" s="69" t="s">
        <v>35</v>
      </c>
      <c r="J8" s="70" t="s">
        <v>35</v>
      </c>
      <c r="K8" s="71" t="s">
        <v>196</v>
      </c>
      <c r="L8" s="73">
        <v>1000000</v>
      </c>
      <c r="M8" s="74">
        <f t="shared" si="0"/>
        <v>850000</v>
      </c>
      <c r="N8" s="181" t="s">
        <v>81</v>
      </c>
      <c r="O8" s="180" t="s">
        <v>83</v>
      </c>
      <c r="P8" s="75"/>
      <c r="Q8" s="76" t="s">
        <v>44</v>
      </c>
      <c r="R8" s="76"/>
      <c r="S8" s="77"/>
      <c r="T8" s="75"/>
      <c r="U8" s="76"/>
      <c r="V8" s="76"/>
      <c r="W8" s="76" t="s">
        <v>44</v>
      </c>
      <c r="X8" s="77"/>
      <c r="Y8" s="151" t="s">
        <v>36</v>
      </c>
      <c r="Z8" s="182" t="s">
        <v>37</v>
      </c>
      <c r="AA8" s="136"/>
      <c r="AB8" s="34"/>
    </row>
    <row r="9" spans="1:28" s="35" customFormat="1" ht="48" customHeight="1" x14ac:dyDescent="0.3">
      <c r="A9" s="333">
        <v>5</v>
      </c>
      <c r="B9" s="334" t="s">
        <v>31</v>
      </c>
      <c r="C9" s="335" t="s">
        <v>32</v>
      </c>
      <c r="D9" s="336">
        <v>61988677</v>
      </c>
      <c r="E9" s="336">
        <v>102156611</v>
      </c>
      <c r="F9" s="337">
        <v>600136329</v>
      </c>
      <c r="G9" s="338" t="s">
        <v>257</v>
      </c>
      <c r="H9" s="339" t="s">
        <v>34</v>
      </c>
      <c r="I9" s="336" t="s">
        <v>35</v>
      </c>
      <c r="J9" s="337" t="s">
        <v>35</v>
      </c>
      <c r="K9" s="338" t="s">
        <v>256</v>
      </c>
      <c r="L9" s="332">
        <v>10000000</v>
      </c>
      <c r="M9" s="340">
        <f t="shared" si="0"/>
        <v>8500000</v>
      </c>
      <c r="N9" s="353" t="s">
        <v>83</v>
      </c>
      <c r="O9" s="354" t="s">
        <v>197</v>
      </c>
      <c r="P9" s="341"/>
      <c r="Q9" s="343"/>
      <c r="R9" s="343"/>
      <c r="S9" s="342"/>
      <c r="T9" s="341"/>
      <c r="U9" s="343"/>
      <c r="V9" s="343"/>
      <c r="W9" s="343"/>
      <c r="X9" s="342"/>
      <c r="Y9" s="321" t="s">
        <v>36</v>
      </c>
      <c r="Z9" s="355" t="s">
        <v>37</v>
      </c>
      <c r="AA9" s="136"/>
      <c r="AB9" s="34"/>
    </row>
    <row r="10" spans="1:28" s="35" customFormat="1" ht="43.5" customHeight="1" x14ac:dyDescent="0.3">
      <c r="A10" s="78">
        <v>6</v>
      </c>
      <c r="B10" s="79" t="s">
        <v>38</v>
      </c>
      <c r="C10" s="80" t="s">
        <v>32</v>
      </c>
      <c r="D10" s="81">
        <v>75029120</v>
      </c>
      <c r="E10" s="81">
        <v>600136311</v>
      </c>
      <c r="F10" s="82">
        <v>60013631</v>
      </c>
      <c r="G10" s="83" t="s">
        <v>84</v>
      </c>
      <c r="H10" s="84" t="s">
        <v>34</v>
      </c>
      <c r="I10" s="81" t="s">
        <v>35</v>
      </c>
      <c r="J10" s="82" t="s">
        <v>35</v>
      </c>
      <c r="K10" s="83" t="s">
        <v>150</v>
      </c>
      <c r="L10" s="85">
        <v>2500000</v>
      </c>
      <c r="M10" s="86">
        <f t="shared" si="0"/>
        <v>2125000</v>
      </c>
      <c r="N10" s="88">
        <v>2023</v>
      </c>
      <c r="O10" s="87">
        <v>2023</v>
      </c>
      <c r="P10" s="88"/>
      <c r="Q10" s="89"/>
      <c r="R10" s="89" t="s">
        <v>44</v>
      </c>
      <c r="S10" s="87"/>
      <c r="T10" s="88"/>
      <c r="U10" s="89"/>
      <c r="V10" s="89"/>
      <c r="W10" s="89"/>
      <c r="X10" s="87"/>
      <c r="Y10" s="152" t="s">
        <v>36</v>
      </c>
      <c r="Z10" s="82" t="s">
        <v>37</v>
      </c>
      <c r="AA10" s="135"/>
      <c r="AB10" s="34"/>
    </row>
    <row r="11" spans="1:28" s="35" customFormat="1" ht="79.2" customHeight="1" x14ac:dyDescent="0.3">
      <c r="A11" s="78">
        <v>7</v>
      </c>
      <c r="B11" s="79" t="s">
        <v>38</v>
      </c>
      <c r="C11" s="80" t="s">
        <v>32</v>
      </c>
      <c r="D11" s="81">
        <v>75029120</v>
      </c>
      <c r="E11" s="81">
        <v>600136311</v>
      </c>
      <c r="F11" s="82">
        <v>60013631</v>
      </c>
      <c r="G11" s="83" t="s">
        <v>85</v>
      </c>
      <c r="H11" s="84" t="s">
        <v>34</v>
      </c>
      <c r="I11" s="81" t="s">
        <v>35</v>
      </c>
      <c r="J11" s="82" t="s">
        <v>35</v>
      </c>
      <c r="K11" s="83" t="s">
        <v>151</v>
      </c>
      <c r="L11" s="85">
        <v>5000000</v>
      </c>
      <c r="M11" s="86">
        <f t="shared" si="0"/>
        <v>4250000</v>
      </c>
      <c r="N11" s="88">
        <v>2023</v>
      </c>
      <c r="O11" s="87">
        <v>2024</v>
      </c>
      <c r="P11" s="88"/>
      <c r="Q11" s="89" t="s">
        <v>44</v>
      </c>
      <c r="R11" s="89" t="s">
        <v>44</v>
      </c>
      <c r="S11" s="87"/>
      <c r="T11" s="88"/>
      <c r="U11" s="89" t="s">
        <v>44</v>
      </c>
      <c r="V11" s="89"/>
      <c r="W11" s="89"/>
      <c r="X11" s="87" t="s">
        <v>44</v>
      </c>
      <c r="Y11" s="152" t="s">
        <v>186</v>
      </c>
      <c r="Z11" s="82" t="s">
        <v>37</v>
      </c>
      <c r="AA11" s="137"/>
      <c r="AB11" s="34"/>
    </row>
    <row r="12" spans="1:28" s="35" customFormat="1" ht="53.25" customHeight="1" x14ac:dyDescent="0.3">
      <c r="A12" s="78">
        <v>8</v>
      </c>
      <c r="B12" s="79" t="s">
        <v>38</v>
      </c>
      <c r="C12" s="80" t="s">
        <v>32</v>
      </c>
      <c r="D12" s="81">
        <v>75029120</v>
      </c>
      <c r="E12" s="81">
        <v>600136311</v>
      </c>
      <c r="F12" s="82">
        <v>60013631</v>
      </c>
      <c r="G12" s="83" t="s">
        <v>86</v>
      </c>
      <c r="H12" s="84" t="s">
        <v>34</v>
      </c>
      <c r="I12" s="81" t="s">
        <v>35</v>
      </c>
      <c r="J12" s="82" t="s">
        <v>35</v>
      </c>
      <c r="K12" s="83" t="s">
        <v>152</v>
      </c>
      <c r="L12" s="85">
        <v>3000000</v>
      </c>
      <c r="M12" s="86">
        <f t="shared" si="0"/>
        <v>2550000</v>
      </c>
      <c r="N12" s="88">
        <v>2023</v>
      </c>
      <c r="O12" s="87">
        <v>2024</v>
      </c>
      <c r="P12" s="88"/>
      <c r="Q12" s="89"/>
      <c r="R12" s="89"/>
      <c r="S12" s="87"/>
      <c r="T12" s="88"/>
      <c r="U12" s="89"/>
      <c r="V12" s="89"/>
      <c r="W12" s="89"/>
      <c r="X12" s="87" t="s">
        <v>44</v>
      </c>
      <c r="Y12" s="152" t="s">
        <v>36</v>
      </c>
      <c r="Z12" s="82" t="s">
        <v>37</v>
      </c>
      <c r="AA12" s="135"/>
    </row>
    <row r="13" spans="1:28" s="35" customFormat="1" ht="53.25" customHeight="1" x14ac:dyDescent="0.3">
      <c r="A13" s="127">
        <v>9</v>
      </c>
      <c r="B13" s="79" t="s">
        <v>38</v>
      </c>
      <c r="C13" s="80" t="s">
        <v>32</v>
      </c>
      <c r="D13" s="81">
        <v>75029120</v>
      </c>
      <c r="E13" s="81">
        <v>600136311</v>
      </c>
      <c r="F13" s="82">
        <v>60013631</v>
      </c>
      <c r="G13" s="83" t="s">
        <v>260</v>
      </c>
      <c r="H13" s="84" t="s">
        <v>34</v>
      </c>
      <c r="I13" s="81" t="s">
        <v>35</v>
      </c>
      <c r="J13" s="82" t="s">
        <v>35</v>
      </c>
      <c r="K13" s="83" t="s">
        <v>261</v>
      </c>
      <c r="L13" s="85">
        <v>10000000</v>
      </c>
      <c r="M13" s="86">
        <f t="shared" si="0"/>
        <v>8500000</v>
      </c>
      <c r="N13" s="88">
        <v>2024</v>
      </c>
      <c r="O13" s="87">
        <v>2025</v>
      </c>
      <c r="P13" s="88"/>
      <c r="Q13" s="89"/>
      <c r="R13" s="322" t="s">
        <v>44</v>
      </c>
      <c r="S13" s="87" t="s">
        <v>44</v>
      </c>
      <c r="T13" s="88"/>
      <c r="U13" s="89"/>
      <c r="V13" s="89"/>
      <c r="W13" s="89" t="s">
        <v>44</v>
      </c>
      <c r="X13" s="87" t="s">
        <v>44</v>
      </c>
      <c r="Y13" s="152" t="s">
        <v>36</v>
      </c>
      <c r="Z13" s="82"/>
      <c r="AA13" s="135"/>
    </row>
    <row r="14" spans="1:28" s="35" customFormat="1" ht="97.2" customHeight="1" x14ac:dyDescent="0.3">
      <c r="A14" s="78">
        <v>10</v>
      </c>
      <c r="B14" s="79" t="s">
        <v>38</v>
      </c>
      <c r="C14" s="80" t="s">
        <v>32</v>
      </c>
      <c r="D14" s="81">
        <v>75029120</v>
      </c>
      <c r="E14" s="81">
        <v>600136311</v>
      </c>
      <c r="F14" s="82">
        <v>60013631</v>
      </c>
      <c r="G14" s="83" t="s">
        <v>187</v>
      </c>
      <c r="H14" s="84" t="s">
        <v>34</v>
      </c>
      <c r="I14" s="81" t="s">
        <v>35</v>
      </c>
      <c r="J14" s="82" t="s">
        <v>35</v>
      </c>
      <c r="K14" s="83" t="s">
        <v>188</v>
      </c>
      <c r="L14" s="85">
        <v>10000000</v>
      </c>
      <c r="M14" s="86">
        <f t="shared" si="0"/>
        <v>8500000</v>
      </c>
      <c r="N14" s="88">
        <v>2024</v>
      </c>
      <c r="O14" s="87">
        <v>2025</v>
      </c>
      <c r="P14" s="88" t="s">
        <v>44</v>
      </c>
      <c r="Q14" s="89"/>
      <c r="R14" s="89"/>
      <c r="S14" s="87"/>
      <c r="T14" s="88"/>
      <c r="U14" s="89" t="s">
        <v>44</v>
      </c>
      <c r="V14" s="89"/>
      <c r="W14" s="89"/>
      <c r="X14" s="87" t="s">
        <v>44</v>
      </c>
      <c r="Y14" s="152" t="s">
        <v>36</v>
      </c>
      <c r="Z14" s="82"/>
      <c r="AA14" s="137"/>
    </row>
    <row r="15" spans="1:28" s="35" customFormat="1" ht="66" customHeight="1" x14ac:dyDescent="0.3">
      <c r="A15" s="78">
        <v>11</v>
      </c>
      <c r="B15" s="79" t="s">
        <v>38</v>
      </c>
      <c r="C15" s="80" t="s">
        <v>32</v>
      </c>
      <c r="D15" s="81">
        <v>75029120</v>
      </c>
      <c r="E15" s="81">
        <v>600136311</v>
      </c>
      <c r="F15" s="82">
        <v>60013631</v>
      </c>
      <c r="G15" s="83" t="s">
        <v>189</v>
      </c>
      <c r="H15" s="84" t="s">
        <v>34</v>
      </c>
      <c r="I15" s="81" t="s">
        <v>35</v>
      </c>
      <c r="J15" s="82" t="s">
        <v>35</v>
      </c>
      <c r="K15" s="83" t="s">
        <v>190</v>
      </c>
      <c r="L15" s="85">
        <v>6000000</v>
      </c>
      <c r="M15" s="86">
        <f t="shared" si="0"/>
        <v>5100000</v>
      </c>
      <c r="N15" s="88">
        <v>2024</v>
      </c>
      <c r="O15" s="87">
        <v>2025</v>
      </c>
      <c r="P15" s="88"/>
      <c r="Q15" s="89" t="s">
        <v>44</v>
      </c>
      <c r="R15" s="89"/>
      <c r="S15" s="87" t="s">
        <v>44</v>
      </c>
      <c r="T15" s="88"/>
      <c r="U15" s="89"/>
      <c r="V15" s="89"/>
      <c r="W15" s="89"/>
      <c r="X15" s="87" t="s">
        <v>44</v>
      </c>
      <c r="Y15" s="152" t="s">
        <v>36</v>
      </c>
      <c r="Z15" s="82"/>
      <c r="AA15" s="137"/>
    </row>
    <row r="16" spans="1:28" s="35" customFormat="1" ht="52.2" customHeight="1" x14ac:dyDescent="0.3">
      <c r="A16" s="66">
        <v>12</v>
      </c>
      <c r="B16" s="67" t="s">
        <v>43</v>
      </c>
      <c r="C16" s="68" t="s">
        <v>32</v>
      </c>
      <c r="D16" s="68">
        <v>75029111</v>
      </c>
      <c r="E16" s="68">
        <v>102156387</v>
      </c>
      <c r="F16" s="160">
        <v>650020626</v>
      </c>
      <c r="G16" s="71" t="s">
        <v>87</v>
      </c>
      <c r="H16" s="67" t="s">
        <v>34</v>
      </c>
      <c r="I16" s="68" t="s">
        <v>35</v>
      </c>
      <c r="J16" s="160" t="s">
        <v>35</v>
      </c>
      <c r="K16" s="71" t="s">
        <v>88</v>
      </c>
      <c r="L16" s="161">
        <v>500000</v>
      </c>
      <c r="M16" s="74">
        <f>L16*0.85</f>
        <v>425000</v>
      </c>
      <c r="N16" s="162">
        <v>2022</v>
      </c>
      <c r="O16" s="163">
        <v>2023</v>
      </c>
      <c r="P16" s="93" t="s">
        <v>44</v>
      </c>
      <c r="Q16" s="94" t="s">
        <v>44</v>
      </c>
      <c r="R16" s="94"/>
      <c r="S16" s="92" t="s">
        <v>44</v>
      </c>
      <c r="T16" s="93" t="s">
        <v>44</v>
      </c>
      <c r="U16" s="94" t="s">
        <v>44</v>
      </c>
      <c r="V16" s="94"/>
      <c r="W16" s="94"/>
      <c r="X16" s="92" t="s">
        <v>44</v>
      </c>
      <c r="Y16" s="320" t="s">
        <v>249</v>
      </c>
      <c r="Z16" s="91" t="s">
        <v>37</v>
      </c>
      <c r="AA16" s="138"/>
      <c r="AB16" s="37"/>
    </row>
    <row r="17" spans="1:28" s="35" customFormat="1" ht="61.8" customHeight="1" x14ac:dyDescent="0.3">
      <c r="A17" s="66">
        <v>13</v>
      </c>
      <c r="B17" s="67" t="s">
        <v>43</v>
      </c>
      <c r="C17" s="68" t="s">
        <v>32</v>
      </c>
      <c r="D17" s="68">
        <v>75029111</v>
      </c>
      <c r="E17" s="68">
        <v>102156387</v>
      </c>
      <c r="F17" s="160">
        <v>650020626</v>
      </c>
      <c r="G17" s="71" t="s">
        <v>89</v>
      </c>
      <c r="H17" s="67" t="s">
        <v>34</v>
      </c>
      <c r="I17" s="68" t="s">
        <v>35</v>
      </c>
      <c r="J17" s="160" t="s">
        <v>35</v>
      </c>
      <c r="K17" s="71" t="s">
        <v>165</v>
      </c>
      <c r="L17" s="161">
        <v>1500000</v>
      </c>
      <c r="M17" s="74">
        <f t="shared" ref="M17:M19" si="1">L17*0.85</f>
        <v>1275000</v>
      </c>
      <c r="N17" s="162">
        <v>2024</v>
      </c>
      <c r="O17" s="163">
        <v>2025</v>
      </c>
      <c r="P17" s="93" t="s">
        <v>44</v>
      </c>
      <c r="Q17" s="94" t="s">
        <v>44</v>
      </c>
      <c r="R17" s="94"/>
      <c r="S17" s="92" t="s">
        <v>44</v>
      </c>
      <c r="T17" s="93"/>
      <c r="U17" s="94"/>
      <c r="V17" s="94"/>
      <c r="W17" s="94"/>
      <c r="X17" s="92"/>
      <c r="Y17" s="321" t="s">
        <v>247</v>
      </c>
      <c r="Z17" s="91" t="s">
        <v>37</v>
      </c>
      <c r="AA17" s="135"/>
      <c r="AB17" s="34"/>
    </row>
    <row r="18" spans="1:28" s="35" customFormat="1" ht="64.2" customHeight="1" x14ac:dyDescent="0.3">
      <c r="A18" s="66">
        <v>14</v>
      </c>
      <c r="B18" s="67" t="s">
        <v>43</v>
      </c>
      <c r="C18" s="68" t="s">
        <v>32</v>
      </c>
      <c r="D18" s="68">
        <v>75029111</v>
      </c>
      <c r="E18" s="68">
        <v>102156387</v>
      </c>
      <c r="F18" s="160">
        <v>650020626</v>
      </c>
      <c r="G18" s="71" t="s">
        <v>191</v>
      </c>
      <c r="H18" s="67" t="s">
        <v>34</v>
      </c>
      <c r="I18" s="68" t="s">
        <v>35</v>
      </c>
      <c r="J18" s="160" t="s">
        <v>35</v>
      </c>
      <c r="K18" s="71" t="s">
        <v>192</v>
      </c>
      <c r="L18" s="161">
        <v>1000000</v>
      </c>
      <c r="M18" s="74">
        <f t="shared" si="1"/>
        <v>850000</v>
      </c>
      <c r="N18" s="162">
        <v>2024</v>
      </c>
      <c r="O18" s="163">
        <v>2025</v>
      </c>
      <c r="P18" s="93" t="s">
        <v>44</v>
      </c>
      <c r="Q18" s="94"/>
      <c r="R18" s="94" t="s">
        <v>44</v>
      </c>
      <c r="S18" s="92" t="s">
        <v>44</v>
      </c>
      <c r="T18" s="93"/>
      <c r="U18" s="94"/>
      <c r="V18" s="94"/>
      <c r="W18" s="94"/>
      <c r="X18" s="92" t="s">
        <v>44</v>
      </c>
      <c r="Y18" s="90" t="s">
        <v>36</v>
      </c>
      <c r="Z18" s="91"/>
      <c r="AA18" s="135"/>
      <c r="AB18" s="34"/>
    </row>
    <row r="19" spans="1:28" s="35" customFormat="1" ht="71.400000000000006" customHeight="1" x14ac:dyDescent="0.3">
      <c r="A19" s="66">
        <v>15</v>
      </c>
      <c r="B19" s="183" t="s">
        <v>43</v>
      </c>
      <c r="C19" s="68" t="s">
        <v>32</v>
      </c>
      <c r="D19" s="184">
        <v>75029111</v>
      </c>
      <c r="E19" s="184">
        <v>107623064</v>
      </c>
      <c r="F19" s="185">
        <v>650020626</v>
      </c>
      <c r="G19" s="71" t="s">
        <v>98</v>
      </c>
      <c r="H19" s="72" t="s">
        <v>34</v>
      </c>
      <c r="I19" s="69" t="s">
        <v>35</v>
      </c>
      <c r="J19" s="70" t="s">
        <v>35</v>
      </c>
      <c r="K19" s="71" t="s">
        <v>99</v>
      </c>
      <c r="L19" s="161">
        <v>3500000</v>
      </c>
      <c r="M19" s="74">
        <f t="shared" si="1"/>
        <v>2975000</v>
      </c>
      <c r="N19" s="75">
        <v>2022</v>
      </c>
      <c r="O19" s="77">
        <v>2024</v>
      </c>
      <c r="P19" s="75" t="s">
        <v>44</v>
      </c>
      <c r="Q19" s="76" t="s">
        <v>44</v>
      </c>
      <c r="R19" s="76" t="s">
        <v>44</v>
      </c>
      <c r="S19" s="77" t="s">
        <v>44</v>
      </c>
      <c r="T19" s="75"/>
      <c r="U19" s="76"/>
      <c r="V19" s="76"/>
      <c r="W19" s="76"/>
      <c r="X19" s="77" t="s">
        <v>44</v>
      </c>
      <c r="Y19" s="321" t="s">
        <v>248</v>
      </c>
      <c r="Z19" s="182" t="s">
        <v>37</v>
      </c>
      <c r="AA19" s="135"/>
      <c r="AB19" s="34"/>
    </row>
    <row r="20" spans="1:28" s="35" customFormat="1" ht="81.599999999999994" customHeight="1" x14ac:dyDescent="0.3">
      <c r="A20" s="78">
        <v>16</v>
      </c>
      <c r="B20" s="79" t="s">
        <v>45</v>
      </c>
      <c r="C20" s="80" t="s">
        <v>32</v>
      </c>
      <c r="D20" s="81">
        <v>75029138</v>
      </c>
      <c r="E20" s="81">
        <v>102156638</v>
      </c>
      <c r="F20" s="82">
        <v>600136337</v>
      </c>
      <c r="G20" s="83" t="s">
        <v>90</v>
      </c>
      <c r="H20" s="84" t="s">
        <v>34</v>
      </c>
      <c r="I20" s="81" t="s">
        <v>35</v>
      </c>
      <c r="J20" s="82" t="s">
        <v>35</v>
      </c>
      <c r="K20" s="83" t="s">
        <v>166</v>
      </c>
      <c r="L20" s="107">
        <v>5000000</v>
      </c>
      <c r="M20" s="86">
        <f t="shared" si="0"/>
        <v>4250000</v>
      </c>
      <c r="N20" s="88">
        <v>2024</v>
      </c>
      <c r="O20" s="87">
        <v>2025</v>
      </c>
      <c r="P20" s="88"/>
      <c r="Q20" s="89" t="s">
        <v>44</v>
      </c>
      <c r="R20" s="89"/>
      <c r="S20" s="87" t="s">
        <v>44</v>
      </c>
      <c r="T20" s="88"/>
      <c r="U20" s="89" t="s">
        <v>44</v>
      </c>
      <c r="V20" s="89"/>
      <c r="W20" s="89"/>
      <c r="X20" s="108" t="s">
        <v>44</v>
      </c>
      <c r="Y20" s="186" t="s">
        <v>201</v>
      </c>
      <c r="Z20" s="109" t="s">
        <v>37</v>
      </c>
      <c r="AA20" s="135"/>
    </row>
    <row r="21" spans="1:28" s="35" customFormat="1" ht="75" customHeight="1" x14ac:dyDescent="0.3">
      <c r="A21" s="127">
        <v>17</v>
      </c>
      <c r="B21" s="79" t="s">
        <v>45</v>
      </c>
      <c r="C21" s="80" t="s">
        <v>32</v>
      </c>
      <c r="D21" s="81">
        <v>75029138</v>
      </c>
      <c r="E21" s="81">
        <v>102156638</v>
      </c>
      <c r="F21" s="82">
        <v>600136337</v>
      </c>
      <c r="G21" s="83" t="s">
        <v>91</v>
      </c>
      <c r="H21" s="84" t="s">
        <v>34</v>
      </c>
      <c r="I21" s="81" t="s">
        <v>35</v>
      </c>
      <c r="J21" s="82" t="s">
        <v>35</v>
      </c>
      <c r="K21" s="83" t="s">
        <v>167</v>
      </c>
      <c r="L21" s="302">
        <v>2000000</v>
      </c>
      <c r="M21" s="303">
        <f t="shared" si="0"/>
        <v>1700000</v>
      </c>
      <c r="N21" s="88">
        <v>2023</v>
      </c>
      <c r="O21" s="87">
        <v>2024</v>
      </c>
      <c r="P21" s="88"/>
      <c r="Q21" s="89"/>
      <c r="R21" s="89" t="s">
        <v>44</v>
      </c>
      <c r="S21" s="87"/>
      <c r="T21" s="88"/>
      <c r="U21" s="89"/>
      <c r="V21" s="89"/>
      <c r="W21" s="89"/>
      <c r="X21" s="108"/>
      <c r="Y21" s="186" t="s">
        <v>201</v>
      </c>
      <c r="Z21" s="109" t="s">
        <v>37</v>
      </c>
      <c r="AA21" s="137"/>
      <c r="AB21" s="34"/>
    </row>
    <row r="22" spans="1:28" s="35" customFormat="1" ht="36.75" customHeight="1" x14ac:dyDescent="0.3">
      <c r="A22" s="78">
        <v>18</v>
      </c>
      <c r="B22" s="79" t="s">
        <v>45</v>
      </c>
      <c r="C22" s="80" t="s">
        <v>32</v>
      </c>
      <c r="D22" s="81">
        <v>75029138</v>
      </c>
      <c r="E22" s="81">
        <v>102156638</v>
      </c>
      <c r="F22" s="82">
        <v>600136337</v>
      </c>
      <c r="G22" s="83" t="s">
        <v>92</v>
      </c>
      <c r="H22" s="84" t="s">
        <v>34</v>
      </c>
      <c r="I22" s="81" t="s">
        <v>35</v>
      </c>
      <c r="J22" s="82" t="s">
        <v>35</v>
      </c>
      <c r="K22" s="83" t="s">
        <v>153</v>
      </c>
      <c r="L22" s="85">
        <v>1000000</v>
      </c>
      <c r="M22" s="86">
        <f t="shared" si="0"/>
        <v>850000</v>
      </c>
      <c r="N22" s="88">
        <v>2024</v>
      </c>
      <c r="O22" s="87">
        <v>2025</v>
      </c>
      <c r="P22" s="88"/>
      <c r="Q22" s="89"/>
      <c r="R22" s="89"/>
      <c r="S22" s="87"/>
      <c r="T22" s="88"/>
      <c r="U22" s="89"/>
      <c r="V22" s="89"/>
      <c r="W22" s="89"/>
      <c r="X22" s="108"/>
      <c r="Y22" s="186" t="s">
        <v>36</v>
      </c>
      <c r="Z22" s="109" t="s">
        <v>37</v>
      </c>
      <c r="AA22" s="135"/>
      <c r="AB22" s="34"/>
    </row>
    <row r="23" spans="1:28" s="35" customFormat="1" ht="64.8" customHeight="1" x14ac:dyDescent="0.3">
      <c r="A23" s="333">
        <v>19</v>
      </c>
      <c r="B23" s="67" t="s">
        <v>93</v>
      </c>
      <c r="C23" s="68" t="s">
        <v>32</v>
      </c>
      <c r="D23" s="69">
        <v>75029146</v>
      </c>
      <c r="E23" s="69">
        <v>102156646</v>
      </c>
      <c r="F23" s="70">
        <v>600136345</v>
      </c>
      <c r="G23" s="71" t="s">
        <v>94</v>
      </c>
      <c r="H23" s="72" t="s">
        <v>34</v>
      </c>
      <c r="I23" s="69" t="s">
        <v>35</v>
      </c>
      <c r="J23" s="70" t="s">
        <v>35</v>
      </c>
      <c r="K23" s="71" t="s">
        <v>168</v>
      </c>
      <c r="L23" s="73">
        <v>4000000</v>
      </c>
      <c r="M23" s="74">
        <f t="shared" si="0"/>
        <v>3400000</v>
      </c>
      <c r="N23" s="75">
        <v>2022</v>
      </c>
      <c r="O23" s="77">
        <v>2023</v>
      </c>
      <c r="P23" s="75" t="s">
        <v>44</v>
      </c>
      <c r="Q23" s="76"/>
      <c r="R23" s="76" t="s">
        <v>44</v>
      </c>
      <c r="S23" s="77"/>
      <c r="T23" s="75"/>
      <c r="U23" s="76"/>
      <c r="V23" s="76"/>
      <c r="W23" s="76"/>
      <c r="X23" s="92" t="s">
        <v>44</v>
      </c>
      <c r="Y23" s="320" t="s">
        <v>201</v>
      </c>
      <c r="Z23" s="91" t="s">
        <v>37</v>
      </c>
      <c r="AA23" s="50"/>
      <c r="AB23" s="34"/>
    </row>
    <row r="24" spans="1:28" s="35" customFormat="1" ht="61.2" customHeight="1" x14ac:dyDescent="0.3">
      <c r="A24" s="66">
        <v>20</v>
      </c>
      <c r="B24" s="67" t="s">
        <v>93</v>
      </c>
      <c r="C24" s="68" t="s">
        <v>32</v>
      </c>
      <c r="D24" s="69">
        <v>75029146</v>
      </c>
      <c r="E24" s="69">
        <v>102156646</v>
      </c>
      <c r="F24" s="70">
        <v>600136345</v>
      </c>
      <c r="G24" s="71" t="s">
        <v>95</v>
      </c>
      <c r="H24" s="72" t="s">
        <v>34</v>
      </c>
      <c r="I24" s="69" t="s">
        <v>35</v>
      </c>
      <c r="J24" s="70" t="s">
        <v>35</v>
      </c>
      <c r="K24" s="71" t="s">
        <v>96</v>
      </c>
      <c r="L24" s="73">
        <v>2500000</v>
      </c>
      <c r="M24" s="74">
        <f t="shared" si="0"/>
        <v>2125000</v>
      </c>
      <c r="N24" s="75">
        <v>2024</v>
      </c>
      <c r="O24" s="77">
        <v>2025</v>
      </c>
      <c r="P24" s="75"/>
      <c r="Q24" s="76" t="s">
        <v>44</v>
      </c>
      <c r="R24" s="76"/>
      <c r="S24" s="77"/>
      <c r="T24" s="75"/>
      <c r="U24" s="76"/>
      <c r="V24" s="76"/>
      <c r="W24" s="76" t="s">
        <v>44</v>
      </c>
      <c r="X24" s="92"/>
      <c r="Y24" s="90" t="s">
        <v>36</v>
      </c>
      <c r="Z24" s="91" t="s">
        <v>37</v>
      </c>
      <c r="AA24" s="50"/>
      <c r="AB24" s="34"/>
    </row>
    <row r="25" spans="1:28" s="35" customFormat="1" ht="43.2" x14ac:dyDescent="0.3">
      <c r="A25" s="333">
        <v>21</v>
      </c>
      <c r="B25" s="334" t="s">
        <v>93</v>
      </c>
      <c r="C25" s="335" t="s">
        <v>32</v>
      </c>
      <c r="D25" s="336">
        <v>75029146</v>
      </c>
      <c r="E25" s="336">
        <v>102156646</v>
      </c>
      <c r="F25" s="337">
        <v>600136345</v>
      </c>
      <c r="G25" s="338" t="s">
        <v>251</v>
      </c>
      <c r="H25" s="339" t="s">
        <v>34</v>
      </c>
      <c r="I25" s="336" t="s">
        <v>35</v>
      </c>
      <c r="J25" s="337" t="s">
        <v>35</v>
      </c>
      <c r="K25" s="338" t="s">
        <v>259</v>
      </c>
      <c r="L25" s="332">
        <v>3000000</v>
      </c>
      <c r="M25" s="340">
        <f t="shared" si="0"/>
        <v>2550000</v>
      </c>
      <c r="N25" s="341">
        <v>2024</v>
      </c>
      <c r="O25" s="342">
        <v>2025</v>
      </c>
      <c r="P25" s="341"/>
      <c r="Q25" s="343"/>
      <c r="R25" s="343" t="s">
        <v>44</v>
      </c>
      <c r="S25" s="342" t="s">
        <v>44</v>
      </c>
      <c r="T25" s="341"/>
      <c r="U25" s="343"/>
      <c r="V25" s="343"/>
      <c r="W25" s="343"/>
      <c r="X25" s="344" t="s">
        <v>44</v>
      </c>
      <c r="Y25" s="320" t="s">
        <v>60</v>
      </c>
      <c r="Z25" s="345" t="s">
        <v>37</v>
      </c>
      <c r="AA25" s="50"/>
      <c r="AB25" s="34"/>
    </row>
    <row r="26" spans="1:28" s="35" customFormat="1" ht="74.25" customHeight="1" x14ac:dyDescent="0.3">
      <c r="A26" s="78">
        <v>22</v>
      </c>
      <c r="B26" s="79" t="s">
        <v>49</v>
      </c>
      <c r="C26" s="80" t="s">
        <v>32</v>
      </c>
      <c r="D26" s="81">
        <v>61988731</v>
      </c>
      <c r="E26" s="81">
        <v>107623862</v>
      </c>
      <c r="F26" s="82">
        <v>600136302</v>
      </c>
      <c r="G26" s="83" t="s">
        <v>97</v>
      </c>
      <c r="H26" s="84" t="s">
        <v>34</v>
      </c>
      <c r="I26" s="81" t="s">
        <v>35</v>
      </c>
      <c r="J26" s="82" t="s">
        <v>35</v>
      </c>
      <c r="K26" s="83" t="s">
        <v>258</v>
      </c>
      <c r="L26" s="107">
        <v>9000000</v>
      </c>
      <c r="M26" s="86">
        <f t="shared" si="0"/>
        <v>7650000</v>
      </c>
      <c r="N26" s="88">
        <v>2022</v>
      </c>
      <c r="O26" s="87">
        <v>2024</v>
      </c>
      <c r="P26" s="88" t="s">
        <v>44</v>
      </c>
      <c r="Q26" s="89" t="s">
        <v>44</v>
      </c>
      <c r="R26" s="89" t="s">
        <v>44</v>
      </c>
      <c r="S26" s="87" t="s">
        <v>44</v>
      </c>
      <c r="T26" s="88"/>
      <c r="U26" s="89"/>
      <c r="V26" s="89"/>
      <c r="W26" s="89"/>
      <c r="X26" s="87" t="s">
        <v>44</v>
      </c>
      <c r="Y26" s="152" t="s">
        <v>60</v>
      </c>
      <c r="Z26" s="82" t="s">
        <v>37</v>
      </c>
      <c r="AA26" s="51"/>
      <c r="AB26" s="34"/>
    </row>
    <row r="27" spans="1:28" s="35" customFormat="1" ht="72.599999999999994" customHeight="1" x14ac:dyDescent="0.3">
      <c r="A27" s="78">
        <v>23</v>
      </c>
      <c r="B27" s="79" t="s">
        <v>49</v>
      </c>
      <c r="C27" s="80" t="s">
        <v>32</v>
      </c>
      <c r="D27" s="81">
        <v>61988731</v>
      </c>
      <c r="E27" s="81">
        <v>107623862</v>
      </c>
      <c r="F27" s="82">
        <v>600136302</v>
      </c>
      <c r="G27" s="83" t="s">
        <v>98</v>
      </c>
      <c r="H27" s="84" t="s">
        <v>34</v>
      </c>
      <c r="I27" s="81" t="s">
        <v>35</v>
      </c>
      <c r="J27" s="82" t="s">
        <v>35</v>
      </c>
      <c r="K27" s="83" t="s">
        <v>99</v>
      </c>
      <c r="L27" s="107">
        <v>6000000</v>
      </c>
      <c r="M27" s="86">
        <f t="shared" si="0"/>
        <v>5100000</v>
      </c>
      <c r="N27" s="88">
        <v>2022</v>
      </c>
      <c r="O27" s="87">
        <v>2024</v>
      </c>
      <c r="P27" s="88" t="s">
        <v>44</v>
      </c>
      <c r="Q27" s="89" t="s">
        <v>44</v>
      </c>
      <c r="R27" s="89" t="s">
        <v>44</v>
      </c>
      <c r="S27" s="87" t="s">
        <v>44</v>
      </c>
      <c r="T27" s="88"/>
      <c r="U27" s="89"/>
      <c r="V27" s="89"/>
      <c r="W27" s="89"/>
      <c r="X27" s="87" t="s">
        <v>44</v>
      </c>
      <c r="Y27" s="152" t="s">
        <v>60</v>
      </c>
      <c r="Z27" s="82" t="s">
        <v>37</v>
      </c>
      <c r="AA27" s="51"/>
      <c r="AB27" s="34"/>
    </row>
    <row r="28" spans="1:28" s="35" customFormat="1" ht="64.2" customHeight="1" x14ac:dyDescent="0.3">
      <c r="A28" s="127">
        <v>24</v>
      </c>
      <c r="B28" s="79" t="s">
        <v>49</v>
      </c>
      <c r="C28" s="80" t="s">
        <v>32</v>
      </c>
      <c r="D28" s="81">
        <v>61988731</v>
      </c>
      <c r="E28" s="81">
        <v>107623862</v>
      </c>
      <c r="F28" s="82">
        <v>600136302</v>
      </c>
      <c r="G28" s="83" t="s">
        <v>100</v>
      </c>
      <c r="H28" s="84" t="s">
        <v>34</v>
      </c>
      <c r="I28" s="81" t="s">
        <v>35</v>
      </c>
      <c r="J28" s="82" t="s">
        <v>35</v>
      </c>
      <c r="K28" s="83" t="s">
        <v>169</v>
      </c>
      <c r="L28" s="348">
        <v>3500000</v>
      </c>
      <c r="M28" s="303">
        <f t="shared" si="0"/>
        <v>2975000</v>
      </c>
      <c r="N28" s="88">
        <v>2022</v>
      </c>
      <c r="O28" s="87">
        <v>2024</v>
      </c>
      <c r="P28" s="88"/>
      <c r="Q28" s="89"/>
      <c r="R28" s="89" t="s">
        <v>44</v>
      </c>
      <c r="S28" s="87" t="s">
        <v>44</v>
      </c>
      <c r="T28" s="88"/>
      <c r="U28" s="89"/>
      <c r="V28" s="89"/>
      <c r="W28" s="89" t="s">
        <v>44</v>
      </c>
      <c r="X28" s="87"/>
      <c r="Y28" s="152" t="s">
        <v>60</v>
      </c>
      <c r="Z28" s="82" t="s">
        <v>105</v>
      </c>
      <c r="AA28" s="51"/>
      <c r="AB28" s="34"/>
    </row>
    <row r="29" spans="1:28" s="35" customFormat="1" ht="47.25" customHeight="1" x14ac:dyDescent="0.3">
      <c r="A29" s="127">
        <v>25</v>
      </c>
      <c r="B29" s="349" t="s">
        <v>49</v>
      </c>
      <c r="C29" s="350" t="s">
        <v>32</v>
      </c>
      <c r="D29" s="351">
        <v>61988731</v>
      </c>
      <c r="E29" s="351">
        <v>107623862</v>
      </c>
      <c r="F29" s="126">
        <v>600136302</v>
      </c>
      <c r="G29" s="325" t="s">
        <v>254</v>
      </c>
      <c r="H29" s="352" t="s">
        <v>34</v>
      </c>
      <c r="I29" s="351" t="s">
        <v>35</v>
      </c>
      <c r="J29" s="126" t="s">
        <v>35</v>
      </c>
      <c r="K29" s="325" t="s">
        <v>255</v>
      </c>
      <c r="L29" s="348">
        <v>200000000</v>
      </c>
      <c r="M29" s="303">
        <f t="shared" si="0"/>
        <v>170000000</v>
      </c>
      <c r="N29" s="323">
        <v>2024</v>
      </c>
      <c r="O29" s="324">
        <v>2025</v>
      </c>
      <c r="P29" s="323"/>
      <c r="Q29" s="322"/>
      <c r="R29" s="322"/>
      <c r="S29" s="324"/>
      <c r="T29" s="323"/>
      <c r="U29" s="322"/>
      <c r="V29" s="322"/>
      <c r="W29" s="322"/>
      <c r="X29" s="324"/>
      <c r="Y29" s="140" t="s">
        <v>60</v>
      </c>
      <c r="Z29" s="126" t="s">
        <v>105</v>
      </c>
      <c r="AA29" s="51"/>
      <c r="AB29" s="34"/>
    </row>
    <row r="30" spans="1:28" s="35" customFormat="1" ht="52.5" customHeight="1" x14ac:dyDescent="0.3">
      <c r="A30" s="66">
        <v>26</v>
      </c>
      <c r="B30" s="67" t="s">
        <v>101</v>
      </c>
      <c r="C30" s="68" t="s">
        <v>102</v>
      </c>
      <c r="D30" s="69">
        <v>75029154</v>
      </c>
      <c r="E30" s="69">
        <v>102156476</v>
      </c>
      <c r="F30" s="160">
        <v>600136264</v>
      </c>
      <c r="G30" s="71" t="s">
        <v>155</v>
      </c>
      <c r="H30" s="72" t="s">
        <v>34</v>
      </c>
      <c r="I30" s="69" t="s">
        <v>35</v>
      </c>
      <c r="J30" s="160" t="s">
        <v>59</v>
      </c>
      <c r="K30" s="164" t="s">
        <v>170</v>
      </c>
      <c r="L30" s="73">
        <v>1700000</v>
      </c>
      <c r="M30" s="74">
        <f t="shared" si="0"/>
        <v>1445000</v>
      </c>
      <c r="N30" s="75">
        <v>2023</v>
      </c>
      <c r="O30" s="77">
        <v>2025</v>
      </c>
      <c r="P30" s="110"/>
      <c r="Q30" s="111" t="s">
        <v>44</v>
      </c>
      <c r="R30" s="111" t="s">
        <v>44</v>
      </c>
      <c r="S30" s="112" t="s">
        <v>44</v>
      </c>
      <c r="T30" s="75"/>
      <c r="U30" s="76"/>
      <c r="V30" s="76"/>
      <c r="W30" s="76"/>
      <c r="X30" s="77"/>
      <c r="Y30" s="151" t="s">
        <v>36</v>
      </c>
      <c r="Z30" s="70" t="s">
        <v>37</v>
      </c>
      <c r="AA30" s="50"/>
      <c r="AB30" s="34"/>
    </row>
    <row r="31" spans="1:28" s="35" customFormat="1" ht="98.4" customHeight="1" x14ac:dyDescent="0.3">
      <c r="A31" s="127">
        <v>27</v>
      </c>
      <c r="B31" s="79" t="s">
        <v>103</v>
      </c>
      <c r="C31" s="80" t="s">
        <v>53</v>
      </c>
      <c r="D31" s="81">
        <v>70998434</v>
      </c>
      <c r="E31" s="81">
        <v>102168351</v>
      </c>
      <c r="F31" s="82">
        <v>650026217</v>
      </c>
      <c r="G31" s="83" t="s">
        <v>235</v>
      </c>
      <c r="H31" s="84" t="s">
        <v>34</v>
      </c>
      <c r="I31" s="81" t="s">
        <v>35</v>
      </c>
      <c r="J31" s="82" t="s">
        <v>54</v>
      </c>
      <c r="K31" s="83" t="s">
        <v>236</v>
      </c>
      <c r="L31" s="85">
        <v>90000000</v>
      </c>
      <c r="M31" s="86">
        <f t="shared" si="0"/>
        <v>76500000</v>
      </c>
      <c r="N31" s="88">
        <v>2023</v>
      </c>
      <c r="O31" s="87">
        <v>2024</v>
      </c>
      <c r="P31" s="88"/>
      <c r="Q31" s="89"/>
      <c r="R31" s="89"/>
      <c r="S31" s="87"/>
      <c r="T31" s="88"/>
      <c r="U31" s="89"/>
      <c r="V31" s="89"/>
      <c r="W31" s="89"/>
      <c r="X31" s="87"/>
      <c r="Y31" s="140" t="s">
        <v>201</v>
      </c>
      <c r="Z31" s="126" t="s">
        <v>105</v>
      </c>
      <c r="AA31" s="135"/>
      <c r="AB31" s="34"/>
    </row>
    <row r="32" spans="1:28" s="34" customFormat="1" ht="70.2" customHeight="1" x14ac:dyDescent="0.3">
      <c r="A32" s="95">
        <v>28</v>
      </c>
      <c r="B32" s="96" t="s">
        <v>57</v>
      </c>
      <c r="C32" s="97" t="s">
        <v>58</v>
      </c>
      <c r="D32" s="98">
        <v>47655607</v>
      </c>
      <c r="E32" s="98">
        <v>47655607</v>
      </c>
      <c r="F32" s="99">
        <v>600135861</v>
      </c>
      <c r="G32" s="100" t="s">
        <v>104</v>
      </c>
      <c r="H32" s="101" t="s">
        <v>34</v>
      </c>
      <c r="I32" s="98" t="s">
        <v>35</v>
      </c>
      <c r="J32" s="99" t="s">
        <v>59</v>
      </c>
      <c r="K32" s="100" t="s">
        <v>154</v>
      </c>
      <c r="L32" s="106">
        <v>47000000</v>
      </c>
      <c r="M32" s="102">
        <f t="shared" si="0"/>
        <v>39950000</v>
      </c>
      <c r="N32" s="104">
        <v>2021</v>
      </c>
      <c r="O32" s="103">
        <v>2022</v>
      </c>
      <c r="P32" s="113"/>
      <c r="Q32" s="114"/>
      <c r="R32" s="114"/>
      <c r="S32" s="115"/>
      <c r="T32" s="113"/>
      <c r="U32" s="114"/>
      <c r="V32" s="114"/>
      <c r="W32" s="114"/>
      <c r="X32" s="115"/>
      <c r="Y32" s="113" t="s">
        <v>209</v>
      </c>
      <c r="Z32" s="99" t="s">
        <v>105</v>
      </c>
      <c r="AA32" s="135"/>
    </row>
    <row r="33" spans="1:28" s="34" customFormat="1" ht="199.8" customHeight="1" x14ac:dyDescent="0.3">
      <c r="A33" s="347">
        <v>29</v>
      </c>
      <c r="B33" s="96" t="s">
        <v>57</v>
      </c>
      <c r="C33" s="97" t="s">
        <v>58</v>
      </c>
      <c r="D33" s="98">
        <v>47655607</v>
      </c>
      <c r="E33" s="98">
        <v>47655607</v>
      </c>
      <c r="F33" s="99">
        <v>600135861</v>
      </c>
      <c r="G33" s="100" t="s">
        <v>106</v>
      </c>
      <c r="H33" s="101" t="s">
        <v>34</v>
      </c>
      <c r="I33" s="98" t="s">
        <v>35</v>
      </c>
      <c r="J33" s="116" t="s">
        <v>59</v>
      </c>
      <c r="K33" s="100" t="s">
        <v>220</v>
      </c>
      <c r="L33" s="187">
        <v>6200000</v>
      </c>
      <c r="M33" s="102">
        <f t="shared" si="0"/>
        <v>5270000</v>
      </c>
      <c r="N33" s="104">
        <v>2023</v>
      </c>
      <c r="O33" s="103">
        <v>2024</v>
      </c>
      <c r="P33" s="75" t="s">
        <v>44</v>
      </c>
      <c r="Q33" s="76" t="s">
        <v>44</v>
      </c>
      <c r="R33" s="76"/>
      <c r="S33" s="77" t="s">
        <v>44</v>
      </c>
      <c r="T33" s="75"/>
      <c r="U33" s="76"/>
      <c r="V33" s="76"/>
      <c r="W33" s="76"/>
      <c r="X33" s="77" t="s">
        <v>44</v>
      </c>
      <c r="Y33" s="346" t="s">
        <v>252</v>
      </c>
      <c r="Z33" s="99" t="s">
        <v>37</v>
      </c>
      <c r="AA33" s="135"/>
    </row>
    <row r="34" spans="1:28" s="34" customFormat="1" ht="189" customHeight="1" x14ac:dyDescent="0.3">
      <c r="A34" s="95">
        <v>30</v>
      </c>
      <c r="B34" s="96" t="s">
        <v>57</v>
      </c>
      <c r="C34" s="97" t="s">
        <v>58</v>
      </c>
      <c r="D34" s="98">
        <v>47655607</v>
      </c>
      <c r="E34" s="98">
        <v>47655607</v>
      </c>
      <c r="F34" s="99">
        <v>600135861</v>
      </c>
      <c r="G34" s="117" t="s">
        <v>159</v>
      </c>
      <c r="H34" s="101" t="s">
        <v>34</v>
      </c>
      <c r="I34" s="98" t="s">
        <v>35</v>
      </c>
      <c r="J34" s="116" t="s">
        <v>59</v>
      </c>
      <c r="K34" s="117" t="s">
        <v>160</v>
      </c>
      <c r="L34" s="118">
        <v>12000000</v>
      </c>
      <c r="M34" s="102">
        <f t="shared" si="0"/>
        <v>10200000</v>
      </c>
      <c r="N34" s="150">
        <v>2022</v>
      </c>
      <c r="O34" s="119">
        <v>2024</v>
      </c>
      <c r="P34" s="104" t="s">
        <v>44</v>
      </c>
      <c r="Q34" s="105" t="s">
        <v>44</v>
      </c>
      <c r="R34" s="105" t="s">
        <v>44</v>
      </c>
      <c r="S34" s="103" t="s">
        <v>44</v>
      </c>
      <c r="T34" s="113"/>
      <c r="U34" s="105" t="s">
        <v>44</v>
      </c>
      <c r="V34" s="105"/>
      <c r="W34" s="105"/>
      <c r="X34" s="103" t="s">
        <v>44</v>
      </c>
      <c r="Y34" s="113" t="s">
        <v>161</v>
      </c>
      <c r="Z34" s="99" t="s">
        <v>37</v>
      </c>
      <c r="AA34" s="50"/>
    </row>
    <row r="35" spans="1:28" s="35" customFormat="1" ht="114" customHeight="1" x14ac:dyDescent="0.3">
      <c r="A35" s="127">
        <v>31</v>
      </c>
      <c r="B35" s="79" t="s">
        <v>61</v>
      </c>
      <c r="C35" s="80" t="s">
        <v>62</v>
      </c>
      <c r="D35" s="81">
        <v>70240655</v>
      </c>
      <c r="E35" s="81">
        <v>150007396</v>
      </c>
      <c r="F35" s="82">
        <v>610300814</v>
      </c>
      <c r="G35" s="83" t="s">
        <v>63</v>
      </c>
      <c r="H35" s="84" t="s">
        <v>34</v>
      </c>
      <c r="I35" s="81" t="s">
        <v>35</v>
      </c>
      <c r="J35" s="82" t="s">
        <v>35</v>
      </c>
      <c r="K35" s="83" t="s">
        <v>253</v>
      </c>
      <c r="L35" s="302">
        <v>300000</v>
      </c>
      <c r="M35" s="86">
        <f t="shared" si="0"/>
        <v>255000</v>
      </c>
      <c r="N35" s="323">
        <v>2023</v>
      </c>
      <c r="O35" s="324">
        <v>2025</v>
      </c>
      <c r="P35" s="88"/>
      <c r="Q35" s="89" t="s">
        <v>44</v>
      </c>
      <c r="R35" s="89"/>
      <c r="S35" s="87"/>
      <c r="T35" s="88"/>
      <c r="U35" s="89"/>
      <c r="V35" s="89" t="s">
        <v>44</v>
      </c>
      <c r="W35" s="89"/>
      <c r="X35" s="87"/>
      <c r="Y35" s="152" t="s">
        <v>36</v>
      </c>
      <c r="Z35" s="82" t="s">
        <v>37</v>
      </c>
      <c r="AA35" s="50"/>
      <c r="AB35" s="34"/>
    </row>
    <row r="36" spans="1:28" ht="249" customHeight="1" x14ac:dyDescent="0.3">
      <c r="A36" s="127">
        <v>32</v>
      </c>
      <c r="B36" s="84" t="s">
        <v>61</v>
      </c>
      <c r="C36" s="80" t="s">
        <v>62</v>
      </c>
      <c r="D36" s="81">
        <v>70240655</v>
      </c>
      <c r="E36" s="81">
        <v>150007396</v>
      </c>
      <c r="F36" s="82">
        <v>610300814</v>
      </c>
      <c r="G36" s="188" t="s">
        <v>219</v>
      </c>
      <c r="H36" s="84" t="s">
        <v>34</v>
      </c>
      <c r="I36" s="81" t="s">
        <v>35</v>
      </c>
      <c r="J36" s="82" t="s">
        <v>35</v>
      </c>
      <c r="K36" s="325" t="s">
        <v>250</v>
      </c>
      <c r="L36" s="326">
        <v>5000000</v>
      </c>
      <c r="M36" s="86">
        <f t="shared" si="0"/>
        <v>4250000</v>
      </c>
      <c r="N36" s="84">
        <v>2023</v>
      </c>
      <c r="O36" s="126">
        <v>2025</v>
      </c>
      <c r="P36" s="152"/>
      <c r="Q36" s="189"/>
      <c r="R36" s="189"/>
      <c r="S36" s="190"/>
      <c r="T36" s="152"/>
      <c r="U36" s="189"/>
      <c r="V36" s="89" t="s">
        <v>44</v>
      </c>
      <c r="W36" s="189"/>
      <c r="X36" s="190"/>
      <c r="Y36" s="152" t="s">
        <v>213</v>
      </c>
      <c r="Z36" s="190"/>
      <c r="AA36" s="139"/>
    </row>
    <row r="37" spans="1:28" ht="73.8" customHeight="1" x14ac:dyDescent="0.3">
      <c r="A37" s="191">
        <v>33</v>
      </c>
      <c r="B37" s="192" t="s">
        <v>171</v>
      </c>
      <c r="C37" s="193" t="s">
        <v>171</v>
      </c>
      <c r="D37" s="184">
        <v>29445191</v>
      </c>
      <c r="E37" s="184">
        <v>181044340</v>
      </c>
      <c r="F37" s="194">
        <v>691004790</v>
      </c>
      <c r="G37" s="195" t="s">
        <v>86</v>
      </c>
      <c r="H37" s="192" t="s">
        <v>34</v>
      </c>
      <c r="I37" s="184" t="s">
        <v>35</v>
      </c>
      <c r="J37" s="194" t="s">
        <v>35</v>
      </c>
      <c r="K37" s="196" t="s">
        <v>172</v>
      </c>
      <c r="L37" s="197">
        <v>1200000</v>
      </c>
      <c r="M37" s="198">
        <f t="shared" ref="M37:M41" si="2">L37*0.85</f>
        <v>1020000</v>
      </c>
      <c r="N37" s="199">
        <v>2023</v>
      </c>
      <c r="O37" s="194">
        <v>2025</v>
      </c>
      <c r="P37" s="200"/>
      <c r="Q37" s="201"/>
      <c r="R37" s="201"/>
      <c r="S37" s="202" t="s">
        <v>44</v>
      </c>
      <c r="T37" s="200"/>
      <c r="U37" s="201"/>
      <c r="V37" s="201" t="s">
        <v>44</v>
      </c>
      <c r="W37" s="201"/>
      <c r="X37" s="202" t="s">
        <v>44</v>
      </c>
      <c r="Y37" s="203" t="s">
        <v>161</v>
      </c>
      <c r="Z37" s="204" t="s">
        <v>37</v>
      </c>
      <c r="AA37" s="139"/>
    </row>
    <row r="38" spans="1:28" ht="45.6" customHeight="1" x14ac:dyDescent="0.3">
      <c r="A38" s="66">
        <v>34</v>
      </c>
      <c r="B38" s="67" t="s">
        <v>171</v>
      </c>
      <c r="C38" s="68" t="s">
        <v>171</v>
      </c>
      <c r="D38" s="69">
        <v>29445191</v>
      </c>
      <c r="E38" s="69">
        <v>181044340</v>
      </c>
      <c r="F38" s="70">
        <v>691004790</v>
      </c>
      <c r="G38" s="71" t="s">
        <v>173</v>
      </c>
      <c r="H38" s="67" t="s">
        <v>34</v>
      </c>
      <c r="I38" s="69" t="s">
        <v>35</v>
      </c>
      <c r="J38" s="70" t="s">
        <v>35</v>
      </c>
      <c r="K38" s="164" t="s">
        <v>174</v>
      </c>
      <c r="L38" s="73">
        <v>300000</v>
      </c>
      <c r="M38" s="74">
        <f t="shared" si="2"/>
        <v>255000</v>
      </c>
      <c r="N38" s="72">
        <v>2023</v>
      </c>
      <c r="O38" s="70">
        <v>2024</v>
      </c>
      <c r="P38" s="75"/>
      <c r="Q38" s="76"/>
      <c r="R38" s="76"/>
      <c r="S38" s="77"/>
      <c r="T38" s="75"/>
      <c r="U38" s="76"/>
      <c r="V38" s="76" t="s">
        <v>44</v>
      </c>
      <c r="W38" s="76" t="s">
        <v>44</v>
      </c>
      <c r="X38" s="77"/>
      <c r="Y38" s="151" t="s">
        <v>161</v>
      </c>
      <c r="Z38" s="182" t="s">
        <v>37</v>
      </c>
      <c r="AA38" s="139"/>
    </row>
    <row r="39" spans="1:28" ht="70.8" customHeight="1" x14ac:dyDescent="0.3">
      <c r="A39" s="66">
        <v>35</v>
      </c>
      <c r="B39" s="67" t="s">
        <v>171</v>
      </c>
      <c r="C39" s="68" t="s">
        <v>171</v>
      </c>
      <c r="D39" s="69">
        <v>29445191</v>
      </c>
      <c r="E39" s="69">
        <v>181044340</v>
      </c>
      <c r="F39" s="70">
        <v>691004790</v>
      </c>
      <c r="G39" s="205" t="s">
        <v>175</v>
      </c>
      <c r="H39" s="67" t="s">
        <v>34</v>
      </c>
      <c r="I39" s="69" t="s">
        <v>176</v>
      </c>
      <c r="J39" s="70" t="s">
        <v>176</v>
      </c>
      <c r="K39" s="164" t="s">
        <v>177</v>
      </c>
      <c r="L39" s="73">
        <v>3500000</v>
      </c>
      <c r="M39" s="74">
        <f t="shared" si="2"/>
        <v>2975000</v>
      </c>
      <c r="N39" s="72">
        <v>2024</v>
      </c>
      <c r="O39" s="70">
        <v>2027</v>
      </c>
      <c r="P39" s="75"/>
      <c r="Q39" s="76" t="s">
        <v>44</v>
      </c>
      <c r="R39" s="76" t="s">
        <v>44</v>
      </c>
      <c r="S39" s="77"/>
      <c r="T39" s="75"/>
      <c r="U39" s="76"/>
      <c r="V39" s="76" t="s">
        <v>44</v>
      </c>
      <c r="W39" s="76"/>
      <c r="X39" s="77"/>
      <c r="Y39" s="151" t="s">
        <v>36</v>
      </c>
      <c r="Z39" s="182" t="s">
        <v>37</v>
      </c>
      <c r="AA39" s="139"/>
    </row>
    <row r="40" spans="1:28" ht="43.2" x14ac:dyDescent="0.3">
      <c r="A40" s="66">
        <v>36</v>
      </c>
      <c r="B40" s="67" t="s">
        <v>171</v>
      </c>
      <c r="C40" s="68" t="s">
        <v>171</v>
      </c>
      <c r="D40" s="69">
        <v>29445191</v>
      </c>
      <c r="E40" s="69">
        <v>181044340</v>
      </c>
      <c r="F40" s="70">
        <v>691004790</v>
      </c>
      <c r="G40" s="205" t="s">
        <v>178</v>
      </c>
      <c r="H40" s="67" t="s">
        <v>34</v>
      </c>
      <c r="I40" s="69" t="s">
        <v>35</v>
      </c>
      <c r="J40" s="70" t="s">
        <v>35</v>
      </c>
      <c r="K40" s="164" t="s">
        <v>179</v>
      </c>
      <c r="L40" s="73">
        <v>500000</v>
      </c>
      <c r="M40" s="74">
        <f t="shared" si="2"/>
        <v>425000</v>
      </c>
      <c r="N40" s="72">
        <v>2024</v>
      </c>
      <c r="O40" s="70">
        <v>2027</v>
      </c>
      <c r="P40" s="75"/>
      <c r="Q40" s="76" t="s">
        <v>44</v>
      </c>
      <c r="R40" s="76"/>
      <c r="S40" s="77"/>
      <c r="T40" s="75"/>
      <c r="U40" s="76"/>
      <c r="V40" s="76" t="s">
        <v>44</v>
      </c>
      <c r="W40" s="76" t="s">
        <v>44</v>
      </c>
      <c r="X40" s="77"/>
      <c r="Y40" s="151" t="s">
        <v>36</v>
      </c>
      <c r="Z40" s="182" t="s">
        <v>37</v>
      </c>
      <c r="AA40" s="139"/>
    </row>
    <row r="41" spans="1:28" ht="66" customHeight="1" thickBot="1" x14ac:dyDescent="0.35">
      <c r="A41" s="206">
        <v>37</v>
      </c>
      <c r="B41" s="207" t="s">
        <v>171</v>
      </c>
      <c r="C41" s="208" t="s">
        <v>171</v>
      </c>
      <c r="D41" s="209">
        <v>29445191</v>
      </c>
      <c r="E41" s="209">
        <v>181044340</v>
      </c>
      <c r="F41" s="210">
        <v>691004790</v>
      </c>
      <c r="G41" s="211" t="s">
        <v>180</v>
      </c>
      <c r="H41" s="207" t="s">
        <v>34</v>
      </c>
      <c r="I41" s="209" t="s">
        <v>35</v>
      </c>
      <c r="J41" s="210" t="s">
        <v>35</v>
      </c>
      <c r="K41" s="212" t="s">
        <v>181</v>
      </c>
      <c r="L41" s="213">
        <v>5000000</v>
      </c>
      <c r="M41" s="214">
        <f t="shared" si="2"/>
        <v>4250000</v>
      </c>
      <c r="N41" s="215">
        <v>2025</v>
      </c>
      <c r="O41" s="210">
        <v>2027</v>
      </c>
      <c r="P41" s="216"/>
      <c r="Q41" s="217" t="s">
        <v>44</v>
      </c>
      <c r="R41" s="217"/>
      <c r="S41" s="218"/>
      <c r="T41" s="216"/>
      <c r="U41" s="217"/>
      <c r="V41" s="217" t="s">
        <v>44</v>
      </c>
      <c r="W41" s="217" t="s">
        <v>44</v>
      </c>
      <c r="X41" s="218"/>
      <c r="Y41" s="219" t="s">
        <v>36</v>
      </c>
      <c r="Z41" s="220" t="s">
        <v>37</v>
      </c>
      <c r="AA41" s="139"/>
    </row>
    <row r="42" spans="1:28" x14ac:dyDescent="0.3">
      <c r="D42" s="6"/>
    </row>
    <row r="43" spans="1:28" x14ac:dyDescent="0.3">
      <c r="A43" s="6" t="s">
        <v>239</v>
      </c>
      <c r="D43" s="6"/>
    </row>
    <row r="44" spans="1:28" x14ac:dyDescent="0.3">
      <c r="D44" s="6"/>
      <c r="L44" s="174"/>
    </row>
    <row r="45" spans="1:28" x14ac:dyDescent="0.3">
      <c r="D45" s="6"/>
    </row>
    <row r="46" spans="1:28" x14ac:dyDescent="0.3">
      <c r="D46" s="6"/>
    </row>
    <row r="47" spans="1:28" x14ac:dyDescent="0.3">
      <c r="D47" s="6"/>
    </row>
    <row r="48" spans="1:28" x14ac:dyDescent="0.3">
      <c r="A48" s="6" t="s">
        <v>64</v>
      </c>
    </row>
    <row r="49" spans="1:27" x14ac:dyDescent="0.3">
      <c r="A49" s="15" t="s">
        <v>107</v>
      </c>
    </row>
    <row r="50" spans="1:27" s="3" customFormat="1" x14ac:dyDescent="0.3">
      <c r="A50" s="6" t="s">
        <v>65</v>
      </c>
      <c r="B50" s="6"/>
      <c r="S50" s="6"/>
      <c r="T50" s="6"/>
      <c r="AA50" s="49"/>
    </row>
    <row r="51" spans="1:27" s="3" customFormat="1" x14ac:dyDescent="0.3">
      <c r="A51" s="6" t="s">
        <v>66</v>
      </c>
      <c r="B51" s="6"/>
      <c r="S51" s="6"/>
      <c r="T51" s="6"/>
      <c r="AA51" s="49"/>
    </row>
    <row r="53" spans="1:27" s="6" customFormat="1" x14ac:dyDescent="0.3">
      <c r="A53" s="6" t="s">
        <v>108</v>
      </c>
      <c r="AA53" s="49"/>
    </row>
    <row r="54" spans="1:27" s="16" customFormat="1" x14ac:dyDescent="0.3">
      <c r="B54" s="6"/>
      <c r="S54" s="6"/>
      <c r="T54" s="6"/>
      <c r="AA54" s="52"/>
    </row>
    <row r="55" spans="1:27" x14ac:dyDescent="0.3">
      <c r="A55" s="17" t="s">
        <v>109</v>
      </c>
      <c r="B55" s="17"/>
      <c r="C55" s="17"/>
      <c r="D55" s="17"/>
      <c r="E55" s="17"/>
      <c r="F55" s="17"/>
      <c r="G55" s="17"/>
      <c r="H55" s="17"/>
    </row>
    <row r="56" spans="1:27" x14ac:dyDescent="0.3">
      <c r="A56" s="17" t="s">
        <v>110</v>
      </c>
      <c r="B56" s="17"/>
      <c r="C56" s="17"/>
      <c r="D56" s="17"/>
      <c r="E56" s="17"/>
      <c r="F56" s="17"/>
      <c r="G56" s="17"/>
      <c r="H56" s="17"/>
    </row>
    <row r="57" spans="1:27" x14ac:dyDescent="0.3">
      <c r="A57" s="17" t="s">
        <v>111</v>
      </c>
      <c r="B57" s="17"/>
      <c r="C57" s="17"/>
      <c r="D57" s="17"/>
      <c r="E57" s="17"/>
      <c r="F57" s="17"/>
      <c r="G57" s="17"/>
      <c r="H57" s="17"/>
    </row>
    <row r="58" spans="1:27" x14ac:dyDescent="0.3">
      <c r="A58" s="17" t="s">
        <v>112</v>
      </c>
      <c r="B58" s="17"/>
      <c r="C58" s="17"/>
      <c r="D58" s="17"/>
      <c r="E58" s="17"/>
      <c r="F58" s="17"/>
      <c r="G58" s="17"/>
      <c r="H58" s="17"/>
    </row>
    <row r="59" spans="1:27" x14ac:dyDescent="0.3">
      <c r="A59" s="17" t="s">
        <v>113</v>
      </c>
      <c r="B59" s="17"/>
      <c r="C59" s="17"/>
      <c r="D59" s="17"/>
      <c r="E59" s="17"/>
      <c r="F59" s="17"/>
      <c r="G59" s="17"/>
      <c r="H59" s="17"/>
    </row>
    <row r="60" spans="1:27" x14ac:dyDescent="0.3">
      <c r="A60" s="17" t="s">
        <v>114</v>
      </c>
      <c r="B60" s="17"/>
      <c r="C60" s="17"/>
      <c r="D60" s="17"/>
      <c r="E60" s="17"/>
      <c r="F60" s="17"/>
      <c r="G60" s="17"/>
      <c r="H60" s="17"/>
    </row>
    <row r="61" spans="1:27" x14ac:dyDescent="0.3">
      <c r="A61" s="17" t="s">
        <v>115</v>
      </c>
      <c r="B61" s="17"/>
      <c r="C61" s="17"/>
      <c r="D61" s="17"/>
      <c r="E61" s="17"/>
      <c r="F61" s="17"/>
      <c r="G61" s="17"/>
      <c r="H61" s="17"/>
    </row>
    <row r="62" spans="1:27" x14ac:dyDescent="0.3">
      <c r="A62" s="4" t="s">
        <v>116</v>
      </c>
      <c r="B62" s="4"/>
      <c r="C62" s="4"/>
      <c r="D62" s="4"/>
      <c r="E62" s="4"/>
    </row>
    <row r="63" spans="1:27" x14ac:dyDescent="0.3">
      <c r="A63" s="17" t="s">
        <v>117</v>
      </c>
      <c r="B63" s="17"/>
      <c r="C63" s="17"/>
      <c r="D63" s="17"/>
      <c r="E63" s="17"/>
      <c r="F63" s="17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1:27" x14ac:dyDescent="0.3">
      <c r="A64" s="17" t="s">
        <v>118</v>
      </c>
      <c r="B64" s="17"/>
      <c r="C64" s="17"/>
      <c r="D64" s="17"/>
      <c r="E64" s="17"/>
      <c r="F64" s="1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17" x14ac:dyDescent="0.3">
      <c r="A65" s="17"/>
      <c r="B65" s="17"/>
      <c r="C65" s="17"/>
      <c r="D65" s="17"/>
      <c r="E65" s="17"/>
      <c r="F65" s="17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1:17" x14ac:dyDescent="0.3">
      <c r="A66" s="17" t="s">
        <v>119</v>
      </c>
      <c r="B66" s="17"/>
      <c r="C66" s="17"/>
      <c r="D66" s="17"/>
      <c r="E66" s="17"/>
      <c r="F66" s="17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1:17" x14ac:dyDescent="0.3">
      <c r="A67" s="17" t="s">
        <v>120</v>
      </c>
      <c r="B67" s="17"/>
      <c r="C67" s="17"/>
      <c r="D67" s="17"/>
      <c r="E67" s="17"/>
      <c r="F67" s="1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9" spans="1:17" x14ac:dyDescent="0.3">
      <c r="A69" s="14" t="s">
        <v>121</v>
      </c>
    </row>
    <row r="70" spans="1:17" x14ac:dyDescent="0.3">
      <c r="A70" s="3" t="s">
        <v>122</v>
      </c>
    </row>
    <row r="71" spans="1:17" x14ac:dyDescent="0.3">
      <c r="A71" s="14" t="s">
        <v>123</v>
      </c>
    </row>
    <row r="73" spans="1:17" x14ac:dyDescent="0.3">
      <c r="A73" s="19"/>
      <c r="B73" s="3"/>
      <c r="C73" s="3"/>
      <c r="D73" s="3"/>
      <c r="E73" s="3"/>
      <c r="F73" s="3"/>
      <c r="N73" s="6"/>
      <c r="O73" s="6"/>
    </row>
    <row r="74" spans="1:17" x14ac:dyDescent="0.3">
      <c r="A74" s="19"/>
      <c r="B74" s="3"/>
      <c r="C74" s="3"/>
      <c r="D74" s="3"/>
      <c r="E74" s="3"/>
      <c r="F74" s="3"/>
      <c r="N74" s="6"/>
      <c r="O74" s="6"/>
    </row>
    <row r="77" spans="1:17" x14ac:dyDescent="0.3">
      <c r="A77" s="19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X3:X4"/>
    <mergeCell ref="Y3:Y4"/>
    <mergeCell ref="Z3:Z4"/>
    <mergeCell ref="P3:S3"/>
    <mergeCell ref="T3:T4"/>
    <mergeCell ref="U3:U4"/>
    <mergeCell ref="V3:V4"/>
    <mergeCell ref="W3:W4"/>
  </mergeCells>
  <pageMargins left="0.7" right="0.7" top="0.78749999999999998" bottom="0.78749999999999998" header="0.51180555555555496" footer="0.51180555555555496"/>
  <pageSetup paperSize="9" scale="43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0"/>
  <sheetViews>
    <sheetView tabSelected="1" topLeftCell="K40" zoomScaleNormal="100" workbookViewId="0">
      <selection sqref="A1:T48"/>
    </sheetView>
  </sheetViews>
  <sheetFormatPr defaultColWidth="8.6640625" defaultRowHeight="14.4" x14ac:dyDescent="0.3"/>
  <cols>
    <col min="1" max="1" width="14.33203125" style="6" hidden="1" customWidth="1"/>
    <col min="2" max="2" width="5.44140625" style="6" customWidth="1"/>
    <col min="3" max="3" width="23.44140625" style="6" customWidth="1"/>
    <col min="4" max="4" width="15.6640625" style="6" customWidth="1"/>
    <col min="5" max="5" width="10.88671875" style="6" customWidth="1"/>
    <col min="6" max="6" width="25.88671875" style="6" customWidth="1"/>
    <col min="7" max="7" width="15.5546875" style="6" customWidth="1"/>
    <col min="8" max="8" width="10.5546875" style="6" customWidth="1"/>
    <col min="9" max="9" width="9" style="6" customWidth="1"/>
    <col min="10" max="10" width="36.5546875" style="6" customWidth="1"/>
    <col min="11" max="11" width="9.6640625" style="6" customWidth="1"/>
    <col min="12" max="12" width="9" style="6" customWidth="1"/>
    <col min="13" max="13" width="8.33203125" style="6" customWidth="1"/>
    <col min="14" max="14" width="6.6640625" customWidth="1"/>
    <col min="15" max="16" width="8" style="6" customWidth="1"/>
    <col min="17" max="17" width="9.5546875" style="6" customWidth="1"/>
    <col min="18" max="18" width="8.33203125" style="6" customWidth="1"/>
    <col min="19" max="19" width="14.44140625" style="6" customWidth="1"/>
    <col min="20" max="20" width="13.109375" style="6" customWidth="1"/>
    <col min="21" max="21" width="36" customWidth="1"/>
  </cols>
  <sheetData>
    <row r="1" spans="1:56" ht="21.75" customHeight="1" thickBot="1" x14ac:dyDescent="0.4">
      <c r="A1" s="383" t="s">
        <v>238</v>
      </c>
      <c r="B1" s="383"/>
      <c r="C1" s="383"/>
      <c r="D1" s="383"/>
      <c r="E1" s="383"/>
      <c r="F1" s="384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159"/>
    </row>
    <row r="2" spans="1:56" ht="45" customHeight="1" thickBot="1" x14ac:dyDescent="0.35">
      <c r="A2" s="385" t="s">
        <v>124</v>
      </c>
      <c r="B2" s="357" t="s">
        <v>12</v>
      </c>
      <c r="C2" s="386" t="s">
        <v>125</v>
      </c>
      <c r="D2" s="386"/>
      <c r="E2" s="358"/>
      <c r="F2" s="357" t="s">
        <v>14</v>
      </c>
      <c r="G2" s="359" t="s">
        <v>70</v>
      </c>
      <c r="H2" s="359" t="s">
        <v>16</v>
      </c>
      <c r="I2" s="359" t="s">
        <v>17</v>
      </c>
      <c r="J2" s="357" t="s">
        <v>126</v>
      </c>
      <c r="K2" s="360" t="s">
        <v>232</v>
      </c>
      <c r="L2" s="360"/>
      <c r="M2" s="361" t="s">
        <v>223</v>
      </c>
      <c r="N2" s="361"/>
      <c r="O2" s="388" t="s">
        <v>233</v>
      </c>
      <c r="P2" s="389"/>
      <c r="Q2" s="389"/>
      <c r="R2" s="389"/>
      <c r="S2" s="390" t="s">
        <v>19</v>
      </c>
      <c r="T2" s="361"/>
    </row>
    <row r="3" spans="1:56" ht="22.35" customHeight="1" thickBot="1" x14ac:dyDescent="0.35">
      <c r="A3" s="385"/>
      <c r="B3" s="357"/>
      <c r="C3" s="391" t="s">
        <v>127</v>
      </c>
      <c r="D3" s="392" t="s">
        <v>128</v>
      </c>
      <c r="E3" s="393" t="s">
        <v>129</v>
      </c>
      <c r="F3" s="357"/>
      <c r="G3" s="359"/>
      <c r="H3" s="359"/>
      <c r="I3" s="359"/>
      <c r="J3" s="357"/>
      <c r="K3" s="365" t="s">
        <v>130</v>
      </c>
      <c r="L3" s="379" t="s">
        <v>26</v>
      </c>
      <c r="M3" s="365" t="s">
        <v>27</v>
      </c>
      <c r="N3" s="366" t="s">
        <v>28</v>
      </c>
      <c r="O3" s="381" t="s">
        <v>71</v>
      </c>
      <c r="P3" s="382"/>
      <c r="Q3" s="382"/>
      <c r="R3" s="382"/>
      <c r="S3" s="378" t="s">
        <v>131</v>
      </c>
      <c r="T3" s="380" t="s">
        <v>30</v>
      </c>
    </row>
    <row r="4" spans="1:56" ht="94.5" customHeight="1" thickBot="1" x14ac:dyDescent="0.35">
      <c r="A4" s="385"/>
      <c r="B4" s="357"/>
      <c r="C4" s="391"/>
      <c r="D4" s="392"/>
      <c r="E4" s="393"/>
      <c r="F4" s="387"/>
      <c r="G4" s="359"/>
      <c r="H4" s="359"/>
      <c r="I4" s="359"/>
      <c r="J4" s="357"/>
      <c r="K4" s="365"/>
      <c r="L4" s="379"/>
      <c r="M4" s="365"/>
      <c r="N4" s="366"/>
      <c r="O4" s="266" t="s">
        <v>77</v>
      </c>
      <c r="P4" s="267" t="s">
        <v>225</v>
      </c>
      <c r="Q4" s="267" t="s">
        <v>226</v>
      </c>
      <c r="R4" s="268" t="s">
        <v>234</v>
      </c>
      <c r="S4" s="379"/>
      <c r="T4" s="380"/>
    </row>
    <row r="5" spans="1:56" s="22" customFormat="1" ht="107.4" customHeight="1" thickBot="1" x14ac:dyDescent="0.35">
      <c r="A5" s="20">
        <v>2</v>
      </c>
      <c r="B5" s="28">
        <v>1</v>
      </c>
      <c r="C5" s="29" t="s">
        <v>132</v>
      </c>
      <c r="D5" s="30" t="s">
        <v>133</v>
      </c>
      <c r="E5" s="31">
        <v>62331698</v>
      </c>
      <c r="F5" s="306" t="s">
        <v>134</v>
      </c>
      <c r="G5" s="30" t="s">
        <v>34</v>
      </c>
      <c r="H5" s="30" t="s">
        <v>35</v>
      </c>
      <c r="I5" s="31" t="s">
        <v>54</v>
      </c>
      <c r="J5" s="142" t="s">
        <v>158</v>
      </c>
      <c r="K5" s="269">
        <v>320000</v>
      </c>
      <c r="L5" s="270">
        <f>K5*0.85</f>
        <v>272000</v>
      </c>
      <c r="M5" s="144">
        <v>2023</v>
      </c>
      <c r="N5" s="271">
        <v>2023</v>
      </c>
      <c r="O5" s="144"/>
      <c r="P5" s="21"/>
      <c r="Q5" s="21"/>
      <c r="R5" s="145" t="s">
        <v>44</v>
      </c>
      <c r="S5" s="147" t="s">
        <v>135</v>
      </c>
      <c r="T5" s="146" t="s">
        <v>37</v>
      </c>
      <c r="U5" s="123"/>
      <c r="V5" s="38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</row>
    <row r="6" spans="1:56" s="22" customFormat="1" ht="101.4" customHeight="1" x14ac:dyDescent="0.3">
      <c r="A6" s="20"/>
      <c r="B6" s="272">
        <v>2</v>
      </c>
      <c r="C6" s="29" t="s">
        <v>132</v>
      </c>
      <c r="D6" s="30" t="s">
        <v>133</v>
      </c>
      <c r="E6" s="31">
        <v>62331698</v>
      </c>
      <c r="F6" s="273" t="s">
        <v>183</v>
      </c>
      <c r="G6" s="30" t="s">
        <v>34</v>
      </c>
      <c r="H6" s="30" t="s">
        <v>35</v>
      </c>
      <c r="I6" s="31" t="s">
        <v>54</v>
      </c>
      <c r="J6" s="274" t="s">
        <v>184</v>
      </c>
      <c r="K6" s="275">
        <v>1200000</v>
      </c>
      <c r="L6" s="276">
        <f>K6*0.85</f>
        <v>1020000</v>
      </c>
      <c r="M6" s="277">
        <v>2023</v>
      </c>
      <c r="N6" s="278">
        <v>2024</v>
      </c>
      <c r="O6" s="277"/>
      <c r="P6" s="279" t="s">
        <v>44</v>
      </c>
      <c r="Q6" s="279"/>
      <c r="R6" s="280"/>
      <c r="S6" s="281" t="s">
        <v>185</v>
      </c>
      <c r="T6" s="282" t="s">
        <v>55</v>
      </c>
      <c r="U6" s="123"/>
      <c r="V6" s="38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</row>
    <row r="7" spans="1:56" s="11" customFormat="1" ht="82.2" customHeight="1" x14ac:dyDescent="0.3">
      <c r="A7" s="23">
        <v>3</v>
      </c>
      <c r="B7" s="128">
        <v>3</v>
      </c>
      <c r="C7" s="283" t="s">
        <v>156</v>
      </c>
      <c r="D7" s="284" t="s">
        <v>133</v>
      </c>
      <c r="E7" s="285">
        <v>62331701</v>
      </c>
      <c r="F7" s="283" t="s">
        <v>136</v>
      </c>
      <c r="G7" s="284" t="s">
        <v>34</v>
      </c>
      <c r="H7" s="284" t="s">
        <v>35</v>
      </c>
      <c r="I7" s="285" t="s">
        <v>35</v>
      </c>
      <c r="J7" s="286" t="s">
        <v>157</v>
      </c>
      <c r="K7" s="287">
        <v>200000</v>
      </c>
      <c r="L7" s="48">
        <f>K7*0.85</f>
        <v>170000</v>
      </c>
      <c r="M7" s="304">
        <v>2024</v>
      </c>
      <c r="N7" s="305">
        <v>2024</v>
      </c>
      <c r="O7" s="143"/>
      <c r="P7" s="288"/>
      <c r="Q7" s="288"/>
      <c r="R7" s="240" t="s">
        <v>44</v>
      </c>
      <c r="S7" s="156" t="s">
        <v>203</v>
      </c>
      <c r="T7" s="289" t="s">
        <v>37</v>
      </c>
      <c r="U7" s="39"/>
      <c r="V7" s="40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</row>
    <row r="8" spans="1:56" s="11" customFormat="1" ht="65.400000000000006" customHeight="1" x14ac:dyDescent="0.3">
      <c r="A8" s="23"/>
      <c r="B8" s="128">
        <v>4</v>
      </c>
      <c r="C8" s="283" t="s">
        <v>156</v>
      </c>
      <c r="D8" s="284" t="s">
        <v>133</v>
      </c>
      <c r="E8" s="285">
        <v>62331701</v>
      </c>
      <c r="F8" s="283" t="s">
        <v>182</v>
      </c>
      <c r="G8" s="284" t="s">
        <v>34</v>
      </c>
      <c r="H8" s="284" t="s">
        <v>35</v>
      </c>
      <c r="I8" s="285" t="s">
        <v>35</v>
      </c>
      <c r="J8" s="32" t="s">
        <v>202</v>
      </c>
      <c r="K8" s="287">
        <v>1500000</v>
      </c>
      <c r="L8" s="48">
        <f>K8*0.85</f>
        <v>1275000</v>
      </c>
      <c r="M8" s="304">
        <v>2024</v>
      </c>
      <c r="N8" s="305">
        <v>2026</v>
      </c>
      <c r="O8" s="143"/>
      <c r="P8" s="288"/>
      <c r="Q8" s="288"/>
      <c r="R8" s="240"/>
      <c r="S8" s="290" t="s">
        <v>208</v>
      </c>
      <c r="T8" s="289" t="s">
        <v>37</v>
      </c>
      <c r="U8" s="122"/>
      <c r="V8" s="40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1:56" ht="45.75" customHeight="1" thickBot="1" x14ac:dyDescent="0.35">
      <c r="A9" s="25"/>
      <c r="B9" s="291">
        <v>5</v>
      </c>
      <c r="C9" s="292" t="s">
        <v>205</v>
      </c>
      <c r="D9" s="293" t="s">
        <v>133</v>
      </c>
      <c r="E9" s="294">
        <v>75083051</v>
      </c>
      <c r="F9" s="292" t="s">
        <v>206</v>
      </c>
      <c r="G9" s="293" t="s">
        <v>34</v>
      </c>
      <c r="H9" s="293" t="s">
        <v>35</v>
      </c>
      <c r="I9" s="294" t="s">
        <v>35</v>
      </c>
      <c r="J9" s="295" t="s">
        <v>207</v>
      </c>
      <c r="K9" s="296">
        <v>580000</v>
      </c>
      <c r="L9" s="297">
        <f>K9*0.85</f>
        <v>493000</v>
      </c>
      <c r="M9" s="292">
        <v>2024</v>
      </c>
      <c r="N9" s="294">
        <v>2024</v>
      </c>
      <c r="O9" s="292"/>
      <c r="P9" s="293" t="s">
        <v>44</v>
      </c>
      <c r="Q9" s="293"/>
      <c r="R9" s="294"/>
      <c r="S9" s="298" t="s">
        <v>36</v>
      </c>
      <c r="T9" s="299" t="s">
        <v>37</v>
      </c>
      <c r="U9" s="141"/>
    </row>
    <row r="10" spans="1:56" x14ac:dyDescent="0.3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56" x14ac:dyDescent="0.3">
      <c r="A11" s="25"/>
      <c r="B11" s="26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3" spans="1:56" x14ac:dyDescent="0.3">
      <c r="B13" s="6" t="s">
        <v>239</v>
      </c>
    </row>
    <row r="16" spans="1:56" x14ac:dyDescent="0.3">
      <c r="A16" s="25" t="s">
        <v>137</v>
      </c>
      <c r="B16" s="25"/>
    </row>
    <row r="17" spans="1:12" x14ac:dyDescent="0.3">
      <c r="A17" s="25"/>
      <c r="B17" s="27" t="s">
        <v>138</v>
      </c>
    </row>
    <row r="18" spans="1:12" ht="15.9" customHeight="1" x14ac:dyDescent="0.3">
      <c r="B18" s="6" t="s">
        <v>139</v>
      </c>
    </row>
    <row r="19" spans="1:12" x14ac:dyDescent="0.3">
      <c r="B19" s="6" t="s">
        <v>65</v>
      </c>
    </row>
    <row r="20" spans="1:12" x14ac:dyDescent="0.3">
      <c r="B20" s="6" t="s">
        <v>66</v>
      </c>
    </row>
    <row r="22" spans="1:12" x14ac:dyDescent="0.3">
      <c r="B22" s="6" t="s">
        <v>108</v>
      </c>
    </row>
    <row r="24" spans="1:12" x14ac:dyDescent="0.3">
      <c r="A24" s="4" t="s">
        <v>140</v>
      </c>
      <c r="B24" s="3" t="s">
        <v>141</v>
      </c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3">
      <c r="A25" s="4" t="s">
        <v>118</v>
      </c>
      <c r="B25" s="3" t="s">
        <v>110</v>
      </c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3">
      <c r="A26" s="4"/>
      <c r="B26" s="3" t="s">
        <v>111</v>
      </c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3">
      <c r="A27" s="4"/>
      <c r="B27" s="3" t="s">
        <v>112</v>
      </c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3">
      <c r="A28" s="4"/>
      <c r="B28" s="3" t="s">
        <v>113</v>
      </c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3">
      <c r="A29" s="4"/>
      <c r="B29" s="3" t="s">
        <v>114</v>
      </c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3">
      <c r="A30" s="4"/>
      <c r="B30" s="3" t="s">
        <v>115</v>
      </c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3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3">
      <c r="A32" s="4"/>
      <c r="B32" s="3" t="s">
        <v>142</v>
      </c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3">
      <c r="A33" s="4"/>
      <c r="B33" s="3" t="s">
        <v>118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3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3">
      <c r="B35" s="3" t="s">
        <v>119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3">
      <c r="B36" s="3" t="s">
        <v>120</v>
      </c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" customHeight="1" x14ac:dyDescent="0.3"/>
    <row r="38" spans="1:12" x14ac:dyDescent="0.3">
      <c r="B38" s="6" t="s">
        <v>121</v>
      </c>
    </row>
    <row r="39" spans="1:12" x14ac:dyDescent="0.3">
      <c r="B39" s="6" t="s">
        <v>122</v>
      </c>
    </row>
    <row r="40" spans="1:12" x14ac:dyDescent="0.3">
      <c r="B40" s="6" t="s">
        <v>123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  <mergeCell ref="S3:S4"/>
    <mergeCell ref="T3:T4"/>
    <mergeCell ref="K3:K4"/>
    <mergeCell ref="L3:L4"/>
    <mergeCell ref="M3:M4"/>
    <mergeCell ref="N3:N4"/>
    <mergeCell ref="O3:R3"/>
  </mergeCells>
  <pageMargins left="0.7" right="0.7" top="0.78749999999999998" bottom="0.78749999999999998" header="0.51180555555555496" footer="0.51180555555555496"/>
  <pageSetup paperSize="9" scale="44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Radana Vozňáková</cp:lastModifiedBy>
  <cp:revision>8</cp:revision>
  <cp:lastPrinted>2023-10-16T10:00:49Z</cp:lastPrinted>
  <dcterms:created xsi:type="dcterms:W3CDTF">2020-07-22T07:46:04Z</dcterms:created>
  <dcterms:modified xsi:type="dcterms:W3CDTF">2023-10-16T10:03:34Z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