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&#65279;<?xml version="1.0" encoding="utf-8"?><Relationships xmlns="http://schemas.openxmlformats.org/package/2006/relationships"><Relationship Id="rId3" Type="http://schemas.openxmlformats.org/officeDocument/2006/relationships/extended-properties" Target="docProps/app.xml" TargetMode="Internal"/><Relationship Id="rId2" Type="http://schemas.openxmlformats.org/package/2006/relationships/metadata/core-properties" Target="docProps/core.xml" TargetMode="Internal"/><Relationship Id="rId1" Type="http://schemas.openxmlformats.org/officeDocument/2006/relationships/officeDocument" Target="xl/workbook.xml" TargetMode="Internal"/><Relationship Id="rId4" Type="http://schemas.openxmlformats.org/officeDocument/2006/relationships/custom-properties" Target="docProps/custom.xml" TargetMode="Internal"/><Relationship Id="idRel1" Type="http://schemas.openxmlformats.org/package/2006/relationships/digital-signature/origin" Target="_xmlsignatures/origin.sigs" TargetMode="Interna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Josef Ryšavý\Desktop\"/>
    </mc:Choice>
  </mc:AlternateContent>
  <xr:revisionPtr revIDLastSave="0" documentId="13_ncr:1_{A7E79916-8401-43AF-9A4D-D15767CD2B5D}" xr6:coauthVersionLast="47" xr6:coauthVersionMax="47" xr10:uidLastSave="{00000000-0000-0000-0000-000000000000}"/>
  <workbookProtection workbookAlgorithmName="SHA-512" workbookHashValue="DPjqCaPsJ4DBcqrc0IhTqy1ACC3LqEPJ3TAVessk1UvNvhKg6TXyjxDfesBJNyJyjW2z3MTdx51EBuluKrjopw==" workbookSaltValue="oEs32iAVbLKgVlse/HeRVQ==" workbookSpinCount="100000" lockStructure="1"/>
  <bookViews>
    <workbookView xWindow="-120" yWindow="-120" windowWidth="29040" windowHeight="1584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8" l="1"/>
  <c r="L8" i="8"/>
  <c r="L7" i="8"/>
  <c r="L6" i="8"/>
  <c r="L5" i="8"/>
  <c r="M10" i="6"/>
  <c r="M9" i="6"/>
  <c r="M8" i="6"/>
  <c r="M6" i="6"/>
  <c r="M5" i="6"/>
  <c r="M4" i="6"/>
  <c r="M51" i="7"/>
  <c r="M50" i="7"/>
  <c r="M49" i="7"/>
  <c r="M48" i="7"/>
  <c r="M47" i="7"/>
  <c r="M46" i="7"/>
  <c r="M45" i="7"/>
  <c r="M44" i="7"/>
  <c r="M43" i="7"/>
  <c r="M41" i="7"/>
  <c r="M42" i="7"/>
  <c r="M40" i="7"/>
  <c r="M39" i="7"/>
  <c r="M38" i="7" l="1"/>
  <c r="M37" i="7"/>
  <c r="M36" i="7"/>
  <c r="M35" i="7"/>
  <c r="M34" i="7"/>
  <c r="M33" i="7" l="1"/>
  <c r="M32" i="7"/>
  <c r="M31" i="7"/>
  <c r="M30" i="7"/>
  <c r="M29" i="7" l="1"/>
  <c r="M28" i="7"/>
  <c r="M27" i="7"/>
  <c r="M26" i="7" l="1"/>
  <c r="M25" i="7"/>
  <c r="M24" i="7" l="1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 l="1"/>
  <c r="M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Monika Bártová</author>
  </authors>
  <commentList>
    <comment ref="L13" authorId="0" shapeId="0" xr:uid="{86F15959-62C9-49ED-877D-65A89AA9CE9D}">
      <text>
        <r>
          <rPr>
            <b/>
            <sz val="9"/>
            <color indexed="81"/>
            <rFont val="Tahoma"/>
            <family val="2"/>
            <charset val="238"/>
          </rPr>
          <t>Monika Bártová:</t>
        </r>
        <r>
          <rPr>
            <sz val="9"/>
            <color indexed="81"/>
            <rFont val="Tahoma"/>
            <family val="2"/>
            <charset val="238"/>
          </rPr>
          <t xml:space="preserve">
40000x10 sestavx 3 ( chemie, fyzika a přírodopis sestavy = 1200000
300000 vybavení nábytkem kabinet chemie a skříně na ukládání chemikálií a sestav v abinetě chemie a skladu chemikállí</t>
        </r>
      </text>
    </comment>
  </commentList>
</comments>
</file>

<file path=xl/sharedStrings.xml><?xml version="1.0" encoding="utf-8"?>
<sst xmlns="http://schemas.openxmlformats.org/spreadsheetml/2006/main" count="860" uniqueCount="251">
  <si>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</si>
  <si>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</si>
  <si>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</si>
  <si>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</si>
  <si>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</si>
  <si>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</si>
  <si>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</si>
  <si>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</si>
  <si>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</si>
  <si>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</si>
  <si>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</si>
  <si>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</si>
  <si>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</si>
  <si>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</si>
  <si>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</si>
  <si>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</si>
  <si>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</si>
  <si>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</si>
  <si>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</si>
  <si>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</si>
  <si>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</si>
  <si>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</si>
  <si>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</si>
  <si>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</si>
  <si>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</si>
  <si>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</si>
  <si>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</si>
  <si>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</si>
  <si>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</si>
  <si>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</si>
  <si>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</si>
  <si>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</si>
  <si>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</si>
  <si>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</si>
  <si>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</si>
  <si>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</si>
  <si>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</si>
  <si>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</si>
  <si>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</si>
  <si>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</si>
  <si>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</si>
  <si>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</si>
  <si>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</si>
  <si>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</si>
  <si>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</si>
  <si>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</si>
  <si>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</si>
  <si>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</si>
  <si>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</si>
  <si>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</si>
  <si>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</si>
  <si>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</si>
  <si>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</si>
  <si>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</si>
  <si>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</si>
  <si>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</si>
  <si>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</si>
  <si>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</si>
  <si>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</si>
  <si>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</si>
  <si>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</si>
  <si>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</si>
  <si>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</si>
  <si>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</si>
  <si>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</si>
  <si>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</si>
  <si>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</si>
  <si>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</si>
  <si>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Ústecký</t>
  </si>
  <si>
    <t>Kadaň</t>
  </si>
  <si>
    <t>x</t>
  </si>
  <si>
    <t>N/R</t>
  </si>
  <si>
    <t>Učebna výpočetní techniky a cizích jazyků</t>
  </si>
  <si>
    <t>drobné stavební práce, pořízení vzdělávacího vybavení a nábytku</t>
  </si>
  <si>
    <t>zpracován položkový rozpočet a PD</t>
  </si>
  <si>
    <t>Základní škola a mateřská škola Radonice, okres Chomutov</t>
  </si>
  <si>
    <t>Radonice</t>
  </si>
  <si>
    <t>Obec Radonice</t>
  </si>
  <si>
    <t>Multimediální učebna</t>
  </si>
  <si>
    <t>Základní škola a Mateřská škola Perštejn, okres Chomutov</t>
  </si>
  <si>
    <t>Obec Perštejn</t>
  </si>
  <si>
    <t>Multifunkční učebna přírodních věd</t>
  </si>
  <si>
    <t>Perštejn</t>
  </si>
  <si>
    <t>Zajištění konektivity školy</t>
  </si>
  <si>
    <t>realizace školní sítě dle standardu konektivity IROP</t>
  </si>
  <si>
    <t>Kamerový systém pro online vzdělávání do kmenových učeben</t>
  </si>
  <si>
    <t>ne</t>
  </si>
  <si>
    <t>Pořízení interaktivních tabulí do kmenových učeben</t>
  </si>
  <si>
    <t>ÚK</t>
  </si>
  <si>
    <t>Klášterec nad Ohří</t>
  </si>
  <si>
    <t>Základní škola, Klášterec nad Ohří, Školní 519, okres Chomutov</t>
  </si>
  <si>
    <t>Vzděláváme se spolu</t>
  </si>
  <si>
    <t xml:space="preserve">cenový návrh vybavení nábytkem a pomůckami, nové podlahové krytiny a vymalování bez stavebních úprav se stavebním povolením, </t>
  </si>
  <si>
    <t>Přírodní vědy moderně</t>
  </si>
  <si>
    <t>cenový návrh pomůcek a vybavení kabinetů a skladu chemikálií, nové podlahové krytiny a malování</t>
  </si>
  <si>
    <t>Robotika pro všechny - digitální učebna s moderními technologiemi se zaměřením na programování a robotiku</t>
  </si>
  <si>
    <t>Realizace odborné učebny robotiky a programování pro žáky ZŠ, spolu s vybavením zázemí pro učitele a uložení pomůcek pro robotiku a programování</t>
  </si>
  <si>
    <t>cenový návrh vybavení nábytkem a pomůckami, bez předpokládaných  stavebních úprav</t>
  </si>
  <si>
    <t>Konektivita</t>
  </si>
  <si>
    <t>Modernizace školní sítě dle standardu konektivity IROP</t>
  </si>
  <si>
    <t>příprava PD a položkového rozpočtu</t>
  </si>
  <si>
    <t xml:space="preserve">Základní škola, Klášterec nad Ohří, Petlérská 447, okres Chomutov 
</t>
  </si>
  <si>
    <t>Rekonstrukce učebny přirodních věd</t>
  </si>
  <si>
    <t>Dobné stavební úpravy, pořízení vzdělávacího vybavení a nábytku</t>
  </si>
  <si>
    <t>Učebna ICT a robotiky</t>
  </si>
  <si>
    <t>Modernizace školních dílen</t>
  </si>
  <si>
    <t>Dobné stavební úpravy, pořízení odborného vzdělávacího vybavení a nábytku pro školní dílny</t>
  </si>
  <si>
    <t>Konektivita školy</t>
  </si>
  <si>
    <t>Realizace školní sítě dle Standardu konektivity IROP</t>
  </si>
  <si>
    <t xml:space="preserve"> Klášterec nad Ohř    </t>
  </si>
  <si>
    <t xml:space="preserve"> Klášterec nad Ohř  </t>
  </si>
  <si>
    <t>Základní škola, Klášterec nad Ohří, Krátká 676, okres Chomutov</t>
  </si>
  <si>
    <t>Renovace školních družin, školního klubu</t>
  </si>
  <si>
    <t>drobné stavební práce, pořízení vybavení pro družiny a školní klub</t>
  </si>
  <si>
    <t>zpracován položkový rozpočet</t>
  </si>
  <si>
    <t>Renovace vybavení odborných kabinetů</t>
  </si>
  <si>
    <t>drobné stavební úpravy, pořízení vybavení a mobiliáře odborných kabinetů</t>
  </si>
  <si>
    <t>Alternativní jazyková učebna</t>
  </si>
  <si>
    <t>pořízení vybavení alternativní jazykové učebny</t>
  </si>
  <si>
    <t>Zastínění odborných učeben</t>
  </si>
  <si>
    <t>venkovní zatemňovací rolety (zvýšení teplotního komfortu v letních měsících) pro pavilon s odbornými učebnami a pavilon s družinou, školním klubem a poradenským pracovištěm</t>
  </si>
  <si>
    <t>Modernizace školní sítě dle Standardu konektivity IROP</t>
  </si>
  <si>
    <t>Základní škola a mateřská škola při nemocnici, Kadaň, Chomutovská 1289</t>
  </si>
  <si>
    <t>Město Kadaň</t>
  </si>
  <si>
    <t>Realiace venkovního zázemí</t>
  </si>
  <si>
    <t>úprava zahradního pozemku/zřízení zázemí pro venkovní  aktivity školy</t>
  </si>
  <si>
    <t>PD v rozpracování</t>
  </si>
  <si>
    <t>ne (N/R)</t>
  </si>
  <si>
    <t>ICT učebna</t>
  </si>
  <si>
    <t>stavební úpravy a vybavení ICT učebny</t>
  </si>
  <si>
    <t>Základní škola Kadaň, Na Podlesí 1480, okres Chomutov</t>
  </si>
  <si>
    <t>Informační centrum a učebna mediální výchovy</t>
  </si>
  <si>
    <t>vybudování zázemí IC a mediální učebny</t>
  </si>
  <si>
    <t xml:space="preserve"> ne (N/R)</t>
  </si>
  <si>
    <t>stavební úpravy a vybavení učebny ICT a robotiky</t>
  </si>
  <si>
    <t>Venkovní centrum komunitních aktivit</t>
  </si>
  <si>
    <t>vybudování venkovního centra komunitních aktivit</t>
  </si>
  <si>
    <t>Základní škola Kadaň, ul. Chomutovská 1683, okr. Chomutov</t>
  </si>
  <si>
    <t>Přírodovědné zázemí</t>
  </si>
  <si>
    <t>rekonstrukce zahrady, skleník, oplocení</t>
  </si>
  <si>
    <t>Rekonstrukce školní družiny</t>
  </si>
  <si>
    <t>stavební úpravy a vybavení školní družiny</t>
  </si>
  <si>
    <t>Cvičná kuchyňka</t>
  </si>
  <si>
    <t>modernizace cvičné kuchyňky</t>
  </si>
  <si>
    <t>Zázemí školního poradenského pracoviště</t>
  </si>
  <si>
    <t>modernizace školního poradenského pracoviště (vybavení)</t>
  </si>
  <si>
    <t xml:space="preserve">   Základní škola Rudolfa Koblice, Pionýrů 1102, Kadaň</t>
  </si>
  <si>
    <t>Rekonstrukce družiny</t>
  </si>
  <si>
    <t>stavební úpravy a vybavení družin</t>
  </si>
  <si>
    <t>Rekonstrukce školního poradenského zařízení</t>
  </si>
  <si>
    <t>stavební úpravy a vybavení školního poradenského pracoviště</t>
  </si>
  <si>
    <t>Rekonstrukce učebny fyziky</t>
  </si>
  <si>
    <t>stavební úpravy a vybavení učebny fyziky</t>
  </si>
  <si>
    <t>Biologická laboratoř</t>
  </si>
  <si>
    <t>stavební úpravy  a vybavení biologické laboratoře</t>
  </si>
  <si>
    <t>Pódium pro komunitní setkávání</t>
  </si>
  <si>
    <t>vybudování pódia pro komunitní setkávání</t>
  </si>
  <si>
    <t xml:space="preserve">  Základní škola Kadaň, ul. Školní 1479, okr. Chomutov</t>
  </si>
  <si>
    <t>Úprava venkovních prostor, zahradní úpravy, venkovní učebna</t>
  </si>
  <si>
    <t>úprava venkovních prostor, zahradní úpravy, venkovní učebna</t>
  </si>
  <si>
    <t>Modernizace vzdělávání pro 21.století</t>
  </si>
  <si>
    <t>rekonstrukce učebny výpočetní techniky</t>
  </si>
  <si>
    <t>ZAČÍT SPOLU Základní a Mateřská škola Kadaň</t>
  </si>
  <si>
    <t>RADKA z.s.</t>
  </si>
  <si>
    <t>propojení výuky s využitím digitálních technologií, pořízení vybavení, výukových materiálů, vybavení pro vyučujícíh</t>
  </si>
  <si>
    <t>Vybudování a vybavení venkovní učebny ZŠ </t>
  </si>
  <si>
    <t>Venkovní učebna zaměřená na výuku dětí ZŠ v oblasti přírodních věd, polytechnického vzdělávání včetně propojenosti digitálních technologií jako je například využití interaktivní tabule, dále pořízení výukových pomůcek a materiálů s vazbou na uvedené aktivity.</t>
  </si>
  <si>
    <t>Navýšení kapacity v mateřské škole a dětské skupině</t>
  </si>
  <si>
    <t>navýšení kapacity MŠ / v realizaci / výběr dodavatele ANO / popis projektu: modernizace sociálního zařízení, potřebná úprava stávajících prostor mateřské školky pro možnost přijetí vyššího počtu dětí</t>
  </si>
  <si>
    <t>Mateřská škola, ul. Klášterecká 1557, 432 01 Kadaň (MŠ ČTYŘLÍSTEK)</t>
  </si>
  <si>
    <t>107 562 42</t>
  </si>
  <si>
    <t>Vybudování bezbariérového přístupu (handicap, mladší 3-let)</t>
  </si>
  <si>
    <t>Návrh úpravy záměru – vybudování bezbariérové učebny pro handicap, děti mladší 3-let – pro cca 8-10 dětí (úprava bytu na učebnu).</t>
  </si>
  <si>
    <t>Vytvoření multismyslové učebny – snoezelenu v MŠ</t>
  </si>
  <si>
    <t>rekonstrukce učebny pro vytvoření zázemí pro multismyslovou učebnu</t>
  </si>
  <si>
    <t>Základní škola a Mateřská škola Vejprty</t>
  </si>
  <si>
    <t>Město Vejprty</t>
  </si>
  <si>
    <t>Školní jídelna ZŠ a MŠ Vejprty</t>
  </si>
  <si>
    <t>Vejprty</t>
  </si>
  <si>
    <t>sloučení školní jídelny ZŠ se školní jídelnou MŠ - kompletní rekonstrukce prostor ŠJ MŠ a vybudování školní jídelny ZŠ v prostorách MŠ</t>
  </si>
  <si>
    <t>ano</t>
  </si>
  <si>
    <t xml:space="preserve"> podána žádost o SP</t>
  </si>
  <si>
    <t>Badatelské centrum</t>
  </si>
  <si>
    <t>vytvoření školního badatelského centra přírodních věd</t>
  </si>
  <si>
    <t>Odborné učebny ČJ,M,Vv,Hv</t>
  </si>
  <si>
    <t>rekonstrukce a vybudování odborných učeben ČJ, M, Vv, Hv, které budou sloužit v těchto předmětech pro práci s novými digitálními technologiemi</t>
  </si>
  <si>
    <t>Rekonstrukce kmenových tříd a jejich nové vybavení digitálními technologiemi pro výuku</t>
  </si>
  <si>
    <t>rekonstrukce kmenových učeben, které budou nově rekonstruovány a vybaveny tak, aby umožňovali práci s digitálními technologiemi</t>
  </si>
  <si>
    <t> rekonstrukce prostor zahrady MŠ, která slouží v odpoledních hodinách také k aktivitám ŠD, která bude nově rekonstruována a vybavena tak, aby umožňovala práci s novými exteriérovými přírodními koutky pro rozvoj přírodních věd, které budou některé vybaveny digitálními technologiemi</t>
  </si>
  <si>
    <t>Rekonstrukce vnitřních prostor, inženýrských sítí a sociálních zařízení MŠ</t>
  </si>
  <si>
    <t>rekonstrukce sociálních zařízení, které neodpovídají hygienickým normám a dotčených částí interiéru budovy MŠ včetně rekonstrukce inženýrských sítí normám</t>
  </si>
  <si>
    <t>aktuálně zpracovávána</t>
  </si>
  <si>
    <t>Bezbariérová školka</t>
  </si>
  <si>
    <t>PD  by měla být součástí PD k záměru ID 5 aktuálně zpracovávána</t>
  </si>
  <si>
    <t>Věda hrou v ZŠ a MŠ</t>
  </si>
  <si>
    <t>vytvoření interaktivního centra pro zkoumání přírodních a fyzikálních jevů, které budou vybaveny tak, aby umožňovali práci s moderními učebními pomůckami a  digitálními technologiemi</t>
  </si>
  <si>
    <t>Sanace suterénních prostor ZŠ Vejprty - školní dílna</t>
  </si>
  <si>
    <t> rekonstrukce suterénních prostor školy, kde je umístěna školní dílna a její zázemí</t>
  </si>
  <si>
    <t>Interaktivní zahrada</t>
  </si>
  <si>
    <t>IT ve škole</t>
  </si>
  <si>
    <t>rekonstrukce a vybudování odborných učeben IT, které budou sloužit k výuce IT a ostatních vyučovacích předmětů pro práci s digitálními technologiemi,</t>
  </si>
  <si>
    <t>Zájmové vzdělávání Vejprty</t>
  </si>
  <si>
    <t>rekonstrukce a vybudování prostor pro aktivity školní družiny a školního klubu včetně pořízení vybavení a pomůcek, které budou sloužit pro činnost zájmového vzdělávání. odborných učeben IT</t>
  </si>
  <si>
    <t>Jazyková a přírodovědná gramotnost ZŠ Vejprty</t>
  </si>
  <si>
    <t>rekonstrukce a vybudování odborných učeben zaměřených na výuku cizích jazyků a přírodních věd, které budou nově rekonstruovány a vybaveny tak, aby umožňovali práci s moderními učebními pomůckami a  digitálními technologiemi</t>
  </si>
  <si>
    <t xml:space="preserve"> Klášterec nad Ohří  </t>
  </si>
  <si>
    <t>Realizace zázemí školního poradenského pracoviště a zázemí pro práci se žáky se SVP, nové podlahové krytiny, výmalba, nové vybavení nábytkem pro práci se žáky a uložení speciálních pomůcek a jejich nákup</t>
  </si>
  <si>
    <t>Realizace digitálního a bezdrátového vybavení odborné učebny chemie, fyziky a přírodopisu pro pokusy žáků ZŠ, spolu s vybavením zázemí pro učitele a uložení pomůcek pro tyto pomůcky</t>
  </si>
  <si>
    <t>Schváleno v Kadani, dne 19.09.2022, "ŘV MAP3 ORP Kadaň", Podpis: Mgr. Jan Losenický, předseda ŘV MAP3 ORP Kadaň</t>
  </si>
  <si>
    <t>Digitalizace výuky a podpora výuky s digitálními technologiemi</t>
  </si>
  <si>
    <t>Vybavení PC (Interaktivní tabule, notebooky) technikou, včetně rozvodů a wifi</t>
  </si>
  <si>
    <t>IT ve školce</t>
  </si>
  <si>
    <t>ne - pouze nabídka zpracování</t>
  </si>
  <si>
    <t>Malý řemeslník MŠ(ID8)</t>
  </si>
  <si>
    <t> vytvoření interaktivního centra pro rozvoj manuální zručnosti dětí, poznávání řemeslné výroby, polytechnické a enviromentální vzdělávání</t>
  </si>
  <si>
    <t>Děti a příroda MŠ (ID7)</t>
  </si>
  <si>
    <t>vytvoření interaktivního centra pro poznávání přírody a přírodních zákonů, v návaznosti na vybudování interaktivního centra na zahradě MŠ </t>
  </si>
  <si>
    <t>Rozumíme si (MŠ) (ID6)</t>
  </si>
  <si>
    <t>vybudování centra pro rozvoj komunikačních dovedností a odstranění jazykových bariér, které bude vybaveno tak, aby umožňovalo práci s moderními učebními pomůckami a digitálními technologiemi</t>
  </si>
  <si>
    <t>Malý umělec MŠ (ID9)</t>
  </si>
  <si>
    <t> vytvoření umělecko - hudebního centra pro rozvoj kreativity a dětské fantazie, práce s přírodninami a výroba hud. nástrojů z přírodnin vybavené moderními učebními pomůckami a IT tak, aby umožnilo přístup k uměleckému rozvoji a vzdělání všem dětem</t>
  </si>
  <si>
    <t>Realizace fotovoltaického systému</t>
  </si>
  <si>
    <t>fotovoltaický systém</t>
  </si>
  <si>
    <t>Rekonstrukce odpadů a rozvodů vody</t>
  </si>
  <si>
    <t>rekonstrukce odpadů a rozvodů vody</t>
  </si>
  <si>
    <t>Rekonstrukce rozvodů elektřiny</t>
  </si>
  <si>
    <t>rekonstrukce rozvodů elektřiny</t>
  </si>
  <si>
    <t>Rekonstrukce šaten</t>
  </si>
  <si>
    <t>rekonstrukce šaten</t>
  </si>
  <si>
    <t>Moderně vařit = zdravě jíst</t>
  </si>
  <si>
    <t>modernizace školní kuchyně</t>
  </si>
  <si>
    <t>Zázemí k tělovičně</t>
  </si>
  <si>
    <t>modernizace zázemí tělocvičny</t>
  </si>
  <si>
    <t>Solární škola</t>
  </si>
  <si>
    <t>realizace fotovoltaického systému</t>
  </si>
  <si>
    <t>Základní umělecká škola, Klášterec nad Ohří, J. A. Komenského 677, okres Chomutov</t>
  </si>
  <si>
    <t>Město Klášterec nad Ohří</t>
  </si>
  <si>
    <t>Vybudování školního amfiteátru</t>
  </si>
  <si>
    <t>Stavební úpravy venkovních prostror s cílem vybudování amfiteátru pro realizaci technicko-řemeslné výuky a pořízení nezbytného vybavení</t>
  </si>
  <si>
    <t>příprava PD a pol. rozpočtu</t>
  </si>
  <si>
    <t>Revitalizace zahrady</t>
  </si>
  <si>
    <t>rekultivace venkovního areálu školy se začleněním interaktivních uměleckých prvků a členění na zóny vzdělávací, relaxační, setkávací pro rodiče a hosty</t>
  </si>
  <si>
    <t>New Sound - učebna s nahrávacím studiem</t>
  </si>
  <si>
    <t>učebna s nahrávacím studiem pro další možnosti výuky v uměleckých oborech, nový trend ve vzdělávání (hudební obor, Literárně dramatický obor (moderace, ....)) včetně jejího vybavení  - PC Sw</t>
  </si>
  <si>
    <t>Animační studio</t>
  </si>
  <si>
    <t>zavedení nových trendů a oborů-předmětů ve vzdělávání na umělecké škole, animační studio pro výrobu vlastních videí a filmů ve výtvarném oboru včetně SW a digitálních aplikací</t>
  </si>
  <si>
    <t>nr</t>
  </si>
  <si>
    <t>Televizní a filmové studio</t>
  </si>
  <si>
    <t xml:space="preserve">zavedení nových trendů a oborů-předmětů ve vzdělávání na umělecké škole, včetně vybavení počítačové techniky, editační programy, atd... </t>
  </si>
  <si>
    <t>cizí jazyky</t>
  </si>
  <si>
    <t>zatím nepřipraveno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</si>
</sst>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/yyyy"/>
  </numFmts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212529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z val="10"/>
      <color rgb="FF22222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67">
    <xf numFmtId="0" fontId="0" fillId="0" borderId="0" xfId="0"/>
    <xf numFmtId="0" fontId="7" fillId="0" borderId="0" xfId="0" applyFont="1"/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/>
    <xf numFmtId="0" fontId="26" fillId="0" borderId="5" xfId="0" applyFon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27" fillId="0" borderId="5" xfId="0" applyFont="1" applyBorder="1" applyAlignment="1">
      <alignment wrapText="1"/>
    </xf>
    <xf numFmtId="0" fontId="28" fillId="0" borderId="5" xfId="0" applyFont="1" applyBorder="1" applyAlignment="1">
      <alignment wrapText="1"/>
    </xf>
    <xf numFmtId="3" fontId="0" fillId="0" borderId="5" xfId="0" applyNumberFormat="1" applyBorder="1" applyAlignment="1">
      <alignment wrapText="1"/>
    </xf>
    <xf numFmtId="0" fontId="0" fillId="0" borderId="5" xfId="0" applyBorder="1" applyAlignment="1">
      <alignment horizontal="left" wrapText="1"/>
    </xf>
    <xf numFmtId="0" fontId="14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0" fillId="0" borderId="5" xfId="0" applyNumberFormat="1" applyBorder="1"/>
    <xf numFmtId="164" fontId="0" fillId="0" borderId="5" xfId="0" applyNumberFormat="1" applyBorder="1" applyAlignment="1">
      <alignment wrapText="1"/>
    </xf>
    <xf numFmtId="3" fontId="0" fillId="0" borderId="0" xfId="0" applyNumberFormat="1"/>
    <xf numFmtId="17" fontId="0" fillId="0" borderId="0" xfId="0" applyNumberFormat="1"/>
    <xf numFmtId="0" fontId="0" fillId="0" borderId="0" xfId="0" applyAlignment="1">
      <alignment vertical="center"/>
    </xf>
    <xf numFmtId="0" fontId="14" fillId="0" borderId="0" xfId="0" applyFont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wrapText="1"/>
    </xf>
    <xf numFmtId="0" fontId="29" fillId="0" borderId="5" xfId="0" applyFont="1" applyBorder="1" applyAlignment="1">
      <alignment wrapText="1"/>
    </xf>
    <xf numFmtId="0" fontId="0" fillId="0" borderId="9" xfId="0" applyBorder="1" applyAlignment="1">
      <alignment wrapText="1"/>
    </xf>
    <xf numFmtId="0" fontId="7" fillId="0" borderId="8" xfId="0" applyFon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S8" sqref="S8"/>
    </sheetView>
  </sheetViews>
  <sheetFormatPr defaultRowHeight="15" x14ac:dyDescent="0.25"/>
  <sheetData>
    <row r="1" spans="1:1" ht="21" x14ac:dyDescent="0.35">
      <c r="A1" s="5" t="s">
        <v>0</v>
      </c>
    </row>
    <row r="2" spans="1:1" ht="21" x14ac:dyDescent="0.35">
      <c r="A2" s="5"/>
    </row>
    <row r="3" spans="1:1" x14ac:dyDescent="0.25">
      <c r="A3" s="6" t="s">
        <v>1</v>
      </c>
    </row>
    <row r="4" spans="1:1" x14ac:dyDescent="0.25">
      <c r="A4" s="3" t="s">
        <v>2</v>
      </c>
    </row>
    <row r="5" spans="1:1" x14ac:dyDescent="0.25">
      <c r="A5" s="3" t="s">
        <v>3</v>
      </c>
    </row>
    <row r="6" spans="1:1" x14ac:dyDescent="0.25">
      <c r="A6" s="3"/>
    </row>
    <row r="7" spans="1:1" x14ac:dyDescent="0.25">
      <c r="A7" s="3"/>
    </row>
    <row r="8" spans="1:1" ht="130.9" customHeight="1" x14ac:dyDescent="0.25">
      <c r="A8" s="1"/>
    </row>
    <row r="9" spans="1:1" ht="38.25" customHeight="1" x14ac:dyDescent="0.25">
      <c r="A9" s="1"/>
    </row>
    <row r="10" spans="1:1" x14ac:dyDescent="0.25">
      <c r="A10" s="4" t="s">
        <v>4</v>
      </c>
    </row>
    <row r="11" spans="1:1" x14ac:dyDescent="0.25">
      <c r="A11" t="s">
        <v>5</v>
      </c>
    </row>
    <row r="12" spans="1:1" x14ac:dyDescent="0.25">
      <c r="A12" t="s">
        <v>6</v>
      </c>
    </row>
    <row r="14" spans="1:1" x14ac:dyDescent="0.25">
      <c r="A14" s="4" t="s">
        <v>7</v>
      </c>
    </row>
    <row r="15" spans="1:1" x14ac:dyDescent="0.25">
      <c r="A15" t="s">
        <v>8</v>
      </c>
    </row>
    <row r="17" spans="1:1" x14ac:dyDescent="0.25">
      <c r="A17" s="6" t="s">
        <v>9</v>
      </c>
    </row>
    <row r="18" spans="1:1" x14ac:dyDescent="0.25">
      <c r="A18" s="3" t="s">
        <v>10</v>
      </c>
    </row>
    <row r="19" spans="1:1" x14ac:dyDescent="0.25">
      <c r="A19" s="7" t="s">
        <v>64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5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"/>
  <sheetViews>
    <sheetView zoomScale="55" zoomScaleNormal="55" workbookViewId="0">
      <selection activeCell="K6" sqref="K6"/>
    </sheetView>
  </sheetViews>
  <sheetFormatPr defaultColWidth="9.28515625" defaultRowHeight="15" x14ac:dyDescent="0.25"/>
  <cols>
    <col min="1" max="1" width="7.28515625" style="10" customWidth="1"/>
    <col min="2" max="2" width="12.140625" style="9" customWidth="1"/>
    <col min="3" max="3" width="9.28515625" style="9"/>
    <col min="4" max="4" width="9.28515625" style="9" bestFit="1" customWidth="1"/>
    <col min="5" max="5" width="10" style="9" bestFit="1" customWidth="1"/>
    <col min="6" max="6" width="10.28515625" style="9" customWidth="1"/>
    <col min="7" max="7" width="21" style="9" customWidth="1"/>
    <col min="8" max="9" width="12.7109375" style="9" customWidth="1"/>
    <col min="10" max="10" width="11.7109375" style="9" customWidth="1"/>
    <col min="11" max="11" width="39.42578125" style="9" customWidth="1"/>
    <col min="12" max="12" width="9.28515625" style="9" bestFit="1" customWidth="1"/>
    <col min="13" max="13" width="10.28515625" style="9" customWidth="1"/>
    <col min="14" max="15" width="9.28515625" style="9" bestFit="1" customWidth="1"/>
    <col min="16" max="16" width="13.7109375" style="9" customWidth="1"/>
    <col min="17" max="17" width="13.28515625" style="9" customWidth="1"/>
    <col min="18" max="18" width="12.85546875" style="9" customWidth="1"/>
    <col min="19" max="16384" width="9.28515625" style="9"/>
  </cols>
  <sheetData>
    <row r="1" spans="1:19" ht="18.75" x14ac:dyDescent="0.3">
      <c r="A1" s="52" t="s">
        <v>11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19" ht="27.4" customHeight="1" x14ac:dyDescent="0.25">
      <c r="A2" s="53" t="s">
        <v>12</v>
      </c>
      <c r="B2" s="53" t="s">
        <v>13</v>
      </c>
      <c r="C2" s="53"/>
      <c r="D2" s="53"/>
      <c r="E2" s="53"/>
      <c r="F2" s="53"/>
      <c r="G2" s="53" t="s">
        <v>14</v>
      </c>
      <c r="H2" s="51" t="s">
        <v>15</v>
      </c>
      <c r="I2" s="54" t="s">
        <v>63</v>
      </c>
      <c r="J2" s="53" t="s">
        <v>16</v>
      </c>
      <c r="K2" s="53" t="s">
        <v>17</v>
      </c>
      <c r="L2" s="51" t="s">
        <v>18</v>
      </c>
      <c r="M2" s="51"/>
      <c r="N2" s="50" t="s">
        <v>19</v>
      </c>
      <c r="O2" s="50"/>
      <c r="P2" s="51" t="s">
        <v>20</v>
      </c>
      <c r="Q2" s="51"/>
      <c r="R2" s="50" t="s">
        <v>21</v>
      </c>
      <c r="S2" s="50"/>
    </row>
    <row r="3" spans="1:19" ht="91.5" x14ac:dyDescent="0.25">
      <c r="A3" s="53"/>
      <c r="B3" s="36" t="s">
        <v>22</v>
      </c>
      <c r="C3" s="36" t="s">
        <v>23</v>
      </c>
      <c r="D3" s="36" t="s">
        <v>24</v>
      </c>
      <c r="E3" s="36" t="s">
        <v>25</v>
      </c>
      <c r="F3" s="36" t="s">
        <v>26</v>
      </c>
      <c r="G3" s="53"/>
      <c r="H3" s="51"/>
      <c r="I3" s="54"/>
      <c r="J3" s="53"/>
      <c r="K3" s="53"/>
      <c r="L3" s="37" t="s">
        <v>27</v>
      </c>
      <c r="M3" s="37" t="s">
        <v>28</v>
      </c>
      <c r="N3" s="38" t="s">
        <v>29</v>
      </c>
      <c r="O3" s="38" t="s">
        <v>30</v>
      </c>
      <c r="P3" s="27" t="s">
        <v>31</v>
      </c>
      <c r="Q3" s="27" t="s">
        <v>32</v>
      </c>
      <c r="R3" s="38" t="s">
        <v>33</v>
      </c>
      <c r="S3" s="38" t="s">
        <v>34</v>
      </c>
    </row>
    <row r="4" spans="1:19" ht="75" x14ac:dyDescent="0.25">
      <c r="A4" s="12">
        <v>1</v>
      </c>
      <c r="B4" s="8" t="s">
        <v>162</v>
      </c>
      <c r="C4" s="8" t="s">
        <v>163</v>
      </c>
      <c r="D4" s="8">
        <v>71342320</v>
      </c>
      <c r="E4" s="8">
        <v>181042240</v>
      </c>
      <c r="F4" s="8">
        <v>691004714</v>
      </c>
      <c r="G4" s="8" t="s">
        <v>167</v>
      </c>
      <c r="H4" s="8" t="s">
        <v>68</v>
      </c>
      <c r="I4" s="8" t="s">
        <v>69</v>
      </c>
      <c r="J4" s="8" t="s">
        <v>69</v>
      </c>
      <c r="K4" s="8" t="s">
        <v>168</v>
      </c>
      <c r="L4" s="20">
        <v>500000</v>
      </c>
      <c r="M4" s="8">
        <f>L4*0.85</f>
        <v>425000</v>
      </c>
      <c r="N4" s="29">
        <v>44197</v>
      </c>
      <c r="O4" s="29">
        <v>44896</v>
      </c>
      <c r="P4" s="12" t="s">
        <v>70</v>
      </c>
      <c r="Q4" s="8"/>
      <c r="R4" s="8" t="s">
        <v>86</v>
      </c>
      <c r="S4" s="8" t="s">
        <v>86</v>
      </c>
    </row>
    <row r="5" spans="1:19" ht="90" x14ac:dyDescent="0.25">
      <c r="A5" s="12">
        <v>2</v>
      </c>
      <c r="B5" s="8" t="s">
        <v>169</v>
      </c>
      <c r="C5" s="8" t="s">
        <v>123</v>
      </c>
      <c r="D5" s="8">
        <v>70698457</v>
      </c>
      <c r="E5" s="8">
        <v>107562421</v>
      </c>
      <c r="F5" s="8">
        <v>600076890</v>
      </c>
      <c r="G5" s="8" t="s">
        <v>171</v>
      </c>
      <c r="H5" s="8" t="s">
        <v>68</v>
      </c>
      <c r="I5" s="8" t="s">
        <v>69</v>
      </c>
      <c r="J5" s="8" t="s">
        <v>69</v>
      </c>
      <c r="K5" s="8" t="s">
        <v>172</v>
      </c>
      <c r="L5" s="8">
        <v>5000000</v>
      </c>
      <c r="M5" s="8">
        <f>L5*0.85</f>
        <v>4250000</v>
      </c>
      <c r="N5" s="29">
        <v>44805</v>
      </c>
      <c r="O5" s="29">
        <v>45992</v>
      </c>
      <c r="P5" s="12" t="s">
        <v>70</v>
      </c>
      <c r="Q5" s="8"/>
      <c r="R5" s="8" t="s">
        <v>86</v>
      </c>
      <c r="S5" s="8" t="s">
        <v>86</v>
      </c>
    </row>
    <row r="6" spans="1:19" ht="90" x14ac:dyDescent="0.25">
      <c r="A6" s="12">
        <v>3</v>
      </c>
      <c r="B6" s="8" t="s">
        <v>169</v>
      </c>
      <c r="C6" s="8" t="s">
        <v>123</v>
      </c>
      <c r="D6" s="8">
        <v>70698457</v>
      </c>
      <c r="E6" s="8">
        <v>107562421</v>
      </c>
      <c r="F6" s="8">
        <v>600076890</v>
      </c>
      <c r="G6" s="8" t="s">
        <v>173</v>
      </c>
      <c r="H6" s="8" t="s">
        <v>68</v>
      </c>
      <c r="I6" s="8" t="s">
        <v>69</v>
      </c>
      <c r="J6" s="8" t="s">
        <v>69</v>
      </c>
      <c r="K6" s="8" t="s">
        <v>174</v>
      </c>
      <c r="L6" s="8">
        <v>5000000</v>
      </c>
      <c r="M6" s="8">
        <f>L6*0.85</f>
        <v>4250000</v>
      </c>
      <c r="N6" s="29">
        <v>44805</v>
      </c>
      <c r="O6" s="29">
        <v>45992</v>
      </c>
      <c r="P6" s="12" t="s">
        <v>70</v>
      </c>
      <c r="Q6" s="8"/>
      <c r="R6" s="8" t="s">
        <v>86</v>
      </c>
      <c r="S6" s="8" t="s">
        <v>86</v>
      </c>
    </row>
    <row r="7" spans="1:19" ht="90" x14ac:dyDescent="0.25">
      <c r="A7" s="12">
        <v>4</v>
      </c>
      <c r="B7" s="8" t="s">
        <v>169</v>
      </c>
      <c r="C7" s="8" t="s">
        <v>123</v>
      </c>
      <c r="D7" s="8">
        <v>70698457</v>
      </c>
      <c r="E7" s="8" t="s">
        <v>170</v>
      </c>
      <c r="F7" s="8">
        <v>600076890</v>
      </c>
      <c r="G7" s="8" t="s">
        <v>211</v>
      </c>
      <c r="H7" s="8" t="s">
        <v>68</v>
      </c>
      <c r="I7" s="8" t="s">
        <v>69</v>
      </c>
      <c r="J7" s="8" t="s">
        <v>69</v>
      </c>
      <c r="K7" s="8" t="s">
        <v>210</v>
      </c>
      <c r="L7" s="8">
        <v>5000000</v>
      </c>
      <c r="M7" s="8"/>
      <c r="N7" s="29">
        <v>44805</v>
      </c>
      <c r="O7" s="29">
        <v>45992</v>
      </c>
      <c r="P7" s="12" t="s">
        <v>70</v>
      </c>
      <c r="Q7" s="49" t="s">
        <v>70</v>
      </c>
      <c r="R7" s="8" t="s">
        <v>212</v>
      </c>
      <c r="S7" s="8" t="s">
        <v>86</v>
      </c>
    </row>
    <row r="8" spans="1:19" ht="75" x14ac:dyDescent="0.25">
      <c r="A8" s="12">
        <v>5</v>
      </c>
      <c r="B8" s="18" t="s">
        <v>175</v>
      </c>
      <c r="C8" s="8" t="s">
        <v>176</v>
      </c>
      <c r="D8" s="18">
        <v>46787755</v>
      </c>
      <c r="E8" s="8">
        <v>181015871</v>
      </c>
      <c r="F8" s="8">
        <v>600077535</v>
      </c>
      <c r="G8" s="18" t="s">
        <v>177</v>
      </c>
      <c r="H8" s="8" t="s">
        <v>68</v>
      </c>
      <c r="I8" s="8" t="s">
        <v>69</v>
      </c>
      <c r="J8" s="8" t="s">
        <v>178</v>
      </c>
      <c r="K8" s="8" t="s">
        <v>179</v>
      </c>
      <c r="L8" s="8">
        <v>4000000</v>
      </c>
      <c r="M8" s="8">
        <f>L8*0.85</f>
        <v>3400000</v>
      </c>
      <c r="N8" s="29">
        <v>44743</v>
      </c>
      <c r="O8" s="29">
        <v>45261</v>
      </c>
      <c r="P8" s="8"/>
      <c r="Q8" s="12" t="s">
        <v>70</v>
      </c>
      <c r="R8" s="8" t="s">
        <v>180</v>
      </c>
      <c r="S8" s="8" t="s">
        <v>181</v>
      </c>
    </row>
    <row r="9" spans="1:19" ht="75" x14ac:dyDescent="0.25">
      <c r="A9" s="12">
        <v>6</v>
      </c>
      <c r="B9" s="18" t="s">
        <v>175</v>
      </c>
      <c r="C9" s="8" t="s">
        <v>176</v>
      </c>
      <c r="D9" s="18">
        <v>46787755</v>
      </c>
      <c r="E9" s="8">
        <v>181015871</v>
      </c>
      <c r="F9" s="8">
        <v>600077535</v>
      </c>
      <c r="G9" s="19" t="s">
        <v>189</v>
      </c>
      <c r="H9" s="8" t="s">
        <v>68</v>
      </c>
      <c r="I9" s="8" t="s">
        <v>69</v>
      </c>
      <c r="J9" s="8" t="s">
        <v>178</v>
      </c>
      <c r="K9" s="19" t="s">
        <v>190</v>
      </c>
      <c r="L9" s="8">
        <v>17700000</v>
      </c>
      <c r="M9" s="8">
        <f>L9*0.85</f>
        <v>15045000</v>
      </c>
      <c r="N9" s="29">
        <v>44743</v>
      </c>
      <c r="O9" s="29">
        <v>46357</v>
      </c>
      <c r="P9" s="8"/>
      <c r="Q9" s="12" t="s">
        <v>70</v>
      </c>
      <c r="R9" s="8" t="s">
        <v>191</v>
      </c>
      <c r="S9" s="8" t="s">
        <v>86</v>
      </c>
    </row>
    <row r="10" spans="1:19" ht="75" x14ac:dyDescent="0.25">
      <c r="A10" s="12">
        <v>7</v>
      </c>
      <c r="B10" s="18" t="s">
        <v>175</v>
      </c>
      <c r="C10" s="8" t="s">
        <v>176</v>
      </c>
      <c r="D10" s="18">
        <v>46787755</v>
      </c>
      <c r="E10" s="8">
        <v>181015871</v>
      </c>
      <c r="F10" s="8">
        <v>600077535</v>
      </c>
      <c r="G10" s="19" t="s">
        <v>192</v>
      </c>
      <c r="H10" s="8" t="s">
        <v>68</v>
      </c>
      <c r="I10" s="8" t="s">
        <v>69</v>
      </c>
      <c r="J10" s="8" t="s">
        <v>178</v>
      </c>
      <c r="K10" s="19" t="s">
        <v>190</v>
      </c>
      <c r="L10" s="8">
        <v>3500000</v>
      </c>
      <c r="M10" s="43">
        <f>L10*0.85</f>
        <v>2975000</v>
      </c>
      <c r="N10" s="29">
        <v>44743</v>
      </c>
      <c r="O10" s="29">
        <v>46357</v>
      </c>
      <c r="P10" s="8"/>
      <c r="Q10" s="12" t="s">
        <v>70</v>
      </c>
      <c r="R10" s="8" t="s">
        <v>193</v>
      </c>
      <c r="S10" s="8" t="s">
        <v>86</v>
      </c>
    </row>
    <row r="11" spans="1:19" ht="75" x14ac:dyDescent="0.25">
      <c r="A11" s="12">
        <v>8</v>
      </c>
      <c r="B11" s="18" t="s">
        <v>175</v>
      </c>
      <c r="C11" s="8" t="s">
        <v>176</v>
      </c>
      <c r="D11" s="18">
        <v>46787755</v>
      </c>
      <c r="E11" s="8">
        <v>181015871</v>
      </c>
      <c r="F11" s="8">
        <v>600077535</v>
      </c>
      <c r="G11" s="19" t="s">
        <v>213</v>
      </c>
      <c r="H11" s="8" t="s">
        <v>68</v>
      </c>
      <c r="I11" s="8" t="s">
        <v>69</v>
      </c>
      <c r="J11" s="43" t="s">
        <v>178</v>
      </c>
      <c r="K11" s="44" t="s">
        <v>214</v>
      </c>
      <c r="L11" s="45">
        <v>2800000</v>
      </c>
      <c r="M11" s="43"/>
      <c r="N11" s="29">
        <v>44743</v>
      </c>
      <c r="O11" s="29">
        <v>46357</v>
      </c>
      <c r="P11" s="8"/>
      <c r="Q11" s="42" t="s">
        <v>70</v>
      </c>
      <c r="R11" s="8" t="s">
        <v>86</v>
      </c>
      <c r="S11" s="8" t="s">
        <v>86</v>
      </c>
    </row>
    <row r="12" spans="1:19" ht="75" x14ac:dyDescent="0.25">
      <c r="A12" s="12">
        <v>9</v>
      </c>
      <c r="B12" s="18" t="s">
        <v>175</v>
      </c>
      <c r="C12" s="8" t="s">
        <v>176</v>
      </c>
      <c r="D12" s="18">
        <v>46787755</v>
      </c>
      <c r="E12" s="8">
        <v>181015871</v>
      </c>
      <c r="F12" s="8">
        <v>600077535</v>
      </c>
      <c r="G12" s="19" t="s">
        <v>215</v>
      </c>
      <c r="H12" s="8" t="s">
        <v>68</v>
      </c>
      <c r="I12" s="8" t="s">
        <v>69</v>
      </c>
      <c r="J12" s="43" t="s">
        <v>178</v>
      </c>
      <c r="K12" s="44" t="s">
        <v>216</v>
      </c>
      <c r="L12" s="45">
        <v>3800000</v>
      </c>
      <c r="M12" s="43"/>
      <c r="N12" s="29">
        <v>44743</v>
      </c>
      <c r="O12" s="29">
        <v>46357</v>
      </c>
      <c r="P12" s="43"/>
      <c r="Q12" s="12" t="s">
        <v>70</v>
      </c>
      <c r="R12" s="45" t="s">
        <v>86</v>
      </c>
      <c r="S12" s="8" t="s">
        <v>86</v>
      </c>
    </row>
    <row r="13" spans="1:19" ht="75" x14ac:dyDescent="0.25">
      <c r="A13" s="12">
        <v>10</v>
      </c>
      <c r="B13" s="18" t="s">
        <v>175</v>
      </c>
      <c r="C13" s="8" t="s">
        <v>176</v>
      </c>
      <c r="D13" s="18">
        <v>46787755</v>
      </c>
      <c r="E13" s="8">
        <v>181015871</v>
      </c>
      <c r="F13" s="8">
        <v>600077535</v>
      </c>
      <c r="G13" s="19" t="s">
        <v>217</v>
      </c>
      <c r="H13" s="8" t="s">
        <v>68</v>
      </c>
      <c r="I13" s="8" t="s">
        <v>69</v>
      </c>
      <c r="J13" s="43" t="s">
        <v>178</v>
      </c>
      <c r="K13" s="44" t="s">
        <v>218</v>
      </c>
      <c r="L13" s="45">
        <v>2800000</v>
      </c>
      <c r="M13" s="43"/>
      <c r="N13" s="29">
        <v>44743</v>
      </c>
      <c r="O13" s="29">
        <v>46357</v>
      </c>
      <c r="P13" s="46"/>
      <c r="Q13" s="12" t="s">
        <v>70</v>
      </c>
      <c r="R13" s="45" t="s">
        <v>86</v>
      </c>
      <c r="S13" s="8" t="s">
        <v>86</v>
      </c>
    </row>
    <row r="14" spans="1:19" ht="77.25" x14ac:dyDescent="0.25">
      <c r="A14" s="12">
        <v>11</v>
      </c>
      <c r="B14" s="18" t="s">
        <v>175</v>
      </c>
      <c r="C14" s="8" t="s">
        <v>176</v>
      </c>
      <c r="D14" s="18">
        <v>46787755</v>
      </c>
      <c r="E14" s="8">
        <v>181015871</v>
      </c>
      <c r="F14" s="8">
        <v>600077535</v>
      </c>
      <c r="G14" s="18" t="s">
        <v>219</v>
      </c>
      <c r="H14" s="8" t="s">
        <v>68</v>
      </c>
      <c r="I14" s="8" t="s">
        <v>69</v>
      </c>
      <c r="J14" s="43" t="s">
        <v>178</v>
      </c>
      <c r="K14" s="44" t="s">
        <v>220</v>
      </c>
      <c r="L14" s="45">
        <v>2500000</v>
      </c>
      <c r="M14" s="43"/>
      <c r="N14" s="29">
        <v>44743</v>
      </c>
      <c r="O14" s="29">
        <v>46357</v>
      </c>
      <c r="P14" s="12" t="s">
        <v>70</v>
      </c>
      <c r="Q14" s="12" t="s">
        <v>70</v>
      </c>
      <c r="R14" s="8" t="s">
        <v>86</v>
      </c>
      <c r="S14" s="8" t="s">
        <v>86</v>
      </c>
    </row>
    <row r="17" spans="1:19" x14ac:dyDescent="0.25">
      <c r="A17" t="s">
        <v>208</v>
      </c>
      <c r="B17"/>
      <c r="C17"/>
      <c r="D17"/>
      <c r="E17"/>
      <c r="F17"/>
      <c r="G17"/>
    </row>
    <row r="24" spans="1:19" s="23" customFormat="1" x14ac:dyDescent="0.25">
      <c r="A24" s="1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8" spans="1:19" x14ac:dyDescent="0.25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30" spans="1:19" x14ac:dyDescent="0.25">
      <c r="A30" s="22"/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"/>
  <sheetViews>
    <sheetView tabSelected="1" topLeftCell="E1" zoomScale="40" zoomScaleNormal="40" workbookViewId="0">
      <pane ySplit="1" topLeftCell="A2" activePane="bottomLeft" state="frozen"/>
      <selection pane="bottomLeft" activeCell="F3" sqref="F3:F4"/>
    </sheetView>
  </sheetViews>
  <sheetFormatPr defaultColWidth="9.28515625" defaultRowHeight="15" x14ac:dyDescent="0.25"/>
  <cols>
    <col min="1" max="1" width="6.5703125" customWidth="1"/>
    <col min="2" max="2" width="16" customWidth="1"/>
    <col min="4" max="4" width="14.28515625" customWidth="1"/>
    <col min="5" max="5" width="11.5703125" customWidth="1"/>
    <col min="6" max="6" width="13.42578125" customWidth="1"/>
    <col min="7" max="7" width="42.42578125" customWidth="1"/>
    <col min="8" max="8" width="12.7109375" customWidth="1"/>
    <col min="9" max="9" width="12.42578125" customWidth="1"/>
    <col min="10" max="10" width="9.28515625" customWidth="1"/>
    <col min="11" max="11" width="39.28515625" style="9" customWidth="1"/>
    <col min="12" max="12" width="11.28515625" customWidth="1"/>
    <col min="13" max="13" width="13.28515625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5" width="27.7109375" customWidth="1"/>
    <col min="26" max="26" width="10.28515625" customWidth="1"/>
  </cols>
  <sheetData>
    <row r="1" spans="1:26" ht="18" customHeight="1" x14ac:dyDescent="0.3">
      <c r="A1" s="55" t="s">
        <v>35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29.1" customHeight="1" x14ac:dyDescent="0.25">
      <c r="A2" s="53" t="s">
        <v>12</v>
      </c>
      <c r="B2" s="56" t="s">
        <v>13</v>
      </c>
      <c r="C2" s="56"/>
      <c r="D2" s="56"/>
      <c r="E2" s="56"/>
      <c r="F2" s="56"/>
      <c r="G2" s="56" t="s">
        <v>14</v>
      </c>
      <c r="H2" s="59" t="s">
        <v>36</v>
      </c>
      <c r="I2" s="62" t="s">
        <v>63</v>
      </c>
      <c r="J2" s="56" t="s">
        <v>16</v>
      </c>
      <c r="K2" s="56" t="s">
        <v>17</v>
      </c>
      <c r="L2" s="60" t="s">
        <v>37</v>
      </c>
      <c r="M2" s="60"/>
      <c r="N2" s="50" t="s">
        <v>19</v>
      </c>
      <c r="O2" s="50"/>
      <c r="P2" s="59" t="s">
        <v>38</v>
      </c>
      <c r="Q2" s="59"/>
      <c r="R2" s="59"/>
      <c r="S2" s="59"/>
      <c r="T2" s="59"/>
      <c r="U2" s="59"/>
      <c r="V2" s="59"/>
      <c r="W2" s="59"/>
      <c r="X2" s="59"/>
      <c r="Y2" s="50" t="s">
        <v>21</v>
      </c>
      <c r="Z2" s="50"/>
    </row>
    <row r="3" spans="1:26" ht="14.85" customHeight="1" x14ac:dyDescent="0.25">
      <c r="A3" s="53"/>
      <c r="B3" s="56" t="s">
        <v>22</v>
      </c>
      <c r="C3" s="56" t="s">
        <v>23</v>
      </c>
      <c r="D3" s="56" t="s">
        <v>24</v>
      </c>
      <c r="E3" s="56" t="s">
        <v>25</v>
      </c>
      <c r="F3" s="56" t="s">
        <v>26</v>
      </c>
      <c r="G3" s="56"/>
      <c r="H3" s="59"/>
      <c r="I3" s="62"/>
      <c r="J3" s="56"/>
      <c r="K3" s="56"/>
      <c r="L3" s="61" t="s">
        <v>27</v>
      </c>
      <c r="M3" s="61" t="s">
        <v>39</v>
      </c>
      <c r="N3" s="61" t="s">
        <v>29</v>
      </c>
      <c r="O3" s="61" t="s">
        <v>30</v>
      </c>
      <c r="P3" s="56" t="s">
        <v>40</v>
      </c>
      <c r="Q3" s="56"/>
      <c r="R3" s="56"/>
      <c r="S3" s="56"/>
      <c r="T3" s="57" t="s">
        <v>41</v>
      </c>
      <c r="U3" s="57" t="s">
        <v>66</v>
      </c>
      <c r="V3" s="57" t="s">
        <v>67</v>
      </c>
      <c r="W3" s="57" t="s">
        <v>42</v>
      </c>
      <c r="X3" s="58" t="s">
        <v>65</v>
      </c>
      <c r="Y3" s="61" t="s">
        <v>33</v>
      </c>
      <c r="Z3" s="61" t="s">
        <v>34</v>
      </c>
    </row>
    <row r="4" spans="1:26" ht="80.099999999999994" customHeight="1" x14ac:dyDescent="0.25">
      <c r="A4" s="53"/>
      <c r="B4" s="56"/>
      <c r="C4" s="56"/>
      <c r="D4" s="56"/>
      <c r="E4" s="56"/>
      <c r="F4" s="56"/>
      <c r="G4" s="56"/>
      <c r="H4" s="59"/>
      <c r="I4" s="62"/>
      <c r="J4" s="56"/>
      <c r="K4" s="56"/>
      <c r="L4" s="61"/>
      <c r="M4" s="61"/>
      <c r="N4" s="61"/>
      <c r="O4" s="61"/>
      <c r="P4" s="24" t="s">
        <v>60</v>
      </c>
      <c r="Q4" s="24" t="s">
        <v>43</v>
      </c>
      <c r="R4" s="24" t="s">
        <v>44</v>
      </c>
      <c r="S4" s="24" t="s">
        <v>45</v>
      </c>
      <c r="T4" s="57"/>
      <c r="U4" s="57"/>
      <c r="V4" s="57"/>
      <c r="W4" s="57"/>
      <c r="X4" s="58"/>
      <c r="Y4" s="61"/>
      <c r="Z4" s="61"/>
    </row>
    <row r="5" spans="1:26" ht="63.75" customHeight="1" x14ac:dyDescent="0.25">
      <c r="A5" s="11">
        <v>1</v>
      </c>
      <c r="B5" s="12" t="s">
        <v>75</v>
      </c>
      <c r="C5" s="8" t="s">
        <v>77</v>
      </c>
      <c r="D5" s="14">
        <v>46790055</v>
      </c>
      <c r="E5" s="8">
        <v>102129207</v>
      </c>
      <c r="F5" s="13">
        <v>600077314</v>
      </c>
      <c r="G5" s="8" t="s">
        <v>78</v>
      </c>
      <c r="H5" s="8" t="s">
        <v>68</v>
      </c>
      <c r="I5" s="8" t="s">
        <v>69</v>
      </c>
      <c r="J5" s="8" t="s">
        <v>76</v>
      </c>
      <c r="K5" s="8" t="s">
        <v>73</v>
      </c>
      <c r="L5" s="15">
        <v>5000000</v>
      </c>
      <c r="M5" s="15">
        <f>L5*0.85</f>
        <v>4250000</v>
      </c>
      <c r="N5" s="28">
        <v>44927</v>
      </c>
      <c r="O5" s="28">
        <v>46722</v>
      </c>
      <c r="P5" s="11" t="s">
        <v>70</v>
      </c>
      <c r="Q5" s="11"/>
      <c r="R5" s="11"/>
      <c r="S5" s="11" t="s">
        <v>70</v>
      </c>
      <c r="T5" s="11"/>
      <c r="U5" s="11"/>
      <c r="V5" s="11"/>
      <c r="W5" s="11"/>
      <c r="X5" s="11"/>
      <c r="Y5" s="8" t="s">
        <v>74</v>
      </c>
      <c r="Z5" s="13" t="s">
        <v>71</v>
      </c>
    </row>
    <row r="6" spans="1:26" ht="62.25" customHeight="1" x14ac:dyDescent="0.25">
      <c r="A6" s="11">
        <v>2</v>
      </c>
      <c r="B6" s="12" t="s">
        <v>75</v>
      </c>
      <c r="C6" s="8" t="s">
        <v>77</v>
      </c>
      <c r="D6" s="14">
        <v>46790055</v>
      </c>
      <c r="E6" s="8">
        <v>102129207</v>
      </c>
      <c r="F6" s="13">
        <v>600077314</v>
      </c>
      <c r="G6" s="13" t="s">
        <v>72</v>
      </c>
      <c r="H6" s="8" t="s">
        <v>68</v>
      </c>
      <c r="I6" s="8" t="s">
        <v>69</v>
      </c>
      <c r="J6" s="8" t="s">
        <v>76</v>
      </c>
      <c r="K6" s="8" t="s">
        <v>73</v>
      </c>
      <c r="L6" s="15">
        <v>5000000</v>
      </c>
      <c r="M6" s="15">
        <f t="shared" ref="M6" si="0">L6*0.85</f>
        <v>4250000</v>
      </c>
      <c r="N6" s="28">
        <v>44927</v>
      </c>
      <c r="O6" s="28">
        <v>46722</v>
      </c>
      <c r="P6" s="11" t="s">
        <v>70</v>
      </c>
      <c r="Q6" s="11"/>
      <c r="R6" s="11"/>
      <c r="S6" s="11" t="s">
        <v>70</v>
      </c>
      <c r="T6" s="11"/>
      <c r="U6" s="11"/>
      <c r="V6" s="11"/>
      <c r="W6" s="11"/>
      <c r="X6" s="11"/>
      <c r="Y6" s="8" t="s">
        <v>74</v>
      </c>
      <c r="Z6" s="13" t="s">
        <v>71</v>
      </c>
    </row>
    <row r="7" spans="1:26" ht="60" x14ac:dyDescent="0.25">
      <c r="A7" s="11">
        <v>3</v>
      </c>
      <c r="B7" s="12" t="s">
        <v>79</v>
      </c>
      <c r="C7" s="8" t="s">
        <v>80</v>
      </c>
      <c r="D7" s="14">
        <v>47795603</v>
      </c>
      <c r="E7" s="8">
        <v>102129614</v>
      </c>
      <c r="F7" s="13">
        <v>600077519</v>
      </c>
      <c r="G7" s="8" t="s">
        <v>81</v>
      </c>
      <c r="H7" s="8" t="s">
        <v>68</v>
      </c>
      <c r="I7" s="8" t="s">
        <v>69</v>
      </c>
      <c r="J7" s="8" t="s">
        <v>82</v>
      </c>
      <c r="K7" s="8" t="s">
        <v>73</v>
      </c>
      <c r="L7" s="15">
        <v>5000000</v>
      </c>
      <c r="M7" s="15">
        <f>L7*0.85</f>
        <v>4250000</v>
      </c>
      <c r="N7" s="28">
        <v>44927</v>
      </c>
      <c r="O7" s="28">
        <v>46722</v>
      </c>
      <c r="P7" s="11"/>
      <c r="Q7" s="11" t="s">
        <v>70</v>
      </c>
      <c r="R7" s="11"/>
      <c r="S7" s="11" t="s">
        <v>70</v>
      </c>
      <c r="T7" s="11"/>
      <c r="U7" s="11"/>
      <c r="V7" s="11"/>
      <c r="W7" s="11"/>
      <c r="X7" s="11"/>
      <c r="Y7" s="8" t="s">
        <v>74</v>
      </c>
      <c r="Z7" s="13" t="s">
        <v>71</v>
      </c>
    </row>
    <row r="8" spans="1:26" ht="60" x14ac:dyDescent="0.25">
      <c r="A8" s="11">
        <v>4</v>
      </c>
      <c r="B8" s="12" t="s">
        <v>79</v>
      </c>
      <c r="C8" s="8" t="s">
        <v>80</v>
      </c>
      <c r="D8" s="14">
        <v>47795603</v>
      </c>
      <c r="E8" s="8">
        <v>102129614</v>
      </c>
      <c r="F8" s="13">
        <v>600077519</v>
      </c>
      <c r="G8" s="13" t="s">
        <v>72</v>
      </c>
      <c r="H8" s="8" t="s">
        <v>68</v>
      </c>
      <c r="I8" s="8" t="s">
        <v>69</v>
      </c>
      <c r="J8" s="8" t="s">
        <v>82</v>
      </c>
      <c r="K8" s="8" t="s">
        <v>73</v>
      </c>
      <c r="L8" s="15">
        <v>5000000</v>
      </c>
      <c r="M8" s="15">
        <f t="shared" ref="M8:M11" si="1">L8*0.85</f>
        <v>4250000</v>
      </c>
      <c r="N8" s="28">
        <v>44927</v>
      </c>
      <c r="O8" s="28">
        <v>46722</v>
      </c>
      <c r="P8" s="11" t="s">
        <v>70</v>
      </c>
      <c r="Q8" s="11"/>
      <c r="R8" s="11"/>
      <c r="S8" s="11" t="s">
        <v>70</v>
      </c>
      <c r="T8" s="11"/>
      <c r="U8" s="11"/>
      <c r="V8" s="11"/>
      <c r="W8" s="11"/>
      <c r="X8" s="11"/>
      <c r="Y8" s="8" t="s">
        <v>74</v>
      </c>
      <c r="Z8" s="13" t="s">
        <v>71</v>
      </c>
    </row>
    <row r="9" spans="1:26" ht="60" x14ac:dyDescent="0.25">
      <c r="A9" s="11">
        <v>5</v>
      </c>
      <c r="B9" s="12" t="s">
        <v>79</v>
      </c>
      <c r="C9" s="8" t="s">
        <v>80</v>
      </c>
      <c r="D9" s="14">
        <v>47795603</v>
      </c>
      <c r="E9" s="8">
        <v>102129614</v>
      </c>
      <c r="F9" s="13">
        <v>600077519</v>
      </c>
      <c r="G9" s="13" t="s">
        <v>83</v>
      </c>
      <c r="H9" s="8" t="s">
        <v>68</v>
      </c>
      <c r="I9" s="8" t="s">
        <v>69</v>
      </c>
      <c r="J9" s="8" t="s">
        <v>82</v>
      </c>
      <c r="K9" s="8" t="s">
        <v>84</v>
      </c>
      <c r="L9" s="15">
        <v>2500000</v>
      </c>
      <c r="M9" s="15">
        <f t="shared" si="1"/>
        <v>2125000</v>
      </c>
      <c r="N9" s="28">
        <v>44927</v>
      </c>
      <c r="O9" s="28">
        <v>46722</v>
      </c>
      <c r="P9" s="11"/>
      <c r="Q9" s="11"/>
      <c r="R9" s="11"/>
      <c r="S9" s="11"/>
      <c r="T9" s="11"/>
      <c r="U9" s="11"/>
      <c r="V9" s="11"/>
      <c r="W9" s="11"/>
      <c r="X9" s="11" t="s">
        <v>70</v>
      </c>
      <c r="Y9" s="8" t="s">
        <v>74</v>
      </c>
      <c r="Z9" s="13" t="s">
        <v>71</v>
      </c>
    </row>
    <row r="10" spans="1:26" ht="60" x14ac:dyDescent="0.25">
      <c r="A10" s="11">
        <v>6</v>
      </c>
      <c r="B10" s="12" t="s">
        <v>79</v>
      </c>
      <c r="C10" s="8" t="s">
        <v>80</v>
      </c>
      <c r="D10" s="14">
        <v>47795603</v>
      </c>
      <c r="E10" s="8">
        <v>102129614</v>
      </c>
      <c r="F10" s="13">
        <v>600077519</v>
      </c>
      <c r="G10" s="13" t="s">
        <v>85</v>
      </c>
      <c r="H10" s="8" t="s">
        <v>68</v>
      </c>
      <c r="I10" s="8" t="s">
        <v>69</v>
      </c>
      <c r="J10" s="8" t="s">
        <v>82</v>
      </c>
      <c r="K10" s="8" t="s">
        <v>85</v>
      </c>
      <c r="L10" s="15">
        <v>2000000</v>
      </c>
      <c r="M10" s="15">
        <f t="shared" si="1"/>
        <v>1700000</v>
      </c>
      <c r="N10" s="28">
        <v>44927</v>
      </c>
      <c r="O10" s="28">
        <v>46722</v>
      </c>
      <c r="P10" s="11" t="s">
        <v>70</v>
      </c>
      <c r="Q10" s="12" t="s">
        <v>70</v>
      </c>
      <c r="R10" s="11"/>
      <c r="S10" s="11" t="s">
        <v>70</v>
      </c>
      <c r="T10" s="11"/>
      <c r="U10" s="11"/>
      <c r="V10" s="11"/>
      <c r="W10" s="11"/>
      <c r="X10" s="11"/>
      <c r="Y10" s="8" t="s">
        <v>86</v>
      </c>
      <c r="Z10" s="13" t="s">
        <v>71</v>
      </c>
    </row>
    <row r="11" spans="1:26" ht="60" x14ac:dyDescent="0.25">
      <c r="A11" s="11">
        <v>7</v>
      </c>
      <c r="B11" s="12" t="s">
        <v>79</v>
      </c>
      <c r="C11" s="8" t="s">
        <v>80</v>
      </c>
      <c r="D11" s="14">
        <v>47795603</v>
      </c>
      <c r="E11" s="8">
        <v>102129614</v>
      </c>
      <c r="F11" s="13">
        <v>600077519</v>
      </c>
      <c r="G11" s="8" t="s">
        <v>87</v>
      </c>
      <c r="H11" s="8" t="s">
        <v>68</v>
      </c>
      <c r="I11" s="8" t="s">
        <v>69</v>
      </c>
      <c r="J11" s="8" t="s">
        <v>82</v>
      </c>
      <c r="K11" s="8" t="s">
        <v>87</v>
      </c>
      <c r="L11" s="15">
        <v>3000000</v>
      </c>
      <c r="M11" s="15">
        <f t="shared" si="1"/>
        <v>2550000</v>
      </c>
      <c r="N11" s="28">
        <v>44927</v>
      </c>
      <c r="O11" s="28">
        <v>46722</v>
      </c>
      <c r="P11" s="11" t="s">
        <v>70</v>
      </c>
      <c r="Q11" s="11" t="s">
        <v>70</v>
      </c>
      <c r="R11" s="12" t="s">
        <v>70</v>
      </c>
      <c r="S11" s="11" t="s">
        <v>70</v>
      </c>
      <c r="T11" s="13"/>
      <c r="U11" s="13"/>
      <c r="V11" s="13"/>
      <c r="W11" s="13"/>
      <c r="X11" s="13"/>
      <c r="Y11" s="8" t="s">
        <v>86</v>
      </c>
      <c r="Z11" s="13" t="s">
        <v>71</v>
      </c>
    </row>
    <row r="12" spans="1:26" ht="90" x14ac:dyDescent="0.25">
      <c r="A12" s="11">
        <v>8</v>
      </c>
      <c r="B12" s="12" t="s">
        <v>90</v>
      </c>
      <c r="C12" s="17" t="s">
        <v>205</v>
      </c>
      <c r="D12" s="8">
        <v>46787593</v>
      </c>
      <c r="E12" s="13">
        <v>102129541</v>
      </c>
      <c r="F12" s="8">
        <v>600077489</v>
      </c>
      <c r="G12" s="21" t="s">
        <v>91</v>
      </c>
      <c r="H12" s="8" t="s">
        <v>88</v>
      </c>
      <c r="I12" s="8" t="s">
        <v>69</v>
      </c>
      <c r="J12" s="8" t="s">
        <v>89</v>
      </c>
      <c r="K12" s="8" t="s">
        <v>206</v>
      </c>
      <c r="L12" s="15">
        <v>1500000</v>
      </c>
      <c r="M12" s="15">
        <f>L12*0.85</f>
        <v>1275000</v>
      </c>
      <c r="N12" s="28">
        <v>44562</v>
      </c>
      <c r="O12" s="28">
        <v>45992</v>
      </c>
      <c r="P12" s="11"/>
      <c r="Q12" s="11"/>
      <c r="R12" s="11"/>
      <c r="S12" s="11"/>
      <c r="T12" s="11"/>
      <c r="U12" s="11" t="s">
        <v>70</v>
      </c>
      <c r="V12" s="11"/>
      <c r="W12" s="11" t="s">
        <v>70</v>
      </c>
      <c r="X12" s="11"/>
      <c r="Y12" s="12" t="s">
        <v>92</v>
      </c>
      <c r="Z12" s="13" t="s">
        <v>71</v>
      </c>
    </row>
    <row r="13" spans="1:26" ht="75" x14ac:dyDescent="0.25">
      <c r="A13" s="11">
        <v>9</v>
      </c>
      <c r="B13" s="12" t="s">
        <v>90</v>
      </c>
      <c r="C13" s="17" t="s">
        <v>205</v>
      </c>
      <c r="D13" s="8">
        <v>46787593</v>
      </c>
      <c r="E13" s="13">
        <v>102129541</v>
      </c>
      <c r="F13" s="8">
        <v>600077489</v>
      </c>
      <c r="G13" s="21" t="s">
        <v>93</v>
      </c>
      <c r="H13" s="8" t="s">
        <v>88</v>
      </c>
      <c r="I13" s="8" t="s">
        <v>69</v>
      </c>
      <c r="J13" s="8" t="s">
        <v>89</v>
      </c>
      <c r="K13" s="8" t="s">
        <v>207</v>
      </c>
      <c r="L13" s="16">
        <v>4500000</v>
      </c>
      <c r="M13" s="15">
        <f t="shared" ref="M13:M15" si="2">L13*0.85</f>
        <v>3825000</v>
      </c>
      <c r="N13" s="28">
        <v>44562</v>
      </c>
      <c r="O13" s="28">
        <v>45992</v>
      </c>
      <c r="P13" s="11"/>
      <c r="Q13" s="11" t="s">
        <v>70</v>
      </c>
      <c r="R13" s="11"/>
      <c r="S13" s="11" t="s">
        <v>70</v>
      </c>
      <c r="T13" s="11"/>
      <c r="U13" s="11"/>
      <c r="V13" s="11"/>
      <c r="W13" s="11"/>
      <c r="X13" s="11"/>
      <c r="Y13" s="12" t="s">
        <v>94</v>
      </c>
      <c r="Z13" s="13" t="s">
        <v>71</v>
      </c>
    </row>
    <row r="14" spans="1:26" ht="60" x14ac:dyDescent="0.25">
      <c r="A14" s="11">
        <v>10</v>
      </c>
      <c r="B14" s="12" t="s">
        <v>90</v>
      </c>
      <c r="C14" s="17" t="s">
        <v>110</v>
      </c>
      <c r="D14" s="8">
        <v>46787593</v>
      </c>
      <c r="E14" s="13">
        <v>102129541</v>
      </c>
      <c r="F14" s="8">
        <v>600077489</v>
      </c>
      <c r="G14" s="21" t="s">
        <v>95</v>
      </c>
      <c r="H14" s="8" t="s">
        <v>88</v>
      </c>
      <c r="I14" s="8" t="s">
        <v>69</v>
      </c>
      <c r="J14" s="8" t="s">
        <v>89</v>
      </c>
      <c r="K14" s="8" t="s">
        <v>96</v>
      </c>
      <c r="L14" s="15">
        <v>5000000</v>
      </c>
      <c r="M14" s="15">
        <f t="shared" si="2"/>
        <v>4250000</v>
      </c>
      <c r="N14" s="28">
        <v>44562</v>
      </c>
      <c r="O14" s="28">
        <v>45992</v>
      </c>
      <c r="P14" s="11"/>
      <c r="Q14" s="11"/>
      <c r="R14" s="11" t="s">
        <v>70</v>
      </c>
      <c r="S14" s="11" t="s">
        <v>70</v>
      </c>
      <c r="T14" s="11"/>
      <c r="U14" s="11"/>
      <c r="V14" s="11"/>
      <c r="W14" s="11"/>
      <c r="X14" s="11"/>
      <c r="Y14" s="12" t="s">
        <v>97</v>
      </c>
      <c r="Z14" s="13" t="s">
        <v>71</v>
      </c>
    </row>
    <row r="15" spans="1:26" ht="60" x14ac:dyDescent="0.25">
      <c r="A15" s="11">
        <v>11</v>
      </c>
      <c r="B15" s="12" t="s">
        <v>90</v>
      </c>
      <c r="C15" s="17" t="s">
        <v>109</v>
      </c>
      <c r="D15" s="8">
        <v>46787593</v>
      </c>
      <c r="E15" s="13">
        <v>102129541</v>
      </c>
      <c r="F15" s="8">
        <v>600077489</v>
      </c>
      <c r="G15" s="25" t="s">
        <v>98</v>
      </c>
      <c r="H15" s="8" t="s">
        <v>88</v>
      </c>
      <c r="I15" s="8" t="s">
        <v>69</v>
      </c>
      <c r="J15" s="8" t="s">
        <v>89</v>
      </c>
      <c r="K15" s="8" t="s">
        <v>99</v>
      </c>
      <c r="L15" s="13">
        <v>5000000</v>
      </c>
      <c r="M15" s="15">
        <f t="shared" si="2"/>
        <v>4250000</v>
      </c>
      <c r="N15" s="28">
        <v>44562</v>
      </c>
      <c r="O15" s="28">
        <v>45992</v>
      </c>
      <c r="P15" s="13"/>
      <c r="Q15" s="13"/>
      <c r="R15" s="13"/>
      <c r="S15" s="13"/>
      <c r="T15" s="13"/>
      <c r="U15" s="13"/>
      <c r="V15" s="13"/>
      <c r="W15" s="13"/>
      <c r="X15" s="13" t="s">
        <v>70</v>
      </c>
      <c r="Y15" s="12" t="s">
        <v>100</v>
      </c>
      <c r="Z15" s="13" t="s">
        <v>71</v>
      </c>
    </row>
    <row r="16" spans="1:26" ht="90" x14ac:dyDescent="0.25">
      <c r="A16" s="11">
        <v>12</v>
      </c>
      <c r="B16" s="12" t="s">
        <v>101</v>
      </c>
      <c r="C16" s="8" t="s">
        <v>89</v>
      </c>
      <c r="D16" s="14">
        <v>46787496</v>
      </c>
      <c r="E16" s="8">
        <v>108057011</v>
      </c>
      <c r="F16" s="8">
        <v>600077616</v>
      </c>
      <c r="G16" s="8" t="s">
        <v>102</v>
      </c>
      <c r="H16" s="8" t="s">
        <v>68</v>
      </c>
      <c r="I16" s="8" t="s">
        <v>69</v>
      </c>
      <c r="J16" s="8" t="s">
        <v>89</v>
      </c>
      <c r="K16" s="8" t="s">
        <v>103</v>
      </c>
      <c r="L16" s="15">
        <v>5500000</v>
      </c>
      <c r="M16" s="15">
        <f>L16*0.85</f>
        <v>4675000</v>
      </c>
      <c r="N16" s="28">
        <v>44927</v>
      </c>
      <c r="O16" s="28">
        <v>45992</v>
      </c>
      <c r="P16" s="11"/>
      <c r="Q16" s="11" t="s">
        <v>70</v>
      </c>
      <c r="R16" s="11"/>
      <c r="S16" s="11" t="s">
        <v>70</v>
      </c>
      <c r="T16" s="11"/>
      <c r="U16" s="11"/>
      <c r="V16" s="11"/>
      <c r="W16" s="11"/>
      <c r="X16" s="11"/>
      <c r="Y16" s="8" t="s">
        <v>100</v>
      </c>
      <c r="Z16" s="13" t="s">
        <v>71</v>
      </c>
    </row>
    <row r="17" spans="1:26" ht="90" x14ac:dyDescent="0.25">
      <c r="A17" s="11">
        <v>13</v>
      </c>
      <c r="B17" s="12" t="s">
        <v>101</v>
      </c>
      <c r="C17" s="8" t="s">
        <v>89</v>
      </c>
      <c r="D17" s="14">
        <v>46787496</v>
      </c>
      <c r="E17" s="8">
        <v>108057011</v>
      </c>
      <c r="F17" s="8">
        <v>600077616</v>
      </c>
      <c r="G17" s="8" t="s">
        <v>104</v>
      </c>
      <c r="H17" s="8" t="s">
        <v>68</v>
      </c>
      <c r="I17" s="8" t="s">
        <v>69</v>
      </c>
      <c r="J17" s="8" t="s">
        <v>89</v>
      </c>
      <c r="K17" s="8" t="s">
        <v>103</v>
      </c>
      <c r="L17" s="15">
        <v>6000000</v>
      </c>
      <c r="M17" s="15">
        <f t="shared" ref="M17:M19" si="3">L17*0.85</f>
        <v>5100000</v>
      </c>
      <c r="N17" s="28">
        <v>44927</v>
      </c>
      <c r="O17" s="28">
        <v>45992</v>
      </c>
      <c r="P17" s="11"/>
      <c r="Q17" s="11"/>
      <c r="R17" s="11" t="s">
        <v>70</v>
      </c>
      <c r="S17" s="11" t="s">
        <v>70</v>
      </c>
      <c r="T17" s="11"/>
      <c r="U17" s="11"/>
      <c r="V17" s="11"/>
      <c r="W17" s="11"/>
      <c r="X17" s="11"/>
      <c r="Y17" s="8" t="s">
        <v>100</v>
      </c>
      <c r="Z17" s="13" t="s">
        <v>71</v>
      </c>
    </row>
    <row r="18" spans="1:26" ht="90" x14ac:dyDescent="0.25">
      <c r="A18" s="11">
        <v>14</v>
      </c>
      <c r="B18" s="12" t="s">
        <v>101</v>
      </c>
      <c r="C18" s="8" t="s">
        <v>89</v>
      </c>
      <c r="D18" s="14">
        <v>46787496</v>
      </c>
      <c r="E18" s="8">
        <v>108057011</v>
      </c>
      <c r="F18" s="8">
        <v>600077616</v>
      </c>
      <c r="G18" s="8" t="s">
        <v>105</v>
      </c>
      <c r="H18" s="8" t="s">
        <v>68</v>
      </c>
      <c r="I18" s="8" t="s">
        <v>69</v>
      </c>
      <c r="J18" s="8" t="s">
        <v>89</v>
      </c>
      <c r="K18" s="8" t="s">
        <v>106</v>
      </c>
      <c r="L18" s="15">
        <v>5000000</v>
      </c>
      <c r="M18" s="15">
        <f t="shared" si="3"/>
        <v>4250000</v>
      </c>
      <c r="N18" s="28">
        <v>44927</v>
      </c>
      <c r="O18" s="28">
        <v>45992</v>
      </c>
      <c r="P18" s="11"/>
      <c r="Q18" s="11"/>
      <c r="R18" s="11" t="s">
        <v>70</v>
      </c>
      <c r="S18" s="11"/>
      <c r="T18" s="11"/>
      <c r="U18" s="11"/>
      <c r="V18" s="11"/>
      <c r="W18" s="11"/>
      <c r="X18" s="11"/>
      <c r="Y18" s="8" t="s">
        <v>100</v>
      </c>
      <c r="Z18" s="13" t="s">
        <v>71</v>
      </c>
    </row>
    <row r="19" spans="1:26" ht="90" x14ac:dyDescent="0.25">
      <c r="A19" s="11">
        <v>15</v>
      </c>
      <c r="B19" s="12" t="s">
        <v>101</v>
      </c>
      <c r="C19" s="8" t="s">
        <v>89</v>
      </c>
      <c r="D19" s="14">
        <v>46787496</v>
      </c>
      <c r="E19" s="8">
        <v>108057011</v>
      </c>
      <c r="F19" s="8">
        <v>600077616</v>
      </c>
      <c r="G19" s="8" t="s">
        <v>107</v>
      </c>
      <c r="H19" s="8" t="s">
        <v>68</v>
      </c>
      <c r="I19" s="8" t="s">
        <v>69</v>
      </c>
      <c r="J19" s="8" t="s">
        <v>89</v>
      </c>
      <c r="K19" s="8" t="s">
        <v>108</v>
      </c>
      <c r="L19" s="15">
        <v>5000000</v>
      </c>
      <c r="M19" s="15">
        <f t="shared" si="3"/>
        <v>4250000</v>
      </c>
      <c r="N19" s="28">
        <v>44927</v>
      </c>
      <c r="O19" s="28">
        <v>45992</v>
      </c>
      <c r="P19" s="13"/>
      <c r="Q19" s="13"/>
      <c r="R19" s="13"/>
      <c r="S19" s="13"/>
      <c r="T19" s="13"/>
      <c r="U19" s="13"/>
      <c r="V19" s="13"/>
      <c r="W19" s="13"/>
      <c r="X19" s="13" t="s">
        <v>70</v>
      </c>
      <c r="Y19" s="8" t="s">
        <v>100</v>
      </c>
      <c r="Z19" s="13" t="s">
        <v>71</v>
      </c>
    </row>
    <row r="20" spans="1:26" ht="60" x14ac:dyDescent="0.25">
      <c r="A20" s="11">
        <v>16</v>
      </c>
      <c r="B20" s="12" t="s">
        <v>111</v>
      </c>
      <c r="C20" s="8" t="s">
        <v>89</v>
      </c>
      <c r="D20" s="14">
        <v>46787488</v>
      </c>
      <c r="E20" s="8">
        <v>102577765</v>
      </c>
      <c r="F20" s="13">
        <v>600077608</v>
      </c>
      <c r="G20" s="8" t="s">
        <v>112</v>
      </c>
      <c r="H20" s="8" t="s">
        <v>68</v>
      </c>
      <c r="I20" s="8" t="s">
        <v>69</v>
      </c>
      <c r="J20" s="8" t="s">
        <v>89</v>
      </c>
      <c r="K20" s="8" t="s">
        <v>113</v>
      </c>
      <c r="L20" s="15">
        <v>2500000</v>
      </c>
      <c r="M20" s="15">
        <f>L20*0.85</f>
        <v>2125000</v>
      </c>
      <c r="N20" s="28">
        <v>44927</v>
      </c>
      <c r="O20" s="28">
        <v>45992</v>
      </c>
      <c r="P20" s="11"/>
      <c r="Q20" s="11"/>
      <c r="R20" s="11"/>
      <c r="S20" s="11"/>
      <c r="T20" s="11"/>
      <c r="U20" s="11"/>
      <c r="V20" s="11"/>
      <c r="W20" s="11" t="s">
        <v>70</v>
      </c>
      <c r="X20" s="11"/>
      <c r="Y20" s="8" t="s">
        <v>114</v>
      </c>
      <c r="Z20" s="13" t="s">
        <v>71</v>
      </c>
    </row>
    <row r="21" spans="1:26" ht="60" x14ac:dyDescent="0.25">
      <c r="A21" s="11">
        <v>17</v>
      </c>
      <c r="B21" s="12" t="s">
        <v>111</v>
      </c>
      <c r="C21" s="8" t="s">
        <v>89</v>
      </c>
      <c r="D21" s="14">
        <v>46787488</v>
      </c>
      <c r="E21" s="8">
        <v>102577765</v>
      </c>
      <c r="F21" s="13">
        <v>600077608</v>
      </c>
      <c r="G21" s="8" t="s">
        <v>115</v>
      </c>
      <c r="H21" s="8" t="s">
        <v>68</v>
      </c>
      <c r="I21" s="8" t="s">
        <v>69</v>
      </c>
      <c r="J21" s="8" t="s">
        <v>89</v>
      </c>
      <c r="K21" s="8" t="s">
        <v>116</v>
      </c>
      <c r="L21" s="15">
        <v>1500000</v>
      </c>
      <c r="M21" s="15">
        <f t="shared" ref="M21:M24" si="4">L21*0.85</f>
        <v>1275000</v>
      </c>
      <c r="N21" s="28">
        <v>44927</v>
      </c>
      <c r="O21" s="28">
        <v>45992</v>
      </c>
      <c r="P21" s="11" t="s">
        <v>70</v>
      </c>
      <c r="Q21" s="11" t="s">
        <v>70</v>
      </c>
      <c r="R21" s="11" t="s">
        <v>70</v>
      </c>
      <c r="S21" s="11" t="s">
        <v>70</v>
      </c>
      <c r="T21" s="11"/>
      <c r="U21" s="11"/>
      <c r="V21" s="11"/>
      <c r="W21" s="11"/>
      <c r="X21" s="11"/>
      <c r="Y21" s="8" t="s">
        <v>114</v>
      </c>
      <c r="Z21" s="13" t="s">
        <v>71</v>
      </c>
    </row>
    <row r="22" spans="1:26" ht="60" x14ac:dyDescent="0.25">
      <c r="A22" s="11">
        <v>18</v>
      </c>
      <c r="B22" s="12" t="s">
        <v>111</v>
      </c>
      <c r="C22" s="8" t="s">
        <v>89</v>
      </c>
      <c r="D22" s="14">
        <v>46787488</v>
      </c>
      <c r="E22" s="8">
        <v>102577765</v>
      </c>
      <c r="F22" s="13">
        <v>600077608</v>
      </c>
      <c r="G22" s="8" t="s">
        <v>117</v>
      </c>
      <c r="H22" s="8" t="s">
        <v>68</v>
      </c>
      <c r="I22" s="8" t="s">
        <v>69</v>
      </c>
      <c r="J22" s="8" t="s">
        <v>89</v>
      </c>
      <c r="K22" s="8" t="s">
        <v>118</v>
      </c>
      <c r="L22" s="15">
        <v>1000000</v>
      </c>
      <c r="M22" s="15">
        <f t="shared" si="4"/>
        <v>850000</v>
      </c>
      <c r="N22" s="28">
        <v>44927</v>
      </c>
      <c r="O22" s="28">
        <v>45992</v>
      </c>
      <c r="P22" s="11" t="s">
        <v>70</v>
      </c>
      <c r="Q22" s="11"/>
      <c r="R22" s="11"/>
      <c r="S22" s="11" t="s">
        <v>70</v>
      </c>
      <c r="T22" s="11"/>
      <c r="U22" s="11"/>
      <c r="V22" s="11"/>
      <c r="W22" s="11"/>
      <c r="X22" s="11"/>
      <c r="Y22" s="8" t="s">
        <v>114</v>
      </c>
      <c r="Z22" s="13" t="s">
        <v>71</v>
      </c>
    </row>
    <row r="23" spans="1:26" ht="75" x14ac:dyDescent="0.25">
      <c r="A23" s="11">
        <v>19</v>
      </c>
      <c r="B23" s="12" t="s">
        <v>111</v>
      </c>
      <c r="C23" s="8" t="s">
        <v>89</v>
      </c>
      <c r="D23" s="14">
        <v>46787488</v>
      </c>
      <c r="E23" s="8">
        <v>102577765</v>
      </c>
      <c r="F23" s="13">
        <v>600077608</v>
      </c>
      <c r="G23" s="8" t="s">
        <v>119</v>
      </c>
      <c r="H23" s="8" t="s">
        <v>68</v>
      </c>
      <c r="I23" s="8" t="s">
        <v>69</v>
      </c>
      <c r="J23" s="8" t="s">
        <v>89</v>
      </c>
      <c r="K23" s="8" t="s">
        <v>120</v>
      </c>
      <c r="L23" s="15">
        <v>6000000</v>
      </c>
      <c r="M23" s="15">
        <f t="shared" si="4"/>
        <v>5100000</v>
      </c>
      <c r="N23" s="28">
        <v>44927</v>
      </c>
      <c r="O23" s="28">
        <v>45992</v>
      </c>
      <c r="P23" s="11" t="s">
        <v>70</v>
      </c>
      <c r="Q23" s="11"/>
      <c r="R23" s="11"/>
      <c r="S23" s="11" t="s">
        <v>70</v>
      </c>
      <c r="T23" s="11"/>
      <c r="U23" s="11" t="s">
        <v>70</v>
      </c>
      <c r="V23" s="11"/>
      <c r="W23" s="11" t="s">
        <v>70</v>
      </c>
      <c r="X23" s="11"/>
      <c r="Y23" s="8" t="s">
        <v>114</v>
      </c>
      <c r="Z23" s="13" t="s">
        <v>71</v>
      </c>
    </row>
    <row r="24" spans="1:26" ht="60" x14ac:dyDescent="0.25">
      <c r="A24" s="11">
        <v>20</v>
      </c>
      <c r="B24" s="12" t="s">
        <v>111</v>
      </c>
      <c r="C24" s="8" t="s">
        <v>89</v>
      </c>
      <c r="D24" s="14">
        <v>46787488</v>
      </c>
      <c r="E24" s="8">
        <v>102577765</v>
      </c>
      <c r="F24" s="13">
        <v>600077608</v>
      </c>
      <c r="G24" s="8" t="s">
        <v>98</v>
      </c>
      <c r="H24" s="8" t="s">
        <v>68</v>
      </c>
      <c r="I24" s="8" t="s">
        <v>69</v>
      </c>
      <c r="J24" s="8" t="s">
        <v>89</v>
      </c>
      <c r="K24" s="8" t="s">
        <v>121</v>
      </c>
      <c r="L24" s="13">
        <v>5000000</v>
      </c>
      <c r="M24" s="13">
        <f t="shared" si="4"/>
        <v>4250000</v>
      </c>
      <c r="N24" s="28">
        <v>44927</v>
      </c>
      <c r="O24" s="28">
        <v>45992</v>
      </c>
      <c r="P24" s="13"/>
      <c r="Q24" s="13"/>
      <c r="R24" s="13"/>
      <c r="S24" s="13"/>
      <c r="T24" s="13"/>
      <c r="U24" s="13"/>
      <c r="V24" s="13"/>
      <c r="W24" s="13"/>
      <c r="X24" s="13" t="s">
        <v>70</v>
      </c>
      <c r="Y24" s="8" t="s">
        <v>114</v>
      </c>
      <c r="Z24" s="13" t="s">
        <v>71</v>
      </c>
    </row>
    <row r="25" spans="1:26" ht="90" x14ac:dyDescent="0.25">
      <c r="A25" s="11">
        <v>21</v>
      </c>
      <c r="B25" s="8" t="s">
        <v>122</v>
      </c>
      <c r="C25" s="8" t="s">
        <v>123</v>
      </c>
      <c r="D25" s="8">
        <v>46790039</v>
      </c>
      <c r="E25" s="8">
        <v>102129738</v>
      </c>
      <c r="F25" s="8">
        <v>600077730</v>
      </c>
      <c r="G25" s="8" t="s">
        <v>124</v>
      </c>
      <c r="H25" s="8" t="s">
        <v>68</v>
      </c>
      <c r="I25" s="8" t="s">
        <v>69</v>
      </c>
      <c r="J25" s="8" t="s">
        <v>69</v>
      </c>
      <c r="K25" s="8" t="s">
        <v>125</v>
      </c>
      <c r="L25" s="15">
        <v>4000000</v>
      </c>
      <c r="M25" s="13">
        <f t="shared" ref="M25:M34" si="5">L25*0.85</f>
        <v>3400000</v>
      </c>
      <c r="N25" s="28">
        <v>44927</v>
      </c>
      <c r="O25" s="28">
        <v>46722</v>
      </c>
      <c r="P25" s="11"/>
      <c r="Q25" s="11" t="s">
        <v>70</v>
      </c>
      <c r="R25" s="11" t="s">
        <v>70</v>
      </c>
      <c r="S25" s="11"/>
      <c r="T25" s="11"/>
      <c r="U25" s="11"/>
      <c r="V25" s="11" t="s">
        <v>70</v>
      </c>
      <c r="W25" s="11" t="s">
        <v>70</v>
      </c>
      <c r="X25" s="11"/>
      <c r="Y25" s="13" t="s">
        <v>126</v>
      </c>
      <c r="Z25" s="13" t="s">
        <v>127</v>
      </c>
    </row>
    <row r="26" spans="1:26" ht="90" x14ac:dyDescent="0.25">
      <c r="A26" s="11">
        <v>22</v>
      </c>
      <c r="B26" s="8" t="s">
        <v>122</v>
      </c>
      <c r="C26" s="8" t="s">
        <v>123</v>
      </c>
      <c r="D26" s="8">
        <v>46790039</v>
      </c>
      <c r="E26" s="8">
        <v>102129738</v>
      </c>
      <c r="F26" s="8">
        <v>600077730</v>
      </c>
      <c r="G26" s="8" t="s">
        <v>128</v>
      </c>
      <c r="H26" s="8" t="s">
        <v>68</v>
      </c>
      <c r="I26" s="8" t="s">
        <v>69</v>
      </c>
      <c r="J26" s="8" t="s">
        <v>69</v>
      </c>
      <c r="K26" s="8" t="s">
        <v>129</v>
      </c>
      <c r="L26" s="15">
        <v>4000000</v>
      </c>
      <c r="M26" s="13">
        <f t="shared" si="5"/>
        <v>3400000</v>
      </c>
      <c r="N26" s="28">
        <v>44927</v>
      </c>
      <c r="O26" s="28">
        <v>46722</v>
      </c>
      <c r="P26" s="11" t="s">
        <v>70</v>
      </c>
      <c r="Q26" s="11" t="s">
        <v>70</v>
      </c>
      <c r="R26" s="11" t="s">
        <v>70</v>
      </c>
      <c r="S26" s="11" t="s">
        <v>70</v>
      </c>
      <c r="T26" s="11"/>
      <c r="U26" s="11"/>
      <c r="V26" s="11"/>
      <c r="W26" s="11"/>
      <c r="X26" s="11"/>
      <c r="Y26" s="13" t="s">
        <v>126</v>
      </c>
      <c r="Z26" s="13" t="s">
        <v>127</v>
      </c>
    </row>
    <row r="27" spans="1:26" ht="60" x14ac:dyDescent="0.25">
      <c r="A27" s="11">
        <v>23</v>
      </c>
      <c r="B27" s="8" t="s">
        <v>130</v>
      </c>
      <c r="C27" s="8" t="s">
        <v>123</v>
      </c>
      <c r="D27" s="8">
        <v>46789995</v>
      </c>
      <c r="E27" s="8">
        <v>102129525</v>
      </c>
      <c r="F27" s="8">
        <v>600077471</v>
      </c>
      <c r="G27" s="8" t="s">
        <v>131</v>
      </c>
      <c r="H27" s="8" t="s">
        <v>68</v>
      </c>
      <c r="I27" s="8" t="s">
        <v>69</v>
      </c>
      <c r="J27" s="8" t="s">
        <v>69</v>
      </c>
      <c r="K27" s="8" t="s">
        <v>132</v>
      </c>
      <c r="L27" s="15">
        <v>5000000</v>
      </c>
      <c r="M27" s="13">
        <f t="shared" si="5"/>
        <v>4250000</v>
      </c>
      <c r="N27" s="28">
        <v>44927</v>
      </c>
      <c r="O27" s="28">
        <v>46722</v>
      </c>
      <c r="P27" s="11" t="s">
        <v>70</v>
      </c>
      <c r="Q27" s="11"/>
      <c r="R27" s="11"/>
      <c r="S27" s="11" t="s">
        <v>70</v>
      </c>
      <c r="T27" s="11"/>
      <c r="U27" s="11"/>
      <c r="V27" s="11"/>
      <c r="W27" s="11"/>
      <c r="X27" s="11"/>
      <c r="Y27" s="13" t="s">
        <v>126</v>
      </c>
      <c r="Z27" s="13" t="s">
        <v>133</v>
      </c>
    </row>
    <row r="28" spans="1:26" ht="60" x14ac:dyDescent="0.25">
      <c r="A28" s="11">
        <v>24</v>
      </c>
      <c r="B28" s="8" t="s">
        <v>130</v>
      </c>
      <c r="C28" s="8" t="s">
        <v>123</v>
      </c>
      <c r="D28" s="8">
        <v>46789995</v>
      </c>
      <c r="E28" s="8">
        <v>102129525</v>
      </c>
      <c r="F28" s="8">
        <v>600077471</v>
      </c>
      <c r="G28" s="8" t="s">
        <v>104</v>
      </c>
      <c r="H28" s="8" t="s">
        <v>68</v>
      </c>
      <c r="I28" s="8" t="s">
        <v>69</v>
      </c>
      <c r="J28" s="8" t="s">
        <v>69</v>
      </c>
      <c r="K28" s="8" t="s">
        <v>134</v>
      </c>
      <c r="L28" s="15">
        <v>5000000</v>
      </c>
      <c r="M28" s="13">
        <f t="shared" si="5"/>
        <v>4250000</v>
      </c>
      <c r="N28" s="28">
        <v>44927</v>
      </c>
      <c r="O28" s="28">
        <v>46722</v>
      </c>
      <c r="P28" s="11"/>
      <c r="Q28" s="11"/>
      <c r="R28" s="11" t="s">
        <v>70</v>
      </c>
      <c r="S28" s="11" t="s">
        <v>70</v>
      </c>
      <c r="T28" s="11"/>
      <c r="U28" s="11"/>
      <c r="V28" s="11"/>
      <c r="W28" s="11"/>
      <c r="X28" s="11"/>
      <c r="Y28" s="13" t="s">
        <v>126</v>
      </c>
      <c r="Z28" s="13" t="s">
        <v>127</v>
      </c>
    </row>
    <row r="29" spans="1:26" ht="60" x14ac:dyDescent="0.25">
      <c r="A29" s="11">
        <v>25</v>
      </c>
      <c r="B29" s="8" t="s">
        <v>130</v>
      </c>
      <c r="C29" s="8" t="s">
        <v>123</v>
      </c>
      <c r="D29" s="8">
        <v>46789995</v>
      </c>
      <c r="E29" s="8">
        <v>102129525</v>
      </c>
      <c r="F29" s="8">
        <v>600077471</v>
      </c>
      <c r="G29" s="8" t="s">
        <v>135</v>
      </c>
      <c r="H29" s="8" t="s">
        <v>68</v>
      </c>
      <c r="I29" s="8" t="s">
        <v>69</v>
      </c>
      <c r="J29" s="8" t="s">
        <v>69</v>
      </c>
      <c r="K29" s="8" t="s">
        <v>136</v>
      </c>
      <c r="L29" s="15">
        <v>3000000</v>
      </c>
      <c r="M29" s="13">
        <f t="shared" si="5"/>
        <v>2550000</v>
      </c>
      <c r="N29" s="28">
        <v>44927</v>
      </c>
      <c r="O29" s="28">
        <v>46722</v>
      </c>
      <c r="P29" s="11"/>
      <c r="Q29" s="11" t="s">
        <v>70</v>
      </c>
      <c r="R29" s="11" t="s">
        <v>70</v>
      </c>
      <c r="S29" s="11"/>
      <c r="T29" s="11"/>
      <c r="U29" s="11"/>
      <c r="V29" s="11" t="s">
        <v>70</v>
      </c>
      <c r="W29" s="11" t="s">
        <v>70</v>
      </c>
      <c r="X29" s="11"/>
      <c r="Y29" s="13" t="s">
        <v>126</v>
      </c>
      <c r="Z29" s="13" t="s">
        <v>86</v>
      </c>
    </row>
    <row r="30" spans="1:26" ht="75" x14ac:dyDescent="0.25">
      <c r="A30" s="11">
        <v>26</v>
      </c>
      <c r="B30" s="8" t="s">
        <v>137</v>
      </c>
      <c r="C30" s="8" t="s">
        <v>123</v>
      </c>
      <c r="D30" s="8">
        <v>46789952</v>
      </c>
      <c r="E30" s="8">
        <v>102129509</v>
      </c>
      <c r="F30" s="8">
        <v>600077462</v>
      </c>
      <c r="G30" s="8" t="s">
        <v>138</v>
      </c>
      <c r="H30" s="8" t="s">
        <v>68</v>
      </c>
      <c r="I30" s="8" t="s">
        <v>69</v>
      </c>
      <c r="J30" s="8" t="s">
        <v>69</v>
      </c>
      <c r="K30" s="8" t="s">
        <v>139</v>
      </c>
      <c r="L30" s="15">
        <v>5000000</v>
      </c>
      <c r="M30" s="13">
        <f t="shared" si="5"/>
        <v>4250000</v>
      </c>
      <c r="N30" s="28">
        <v>44927</v>
      </c>
      <c r="O30" s="28">
        <v>46722</v>
      </c>
      <c r="P30" s="11"/>
      <c r="Q30" s="11" t="s">
        <v>70</v>
      </c>
      <c r="R30" s="11"/>
      <c r="S30" s="11"/>
      <c r="T30" s="11"/>
      <c r="U30" s="11"/>
      <c r="V30" s="11"/>
      <c r="W30" s="11"/>
      <c r="X30" s="11"/>
      <c r="Y30" s="13" t="s">
        <v>126</v>
      </c>
      <c r="Z30" s="13" t="s">
        <v>86</v>
      </c>
    </row>
    <row r="31" spans="1:26" ht="75" x14ac:dyDescent="0.25">
      <c r="A31" s="11">
        <v>27</v>
      </c>
      <c r="B31" s="8" t="s">
        <v>137</v>
      </c>
      <c r="C31" s="8" t="s">
        <v>123</v>
      </c>
      <c r="D31" s="8">
        <v>46789952</v>
      </c>
      <c r="E31" s="8">
        <v>102129509</v>
      </c>
      <c r="F31" s="8">
        <v>600077462</v>
      </c>
      <c r="G31" s="8" t="s">
        <v>140</v>
      </c>
      <c r="H31" s="8" t="s">
        <v>68</v>
      </c>
      <c r="I31" s="8" t="s">
        <v>69</v>
      </c>
      <c r="J31" s="8" t="s">
        <v>69</v>
      </c>
      <c r="K31" s="8" t="s">
        <v>141</v>
      </c>
      <c r="L31" s="15">
        <v>2000000</v>
      </c>
      <c r="M31" s="13">
        <f t="shared" si="5"/>
        <v>1700000</v>
      </c>
      <c r="N31" s="28">
        <v>44927</v>
      </c>
      <c r="O31" s="28">
        <v>46722</v>
      </c>
      <c r="P31" s="11"/>
      <c r="Q31" s="11"/>
      <c r="R31" s="11"/>
      <c r="S31" s="11"/>
      <c r="T31" s="11"/>
      <c r="U31" s="11"/>
      <c r="V31" s="11"/>
      <c r="W31" s="11" t="s">
        <v>70</v>
      </c>
      <c r="X31" s="11"/>
      <c r="Y31" s="13" t="s">
        <v>126</v>
      </c>
      <c r="Z31" s="13" t="s">
        <v>127</v>
      </c>
    </row>
    <row r="32" spans="1:26" ht="75" x14ac:dyDescent="0.25">
      <c r="A32" s="11">
        <v>28</v>
      </c>
      <c r="B32" s="8" t="s">
        <v>137</v>
      </c>
      <c r="C32" s="8" t="s">
        <v>123</v>
      </c>
      <c r="D32" s="8">
        <v>46789952</v>
      </c>
      <c r="E32" s="8">
        <v>102129509</v>
      </c>
      <c r="F32" s="8">
        <v>600077462</v>
      </c>
      <c r="G32" s="8" t="s">
        <v>142</v>
      </c>
      <c r="H32" s="8" t="s">
        <v>68</v>
      </c>
      <c r="I32" s="8" t="s">
        <v>69</v>
      </c>
      <c r="J32" s="8" t="s">
        <v>69</v>
      </c>
      <c r="K32" s="8" t="s">
        <v>143</v>
      </c>
      <c r="L32" s="15">
        <v>2000000</v>
      </c>
      <c r="M32" s="13">
        <f t="shared" si="5"/>
        <v>1700000</v>
      </c>
      <c r="N32" s="28">
        <v>44927</v>
      </c>
      <c r="O32" s="28">
        <v>46722</v>
      </c>
      <c r="P32" s="11"/>
      <c r="Q32" s="11"/>
      <c r="R32" s="11" t="s">
        <v>70</v>
      </c>
      <c r="S32" s="11"/>
      <c r="T32" s="11"/>
      <c r="U32" s="11"/>
      <c r="V32" s="11"/>
      <c r="W32" s="11"/>
      <c r="X32" s="11"/>
      <c r="Y32" s="13" t="s">
        <v>126</v>
      </c>
      <c r="Z32" s="13" t="s">
        <v>127</v>
      </c>
    </row>
    <row r="33" spans="1:26" ht="75" x14ac:dyDescent="0.25">
      <c r="A33" s="11">
        <v>29</v>
      </c>
      <c r="B33" s="8" t="s">
        <v>137</v>
      </c>
      <c r="C33" s="8" t="s">
        <v>123</v>
      </c>
      <c r="D33" s="8">
        <v>46789952</v>
      </c>
      <c r="E33" s="8">
        <v>102129509</v>
      </c>
      <c r="F33" s="8">
        <v>600077462</v>
      </c>
      <c r="G33" s="8" t="s">
        <v>144</v>
      </c>
      <c r="H33" s="8" t="s">
        <v>68</v>
      </c>
      <c r="I33" s="8" t="s">
        <v>69</v>
      </c>
      <c r="J33" s="8" t="s">
        <v>69</v>
      </c>
      <c r="K33" s="8" t="s">
        <v>145</v>
      </c>
      <c r="L33" s="15">
        <v>500000</v>
      </c>
      <c r="M33" s="13">
        <f t="shared" si="5"/>
        <v>425000</v>
      </c>
      <c r="N33" s="28">
        <v>44927</v>
      </c>
      <c r="O33" s="28">
        <v>46722</v>
      </c>
      <c r="P33" s="11"/>
      <c r="Q33" s="11"/>
      <c r="R33" s="11"/>
      <c r="S33" s="11"/>
      <c r="T33" s="11"/>
      <c r="U33" s="11" t="s">
        <v>70</v>
      </c>
      <c r="V33" s="11"/>
      <c r="W33" s="11" t="s">
        <v>70</v>
      </c>
      <c r="X33" s="11"/>
      <c r="Y33" s="13" t="s">
        <v>126</v>
      </c>
      <c r="Z33" s="13" t="s">
        <v>127</v>
      </c>
    </row>
    <row r="34" spans="1:26" s="3" customFormat="1" ht="60" x14ac:dyDescent="0.25">
      <c r="A34" s="11">
        <v>30</v>
      </c>
      <c r="B34" s="8" t="s">
        <v>146</v>
      </c>
      <c r="C34" s="8" t="s">
        <v>123</v>
      </c>
      <c r="D34" s="8">
        <v>46789987</v>
      </c>
      <c r="E34" s="8">
        <v>102129479</v>
      </c>
      <c r="F34" s="8">
        <v>600077446</v>
      </c>
      <c r="G34" s="8" t="s">
        <v>147</v>
      </c>
      <c r="H34" s="8" t="s">
        <v>68</v>
      </c>
      <c r="I34" s="8" t="s">
        <v>69</v>
      </c>
      <c r="J34" s="8" t="s">
        <v>69</v>
      </c>
      <c r="K34" s="8" t="s">
        <v>148</v>
      </c>
      <c r="L34" s="15">
        <v>7000000</v>
      </c>
      <c r="M34" s="13">
        <f t="shared" si="5"/>
        <v>5950000</v>
      </c>
      <c r="N34" s="28">
        <v>44927</v>
      </c>
      <c r="O34" s="28">
        <v>46722</v>
      </c>
      <c r="P34" s="11"/>
      <c r="Q34" s="11"/>
      <c r="R34" s="11"/>
      <c r="S34" s="11"/>
      <c r="T34" s="11"/>
      <c r="U34" s="11"/>
      <c r="V34" s="11"/>
      <c r="W34" s="11" t="s">
        <v>70</v>
      </c>
      <c r="X34" s="11"/>
      <c r="Y34" s="13" t="s">
        <v>126</v>
      </c>
      <c r="Z34" s="13" t="s">
        <v>127</v>
      </c>
    </row>
    <row r="35" spans="1:26" s="3" customFormat="1" ht="60" x14ac:dyDescent="0.25">
      <c r="A35" s="11">
        <v>31</v>
      </c>
      <c r="B35" s="8" t="s">
        <v>146</v>
      </c>
      <c r="C35" s="8" t="s">
        <v>123</v>
      </c>
      <c r="D35" s="8">
        <v>46789987</v>
      </c>
      <c r="E35" s="8">
        <v>102129479</v>
      </c>
      <c r="F35" s="8">
        <v>600077446</v>
      </c>
      <c r="G35" s="8" t="s">
        <v>149</v>
      </c>
      <c r="H35" s="8" t="s">
        <v>68</v>
      </c>
      <c r="I35" s="8" t="s">
        <v>69</v>
      </c>
      <c r="J35" s="8" t="s">
        <v>69</v>
      </c>
      <c r="K35" s="8" t="s">
        <v>150</v>
      </c>
      <c r="L35" s="15">
        <v>4000000</v>
      </c>
      <c r="M35" s="13">
        <f t="shared" ref="M35:M37" si="6">L35*0.85</f>
        <v>3400000</v>
      </c>
      <c r="N35" s="28">
        <v>44927</v>
      </c>
      <c r="O35" s="28">
        <v>46722</v>
      </c>
      <c r="P35" s="11"/>
      <c r="Q35" s="11"/>
      <c r="R35" s="11"/>
      <c r="S35" s="11"/>
      <c r="T35" s="11"/>
      <c r="U35" s="11" t="s">
        <v>70</v>
      </c>
      <c r="V35" s="11"/>
      <c r="W35" s="11" t="s">
        <v>70</v>
      </c>
      <c r="X35" s="11"/>
      <c r="Y35" s="13" t="s">
        <v>126</v>
      </c>
      <c r="Z35" s="13" t="s">
        <v>127</v>
      </c>
    </row>
    <row r="36" spans="1:26" s="3" customFormat="1" ht="60" x14ac:dyDescent="0.25">
      <c r="A36" s="11">
        <v>32</v>
      </c>
      <c r="B36" s="8" t="s">
        <v>146</v>
      </c>
      <c r="C36" s="8" t="s">
        <v>123</v>
      </c>
      <c r="D36" s="8">
        <v>46789987</v>
      </c>
      <c r="E36" s="8">
        <v>102129479</v>
      </c>
      <c r="F36" s="8">
        <v>600077446</v>
      </c>
      <c r="G36" s="8" t="s">
        <v>151</v>
      </c>
      <c r="H36" s="8" t="s">
        <v>68</v>
      </c>
      <c r="I36" s="8" t="s">
        <v>69</v>
      </c>
      <c r="J36" s="8" t="s">
        <v>69</v>
      </c>
      <c r="K36" s="8" t="s">
        <v>152</v>
      </c>
      <c r="L36" s="15">
        <v>7000000</v>
      </c>
      <c r="M36" s="13">
        <f t="shared" si="6"/>
        <v>5950000</v>
      </c>
      <c r="N36" s="28">
        <v>44927</v>
      </c>
      <c r="O36" s="28">
        <v>46722</v>
      </c>
      <c r="P36" s="11"/>
      <c r="Q36" s="11" t="s">
        <v>70</v>
      </c>
      <c r="R36" s="11"/>
      <c r="S36" s="11" t="s">
        <v>70</v>
      </c>
      <c r="T36" s="11"/>
      <c r="U36" s="11"/>
      <c r="V36" s="11"/>
      <c r="W36" s="11"/>
      <c r="X36" s="11"/>
      <c r="Y36" s="13" t="s">
        <v>126</v>
      </c>
      <c r="Z36" s="13" t="s">
        <v>127</v>
      </c>
    </row>
    <row r="37" spans="1:26" ht="60" x14ac:dyDescent="0.25">
      <c r="A37" s="11">
        <v>33</v>
      </c>
      <c r="B37" s="8" t="s">
        <v>146</v>
      </c>
      <c r="C37" s="8" t="s">
        <v>123</v>
      </c>
      <c r="D37" s="8">
        <v>46789987</v>
      </c>
      <c r="E37" s="8">
        <v>102129479</v>
      </c>
      <c r="F37" s="8">
        <v>600077446</v>
      </c>
      <c r="G37" s="8" t="s">
        <v>153</v>
      </c>
      <c r="H37" s="8" t="s">
        <v>68</v>
      </c>
      <c r="I37" s="8" t="s">
        <v>69</v>
      </c>
      <c r="J37" s="8" t="s">
        <v>69</v>
      </c>
      <c r="K37" s="8" t="s">
        <v>154</v>
      </c>
      <c r="L37" s="15">
        <v>7000000</v>
      </c>
      <c r="M37" s="13">
        <f t="shared" si="6"/>
        <v>5950000</v>
      </c>
      <c r="N37" s="28">
        <v>44927</v>
      </c>
      <c r="O37" s="28">
        <v>46722</v>
      </c>
      <c r="P37" s="11"/>
      <c r="Q37" s="11" t="s">
        <v>70</v>
      </c>
      <c r="R37" s="11"/>
      <c r="S37" s="11" t="s">
        <v>70</v>
      </c>
      <c r="T37" s="11"/>
      <c r="U37" s="11"/>
      <c r="V37" s="11"/>
      <c r="W37" s="11"/>
      <c r="X37" s="11"/>
      <c r="Y37" s="13" t="s">
        <v>126</v>
      </c>
      <c r="Z37" s="13" t="s">
        <v>127</v>
      </c>
    </row>
    <row r="38" spans="1:26" ht="60" x14ac:dyDescent="0.25">
      <c r="A38" s="11">
        <v>34</v>
      </c>
      <c r="B38" s="8" t="s">
        <v>146</v>
      </c>
      <c r="C38" s="8" t="s">
        <v>123</v>
      </c>
      <c r="D38" s="8">
        <v>46789987</v>
      </c>
      <c r="E38" s="8">
        <v>102129479</v>
      </c>
      <c r="F38" s="8">
        <v>600077446</v>
      </c>
      <c r="G38" s="8" t="s">
        <v>155</v>
      </c>
      <c r="H38" s="8" t="s">
        <v>68</v>
      </c>
      <c r="I38" s="8" t="s">
        <v>69</v>
      </c>
      <c r="J38" s="8" t="s">
        <v>69</v>
      </c>
      <c r="K38" s="8" t="s">
        <v>156</v>
      </c>
      <c r="L38" s="15">
        <v>500000</v>
      </c>
      <c r="M38" s="13">
        <f>L38*0.85</f>
        <v>425000</v>
      </c>
      <c r="N38" s="28">
        <v>44927</v>
      </c>
      <c r="O38" s="28">
        <v>46722</v>
      </c>
      <c r="P38" s="11"/>
      <c r="Q38" s="11"/>
      <c r="R38" s="11"/>
      <c r="S38" s="11"/>
      <c r="T38" s="11"/>
      <c r="U38" s="11"/>
      <c r="V38" s="11" t="s">
        <v>70</v>
      </c>
      <c r="W38" s="11" t="s">
        <v>70</v>
      </c>
      <c r="X38" s="11"/>
      <c r="Y38" s="13" t="s">
        <v>126</v>
      </c>
      <c r="Z38" s="13" t="s">
        <v>86</v>
      </c>
    </row>
    <row r="39" spans="1:26" ht="60" x14ac:dyDescent="0.25">
      <c r="A39" s="11">
        <v>35</v>
      </c>
      <c r="B39" s="8" t="s">
        <v>157</v>
      </c>
      <c r="C39" s="8" t="s">
        <v>123</v>
      </c>
      <c r="D39" s="8">
        <v>46789979</v>
      </c>
      <c r="E39" s="8">
        <v>102129495</v>
      </c>
      <c r="F39" s="8">
        <v>600077454</v>
      </c>
      <c r="G39" s="8" t="s">
        <v>158</v>
      </c>
      <c r="H39" s="8" t="s">
        <v>68</v>
      </c>
      <c r="I39" s="8" t="s">
        <v>69</v>
      </c>
      <c r="J39" s="8" t="s">
        <v>69</v>
      </c>
      <c r="K39" s="8" t="s">
        <v>159</v>
      </c>
      <c r="L39" s="15">
        <v>3500000</v>
      </c>
      <c r="M39" s="13">
        <f>L39*0.85</f>
        <v>2975000</v>
      </c>
      <c r="N39" s="28">
        <v>44927</v>
      </c>
      <c r="O39" s="28">
        <v>46722</v>
      </c>
      <c r="P39" s="11"/>
      <c r="Q39" s="11" t="s">
        <v>70</v>
      </c>
      <c r="R39" s="11" t="s">
        <v>70</v>
      </c>
      <c r="S39" s="11"/>
      <c r="T39" s="11"/>
      <c r="U39" s="11"/>
      <c r="V39" s="11"/>
      <c r="W39" s="11"/>
      <c r="X39" s="11"/>
      <c r="Y39" s="13" t="s">
        <v>126</v>
      </c>
      <c r="Z39" s="13" t="s">
        <v>86</v>
      </c>
    </row>
    <row r="40" spans="1:26" ht="60" x14ac:dyDescent="0.25">
      <c r="A40" s="11">
        <v>36</v>
      </c>
      <c r="B40" s="8" t="s">
        <v>157</v>
      </c>
      <c r="C40" s="8" t="s">
        <v>123</v>
      </c>
      <c r="D40" s="8">
        <v>46789979</v>
      </c>
      <c r="E40" s="8">
        <v>102129495</v>
      </c>
      <c r="F40" s="8">
        <v>600077454</v>
      </c>
      <c r="G40" s="8" t="s">
        <v>160</v>
      </c>
      <c r="H40" s="8" t="s">
        <v>68</v>
      </c>
      <c r="I40" s="8" t="s">
        <v>69</v>
      </c>
      <c r="J40" s="8" t="s">
        <v>69</v>
      </c>
      <c r="K40" s="8" t="s">
        <v>161</v>
      </c>
      <c r="L40" s="15">
        <v>4500000</v>
      </c>
      <c r="M40" s="13">
        <f>L40*0.85</f>
        <v>3825000</v>
      </c>
      <c r="N40" s="28">
        <v>44927</v>
      </c>
      <c r="O40" s="28">
        <v>46722</v>
      </c>
      <c r="P40" s="11" t="s">
        <v>70</v>
      </c>
      <c r="Q40" s="11"/>
      <c r="R40" s="11"/>
      <c r="S40" s="11" t="s">
        <v>70</v>
      </c>
      <c r="T40" s="11"/>
      <c r="U40" s="11"/>
      <c r="V40" s="11"/>
      <c r="W40" s="11"/>
      <c r="X40" s="11"/>
      <c r="Y40" s="13" t="s">
        <v>126</v>
      </c>
      <c r="Z40" s="13" t="s">
        <v>127</v>
      </c>
    </row>
    <row r="41" spans="1:26" ht="60" x14ac:dyDescent="0.25">
      <c r="A41" s="11">
        <v>37</v>
      </c>
      <c r="B41" s="8" t="s">
        <v>162</v>
      </c>
      <c r="C41" s="8" t="s">
        <v>163</v>
      </c>
      <c r="D41" s="8">
        <v>71342320</v>
      </c>
      <c r="E41" s="8">
        <v>181070006</v>
      </c>
      <c r="F41" s="13">
        <v>691004714</v>
      </c>
      <c r="G41" s="8" t="s">
        <v>209</v>
      </c>
      <c r="H41" s="8" t="s">
        <v>68</v>
      </c>
      <c r="I41" s="8" t="s">
        <v>69</v>
      </c>
      <c r="J41" s="8" t="s">
        <v>69</v>
      </c>
      <c r="K41" s="8" t="s">
        <v>164</v>
      </c>
      <c r="L41" s="15">
        <v>500000</v>
      </c>
      <c r="M41" s="13">
        <f>MŠ!N73</f>
        <v>0</v>
      </c>
      <c r="N41" s="28">
        <v>44562</v>
      </c>
      <c r="O41" s="28">
        <v>45627</v>
      </c>
      <c r="P41" s="11" t="s">
        <v>70</v>
      </c>
      <c r="Q41" s="11" t="s">
        <v>70</v>
      </c>
      <c r="R41" s="11" t="s">
        <v>70</v>
      </c>
      <c r="S41" s="11" t="s">
        <v>70</v>
      </c>
      <c r="T41" s="11"/>
      <c r="U41" s="11"/>
      <c r="V41" s="11"/>
      <c r="W41" s="11"/>
      <c r="X41" s="11"/>
      <c r="Y41" s="13" t="s">
        <v>86</v>
      </c>
      <c r="Z41" s="13" t="s">
        <v>86</v>
      </c>
    </row>
    <row r="42" spans="1:26" ht="105" x14ac:dyDescent="0.25">
      <c r="A42" s="11">
        <v>38</v>
      </c>
      <c r="B42" s="8" t="s">
        <v>162</v>
      </c>
      <c r="C42" s="8" t="s">
        <v>163</v>
      </c>
      <c r="D42" s="8">
        <v>71342320</v>
      </c>
      <c r="E42" s="8">
        <v>181070006</v>
      </c>
      <c r="F42" s="13">
        <v>691004714</v>
      </c>
      <c r="G42" s="13" t="s">
        <v>165</v>
      </c>
      <c r="H42" s="8" t="s">
        <v>68</v>
      </c>
      <c r="I42" s="8" t="s">
        <v>69</v>
      </c>
      <c r="J42" s="8" t="s">
        <v>69</v>
      </c>
      <c r="K42" s="8" t="s">
        <v>166</v>
      </c>
      <c r="L42" s="15">
        <v>1500000</v>
      </c>
      <c r="M42" s="13">
        <f t="shared" ref="M42:M51" si="7">L42*0.85</f>
        <v>1275000</v>
      </c>
      <c r="N42" s="28">
        <v>44562</v>
      </c>
      <c r="O42" s="28">
        <v>45992</v>
      </c>
      <c r="P42" s="13"/>
      <c r="Q42" s="11" t="s">
        <v>70</v>
      </c>
      <c r="R42" s="11" t="s">
        <v>70</v>
      </c>
      <c r="S42" s="11" t="s">
        <v>70</v>
      </c>
      <c r="T42" s="13"/>
      <c r="U42" s="13"/>
      <c r="V42" s="13"/>
      <c r="W42" s="13"/>
      <c r="X42" s="13"/>
      <c r="Y42" s="13" t="s">
        <v>86</v>
      </c>
      <c r="Z42" s="13" t="s">
        <v>86</v>
      </c>
    </row>
    <row r="43" spans="1:26" s="9" customFormat="1" ht="45" x14ac:dyDescent="0.25">
      <c r="A43" s="11">
        <v>39</v>
      </c>
      <c r="B43" s="18" t="s">
        <v>175</v>
      </c>
      <c r="C43" s="19" t="s">
        <v>176</v>
      </c>
      <c r="D43" s="18">
        <v>46787755</v>
      </c>
      <c r="E43" s="8">
        <v>102129665</v>
      </c>
      <c r="F43" s="19">
        <v>600077535</v>
      </c>
      <c r="G43" s="18" t="s">
        <v>182</v>
      </c>
      <c r="H43" s="8" t="s">
        <v>68</v>
      </c>
      <c r="I43" s="8" t="s">
        <v>69</v>
      </c>
      <c r="J43" s="8" t="s">
        <v>178</v>
      </c>
      <c r="K43" s="19" t="s">
        <v>183</v>
      </c>
      <c r="L43" s="20">
        <v>7000000</v>
      </c>
      <c r="M43" s="8">
        <f t="shared" si="7"/>
        <v>5950000</v>
      </c>
      <c r="N43" s="29">
        <v>44743</v>
      </c>
      <c r="O43" s="29">
        <v>46357</v>
      </c>
      <c r="P43" s="8"/>
      <c r="Q43" s="12" t="s">
        <v>70</v>
      </c>
      <c r="R43" s="12"/>
      <c r="S43" s="12" t="s">
        <v>70</v>
      </c>
      <c r="T43" s="8"/>
      <c r="U43" s="8"/>
      <c r="V43" s="8"/>
      <c r="W43" s="8"/>
      <c r="X43" s="8"/>
      <c r="Y43" s="8" t="s">
        <v>86</v>
      </c>
      <c r="Z43" s="8" t="s">
        <v>86</v>
      </c>
    </row>
    <row r="44" spans="1:26" s="9" customFormat="1" ht="60" x14ac:dyDescent="0.25">
      <c r="A44" s="11">
        <v>40</v>
      </c>
      <c r="B44" s="18" t="s">
        <v>175</v>
      </c>
      <c r="C44" s="19" t="s">
        <v>176</v>
      </c>
      <c r="D44" s="18">
        <v>46787755</v>
      </c>
      <c r="E44" s="8">
        <v>102129665</v>
      </c>
      <c r="F44" s="19">
        <v>600077535</v>
      </c>
      <c r="G44" s="18" t="s">
        <v>184</v>
      </c>
      <c r="H44" s="8" t="s">
        <v>68</v>
      </c>
      <c r="I44" s="8" t="s">
        <v>69</v>
      </c>
      <c r="J44" s="8" t="s">
        <v>178</v>
      </c>
      <c r="K44" s="19" t="s">
        <v>185</v>
      </c>
      <c r="L44" s="20">
        <v>5600000</v>
      </c>
      <c r="M44" s="8">
        <f t="shared" si="7"/>
        <v>4760000</v>
      </c>
      <c r="N44" s="29">
        <v>44743</v>
      </c>
      <c r="O44" s="29">
        <v>46357</v>
      </c>
      <c r="P44" s="11" t="s">
        <v>70</v>
      </c>
      <c r="Q44" s="11" t="s">
        <v>70</v>
      </c>
      <c r="R44" s="12"/>
      <c r="S44" s="12" t="s">
        <v>70</v>
      </c>
      <c r="T44" s="8"/>
      <c r="U44" s="8"/>
      <c r="V44" s="8"/>
      <c r="W44" s="8"/>
      <c r="X44" s="8"/>
      <c r="Y44" s="8" t="s">
        <v>86</v>
      </c>
      <c r="Z44" s="8" t="s">
        <v>86</v>
      </c>
    </row>
    <row r="45" spans="1:26" s="9" customFormat="1" ht="60" x14ac:dyDescent="0.25">
      <c r="A45" s="11">
        <v>41</v>
      </c>
      <c r="B45" s="18" t="s">
        <v>175</v>
      </c>
      <c r="C45" s="19" t="s">
        <v>176</v>
      </c>
      <c r="D45" s="18">
        <v>46787755</v>
      </c>
      <c r="E45" s="8">
        <v>102129665</v>
      </c>
      <c r="F45" s="19">
        <v>600077535</v>
      </c>
      <c r="G45" s="19" t="s">
        <v>186</v>
      </c>
      <c r="H45" s="8" t="s">
        <v>68</v>
      </c>
      <c r="I45" s="8" t="s">
        <v>69</v>
      </c>
      <c r="J45" s="8" t="s">
        <v>178</v>
      </c>
      <c r="K45" s="19" t="s">
        <v>187</v>
      </c>
      <c r="L45" s="20">
        <v>12600000</v>
      </c>
      <c r="M45" s="8">
        <f t="shared" si="7"/>
        <v>10710000</v>
      </c>
      <c r="N45" s="29">
        <v>44743</v>
      </c>
      <c r="O45" s="29">
        <v>46357</v>
      </c>
      <c r="P45" s="8"/>
      <c r="Q45" s="12" t="s">
        <v>70</v>
      </c>
      <c r="R45" s="12"/>
      <c r="S45" s="12" t="s">
        <v>70</v>
      </c>
      <c r="T45" s="8"/>
      <c r="U45" s="8"/>
      <c r="V45" s="8"/>
      <c r="W45" s="8"/>
      <c r="X45" s="8"/>
      <c r="Y45" s="8" t="s">
        <v>86</v>
      </c>
      <c r="Z45" s="8" t="s">
        <v>86</v>
      </c>
    </row>
    <row r="46" spans="1:26" s="9" customFormat="1" ht="120" x14ac:dyDescent="0.25">
      <c r="A46" s="11">
        <v>42</v>
      </c>
      <c r="B46" s="18" t="s">
        <v>175</v>
      </c>
      <c r="C46" s="19" t="s">
        <v>176</v>
      </c>
      <c r="D46" s="18">
        <v>46787755</v>
      </c>
      <c r="E46" s="8">
        <v>102129665</v>
      </c>
      <c r="F46" s="19">
        <v>600077535</v>
      </c>
      <c r="G46" s="19" t="s">
        <v>198</v>
      </c>
      <c r="H46" s="8" t="s">
        <v>68</v>
      </c>
      <c r="I46" s="8" t="s">
        <v>69</v>
      </c>
      <c r="J46" s="8" t="s">
        <v>178</v>
      </c>
      <c r="K46" s="19" t="s">
        <v>188</v>
      </c>
      <c r="L46" s="20">
        <v>10000000</v>
      </c>
      <c r="M46" s="8">
        <f t="shared" si="7"/>
        <v>8500000</v>
      </c>
      <c r="N46" s="29">
        <v>44743</v>
      </c>
      <c r="O46" s="29">
        <v>46357</v>
      </c>
      <c r="P46" s="8"/>
      <c r="Q46" s="12" t="s">
        <v>70</v>
      </c>
      <c r="R46" s="12"/>
      <c r="S46" s="12" t="s">
        <v>70</v>
      </c>
      <c r="T46" s="8"/>
      <c r="U46" s="8"/>
      <c r="V46" s="8"/>
      <c r="W46" s="11" t="s">
        <v>70</v>
      </c>
      <c r="X46" s="8"/>
      <c r="Y46" s="8" t="s">
        <v>86</v>
      </c>
      <c r="Z46" s="8" t="s">
        <v>86</v>
      </c>
    </row>
    <row r="47" spans="1:26" s="9" customFormat="1" ht="75" x14ac:dyDescent="0.25">
      <c r="A47" s="11">
        <v>43</v>
      </c>
      <c r="B47" s="18" t="s">
        <v>175</v>
      </c>
      <c r="C47" s="19" t="s">
        <v>176</v>
      </c>
      <c r="D47" s="18">
        <v>46787755</v>
      </c>
      <c r="E47" s="8">
        <v>102129665</v>
      </c>
      <c r="F47" s="19">
        <v>600077535</v>
      </c>
      <c r="G47" s="19" t="s">
        <v>194</v>
      </c>
      <c r="H47" s="8" t="s">
        <v>68</v>
      </c>
      <c r="I47" s="8" t="s">
        <v>69</v>
      </c>
      <c r="J47" s="8" t="s">
        <v>178</v>
      </c>
      <c r="K47" s="19" t="s">
        <v>195</v>
      </c>
      <c r="L47" s="20">
        <v>5200000</v>
      </c>
      <c r="M47" s="8">
        <f t="shared" si="7"/>
        <v>4420000</v>
      </c>
      <c r="N47" s="29">
        <v>44743</v>
      </c>
      <c r="O47" s="29">
        <v>46357</v>
      </c>
      <c r="P47" s="8"/>
      <c r="Q47" s="12" t="s">
        <v>70</v>
      </c>
      <c r="R47" s="12"/>
      <c r="S47" s="12" t="s">
        <v>70</v>
      </c>
      <c r="T47" s="8"/>
      <c r="U47" s="8"/>
      <c r="V47" s="8"/>
      <c r="W47" s="8"/>
      <c r="X47" s="8"/>
      <c r="Y47" s="8" t="s">
        <v>86</v>
      </c>
      <c r="Z47" s="8" t="s">
        <v>86</v>
      </c>
    </row>
    <row r="48" spans="1:26" s="9" customFormat="1" ht="45" x14ac:dyDescent="0.25">
      <c r="A48" s="11">
        <v>44</v>
      </c>
      <c r="B48" s="18" t="s">
        <v>175</v>
      </c>
      <c r="C48" s="19" t="s">
        <v>176</v>
      </c>
      <c r="D48" s="18">
        <v>46787755</v>
      </c>
      <c r="E48" s="8">
        <v>102129665</v>
      </c>
      <c r="F48" s="19">
        <v>600077535</v>
      </c>
      <c r="G48" s="19" t="s">
        <v>196</v>
      </c>
      <c r="H48" s="8" t="s">
        <v>68</v>
      </c>
      <c r="I48" s="8" t="s">
        <v>69</v>
      </c>
      <c r="J48" s="8" t="s">
        <v>178</v>
      </c>
      <c r="K48" s="19" t="s">
        <v>197</v>
      </c>
      <c r="L48" s="20">
        <v>7500000</v>
      </c>
      <c r="M48" s="8">
        <f t="shared" si="7"/>
        <v>6375000</v>
      </c>
      <c r="N48" s="29">
        <v>44743</v>
      </c>
      <c r="O48" s="29">
        <v>46357</v>
      </c>
      <c r="P48" s="8"/>
      <c r="Q48" s="12"/>
      <c r="R48" s="12" t="s">
        <v>70</v>
      </c>
      <c r="S48" s="12" t="s">
        <v>70</v>
      </c>
      <c r="T48" s="8"/>
      <c r="U48" s="8"/>
      <c r="V48" s="8"/>
      <c r="W48" s="8"/>
      <c r="X48" s="8"/>
      <c r="Y48" s="8" t="s">
        <v>86</v>
      </c>
      <c r="Z48" s="8" t="s">
        <v>86</v>
      </c>
    </row>
    <row r="49" spans="1:26" s="9" customFormat="1" ht="60" x14ac:dyDescent="0.25">
      <c r="A49" s="11">
        <v>45</v>
      </c>
      <c r="B49" s="18" t="s">
        <v>175</v>
      </c>
      <c r="C49" s="19" t="s">
        <v>176</v>
      </c>
      <c r="D49" s="18">
        <v>46787755</v>
      </c>
      <c r="E49" s="8">
        <v>102129665</v>
      </c>
      <c r="F49" s="19">
        <v>600077535</v>
      </c>
      <c r="G49" s="19" t="s">
        <v>199</v>
      </c>
      <c r="H49" s="8" t="s">
        <v>68</v>
      </c>
      <c r="I49" s="8" t="s">
        <v>69</v>
      </c>
      <c r="J49" s="8" t="s">
        <v>178</v>
      </c>
      <c r="K49" s="19" t="s">
        <v>200</v>
      </c>
      <c r="L49" s="20">
        <v>6500000</v>
      </c>
      <c r="M49" s="8">
        <f t="shared" si="7"/>
        <v>5525000</v>
      </c>
      <c r="N49" s="29">
        <v>44743</v>
      </c>
      <c r="O49" s="29">
        <v>46357</v>
      </c>
      <c r="P49" s="12" t="s">
        <v>70</v>
      </c>
      <c r="Q49" s="12"/>
      <c r="R49" s="12"/>
      <c r="S49" s="12" t="s">
        <v>70</v>
      </c>
      <c r="T49" s="8"/>
      <c r="U49" s="8"/>
      <c r="V49" s="8"/>
      <c r="W49" s="8"/>
      <c r="X49" s="8"/>
      <c r="Y49" s="8" t="s">
        <v>86</v>
      </c>
      <c r="Z49" s="8" t="s">
        <v>86</v>
      </c>
    </row>
    <row r="50" spans="1:26" s="9" customFormat="1" ht="90" x14ac:dyDescent="0.25">
      <c r="A50" s="11">
        <v>46</v>
      </c>
      <c r="B50" s="18" t="s">
        <v>175</v>
      </c>
      <c r="C50" s="19" t="s">
        <v>176</v>
      </c>
      <c r="D50" s="18">
        <v>46787755</v>
      </c>
      <c r="E50" s="8">
        <v>102129665</v>
      </c>
      <c r="F50" s="19">
        <v>600077535</v>
      </c>
      <c r="G50" s="19" t="s">
        <v>201</v>
      </c>
      <c r="H50" s="8" t="s">
        <v>68</v>
      </c>
      <c r="I50" s="8" t="s">
        <v>69</v>
      </c>
      <c r="J50" s="8" t="s">
        <v>178</v>
      </c>
      <c r="K50" s="19" t="s">
        <v>202</v>
      </c>
      <c r="L50" s="20">
        <v>6500000</v>
      </c>
      <c r="M50" s="8">
        <f t="shared" si="7"/>
        <v>5525000</v>
      </c>
      <c r="N50" s="29">
        <v>44743</v>
      </c>
      <c r="O50" s="29">
        <v>46357</v>
      </c>
      <c r="P50" s="8"/>
      <c r="Q50" s="12" t="s">
        <v>70</v>
      </c>
      <c r="R50" s="12"/>
      <c r="S50" s="12" t="s">
        <v>70</v>
      </c>
      <c r="T50" s="8"/>
      <c r="U50" s="8"/>
      <c r="V50" s="8"/>
      <c r="W50" s="11" t="s">
        <v>70</v>
      </c>
      <c r="X50" s="8"/>
      <c r="Y50" s="8" t="s">
        <v>86</v>
      </c>
      <c r="Z50" s="8" t="s">
        <v>86</v>
      </c>
    </row>
    <row r="51" spans="1:26" s="9" customFormat="1" ht="90" x14ac:dyDescent="0.25">
      <c r="A51" s="11">
        <v>47</v>
      </c>
      <c r="B51" s="18" t="s">
        <v>175</v>
      </c>
      <c r="C51" s="19" t="s">
        <v>176</v>
      </c>
      <c r="D51" s="18">
        <v>46787755</v>
      </c>
      <c r="E51" s="8">
        <v>102129665</v>
      </c>
      <c r="F51" s="19">
        <v>600077535</v>
      </c>
      <c r="G51" s="19" t="s">
        <v>203</v>
      </c>
      <c r="H51" s="8" t="s">
        <v>68</v>
      </c>
      <c r="I51" s="8" t="s">
        <v>69</v>
      </c>
      <c r="J51" s="8" t="s">
        <v>178</v>
      </c>
      <c r="K51" s="19" t="s">
        <v>204</v>
      </c>
      <c r="L51" s="20">
        <v>8200000</v>
      </c>
      <c r="M51" s="8">
        <f t="shared" si="7"/>
        <v>6970000</v>
      </c>
      <c r="N51" s="29">
        <v>44743</v>
      </c>
      <c r="O51" s="29">
        <v>46357</v>
      </c>
      <c r="P51" s="12" t="s">
        <v>70</v>
      </c>
      <c r="Q51" s="12" t="s">
        <v>70</v>
      </c>
      <c r="R51" s="12"/>
      <c r="S51" s="12" t="s">
        <v>70</v>
      </c>
      <c r="T51" s="8"/>
      <c r="U51" s="8"/>
      <c r="V51" s="8"/>
      <c r="W51" s="8"/>
      <c r="X51" s="8"/>
      <c r="Y51" s="8" t="s">
        <v>86</v>
      </c>
      <c r="Z51" s="8" t="s">
        <v>86</v>
      </c>
    </row>
    <row r="52" spans="1:26" ht="60" x14ac:dyDescent="0.25">
      <c r="A52" s="11">
        <v>48</v>
      </c>
      <c r="B52" s="8" t="s">
        <v>130</v>
      </c>
      <c r="C52" s="8" t="s">
        <v>123</v>
      </c>
      <c r="D52" s="8">
        <v>46789995</v>
      </c>
      <c r="E52" s="8">
        <v>102129525</v>
      </c>
      <c r="F52" s="8">
        <v>600077471</v>
      </c>
      <c r="G52" s="8" t="s">
        <v>221</v>
      </c>
      <c r="H52" s="8" t="s">
        <v>68</v>
      </c>
      <c r="I52" s="8" t="s">
        <v>69</v>
      </c>
      <c r="J52" s="8" t="s">
        <v>69</v>
      </c>
      <c r="K52" s="8" t="s">
        <v>222</v>
      </c>
      <c r="L52" s="20">
        <v>2000000</v>
      </c>
      <c r="M52" s="8"/>
      <c r="N52" s="29">
        <v>44927</v>
      </c>
      <c r="O52" s="29">
        <v>46722</v>
      </c>
      <c r="P52" s="13"/>
      <c r="Q52" s="11"/>
      <c r="R52" s="11"/>
      <c r="S52" s="11"/>
      <c r="T52" s="13"/>
      <c r="U52" s="13"/>
      <c r="V52" s="13"/>
      <c r="W52" s="13"/>
      <c r="X52" s="13"/>
      <c r="Y52" s="8" t="s">
        <v>250</v>
      </c>
      <c r="Z52" s="8" t="s">
        <v>127</v>
      </c>
    </row>
    <row r="53" spans="1:26" ht="60" x14ac:dyDescent="0.25">
      <c r="A53" s="11">
        <v>49</v>
      </c>
      <c r="B53" s="8" t="s">
        <v>157</v>
      </c>
      <c r="C53" s="8" t="s">
        <v>123</v>
      </c>
      <c r="D53" s="8">
        <v>46789979</v>
      </c>
      <c r="E53" s="8">
        <v>102129495</v>
      </c>
      <c r="F53" s="8">
        <v>600077454</v>
      </c>
      <c r="G53" s="8" t="s">
        <v>223</v>
      </c>
      <c r="H53" s="8" t="s">
        <v>68</v>
      </c>
      <c r="I53" s="8" t="s">
        <v>69</v>
      </c>
      <c r="J53" s="8" t="s">
        <v>69</v>
      </c>
      <c r="K53" s="8" t="s">
        <v>224</v>
      </c>
      <c r="L53" s="20">
        <v>3500000</v>
      </c>
      <c r="M53" s="8"/>
      <c r="N53" s="29">
        <v>44927</v>
      </c>
      <c r="O53" s="29">
        <v>46722</v>
      </c>
      <c r="P53" s="13"/>
      <c r="Q53" s="11"/>
      <c r="R53" s="11"/>
      <c r="S53" s="11"/>
      <c r="T53" s="13"/>
      <c r="U53" s="13"/>
      <c r="V53" s="13"/>
      <c r="W53" s="13"/>
      <c r="X53" s="13"/>
      <c r="Y53" s="8" t="s">
        <v>250</v>
      </c>
      <c r="Z53" s="8" t="s">
        <v>127</v>
      </c>
    </row>
    <row r="54" spans="1:26" ht="60" x14ac:dyDescent="0.25">
      <c r="A54" s="11">
        <v>50</v>
      </c>
      <c r="B54" s="8" t="s">
        <v>157</v>
      </c>
      <c r="C54" s="8" t="s">
        <v>123</v>
      </c>
      <c r="D54" s="8">
        <v>46789979</v>
      </c>
      <c r="E54" s="8">
        <v>102129495</v>
      </c>
      <c r="F54" s="8">
        <v>600077454</v>
      </c>
      <c r="G54" s="8" t="s">
        <v>225</v>
      </c>
      <c r="H54" s="8" t="s">
        <v>68</v>
      </c>
      <c r="I54" s="8" t="s">
        <v>69</v>
      </c>
      <c r="J54" s="8" t="s">
        <v>69</v>
      </c>
      <c r="K54" s="8" t="s">
        <v>226</v>
      </c>
      <c r="L54" s="20">
        <v>4000000</v>
      </c>
      <c r="M54" s="8"/>
      <c r="N54" s="29">
        <v>44927</v>
      </c>
      <c r="O54" s="29">
        <v>46722</v>
      </c>
      <c r="P54" s="13"/>
      <c r="Q54" s="11"/>
      <c r="R54" s="11"/>
      <c r="S54" s="11"/>
      <c r="T54" s="13"/>
      <c r="U54" s="13"/>
      <c r="V54" s="13"/>
      <c r="W54" s="13"/>
      <c r="X54" s="13"/>
      <c r="Y54" s="8" t="s">
        <v>250</v>
      </c>
      <c r="Z54" s="8" t="s">
        <v>127</v>
      </c>
    </row>
    <row r="55" spans="1:26" ht="60" x14ac:dyDescent="0.25">
      <c r="A55" s="11">
        <v>51</v>
      </c>
      <c r="B55" s="8" t="s">
        <v>157</v>
      </c>
      <c r="C55" s="8" t="s">
        <v>123</v>
      </c>
      <c r="D55" s="8">
        <v>46789979</v>
      </c>
      <c r="E55" s="8">
        <v>102129495</v>
      </c>
      <c r="F55" s="8">
        <v>600077454</v>
      </c>
      <c r="G55" s="8" t="s">
        <v>227</v>
      </c>
      <c r="H55" s="8" t="s">
        <v>68</v>
      </c>
      <c r="I55" s="8" t="s">
        <v>69</v>
      </c>
      <c r="J55" s="8" t="s">
        <v>69</v>
      </c>
      <c r="K55" s="13" t="s">
        <v>228</v>
      </c>
      <c r="L55" s="20">
        <v>4000000</v>
      </c>
      <c r="M55" s="8"/>
      <c r="N55" s="29">
        <v>44927</v>
      </c>
      <c r="O55" s="29">
        <v>46722</v>
      </c>
      <c r="P55" s="13"/>
      <c r="Q55" s="11"/>
      <c r="R55" s="11"/>
      <c r="S55" s="11"/>
      <c r="T55" s="13"/>
      <c r="U55" s="13"/>
      <c r="V55" s="13"/>
      <c r="W55" s="13"/>
      <c r="X55" s="13"/>
      <c r="Y55" s="8" t="s">
        <v>250</v>
      </c>
      <c r="Z55" s="8" t="s">
        <v>127</v>
      </c>
    </row>
    <row r="56" spans="1:26" ht="60" x14ac:dyDescent="0.25">
      <c r="A56" s="11">
        <v>52</v>
      </c>
      <c r="B56" s="8" t="s">
        <v>157</v>
      </c>
      <c r="C56" s="8" t="s">
        <v>123</v>
      </c>
      <c r="D56" s="8">
        <v>46789979</v>
      </c>
      <c r="E56" s="8">
        <v>102129495</v>
      </c>
      <c r="F56" s="8">
        <v>600077454</v>
      </c>
      <c r="G56" s="18" t="s">
        <v>229</v>
      </c>
      <c r="H56" s="8" t="s">
        <v>68</v>
      </c>
      <c r="I56" s="8" t="s">
        <v>69</v>
      </c>
      <c r="J56" s="8" t="s">
        <v>69</v>
      </c>
      <c r="K56" s="8" t="s">
        <v>230</v>
      </c>
      <c r="L56" s="20">
        <v>1000000</v>
      </c>
      <c r="M56" s="8"/>
      <c r="N56" s="29">
        <v>44927</v>
      </c>
      <c r="O56" s="29">
        <v>46722</v>
      </c>
      <c r="P56" s="13"/>
      <c r="Q56" s="11"/>
      <c r="R56" s="11"/>
      <c r="S56" s="11"/>
      <c r="T56" s="13"/>
      <c r="U56" s="13"/>
      <c r="V56" s="13"/>
      <c r="W56" s="13"/>
      <c r="X56" s="13"/>
      <c r="Y56" s="8" t="s">
        <v>250</v>
      </c>
      <c r="Z56" s="8" t="s">
        <v>127</v>
      </c>
    </row>
    <row r="57" spans="1:26" ht="60" x14ac:dyDescent="0.25">
      <c r="A57" s="11">
        <v>53</v>
      </c>
      <c r="B57" s="8" t="s">
        <v>146</v>
      </c>
      <c r="C57" s="8" t="s">
        <v>123</v>
      </c>
      <c r="D57" s="8">
        <v>46789987</v>
      </c>
      <c r="E57" s="8">
        <v>102129479</v>
      </c>
      <c r="F57" s="8">
        <v>600077446</v>
      </c>
      <c r="G57" s="8" t="s">
        <v>227</v>
      </c>
      <c r="H57" s="8" t="s">
        <v>68</v>
      </c>
      <c r="I57" s="8" t="s">
        <v>69</v>
      </c>
      <c r="J57" s="8" t="s">
        <v>69</v>
      </c>
      <c r="K57" s="8" t="s">
        <v>228</v>
      </c>
      <c r="L57" s="20">
        <v>11000000</v>
      </c>
      <c r="M57" s="8"/>
      <c r="N57" s="29">
        <v>44927</v>
      </c>
      <c r="O57" s="29">
        <v>46722</v>
      </c>
      <c r="P57" s="13"/>
      <c r="Q57" s="11"/>
      <c r="R57" s="11"/>
      <c r="S57" s="11"/>
      <c r="T57" s="13"/>
      <c r="U57" s="13"/>
      <c r="V57" s="13"/>
      <c r="W57" s="13"/>
      <c r="X57" s="13"/>
      <c r="Y57" s="8" t="s">
        <v>250</v>
      </c>
      <c r="Z57" s="8" t="s">
        <v>127</v>
      </c>
    </row>
    <row r="58" spans="1:26" ht="60" x14ac:dyDescent="0.25">
      <c r="A58" s="11">
        <v>54</v>
      </c>
      <c r="B58" s="8" t="s">
        <v>146</v>
      </c>
      <c r="C58" s="8" t="s">
        <v>123</v>
      </c>
      <c r="D58" s="8">
        <v>46789987</v>
      </c>
      <c r="E58" s="8">
        <v>102129479</v>
      </c>
      <c r="F58" s="8">
        <v>600077446</v>
      </c>
      <c r="G58" s="8" t="s">
        <v>231</v>
      </c>
      <c r="H58" s="8" t="s">
        <v>68</v>
      </c>
      <c r="I58" s="8" t="s">
        <v>69</v>
      </c>
      <c r="J58" s="8" t="s">
        <v>69</v>
      </c>
      <c r="K58" s="8" t="s">
        <v>232</v>
      </c>
      <c r="L58" s="20">
        <v>5000000</v>
      </c>
      <c r="M58" s="8"/>
      <c r="N58" s="29">
        <v>44927</v>
      </c>
      <c r="O58" s="29">
        <v>46722</v>
      </c>
      <c r="P58" s="13"/>
      <c r="Q58" s="11"/>
      <c r="R58" s="11"/>
      <c r="S58" s="11"/>
      <c r="T58" s="13"/>
      <c r="U58" s="13"/>
      <c r="V58" s="13"/>
      <c r="W58" s="13"/>
      <c r="X58" s="13"/>
      <c r="Y58" s="8" t="s">
        <v>250</v>
      </c>
      <c r="Z58" s="8" t="s">
        <v>127</v>
      </c>
    </row>
    <row r="59" spans="1:26" ht="60" x14ac:dyDescent="0.25">
      <c r="A59" s="11">
        <v>55</v>
      </c>
      <c r="B59" s="8" t="s">
        <v>146</v>
      </c>
      <c r="C59" s="8" t="s">
        <v>123</v>
      </c>
      <c r="D59" s="8">
        <v>46789987</v>
      </c>
      <c r="E59" s="8">
        <v>102129479</v>
      </c>
      <c r="F59" s="8">
        <v>600077446</v>
      </c>
      <c r="G59" s="8" t="s">
        <v>233</v>
      </c>
      <c r="H59" s="8" t="s">
        <v>68</v>
      </c>
      <c r="I59" s="8" t="s">
        <v>69</v>
      </c>
      <c r="J59" s="8" t="s">
        <v>69</v>
      </c>
      <c r="K59" s="8" t="s">
        <v>234</v>
      </c>
      <c r="L59" s="20">
        <v>2000000</v>
      </c>
      <c r="M59" s="8"/>
      <c r="N59" s="29">
        <v>44927</v>
      </c>
      <c r="O59" s="29">
        <v>46722</v>
      </c>
      <c r="P59" s="13"/>
      <c r="Q59" s="11"/>
      <c r="R59" s="11"/>
      <c r="S59" s="11"/>
      <c r="T59" s="13"/>
      <c r="U59" s="13"/>
      <c r="V59" s="13"/>
      <c r="W59" s="13"/>
      <c r="X59" s="13"/>
      <c r="Y59" s="8" t="s">
        <v>250</v>
      </c>
      <c r="Z59" s="8" t="s">
        <v>127</v>
      </c>
    </row>
    <row r="60" spans="1:26" x14ac:dyDescent="0.25">
      <c r="A60" s="2"/>
      <c r="B60" s="9"/>
      <c r="C60" s="9"/>
      <c r="D60" s="9"/>
      <c r="E60" s="9"/>
      <c r="H60" s="9"/>
      <c r="I60" s="9"/>
      <c r="J60" s="9"/>
      <c r="L60" s="30"/>
      <c r="N60" s="31"/>
      <c r="O60" s="31"/>
      <c r="Q60" s="2"/>
      <c r="R60" s="2"/>
      <c r="S60" s="2"/>
    </row>
    <row r="61" spans="1:26" x14ac:dyDescent="0.25">
      <c r="A61" s="2"/>
      <c r="B61" s="9"/>
      <c r="C61" s="9"/>
      <c r="D61" s="9"/>
      <c r="E61" s="9"/>
      <c r="H61" s="9"/>
      <c r="I61" s="9"/>
      <c r="J61" s="9"/>
      <c r="L61" s="30"/>
      <c r="N61" s="31"/>
      <c r="O61" s="31"/>
    </row>
    <row r="62" spans="1:26" x14ac:dyDescent="0.25">
      <c r="A62" s="2"/>
      <c r="B62" s="9"/>
      <c r="C62" s="9"/>
      <c r="D62" s="9"/>
      <c r="E62" s="9"/>
      <c r="H62" s="9"/>
      <c r="I62" s="9"/>
      <c r="J62" s="9"/>
      <c r="L62" s="30"/>
      <c r="N62" s="31"/>
      <c r="O62" s="31"/>
    </row>
    <row r="63" spans="1:26" x14ac:dyDescent="0.25">
      <c r="A63" s="2"/>
      <c r="B63" s="9"/>
      <c r="C63" s="9"/>
      <c r="D63" s="9"/>
      <c r="E63" s="9"/>
      <c r="H63" s="9"/>
      <c r="I63" s="9"/>
      <c r="J63" s="9"/>
      <c r="L63" s="30"/>
      <c r="N63" s="31"/>
      <c r="O63" s="31"/>
    </row>
    <row r="64" spans="1:26" x14ac:dyDescent="0.25">
      <c r="A64" s="2"/>
      <c r="B64" s="9"/>
      <c r="C64" s="9"/>
      <c r="D64" s="9"/>
      <c r="E64" s="9"/>
      <c r="H64" s="9"/>
      <c r="I64" s="9"/>
      <c r="J64" s="9"/>
      <c r="L64" s="30"/>
      <c r="N64" s="31"/>
      <c r="O64" s="31"/>
    </row>
    <row r="65" spans="1:15" x14ac:dyDescent="0.25">
      <c r="A65" s="2"/>
      <c r="B65" s="9"/>
      <c r="C65" s="9"/>
      <c r="D65" s="9"/>
      <c r="E65" s="9"/>
      <c r="H65" s="9"/>
      <c r="I65" s="9"/>
      <c r="J65" s="9"/>
      <c r="L65" s="30"/>
      <c r="N65" s="31"/>
      <c r="O65" s="31"/>
    </row>
    <row r="66" spans="1:15" x14ac:dyDescent="0.25">
      <c r="A66" t="s">
        <v>208</v>
      </c>
      <c r="H66" s="9"/>
      <c r="I66" s="9"/>
      <c r="J66" s="9"/>
      <c r="L66" s="30"/>
      <c r="N66" s="31"/>
      <c r="O66" s="31"/>
    </row>
    <row r="67" spans="1:15" x14ac:dyDescent="0.25">
      <c r="A67" s="2"/>
      <c r="B67" s="9"/>
      <c r="C67" s="9"/>
      <c r="D67" s="9"/>
      <c r="E67" s="9"/>
      <c r="H67" s="9"/>
      <c r="I67" s="9"/>
      <c r="J67" s="9"/>
      <c r="L67" s="30"/>
      <c r="N67" s="31"/>
      <c r="O67" s="31"/>
    </row>
    <row r="68" spans="1:15" x14ac:dyDescent="0.25">
      <c r="A68" s="2"/>
      <c r="B68" s="9"/>
      <c r="C68" s="9"/>
      <c r="D68" s="9"/>
      <c r="E68" s="9"/>
      <c r="H68" s="9"/>
      <c r="I68" s="9"/>
      <c r="J68" s="9"/>
      <c r="L68" s="30"/>
      <c r="N68" s="31"/>
      <c r="O68" s="31"/>
    </row>
    <row r="71" spans="1:15" x14ac:dyDescent="0.25">
      <c r="A71" s="32"/>
    </row>
    <row r="76" spans="1:15" x14ac:dyDescent="0.25">
      <c r="B76" s="3"/>
      <c r="C76" s="3"/>
      <c r="D76" s="3"/>
      <c r="E76" s="3"/>
      <c r="F76" s="3"/>
      <c r="G76" s="3"/>
      <c r="H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</row>
    <row r="81" spans="1:26" x14ac:dyDescent="0.25">
      <c r="A81" s="3"/>
      <c r="B81" s="3"/>
      <c r="C81" s="3"/>
      <c r="D81" s="3"/>
      <c r="E81" s="3"/>
      <c r="F81" s="3"/>
      <c r="G81" s="3"/>
      <c r="H81" s="3"/>
    </row>
    <row r="82" spans="1:26" x14ac:dyDescent="0.25">
      <c r="A82" s="3"/>
      <c r="B82" s="3"/>
      <c r="C82" s="3"/>
      <c r="D82" s="3"/>
      <c r="E82" s="3"/>
      <c r="F82" s="3"/>
      <c r="G82" s="3"/>
      <c r="H82" s="3"/>
    </row>
    <row r="83" spans="1:26" x14ac:dyDescent="0.25">
      <c r="A83" s="3"/>
      <c r="B83" s="1"/>
      <c r="C83" s="1"/>
      <c r="D83" s="1"/>
      <c r="E83" s="1"/>
    </row>
    <row r="84" spans="1:26" x14ac:dyDescent="0.25">
      <c r="A84" s="1"/>
      <c r="B84" s="3"/>
      <c r="C84" s="3"/>
      <c r="D84" s="3"/>
      <c r="E84" s="3"/>
      <c r="F84" s="3"/>
    </row>
    <row r="85" spans="1:26" x14ac:dyDescent="0.25">
      <c r="A85" s="3"/>
      <c r="B85" s="3"/>
      <c r="C85" s="3"/>
      <c r="D85" s="3"/>
      <c r="E85" s="3"/>
      <c r="F85" s="3"/>
    </row>
    <row r="86" spans="1:26" x14ac:dyDescent="0.25">
      <c r="A86" s="3"/>
      <c r="B86" s="3"/>
      <c r="C86" s="3"/>
      <c r="D86" s="3"/>
      <c r="E86" s="3"/>
      <c r="F86" s="3"/>
      <c r="P86" s="3"/>
      <c r="Q86" s="3"/>
      <c r="R86" s="3"/>
      <c r="S86" s="3"/>
      <c r="T86" s="3"/>
      <c r="U86" s="3"/>
      <c r="V86" s="3"/>
      <c r="W86" s="3"/>
      <c r="X86" s="3"/>
    </row>
    <row r="87" spans="1:26" x14ac:dyDescent="0.25">
      <c r="A87" s="3"/>
      <c r="B87" s="3"/>
      <c r="C87" s="3"/>
      <c r="D87" s="3"/>
      <c r="E87" s="3"/>
      <c r="F87" s="3"/>
      <c r="P87" s="3"/>
      <c r="Q87" s="3"/>
      <c r="R87" s="3"/>
      <c r="S87" s="3"/>
      <c r="T87" s="3"/>
      <c r="U87" s="3"/>
      <c r="V87" s="3"/>
      <c r="W87" s="3"/>
      <c r="X87" s="3"/>
    </row>
    <row r="88" spans="1:26" x14ac:dyDescent="0.25">
      <c r="A88" s="3"/>
      <c r="B88" s="3"/>
      <c r="C88" s="3"/>
      <c r="D88" s="3"/>
      <c r="E88" s="3"/>
      <c r="F88" s="3"/>
    </row>
    <row r="89" spans="1:26" x14ac:dyDescent="0.25">
      <c r="A89" s="3"/>
    </row>
    <row r="90" spans="1:26" x14ac:dyDescent="0.25">
      <c r="P90" s="34"/>
      <c r="Q90" s="34"/>
      <c r="R90" s="34"/>
      <c r="S90" s="34"/>
      <c r="T90" s="34"/>
      <c r="U90" s="34"/>
      <c r="V90" s="34"/>
      <c r="W90" s="34"/>
      <c r="X90" s="34"/>
    </row>
    <row r="92" spans="1:26" x14ac:dyDescent="0.25">
      <c r="A92" s="3"/>
    </row>
    <row r="94" spans="1:26" x14ac:dyDescent="0.25">
      <c r="B94" s="3"/>
      <c r="C94" s="3"/>
      <c r="D94" s="3"/>
      <c r="E94" s="3"/>
      <c r="F94" s="3"/>
      <c r="G94" s="3"/>
      <c r="H94" s="3"/>
      <c r="I94" s="3"/>
      <c r="J94" s="3"/>
      <c r="K94" s="33"/>
      <c r="L94" s="3"/>
      <c r="M94" s="3"/>
      <c r="N94" s="3"/>
      <c r="O94" s="3"/>
      <c r="Y94" s="3"/>
      <c r="Z94" s="3"/>
    </row>
    <row r="95" spans="1:26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3"/>
      <c r="L95" s="3"/>
      <c r="M95" s="3"/>
      <c r="N95" s="3"/>
      <c r="O95" s="3"/>
      <c r="Y95" s="3"/>
      <c r="Z95" s="3"/>
    </row>
    <row r="96" spans="1:26" x14ac:dyDescent="0.25">
      <c r="A96" s="3"/>
    </row>
    <row r="97" spans="1:26" x14ac:dyDescent="0.25">
      <c r="A97" s="1"/>
    </row>
    <row r="98" spans="1:26" x14ac:dyDescent="0.25">
      <c r="B98" s="3"/>
      <c r="C98" s="3"/>
      <c r="D98" s="3"/>
      <c r="E98" s="3"/>
      <c r="F98" s="3"/>
      <c r="G98" s="3"/>
      <c r="H98" s="3"/>
      <c r="J98" s="34"/>
      <c r="K98" s="35"/>
      <c r="L98" s="34"/>
      <c r="M98" s="34"/>
      <c r="N98" s="34"/>
      <c r="O98" s="34"/>
      <c r="Y98" s="34"/>
      <c r="Z98" s="34"/>
    </row>
    <row r="99" spans="1:26" x14ac:dyDescent="0.25">
      <c r="A99" s="3"/>
    </row>
  </sheetData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0866141732283472" right="0.70866141732283472" top="0.78740157480314965" bottom="0.78740157480314965" header="0.31496062992125984" footer="0.31496062992125984"/>
  <pageSetup paperSize="9" scale="1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1"/>
  <sheetViews>
    <sheetView topLeftCell="B1" zoomScale="55" zoomScaleNormal="55" workbookViewId="0">
      <selection activeCell="M16" sqref="M16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9.7109375" customWidth="1"/>
    <col min="6" max="6" width="22.28515625" customWidth="1"/>
    <col min="7" max="8" width="13.7109375" customWidth="1"/>
    <col min="9" max="9" width="16.7109375" customWidth="1"/>
    <col min="10" max="10" width="39.42578125" customWidth="1"/>
    <col min="11" max="12" width="10.42578125" customWidth="1"/>
    <col min="13" max="13" width="10" customWidth="1"/>
    <col min="14" max="14" width="20.28515625" bestFit="1" customWidth="1"/>
    <col min="15" max="18" width="11.28515625" customWidth="1"/>
    <col min="19" max="20" width="10.5703125" customWidth="1"/>
  </cols>
  <sheetData>
    <row r="1" spans="1:21" ht="21.75" customHeight="1" x14ac:dyDescent="0.3">
      <c r="A1" s="63" t="s">
        <v>48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4"/>
    </row>
    <row r="2" spans="1:21" ht="30" customHeight="1" x14ac:dyDescent="0.25">
      <c r="A2" s="53" t="s">
        <v>49</v>
      </c>
      <c r="B2" s="53" t="s">
        <v>12</v>
      </c>
      <c r="C2" s="56" t="s">
        <v>50</v>
      </c>
      <c r="D2" s="56"/>
      <c r="E2" s="56"/>
      <c r="F2" s="56" t="s">
        <v>14</v>
      </c>
      <c r="G2" s="59" t="s">
        <v>36</v>
      </c>
      <c r="H2" s="54" t="s">
        <v>63</v>
      </c>
      <c r="I2" s="51" t="s">
        <v>16</v>
      </c>
      <c r="J2" s="56" t="s">
        <v>51</v>
      </c>
      <c r="K2" s="51" t="s">
        <v>52</v>
      </c>
      <c r="L2" s="51"/>
      <c r="M2" s="50" t="s">
        <v>19</v>
      </c>
      <c r="N2" s="50"/>
      <c r="O2" s="56" t="s">
        <v>53</v>
      </c>
      <c r="P2" s="56"/>
      <c r="Q2" s="56"/>
      <c r="R2" s="56"/>
      <c r="S2" s="50" t="s">
        <v>21</v>
      </c>
      <c r="T2" s="66"/>
    </row>
    <row r="3" spans="1:21" ht="22.35" customHeight="1" x14ac:dyDescent="0.25">
      <c r="A3" s="53"/>
      <c r="B3" s="53"/>
      <c r="C3" s="56" t="s">
        <v>54</v>
      </c>
      <c r="D3" s="56" t="s">
        <v>55</v>
      </c>
      <c r="E3" s="56" t="s">
        <v>56</v>
      </c>
      <c r="F3" s="56"/>
      <c r="G3" s="59"/>
      <c r="H3" s="54"/>
      <c r="I3" s="51"/>
      <c r="J3" s="56"/>
      <c r="K3" s="61" t="s">
        <v>57</v>
      </c>
      <c r="L3" s="61" t="s">
        <v>58</v>
      </c>
      <c r="M3" s="61" t="s">
        <v>29</v>
      </c>
      <c r="N3" s="61" t="s">
        <v>30</v>
      </c>
      <c r="O3" s="57" t="s">
        <v>40</v>
      </c>
      <c r="P3" s="57"/>
      <c r="Q3" s="57"/>
      <c r="R3" s="57"/>
      <c r="S3" s="61" t="s">
        <v>59</v>
      </c>
      <c r="T3" s="65" t="s">
        <v>34</v>
      </c>
    </row>
    <row r="4" spans="1:21" ht="68.25" customHeight="1" x14ac:dyDescent="0.25">
      <c r="A4" s="53"/>
      <c r="B4" s="53"/>
      <c r="C4" s="56"/>
      <c r="D4" s="56"/>
      <c r="E4" s="56"/>
      <c r="F4" s="56"/>
      <c r="G4" s="59"/>
      <c r="H4" s="54"/>
      <c r="I4" s="51"/>
      <c r="J4" s="56"/>
      <c r="K4" s="61"/>
      <c r="L4" s="61"/>
      <c r="M4" s="61"/>
      <c r="N4" s="61"/>
      <c r="O4" s="26" t="s">
        <v>249</v>
      </c>
      <c r="P4" s="26" t="s">
        <v>43</v>
      </c>
      <c r="Q4" s="27" t="s">
        <v>44</v>
      </c>
      <c r="R4" s="26" t="s">
        <v>61</v>
      </c>
      <c r="S4" s="61"/>
      <c r="T4" s="65"/>
    </row>
    <row r="5" spans="1:21" ht="75" x14ac:dyDescent="0.25">
      <c r="A5" s="39">
        <v>1</v>
      </c>
      <c r="B5" s="12">
        <v>1</v>
      </c>
      <c r="C5" s="8" t="s">
        <v>235</v>
      </c>
      <c r="D5" s="8" t="s">
        <v>236</v>
      </c>
      <c r="E5" s="8">
        <v>46787534</v>
      </c>
      <c r="F5" s="8" t="s">
        <v>237</v>
      </c>
      <c r="G5" s="8" t="s">
        <v>68</v>
      </c>
      <c r="H5" s="8" t="s">
        <v>69</v>
      </c>
      <c r="I5" s="8" t="s">
        <v>89</v>
      </c>
      <c r="J5" s="8" t="s">
        <v>238</v>
      </c>
      <c r="K5" s="8">
        <v>10000000</v>
      </c>
      <c r="L5" s="8">
        <f>K5*0.85</f>
        <v>8500000</v>
      </c>
      <c r="M5" s="29">
        <v>44927</v>
      </c>
      <c r="N5" s="29">
        <v>46722</v>
      </c>
      <c r="O5" s="8"/>
      <c r="P5" s="8"/>
      <c r="Q5" s="8"/>
      <c r="R5" s="8"/>
      <c r="S5" s="8" t="s">
        <v>239</v>
      </c>
      <c r="T5" s="8" t="s">
        <v>86</v>
      </c>
      <c r="U5" s="2"/>
    </row>
    <row r="6" spans="1:21" ht="75" x14ac:dyDescent="0.25">
      <c r="A6" s="39">
        <v>2</v>
      </c>
      <c r="B6" s="12">
        <v>2</v>
      </c>
      <c r="C6" s="8" t="s">
        <v>235</v>
      </c>
      <c r="D6" s="8" t="s">
        <v>236</v>
      </c>
      <c r="E6" s="8">
        <v>46787534</v>
      </c>
      <c r="F6" s="8" t="s">
        <v>240</v>
      </c>
      <c r="G6" s="8" t="s">
        <v>68</v>
      </c>
      <c r="H6" s="8" t="s">
        <v>69</v>
      </c>
      <c r="I6" s="8" t="s">
        <v>89</v>
      </c>
      <c r="J6" s="8" t="s">
        <v>241</v>
      </c>
      <c r="K6" s="8">
        <v>2500000</v>
      </c>
      <c r="L6" s="8">
        <f>K6*0.85</f>
        <v>2125000</v>
      </c>
      <c r="M6" s="29">
        <v>44805</v>
      </c>
      <c r="N6" s="29">
        <v>46357</v>
      </c>
      <c r="O6" s="8"/>
      <c r="P6" s="8"/>
      <c r="Q6" s="8"/>
      <c r="R6" s="8"/>
      <c r="S6" s="8" t="s">
        <v>86</v>
      </c>
      <c r="T6" s="8" t="s">
        <v>86</v>
      </c>
    </row>
    <row r="7" spans="1:21" ht="75" x14ac:dyDescent="0.25">
      <c r="A7" s="39">
        <v>3</v>
      </c>
      <c r="B7" s="12">
        <v>3</v>
      </c>
      <c r="C7" s="8" t="s">
        <v>235</v>
      </c>
      <c r="D7" s="8" t="s">
        <v>236</v>
      </c>
      <c r="E7" s="8">
        <v>46787534</v>
      </c>
      <c r="F7" s="8" t="s">
        <v>242</v>
      </c>
      <c r="G7" s="8" t="s">
        <v>68</v>
      </c>
      <c r="H7" s="8" t="s">
        <v>69</v>
      </c>
      <c r="I7" s="8" t="s">
        <v>89</v>
      </c>
      <c r="J7" s="8" t="s">
        <v>243</v>
      </c>
      <c r="K7" s="8">
        <v>2000000</v>
      </c>
      <c r="L7" s="8">
        <f>K7*0.85</f>
        <v>1700000</v>
      </c>
      <c r="M7" s="29">
        <v>44805</v>
      </c>
      <c r="N7" s="29">
        <v>46357</v>
      </c>
      <c r="O7" s="8"/>
      <c r="P7" s="8"/>
      <c r="Q7" s="8"/>
      <c r="R7" s="8"/>
      <c r="S7" s="8" t="s">
        <v>86</v>
      </c>
      <c r="T7" s="8" t="s">
        <v>86</v>
      </c>
    </row>
    <row r="8" spans="1:21" ht="75.75" thickBot="1" x14ac:dyDescent="0.3">
      <c r="A8" s="40"/>
      <c r="B8" s="12">
        <v>4</v>
      </c>
      <c r="C8" s="8" t="s">
        <v>235</v>
      </c>
      <c r="D8" s="8" t="s">
        <v>236</v>
      </c>
      <c r="E8" s="8">
        <v>46787534</v>
      </c>
      <c r="F8" s="8" t="s">
        <v>244</v>
      </c>
      <c r="G8" s="8" t="s">
        <v>68</v>
      </c>
      <c r="H8" s="8" t="s">
        <v>69</v>
      </c>
      <c r="I8" s="8" t="s">
        <v>89</v>
      </c>
      <c r="J8" s="8" t="s">
        <v>245</v>
      </c>
      <c r="K8" s="8">
        <v>800000</v>
      </c>
      <c r="L8" s="8">
        <f>K8*0.85</f>
        <v>680000</v>
      </c>
      <c r="M8" s="29">
        <v>44805</v>
      </c>
      <c r="N8" s="29">
        <v>46357</v>
      </c>
      <c r="O8" s="8"/>
      <c r="P8" s="8"/>
      <c r="Q8" s="41"/>
      <c r="R8" s="41"/>
      <c r="S8" s="8" t="s">
        <v>86</v>
      </c>
      <c r="T8" s="8" t="s">
        <v>246</v>
      </c>
    </row>
    <row r="9" spans="1:21" ht="75" x14ac:dyDescent="0.25">
      <c r="B9" s="12">
        <v>5</v>
      </c>
      <c r="C9" s="8" t="s">
        <v>235</v>
      </c>
      <c r="D9" s="8" t="s">
        <v>236</v>
      </c>
      <c r="E9" s="8">
        <v>46787534</v>
      </c>
      <c r="F9" s="8" t="s">
        <v>247</v>
      </c>
      <c r="G9" s="8" t="s">
        <v>68</v>
      </c>
      <c r="H9" s="8" t="s">
        <v>69</v>
      </c>
      <c r="I9" s="8" t="s">
        <v>89</v>
      </c>
      <c r="J9" s="8" t="s">
        <v>248</v>
      </c>
      <c r="K9" s="8">
        <v>800000</v>
      </c>
      <c r="L9" s="8">
        <f>K9*0.85</f>
        <v>680000</v>
      </c>
      <c r="M9" s="29">
        <v>44805</v>
      </c>
      <c r="N9" s="29">
        <v>46722</v>
      </c>
      <c r="O9" s="8"/>
      <c r="P9" s="8"/>
      <c r="Q9" s="13"/>
      <c r="R9" s="13"/>
      <c r="S9" s="8" t="s">
        <v>86</v>
      </c>
      <c r="T9" s="8" t="s">
        <v>246</v>
      </c>
    </row>
    <row r="10" spans="1:21" x14ac:dyDescent="0.25">
      <c r="B10" s="2"/>
      <c r="C10" s="9"/>
      <c r="D10" s="9"/>
      <c r="E10" s="9"/>
      <c r="F10" s="9"/>
      <c r="G10" s="9"/>
      <c r="H10" s="9"/>
      <c r="I10" s="9"/>
      <c r="J10" s="9"/>
      <c r="K10" s="9"/>
      <c r="L10" s="9"/>
      <c r="M10" s="47"/>
      <c r="N10" s="47"/>
      <c r="O10" s="9"/>
      <c r="P10" s="9"/>
      <c r="S10" s="9"/>
      <c r="T10" s="9"/>
    </row>
    <row r="11" spans="1:21" x14ac:dyDescent="0.25">
      <c r="B11" s="2"/>
      <c r="C11" s="9"/>
      <c r="D11" s="9"/>
      <c r="E11" s="9"/>
      <c r="F11" s="9"/>
      <c r="G11" s="9"/>
      <c r="H11" s="9"/>
      <c r="I11" s="9"/>
      <c r="J11" s="9"/>
      <c r="K11" s="9"/>
      <c r="L11" s="9"/>
      <c r="M11" s="48"/>
      <c r="N11" s="48"/>
      <c r="O11" s="9"/>
      <c r="P11" s="9"/>
      <c r="S11" s="9"/>
      <c r="T11" s="9"/>
    </row>
    <row r="12" spans="1:21" x14ac:dyDescent="0.25">
      <c r="C12" s="9"/>
      <c r="D12" s="9"/>
      <c r="E12" s="9"/>
      <c r="F12" s="9"/>
      <c r="G12" s="9"/>
      <c r="H12" s="9"/>
      <c r="I12" s="9"/>
      <c r="J12" s="9"/>
      <c r="K12" s="9"/>
      <c r="L12" s="9"/>
      <c r="M12" s="48"/>
      <c r="N12" s="48"/>
      <c r="O12" s="9"/>
      <c r="P12" s="9"/>
      <c r="S12" s="9"/>
      <c r="T12" s="9"/>
    </row>
    <row r="13" spans="1:21" x14ac:dyDescent="0.25">
      <c r="B13" t="s">
        <v>208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48"/>
      <c r="N13" s="48"/>
      <c r="O13" s="9"/>
      <c r="P13" s="9"/>
      <c r="S13" s="9"/>
      <c r="T13" s="9"/>
    </row>
    <row r="16" spans="1:21" x14ac:dyDescent="0.25">
      <c r="A16" t="s">
        <v>62</v>
      </c>
    </row>
    <row r="18" spans="1:12" ht="16.149999999999999" customHeight="1" x14ac:dyDescent="0.25"/>
    <row r="24" spans="1:12" x14ac:dyDescent="0.25">
      <c r="A24" s="1" t="s">
        <v>46</v>
      </c>
      <c r="B24" s="3"/>
    </row>
    <row r="25" spans="1:12" x14ac:dyDescent="0.25">
      <c r="A25" s="1" t="s">
        <v>47</v>
      </c>
      <c r="B25" s="3"/>
    </row>
    <row r="26" spans="1:12" x14ac:dyDescent="0.25">
      <c r="A26" s="1"/>
      <c r="B26" s="3"/>
    </row>
    <row r="27" spans="1:12" x14ac:dyDescent="0.25">
      <c r="A27" s="1"/>
      <c r="B27" s="3"/>
    </row>
    <row r="28" spans="1:12" x14ac:dyDescent="0.25">
      <c r="A28" s="1"/>
      <c r="B28" s="3"/>
    </row>
    <row r="29" spans="1:12" x14ac:dyDescent="0.25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6.149999999999999" customHeight="1" x14ac:dyDescent="0.25"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5"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5">
      <c r="C41" s="3"/>
      <c r="D41" s="3"/>
      <c r="E41" s="3"/>
      <c r="F41" s="3"/>
      <c r="G41" s="3"/>
      <c r="H41" s="3"/>
      <c r="I41" s="3"/>
      <c r="J41" s="3"/>
      <c r="K41" s="3"/>
      <c r="L41" s="3"/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7" orientation="landscape" r:id="rId1"/>
</worksheet>
</file>

<file path=_xmlsignatures/_rels/origin.sigs.rels>&#65279;<?xml version="1.0" encoding="utf-8"?><Relationships xmlns="http://schemas.openxmlformats.org/package/2006/relationships"><Relationship Id="idRel1" Type="http://schemas.openxmlformats.org/package/2006/relationships/digital-signature/signature" Target="sig1.xml" TargetMode="Internal"/></Relationships>
</file>

<file path=_xmlsignatures/sig1.xml><?xml version="1.0" encoding="utf-8"?>
<ds:Signature xmlns:ds="http://www.w3.org/2000/09/xmldsig#" Id="idSignature1">
  <ds:SignedInfo>
    <ds:CanonicalizationMethod Algorithm="http://www.w3.org/TR/2001/REC-xml-c14n-20010315"/>
    <ds:SignatureMethod Algorithm="http://www.w3.org/2000/09/xmldsig#rsa-sha1"/>
    <ds:Reference Type="http://www.w3.org/2000/09/xmldsig#Object" URI="#idPackageObject">
      <ds:DigestMethod Algorithm="http://www.w3.org/2000/09/xmldsig#sha1"/>
      <ds:DigestValue>b5A+3WTcUtgM9laj6mANcoVJUH0=</ds:DigestValue>
    </ds:Reference>
    <ds:Reference Type="http://www.w3.org/2000/09/xmldsig#Object" URI="#idOfficeObject">
      <ds:DigestMethod Algorithm="http://www.w3.org/2000/09/xmldsig#sha1"/>
      <ds:DigestValue>8Nklz/lvE2piRtYtF9OhiErakOE=</ds:DigestValue>
    </ds:Reference>
    <ds:Reference Type="http://uri.etsi.org/01903#SignedProperties" URI="#SignedProperties-459674816">
      <ds:DigestMethod Algorithm="http://www.w3.org/2000/09/xmldsig#sha1"/>
      <ds:DigestValue>D94U4d1yscxJ2Ydie2sohmeOUm8=</ds:DigestValue>
    </ds:Reference>
  </ds:SignedInfo>
  <ds:SignatureValue>rDv/9fMz6uPtAKCvqoKhwKpvDa6VAasiG2bh/cucJEDROvJ12IV0YuhSDy52B4ZTXbSHfIlZfKASARF4+fCOQu8cZzmq4ZmnXCEoOLLvnGAPR+fowEhpcWkewdoqWFnrmQ9NAEGhQ7txN1i+xPXgHRmNz6mOJbUVo7WsqkFtldq5jf3V9ZPc+fd0V8P+Ie1W+9v2+2eSwAKZ5A3UGti2hAlN72zcJ/m9gEEc7ltlzZGImIRGMCLdJeEm8ocJBlNd4vliZzy2W4pa5sG2eqCauiALn8Z3YEJFJNIf9DRecyyK6LISr3sB1rmAmtpjIX78FIQ1ZA2CjRZDKsL/sOCM4g==</ds:SignatureValue>
  <ds:KeyInfo>
    <ds:KeyValue>
      <ds:RSAKeyValue>
        <ds:Modulus>3alJDAMD7tCrb4Bq4rzLg81AmdBBGHI+cEcka+grx+5fPx91EXIJY8ZZFFKk4QPDG2KCvEBDoHw+j3S9CMAvj6NzjTo/ArlCrvy01Qp1A5WEmPxgPCO8jtnEhcrKXOCXviy0QdlKE574PgZOwigUDgYvQ2jMKQI2v2E9P7yv69JdPVWlNaj2T44wSzcQqKIR5m+O3kTuuR03gfL97Z0AeTZ19qZ6s1b7Qr5Xfcx5jAW4gxHvKgZQ3oD3VZ7L3QkqJxSKACMisTPOwDON/UJMV+m3UOPLJJc8mThs/6b4fFCfpas0MlmOSljcM7AeknatZLLRq5mdiiQsJlwUTvWpHw==</ds:Modulus>
        <ds:Exponent>AQAB</ds:Exponent>
      </ds:RSAKeyValue>
    </ds:KeyValue>
    <ds:X509Data>
      <ds:X509Certificate>MIIInTCCBoWgAwIBAgIEAVRJojANBgkqhkiG9w0BAQsFADBpMQswCQYDVQQGEwJDWjEXMBUGA1UEYRMOTlRSQ1otNDcxMTQ5ODMxHTAbBgNVBAoMFMSMZXNrw6EgcG/FoXRhLCBzLnAuMSIwIAYDVQQDExlQb3N0U2lnbnVtIFF1YWxpZmllZCBDQSA0MB4XDTIwMTIxNTEwMDg0NVoXDTI0MDEwNDEwMDg0NVowgcYxCzAJBgNVBAYTAkNaMRcwFQYDVQRhEw5OVFJDWi0wMDI2MTkxMjEWMBQGA1UECgwNTcSaU1RPIEtBREHFhzEMMAoGA1UECxMDT1NNMQwwCgYDVQQLEwMyMzgxHDAaBgNVBAMME01nci4gSmFuIExvc2VuaWNrw70xEzARBgNVBAQMCkxvc2VuaWNrw70xDDAKBgNVBCoTA0phbjEQMA4GA1UEBRMHUDQ3ODI0MTEXMBUGA1UEDAwOTcOtc3Rvc3Rhcm9zdGEwggEiMA0GCSqGSIb3DQEBAQUAA4IBDwAwggEKAoIBAQDdqUkMAwPu0KtvgGrivMuDzUCZ0EEYcj5wRyRr6CvH7l8/H3URcgljxlkUUqThA8MbYoK8QEOgfD6PdL0IwC+Po3ONOj8CuUKu/LTVCnUDlYSY/GA8I7yO2cSFyspc4Je+LLRB2UoTnvg+Bk7CKBQOBi9DaMwpAja/YT0/vK/r0l09VaU1qPZPjjBLNxCoohHmb47eRO65HTeB8v3tnQB5NnX2pnqzVvtCvld9zHmMBbiDEe8qBlDegPdVnsvdCSonFIoAIyKxM87AM439QkxX6bdQ48sklzyZOGz/pvh8UJ+lqzQyWY5KWNwzsB6Sdq1kstGrmZ2KJCwmXBRO9akfAgMBAAGjggPtMIID6TBgBgNVHREEWTBXgRxtaXN0b3N0YXJvc3RhQG1lc3RvLWthZGFuLmN6oBkGCSsGAQQB3BkCAaAMEwoxMTExOTUzMjA1gRxqYW4ubG9zZW5pY2t5QG1lc3RvLWthZGFuLmN6MAkGA1UdEwQCMAAwggEsBgNVHSAEggEjMIIBHzCCARAGCWeBBgEEARGBSDCCAQEwgdgGCCsGAQUFBwICMIHLGoHIVGVudG8ga3ZhbGlmaWtvdmFueSBjZXJ0aWZpa2F0IHBybyBlbGVrdHJvbmlja3kgcG9kcGlzIGJ5bCB2eWRhbiB2IHNvdWxhZHUgcyBuYXJpemVuaW0gRVUgYy4gOTEwLzIwMTQuVGhpcyBpcyBhIHF1YWxpZmllZCBjZXJ0aWZpY2F0ZSBmb3IgZWxlY3Ryb25pYyBzaWduYXR1cmUgYWNjb3JkaW5nIHRvIFJlZ3VsYXRpb24gKEVVKSBObyA5MTAvMjAxNC4wJAYIKwYBBQUHAgEWGGh0dHA6Ly93d3cucG9zdHNpZ251bS5jejAJBgcEAIvsQAECMIGlBggrBgEFBQcBAwSBmDCBlTAIBgYEAI5GAQEwCAYGBACORgEEMGoGBgQAjkYBBTBgMC4WKGh0dHBzOi8vd3d3LnBvc3RzaWdudW0uY3ovcGRzL3Bkc19lbi5wZGYTAmVuMC4WKGh0dHBzOi8vd3d3LnBvc3RzaWdudW0uY3ovcGRzL3Bkc19jcy5wZGYTAmNzMBMGBgQAjkYBBjAJBgcEAI5GAQYBMH0GCCsGAQUFBwEBBHEwbzA7BggrBgEFBQcwAoYvaHR0cDovL2NydC5wb3N0c2lnbnVtLmN6L2NydC9wc3F1YWxpZmllZGNhNC5jcnQwMAYIKwYBBQUHMAGGJGh0dHA6Ly9vY3NwLnBvc3RzaWdudW0uY3ovT0NTUC9RQ0E0LzAOBgNVHQ8BAf8EBAMCBkAwHwYDVR0lBBgwFgYIKwYBBQUHAwQGCisGAQQBgjcKAwwwHwYDVR0jBBgwFoAUDyh8PjYAOBBQrj24IZeL92BcYXgwgbEGA1UdHwSBqTCBpjA1oDOgMYYvaHR0cDovL2NybC5wb3N0c2lnbnVtLmN6L2NybC9wc3F1YWxpZmllZGNhNC5jcmwwNqA0oDKGMGh0dHA6Ly9jcmwyLnBvc3RzaWdudW0uY3ovY3JsL3BzcXVhbGlmaWVkY2E0LmNybDA1oDOgMYYvaHR0cDovL2NybC5wb3N0c2lnbnVtLmV1L2NybC9wc3F1YWxpZmllZGNhNC5jcmwwHQYDVR0OBBYEFBXWEazkiJdF0KDPDwQh57hwCBIoMA0GCSqGSIb3DQEBCwUAA4ICAQAW63vGyx3Vuo1wlWtYeTZ84OzxR5L85EztqZ4i42ahG1svnzDNjEdLw1axOM51laKvTbIOZkN3fqxEl8lDmfsctMBBmeEy5tHEeX/N6YoVCBab8of4+rhWcqLTloc9pXLdfndLEYiZQ4b3S8kbWKHHT7ZQ6wF7psLq9QksAHzS7j2h9f5A5cFSL4dvdHkpXG/PSxIo8sHpUzFtUVzwQ6cEJCFWpCBIyOzClXbRePxSi9Xs19dhuH+thEn7AMflKLeaUmbH6LMAJCr0OzB0ioszBelYuK8hDBI7V5L6sBgm/IQd0zoEGvuzdHfFaxV2bLBRBcoeZkcEUmkGBV3rmSr+VZdcue1vj7GEYzWJ/+q0gIZJJNYp86E+kgT9L0aXFebwflC2K+CGuqU2WWidslmXPJvcQutuw9c/y4ux5SNVG2kG0yPcOJDw+t6hw/coeqZYX0BhxrjByS8sAM/26KevqF4QIQQ4BOrG+1bADBoK+R8wTxFyekcBZSrV0u5rJQTM1gIz3caSQNK0FjDWueY3PDakhIfE+4v/feOYDmZIaryNuxrPjS7i9th6kN7Ns1H2kkYgyzlOWaVNwYoI7t7PqQ6UNjOhOSMxN/iKUG5yFshvtOi/KdPeiX7BCcTyTzEamInxPv39C4GYbwACd7gfqn04yS3kTEgaDaq3rrsRIg==</ds:X509Certificate>
    </ds:X509Data>
  </ds:KeyInfo>
  <ds:Object>
    <xades:QualifyingProperties xmlns:xades="http://uri.etsi.org/01903/v1.3.2#" Target="#idSignature1">
      <xades:SignedProperties Id="SignedProperties-459674816">
        <xades:SignedSignatureProperties>
          <xades:SigningTime>2022-10-18T08:07:35.888Z</xades:SigningTime>
          <xades:SigningCertificate>
            <xades:Cert>
              <xades:CertDigest>
                <ds:DigestMethod Algorithm="http://www.w3.org/2000/09/xmldsig#sha1"/>
                <ds:DigestValue>5VB/OR1/ygOzRr8CduoMgo4EOPg=</ds:DigestValue>
              </xades:CertDigest>
              <xades:IssuerSerial>
                <ds:X509IssuerName>CN=PostSignum Qualified CA 4, O=Česká pošta\, s.p., 2.5.4.97=#130E4E5452435A2D3437313134393833, C=CZ</ds:X509IssuerName>
                <ds:X509SerialNumber>22301090</ds:X509SerialNumber>
              </xades:IssuerSerial>
            </xades:Cert>
            <xades:Cert>
              <xades:CertDigest>
                <ds:DigestMethod Algorithm="http://www.w3.org/2000/09/xmldsig#sha1"/>
                <ds:DigestValue>QKjvtGgWjv0gpIY0SsiZ8DH7YZc=</ds:DigestValue>
              </xades:CertDigest>
              <xades:IssuerSerial>
                <ds:X509IssuerName>CN=PostSignum Root QCA 4, O=Česká pošta\, s.p., 2.5.4.97=#130E4E5452435A2D3437313134393833, C=CZ</ds:X509IssuerName>
                <ds:X509SerialNumber>4113</ds:X509SerialNumber>
              </xades:IssuerSerial>
            </xades:Cert>
            <xades:Cert>
              <xades:CertDigest>
                <ds:DigestMethod Algorithm="http://www.w3.org/2000/09/xmldsig#sha1"/>
                <ds:DigestValue>qkDSV5uoJCTNJ3GbHWsfNXFzgJk=</ds:DigestValue>
              </xades:CertDigest>
              <xades:IssuerSerial>
                <ds:X509IssuerName>CN=PostSignum Root QCA 4, O=Česká pošta\, s.p., 2.5.4.97=#130E4E5452435A2D3437313134393833, C=CZ</ds:X509IssuerName>
                <ds:X509SerialNumber>4000</ds:X509SerialNumber>
              </xades:IssuerSerial>
            </xades:Cert>
          </xades:SigningCertificate>
        </xades:SignedSignatureProperties>
      </xades:SignedProperties>
    </xades:QualifyingProperties>
  </ds:Object>
  <ds:Object Id="idPackageObject">
    <ds:Manifest>
      <ds:Reference URI="/_rels/.rels?ContentType=application/vnd.openxmlformats-package.relationships+xml">
        <ds:Transforms>
          <ds:Transform Algorithm="http://schemas.openxmlformats.org/package/2006/RelationshipTransform">
            <RelationshipReference xmlns="http://schemas.openxmlformats.org/package/2006/digital-signature" SourceId="rId1"/>
            <RelationshipReference xmlns="http://schemas.openxmlformats.org/package/2006/digital-signature" SourceId="rId4"/>
          </ds:Transform>
          <ds:Transform Algorithm="http://www.w3.org/TR/2001/REC-xml-c14n-20010315"/>
        </ds:Transforms>
        <ds:DigestMethod Algorithm="http://www.w3.org/2000/09/xmldsig#sha1"/>
        <ds:DigestValue>IpHUm15BY1zdtYmaNlNdGyYFfYg=</ds:DigestValue>
      </ds:Reference>
      <ds:Reference URI="/xl/_rels/workbook.xml.rels?ContentType=application/vnd.openxmlformats-package.relationships+xml">
        <ds:Transforms>
          <ds:Transform Algorithm="http://schemas.openxmlformats.org/package/2006/RelationshipTransform">
            <RelationshipReference xmlns="http://schemas.openxmlformats.org/package/2006/digital-signature" SourceId="rId8"/>
            <RelationshipReference xmlns="http://schemas.openxmlformats.org/package/2006/digital-signature" SourceId="rId3"/>
            <RelationshipReference xmlns="http://schemas.openxmlformats.org/package/2006/digital-signature" SourceId="rId7"/>
            <RelationshipReference xmlns="http://schemas.openxmlformats.org/package/2006/digital-signature" SourceId="rId2"/>
            <RelationshipReference xmlns="http://schemas.openxmlformats.org/package/2006/digital-signature" SourceId="rId1"/>
            <RelationshipReference xmlns="http://schemas.openxmlformats.org/package/2006/digital-signature" SourceId="rId6"/>
            <RelationshipReference xmlns="http://schemas.openxmlformats.org/package/2006/digital-signature" SourceId="rId5"/>
            <RelationshipReference xmlns="http://schemas.openxmlformats.org/package/2006/digital-signature" SourceId="rId4"/>
          </ds:Transform>
          <ds:Transform Algorithm="http://www.w3.org/TR/2001/REC-xml-c14n-20010315"/>
        </ds:Transforms>
        <ds:DigestMethod Algorithm="http://www.w3.org/2000/09/xmldsig#sha1"/>
        <ds:DigestValue>tSTWA4mslFZs44p9elKlG1M8lmE=</ds:DigestValue>
      </ds:Reference>
      <ds:Reference URI="/xl/workbook.xml?ContentType=application/vnd.openxmlformats-officedocument.spreadsheetml.sheet.main+xml">
        <ds:DigestMethod Algorithm="http://www.w3.org/2000/09/xmldsig#sha1"/>
        <ds:DigestValue>XPVNaRqX7ShrN9PJzhVpYWs1zpk=</ds:DigestValue>
      </ds:Reference>
      <ds:Reference URI="/docProps/custom.xml?ContentType=application/vnd.openxmlformats-officedocument.custom-properties+xml">
        <ds:DigestMethod Algorithm="http://www.w3.org/2000/09/xmldsig#sha1"/>
        <ds:DigestValue>LcTc0N/fTTH2DyOITkRFdEMA9kc=</ds:DigestValue>
      </ds:Reference>
      <ds:Reference URI="/xl/calcChain.xml?ContentType=application/vnd.openxmlformats-officedocument.spreadsheetml.calcChain+xml">
        <ds:DigestMethod Algorithm="http://www.w3.org/2000/09/xmldsig#sha1"/>
        <ds:DigestValue>vYoIqjKO3X8sJcZOyBE6c4VaL5c=</ds:DigestValue>
      </ds:Reference>
      <ds:Reference URI="/xl/worksheets/_rels/sheet3.xml.rels?ContentType=application/vnd.openxmlformats-package.relationships+xml">
        <ds:Transforms>
          <ds:Transform Algorithm="http://schemas.openxmlformats.org/package/2006/RelationshipTransform">
            <RelationshipReference xmlns="http://schemas.openxmlformats.org/package/2006/digital-signature" SourceId="rId3"/>
            <RelationshipReference xmlns="http://schemas.openxmlformats.org/package/2006/digital-signature" SourceId="rId2"/>
            <RelationshipReference xmlns="http://schemas.openxmlformats.org/package/2006/digital-signature" SourceId="rId1"/>
          </ds:Transform>
          <ds:Transform Algorithm="http://www.w3.org/TR/2001/REC-xml-c14n-20010315"/>
        </ds:Transforms>
        <ds:DigestMethod Algorithm="http://www.w3.org/2000/09/xmldsig#sha1"/>
        <ds:DigestValue>vHURIvReB/YdDUDY/VxE5RHmYOY=</ds:DigestValue>
      </ds:Reference>
      <ds:Reference URI="/xl/worksheets/sheet3.xml?ContentType=application/vnd.openxmlformats-officedocument.spreadsheetml.worksheet+xml">
        <ds:DigestMethod Algorithm="http://www.w3.org/2000/09/xmldsig#sha1"/>
        <ds:DigestValue>62yRA5B6+HC6G2L6g9I7jE8yjWg=</ds:DigestValue>
      </ds:Reference>
      <ds:Reference URI="/xl/sharedStrings.xml?ContentType=application/vnd.openxmlformats-officedocument.spreadsheetml.sharedStrings+xml">
        <ds:DigestMethod Algorithm="http://www.w3.org/2000/09/xmldsig#sha1"/>
        <ds:DigestValue>3XC3DTG0VxYC3njxh0WtSUELpiQ=</ds:DigestValue>
      </ds:Reference>
      <ds:Reference URI="/xl/worksheets/_rels/sheet2.xml.rels?ContentType=application/vnd.openxmlformats-package.relationships+xml">
        <ds:Transforms>
          <ds:Transform Algorithm="http://schemas.openxmlformats.org/package/2006/RelationshipTransform">
            <RelationshipReference xmlns="http://schemas.openxmlformats.org/package/2006/digital-signature" SourceId="rId1"/>
          </ds:Transform>
          <ds:Transform Algorithm="http://www.w3.org/TR/2001/REC-xml-c14n-20010315"/>
        </ds:Transforms>
        <ds:DigestMethod Algorithm="http://www.w3.org/2000/09/xmldsig#sha1"/>
        <ds:DigestValue>DPl54m8ZkWDWmPPYreVK672bwio=</ds:DigestValue>
      </ds:Reference>
      <ds:Reference URI="/xl/worksheets/sheet2.xml?ContentType=application/vnd.openxmlformats-officedocument.spreadsheetml.worksheet+xml">
        <ds:DigestMethod Algorithm="http://www.w3.org/2000/09/xmldsig#sha1"/>
        <ds:DigestValue>E51zibEeBluCGTwTBUvdY9XDfr4=</ds:DigestValue>
      </ds:Reference>
      <ds:Reference URI="/xl/worksheets/_rels/sheet1.xml.rels?ContentType=application/vnd.openxmlformats-package.relationships+xml">
        <ds:Transforms>
          <ds:Transform Algorithm="http://schemas.openxmlformats.org/package/2006/RelationshipTransform">
            <RelationshipReference xmlns="http://schemas.openxmlformats.org/package/2006/digital-signature" SourceId="rId3"/>
            <RelationshipReference xmlns="http://schemas.openxmlformats.org/package/2006/digital-signature" SourceId="rId2"/>
            <RelationshipReference xmlns="http://schemas.openxmlformats.org/package/2006/digital-signature" SourceId="rId1"/>
          </ds:Transform>
          <ds:Transform Algorithm="http://www.w3.org/TR/2001/REC-xml-c14n-20010315"/>
        </ds:Transforms>
        <ds:DigestMethod Algorithm="http://www.w3.org/2000/09/xmldsig#sha1"/>
        <ds:DigestValue>79987Xi0jtp6F0WIPn223TJNo78=</ds:DigestValue>
      </ds:Reference>
      <ds:Reference URI="/xl/worksheets/sheet1.xml?ContentType=application/vnd.openxmlformats-officedocument.spreadsheetml.worksheet+xml">
        <ds:DigestMethod Algorithm="http://www.w3.org/2000/09/xmldsig#sha1"/>
        <ds:DigestValue>2wy317GJ9MOUnenwL65jLPGRvOE=</ds:DigestValue>
      </ds:Reference>
      <ds:Reference URI="/xl/styles.xml?ContentType=application/vnd.openxmlformats-officedocument.spreadsheetml.styles+xml">
        <ds:DigestMethod Algorithm="http://www.w3.org/2000/09/xmldsig#sha1"/>
        <ds:DigestValue>DoKJL7uINtQopKYtgy7SBJrLzQs=</ds:DigestValue>
      </ds:Reference>
      <ds:Reference URI="/xl/theme/theme1.xml?ContentType=application/vnd.openxmlformats-officedocument.theme+xml">
        <ds:DigestMethod Algorithm="http://www.w3.org/2000/09/xmldsig#sha1"/>
        <ds:DigestValue>yLGMtmLAIsSLngXir/GgWaroJBo=</ds:DigestValue>
      </ds:Reference>
      <ds:Reference URI="/xl/worksheets/_rels/sheet4.xml.rels?ContentType=application/vnd.openxmlformats-package.relationships+xml">
        <ds:Transforms>
          <ds:Transform Algorithm="http://schemas.openxmlformats.org/package/2006/RelationshipTransform">
            <RelationshipReference xmlns="http://schemas.openxmlformats.org/package/2006/digital-signature" SourceId="rId1"/>
          </ds:Transform>
          <ds:Transform Algorithm="http://www.w3.org/TR/2001/REC-xml-c14n-20010315"/>
        </ds:Transforms>
        <ds:DigestMethod Algorithm="http://www.w3.org/2000/09/xmldsig#sha1"/>
        <ds:DigestValue>p3Vo1ELbv4NvleayWI6std39/r8=</ds:DigestValue>
      </ds:Reference>
      <ds:Reference URI="/xl/worksheets/sheet4.xml?ContentType=application/vnd.openxmlformats-officedocument.spreadsheetml.worksheet+xml">
        <ds:DigestMethod Algorithm="http://www.w3.org/2000/09/xmldsig#sha1"/>
        <ds:DigestValue>KrcmQ1CBBOi6QPyj7GO/30r/psw=</ds:DigestValue>
      </ds:Reference>
      <ds:Reference URI="/xl/comments1.xml?ContentType=application/vnd.openxmlformats-officedocument.spreadsheetml.comments+xml">
        <ds:DigestMethod Algorithm="http://www.w3.org/2000/09/xmldsig#sha1"/>
        <ds:DigestValue>IXeVqf1sE+R5HmebadZy/fkaLKA=</ds:DigestValue>
      </ds:Reference>
      <ds:Reference URI="/xl/drawings/vmlDrawing1.vml?ContentType=application/vnd.openxmlformats-officedocument.vmlDrawing">
        <ds:DigestMethod Algorithm="http://www.w3.org/2000/09/xmldsig#sha1"/>
        <ds:DigestValue>hgGrM8b1O36lw+SUbdJQC5j5rYY=</ds:DigestValue>
      </ds:Reference>
      <ds:Reference URI="/xl/printerSettings/printerSettings3.bin?ContentType=application/vnd.openxmlformats-officedocument.spreadsheetml.printerSettings">
        <ds:DigestMethod Algorithm="http://www.w3.org/2000/09/xmldsig#sha1"/>
        <ds:DigestValue>MSZ0XKW2HxS+pF0Q8/3sy3s6Ki4=</ds:DigestValue>
      </ds:Reference>
      <ds:Reference URI="/xl/printerSettings/printerSettings2.bin?ContentType=application/vnd.openxmlformats-officedocument.spreadsheetml.printerSettings">
        <ds:DigestMethod Algorithm="http://www.w3.org/2000/09/xmldsig#sha1"/>
        <ds:DigestValue>e0TVzCpflRANxxw8h68FLTLBMqw=</ds:DigestValue>
      </ds:Reference>
      <ds:Reference URI="/xl/drawings/drawing1.xml?ContentType=application/vnd.openxmlformats-officedocument.drawing+xml">
        <ds:DigestMethod Algorithm="http://www.w3.org/2000/09/xmldsig#sha1"/>
        <ds:DigestValue>XB/YXsBBEPUFl9YOeLCGsJFSQP8=</ds:DigestValue>
      </ds:Reference>
      <ds:Reference URI="/xl/printerSettings/printerSettings1.bin?ContentType=application/vnd.openxmlformats-officedocument.spreadsheetml.printerSettings">
        <ds:DigestMethod Algorithm="http://www.w3.org/2000/09/xmldsig#sha1"/>
        <ds:DigestValue>O8bUD+eq2NNpDm98R6FkO/pjdqM=</ds:DigestValue>
      </ds:Reference>
      <ds:Reference URI="/xl/printerSettings/printerSettings4.bin?ContentType=application/vnd.openxmlformats-officedocument.spreadsheetml.printerSettings">
        <ds:DigestMethod Algorithm="http://www.w3.org/2000/09/xmldsig#sha1"/>
        <ds:DigestValue>O8bUD+eq2NNpDm98R6FkO/pjdqM=</ds:DigestValue>
      </ds:Reference>
    </ds:Manifest>
    <ds:SignatureProperties>
      <ds:SignatureProperty Id="idSignatureTime" Target="#idSignature1">
        <SignatureTime xmlns="http://schemas.openxmlformats.org/package/2006/digital-signature">
          <Format>YYYY-MM-DDThh:mm:ss.sTZD</Format>
          <Value>2022-10-18T08:07:35.9Z</Value>
        </SignatureTime>
      </ds:SignatureProperty>
    </ds:SignatureProperties>
  </ds:Object>
  <ds:Object Id="idOfficeObject">
    <ds:SignatureProperties>
      <ds:SignatureProperty Id="idOfficeV1Details" Target="#idSignature1">
        <SignatureInfoV1 xmlns="http://schemas.microsoft.com/office/2006/digsig">
          <ApplicationVersion>Signer 3.9.0.0527</ApplicationVersion>
          <ColorDepth>0</ColorDepth>
          <HorizontalResolution>0</HorizontalResolution>
          <Monitors>0</Monitors>
          <OfficeVersion/>
          <SetupID/>
          <SignatureComments>Schvaluji tento dokument.</SignatureComments>
          <SignatureImage/>
          <SignatureProviderDetails>9</SignatureProviderDetails>
          <SignatureProviderId>{00000000-0000-0000-0000-000000000000}</SignatureProviderId>
          <SignatureProviderUrl/>
          <SignatureText/>
          <SignatureType>1</SignatureType>
          <VerticalResolution>0</VerticalResolution>
          <WindowsVersion/>
          <ManifestHashAlgorithm>http://www.w3.org/2000/09/xmldsig#sha1</ManifestHashAlgorithm>
        </SignatureInfoV1>
      </ds:SignatureProperty>
    </ds:SignatureProperties>
  </ds:Object>
</ds: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E5A596BD921E4899B8096BBC8E5C80" ma:contentTypeVersion="9" ma:contentTypeDescription="Create a new document." ma:contentTypeScope="" ma:versionID="2b8b8a5a8d61d91707b130d6a127ecb6">
  <xsd:schema xmlns:xsd="http://www.w3.org/2001/XMLSchema" xmlns:xs="http://www.w3.org/2001/XMLSchema" xmlns:p="http://schemas.microsoft.com/office/2006/metadata/properties" xmlns:ns3="c1806f51-25f6-4629-8771-c512a9f5c2f3" targetNamespace="http://schemas.microsoft.com/office/2006/metadata/properties" ma:root="true" ma:fieldsID="d0ec14fd2303d2e7648efb96817ce136" ns3:_="">
    <xsd:import namespace="c1806f51-25f6-4629-8771-c512a9f5c2f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06f51-25f6-4629-8771-c512a9f5c2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8C25E4-FAD8-42C1-9FF5-7E3446553127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c1806f51-25f6-4629-8771-c512a9f5c2f3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21FD018-608B-486F-8E8A-AAB0B9D8D6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15F0C8-70A6-414D-9B83-9616D1189F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806f51-25f6-4629-8771-c512a9f5c2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Josef Ryšavý</cp:lastModifiedBy>
  <cp:revision/>
  <cp:lastPrinted>2022-10-07T07:40:36Z</cp:lastPrinted>
  <dcterms:created xsi:type="dcterms:W3CDTF">2020-07-22T07:46:04Z</dcterms:created>
  <dcterms:modified xsi:type="dcterms:W3CDTF">2022-10-10T12:08:34Z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0x0101001DE5A596BD921E4899B8096BBC8E5C80</vt:lpwstr>
  </property>
</Properties>
</file>