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lejnek\Desktop\"/>
    </mc:Choice>
  </mc:AlternateContent>
  <xr:revisionPtr revIDLastSave="0" documentId="13_ncr:1_{6D41BF05-530E-4A90-BB8B-085E88BCB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 KHK - DEI" sheetId="7" r:id="rId1"/>
  </sheets>
  <definedNames>
    <definedName name="_xlnm.Print_Area" localSheetId="0">'RAP KHK - DEI'!$A$1:$O$15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7" l="1"/>
  <c r="G15" i="7"/>
  <c r="G7" i="7"/>
  <c r="G8" i="7"/>
  <c r="G5" i="7"/>
  <c r="G4" i="7"/>
  <c r="G6" i="7" l="1"/>
  <c r="G13" i="7" s="1"/>
  <c r="F13" i="7"/>
</calcChain>
</file>

<file path=xl/sharedStrings.xml><?xml version="1.0" encoding="utf-8"?>
<sst xmlns="http://schemas.openxmlformats.org/spreadsheetml/2006/main" count="88" uniqueCount="52">
  <si>
    <t>Seznam projektů</t>
  </si>
  <si>
    <t>Název projektu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</si>
  <si>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</si>
  <si>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</si>
  <si>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</si>
  <si>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</si>
  <si>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název indikátoru</t>
  </si>
  <si>
    <t>vydané stavební povolení ano/ne</t>
  </si>
  <si>
    <t>Stručný obsah projektu</t>
  </si>
  <si>
    <t xml:space="preserve">Žadatel </t>
  </si>
  <si>
    <t>Adresa žadatele, kontaktní údaje žadatele</t>
  </si>
  <si>
    <t>KHK</t>
  </si>
  <si>
    <t>Transformace ÚSP pro mládež Kvasiny – výstavba DOZP v lokalitě Častolovice</t>
  </si>
  <si>
    <t xml:space="preserve">Rozvoj dostupnosti komunitních sociálních služeb - výstavba CHB v lokalitě Nová Paka </t>
  </si>
  <si>
    <t>ne</t>
  </si>
  <si>
    <t>Královéhradecký kraj, Pivovarské náměstí 1245, 500 02 Hradec Králové
jvitvar@kr-kralovehradecky.cz</t>
  </si>
  <si>
    <t>Transformační plán</t>
  </si>
  <si>
    <t>Zahájená transformace</t>
  </si>
  <si>
    <t>ANO</t>
  </si>
  <si>
    <t>NE</t>
  </si>
  <si>
    <t>Výstavba nového objektu DOZP (12 lůžek) v lokalitě Častolovice. Hotová DPS, probíhá stavební řízení.</t>
  </si>
  <si>
    <t>Výstavba komunitního bydlení služby DOZP v lokalitě Jaroměř, pořízení vybavení, kapacita 18 klientů (ÚSP pro mládež Kvasiny - osoby s mentálním a kombinovaným postižením).</t>
  </si>
  <si>
    <t>Stav ve vztahu k procesu TRASS</t>
  </si>
  <si>
    <t xml:space="preserve">Vybudování zázemí služby chráněné bydlení pro osoby se zdravotním postižením (osoby s mentálním a kombinovaným postižením, 12 lůžek). Poskytovatelem služby bude DSS Chotělice. </t>
  </si>
  <si>
    <t xml:space="preserve">Vybudování komunitního DOZP v Jaroměři </t>
  </si>
  <si>
    <t xml:space="preserve">Vybudování komunitního DOZP 2 v Hradci Králové </t>
  </si>
  <si>
    <t>z toho podíl EFRR</t>
  </si>
  <si>
    <t>Naplňování indikátorů</t>
  </si>
  <si>
    <t>stručný popis dle podmínek IROP, např. zpracovaná PD, zajištěné výkupy, výběr dodavatele</t>
  </si>
  <si>
    <t>Komunitní DOZP Lázně Bělohrad</t>
  </si>
  <si>
    <t>Rozvoj dostupnosti komunitních sociálních služeb –vybudování DOZP v ORP Náchod (Červený Kostelec)</t>
  </si>
  <si>
    <t>ano</t>
  </si>
  <si>
    <t>1) záměr
2) 2024 vyhledání vhodného pozemku/nemovitosti</t>
  </si>
  <si>
    <t>12 - 18</t>
  </si>
  <si>
    <t>130 % alokace KHK:</t>
  </si>
  <si>
    <t>alokace RAP pro KHK (dotace EFRR):</t>
  </si>
  <si>
    <t>Celkem:</t>
  </si>
  <si>
    <t>Výdaje projektu v Kč</t>
  </si>
  <si>
    <r>
      <t xml:space="preserve">Předpokládaný termín realizace </t>
    </r>
    <r>
      <rPr>
        <b/>
        <i/>
        <sz val="11"/>
        <color theme="1"/>
        <rFont val="Calibri"/>
        <family val="2"/>
        <scheme val="minor"/>
      </rPr>
      <t>měsíc, rok</t>
    </r>
  </si>
  <si>
    <t>1) koupě pozemků zasmluvněna smlouvou o uzavření budoucí smlouvy kupní a smlouvě o právu provést stavbu 
2) zpracovaná PD, bude aktualizována 
3) stavební řízení pozastaveno - dokud nebude mít městys Častolovice územní rozhodnutí k vybudování inženýrských sítí a komunikace</t>
  </si>
  <si>
    <t xml:space="preserve">
1) pozemek v Hořicích v majetku KHK
2) vyhotovena DSP/DPS
</t>
  </si>
  <si>
    <t>Vybudování CHB v lokalitě Hořice</t>
  </si>
  <si>
    <t>Vybudování zázemí DOZP (18 lůžek) v lokalitě Jičínsko. Poskytovatelem služby bude DSS Chotělice</t>
  </si>
  <si>
    <r>
      <rPr>
        <b/>
        <sz val="11"/>
        <rFont val="Calibri"/>
        <family val="2"/>
        <scheme val="minor"/>
      </rPr>
      <t xml:space="preserve">Indikátor výstupu: </t>
    </r>
    <r>
      <rPr>
        <sz val="11"/>
        <rFont val="Calibri"/>
        <family val="2"/>
        <scheme val="minor"/>
      </rPr>
      <t>Kapacita nových nebo modernizovaných zařízení sociální péče (vyjma bydlení)</t>
    </r>
  </si>
  <si>
    <t>1) příprava projektového záměru</t>
  </si>
  <si>
    <t>1) pozemek v majetku města HK
2) příprava zadávací dokumentace na zajitění projektanta</t>
  </si>
  <si>
    <t>Vybudování zázemí služby domov pro osoby s postižením (osoby s mentálním a kombinovaným postižením, 12 - 18 lůžek).</t>
  </si>
  <si>
    <t>Vybudování zázemí služby domov pro osoby s postižením (osoby s mentálním a kombinovaným postižením, 18 lůžek).</t>
  </si>
  <si>
    <t>cílová hodnota dosažená realizací projektu</t>
  </si>
  <si>
    <t>1) zpracována studie zastavitelnosti. Vyzván zhotovitel k plnění díla na vyhotovení variantní studie stavby a rozpracování optimální varianty. Probíhá vyhotovení PDS. Podána žádost o stavební povolení, přišli námitky, pozastaveno stavební řízení.                                                               
2) pozemky jsou ve vlastnictví KHK, případně směna.</t>
  </si>
  <si>
    <t>1) uzavřena darovací smlouva na předmětný pozemek s nemovitostí (objekt je určen k demolici), nemovitosti v majetku KHK
2) vyhotovena PDS
3) probíhá výběr zhotovitele stavby</t>
  </si>
  <si>
    <r>
      <t xml:space="preserve">Příloha RAP KHK Deinstitucionalizace sociálních služeb - </t>
    </r>
    <r>
      <rPr>
        <sz val="11"/>
        <rFont val="Calibri"/>
        <family val="2"/>
        <scheme val="minor"/>
      </rPr>
      <t>verze květen 2024 (schváleno RSK 17. 7.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</si>
</sst>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 wrapText="1"/>
    </xf>
    <xf numFmtId="3" fontId="5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3" fontId="3" fillId="0" borderId="0" xfId="0" applyNumberFormat="1" applyFont="1"/>
    <xf numFmtId="0" fontId="8" fillId="0" borderId="0" xfId="0" applyFont="1" applyAlignment="1">
      <alignment vertical="center"/>
    </xf>
    <xf numFmtId="9" fontId="8" fillId="0" borderId="0" xfId="0" applyNumberFormat="1" applyFont="1"/>
    <xf numFmtId="3" fontId="8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3" fontId="9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showWhiteSpace="0" zoomScale="80" zoomScaleNormal="80" workbookViewId="0">
      <selection sqref="A1:O1"/>
    </sheetView>
  </sheetViews>
  <sheetFormatPr defaultColWidth="9.28515625" defaultRowHeight="15" x14ac:dyDescent="0.25"/>
  <cols>
    <col min="1" max="1" width="10.42578125" style="1" customWidth="1"/>
    <col min="2" max="2" width="23.5703125" style="1" bestFit="1" customWidth="1"/>
    <col min="3" max="3" width="31" style="1" customWidth="1"/>
    <col min="4" max="4" width="8.28515625" style="1" bestFit="1" customWidth="1"/>
    <col min="5" max="5" width="25" style="1" bestFit="1" customWidth="1"/>
    <col min="6" max="6" width="14.28515625" style="1" bestFit="1" customWidth="1"/>
    <col min="7" max="7" width="16.28515625" style="1" bestFit="1" customWidth="1"/>
    <col min="8" max="8" width="9.5703125" style="1" customWidth="1"/>
    <col min="9" max="9" width="10.5703125" style="1" customWidth="1"/>
    <col min="10" max="10" width="29.42578125" style="1" customWidth="1"/>
    <col min="11" max="11" width="11" style="1" bestFit="1" customWidth="1"/>
    <col min="12" max="12" width="54.5703125" style="1" customWidth="1"/>
    <col min="13" max="13" width="10.28515625" style="1" customWidth="1"/>
    <col min="14" max="14" width="15.42578125" style="1" customWidth="1"/>
    <col min="15" max="15" width="15.85546875" style="1" customWidth="1"/>
    <col min="16" max="16384" width="9.28515625" style="1"/>
  </cols>
  <sheetData>
    <row r="1" spans="1:15" ht="19.5" customHeight="1" x14ac:dyDescent="0.25">
      <c r="A1" s="21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</row>
    <row r="2" spans="1:15" ht="29.65" customHeight="1" x14ac:dyDescent="0.25">
      <c r="A2" s="18" t="s">
        <v>0</v>
      </c>
      <c r="B2" s="18" t="s">
        <v>1</v>
      </c>
      <c r="C2" s="18" t="s">
        <v>8</v>
      </c>
      <c r="D2" s="17" t="s">
        <v>9</v>
      </c>
      <c r="E2" s="19" t="s">
        <v>10</v>
      </c>
      <c r="F2" s="17" t="s">
        <v>37</v>
      </c>
      <c r="G2" s="17"/>
      <c r="H2" s="18" t="s">
        <v>38</v>
      </c>
      <c r="I2" s="18"/>
      <c r="J2" s="18" t="s">
        <v>27</v>
      </c>
      <c r="K2" s="18"/>
      <c r="L2" s="18" t="s">
        <v>2</v>
      </c>
      <c r="M2" s="18"/>
      <c r="N2" s="17" t="s">
        <v>22</v>
      </c>
      <c r="O2" s="17"/>
    </row>
    <row r="3" spans="1:15" ht="123.75" customHeight="1" x14ac:dyDescent="0.25">
      <c r="A3" s="18"/>
      <c r="B3" s="18"/>
      <c r="C3" s="18"/>
      <c r="D3" s="17"/>
      <c r="E3" s="20"/>
      <c r="F3" s="4" t="s">
        <v>3</v>
      </c>
      <c r="G3" s="4" t="s">
        <v>26</v>
      </c>
      <c r="H3" s="4" t="s">
        <v>4</v>
      </c>
      <c r="I3" s="4" t="s">
        <v>5</v>
      </c>
      <c r="J3" s="4" t="s">
        <v>6</v>
      </c>
      <c r="K3" s="4" t="s">
        <v>48</v>
      </c>
      <c r="L3" s="5" t="s">
        <v>28</v>
      </c>
      <c r="M3" s="4" t="s">
        <v>7</v>
      </c>
      <c r="N3" s="4" t="s">
        <v>16</v>
      </c>
      <c r="O3" s="4" t="s">
        <v>17</v>
      </c>
    </row>
    <row r="4" spans="1:15" s="9" customFormat="1" ht="117.75" customHeight="1" x14ac:dyDescent="0.25">
      <c r="A4" s="6">
        <v>1</v>
      </c>
      <c r="B4" s="7" t="s">
        <v>41</v>
      </c>
      <c r="C4" s="7" t="s">
        <v>23</v>
      </c>
      <c r="D4" s="6" t="s">
        <v>11</v>
      </c>
      <c r="E4" s="7" t="s">
        <v>15</v>
      </c>
      <c r="F4" s="8">
        <v>53000000</v>
      </c>
      <c r="G4" s="8">
        <f t="shared" ref="G4:G5" si="0">F4*0.85</f>
        <v>45050000</v>
      </c>
      <c r="H4" s="6">
        <v>2024</v>
      </c>
      <c r="I4" s="6">
        <v>2026</v>
      </c>
      <c r="J4" s="7" t="s">
        <v>43</v>
      </c>
      <c r="K4" s="6">
        <v>12</v>
      </c>
      <c r="L4" s="7" t="s">
        <v>40</v>
      </c>
      <c r="M4" s="6" t="s">
        <v>31</v>
      </c>
      <c r="N4" s="6" t="s">
        <v>18</v>
      </c>
      <c r="O4" s="6" t="s">
        <v>19</v>
      </c>
    </row>
    <row r="5" spans="1:15" s="9" customFormat="1" ht="105" x14ac:dyDescent="0.25">
      <c r="A5" s="6">
        <v>2</v>
      </c>
      <c r="B5" s="7" t="s">
        <v>13</v>
      </c>
      <c r="C5" s="7" t="s">
        <v>23</v>
      </c>
      <c r="D5" s="6" t="s">
        <v>11</v>
      </c>
      <c r="E5" s="7" t="s">
        <v>15</v>
      </c>
      <c r="F5" s="8">
        <v>90000000</v>
      </c>
      <c r="G5" s="8">
        <f t="shared" si="0"/>
        <v>76500000</v>
      </c>
      <c r="H5" s="6">
        <v>2024</v>
      </c>
      <c r="I5" s="6">
        <v>2025</v>
      </c>
      <c r="J5" s="7" t="s">
        <v>43</v>
      </c>
      <c r="K5" s="6">
        <v>12</v>
      </c>
      <c r="L5" s="7" t="s">
        <v>50</v>
      </c>
      <c r="M5" s="6" t="s">
        <v>31</v>
      </c>
      <c r="N5" s="6" t="s">
        <v>18</v>
      </c>
      <c r="O5" s="6" t="s">
        <v>19</v>
      </c>
    </row>
    <row r="6" spans="1:15" s="9" customFormat="1" ht="105" customHeight="1" x14ac:dyDescent="0.25">
      <c r="A6" s="6">
        <v>3</v>
      </c>
      <c r="B6" s="7" t="s">
        <v>24</v>
      </c>
      <c r="C6" s="7" t="s">
        <v>21</v>
      </c>
      <c r="D6" s="6" t="s">
        <v>11</v>
      </c>
      <c r="E6" s="7" t="s">
        <v>15</v>
      </c>
      <c r="F6" s="8">
        <v>150000000</v>
      </c>
      <c r="G6" s="8">
        <f t="shared" ref="G6:G7" si="1">F6*0.85</f>
        <v>127500000</v>
      </c>
      <c r="H6" s="6">
        <v>2025</v>
      </c>
      <c r="I6" s="6">
        <v>2027</v>
      </c>
      <c r="J6" s="7" t="s">
        <v>43</v>
      </c>
      <c r="K6" s="6">
        <v>18</v>
      </c>
      <c r="L6" s="7" t="s">
        <v>49</v>
      </c>
      <c r="M6" s="6" t="s">
        <v>14</v>
      </c>
      <c r="N6" s="6" t="s">
        <v>18</v>
      </c>
      <c r="O6" s="6" t="s">
        <v>18</v>
      </c>
    </row>
    <row r="7" spans="1:15" s="9" customFormat="1" ht="117" customHeight="1" x14ac:dyDescent="0.25">
      <c r="A7" s="6">
        <v>4</v>
      </c>
      <c r="B7" s="7" t="s">
        <v>12</v>
      </c>
      <c r="C7" s="7" t="s">
        <v>20</v>
      </c>
      <c r="D7" s="6" t="s">
        <v>11</v>
      </c>
      <c r="E7" s="7" t="s">
        <v>15</v>
      </c>
      <c r="F7" s="8">
        <v>100000000</v>
      </c>
      <c r="G7" s="8">
        <f t="shared" si="1"/>
        <v>85000000</v>
      </c>
      <c r="H7" s="6">
        <v>2025</v>
      </c>
      <c r="I7" s="6">
        <v>2027</v>
      </c>
      <c r="J7" s="7" t="s">
        <v>43</v>
      </c>
      <c r="K7" s="6">
        <v>12</v>
      </c>
      <c r="L7" s="7" t="s">
        <v>39</v>
      </c>
      <c r="M7" s="6" t="s">
        <v>14</v>
      </c>
      <c r="N7" s="6" t="s">
        <v>18</v>
      </c>
      <c r="O7" s="6" t="s">
        <v>18</v>
      </c>
    </row>
    <row r="8" spans="1:15" s="9" customFormat="1" ht="98.25" customHeight="1" x14ac:dyDescent="0.25">
      <c r="A8" s="6">
        <v>5</v>
      </c>
      <c r="B8" s="7" t="s">
        <v>29</v>
      </c>
      <c r="C8" s="7" t="s">
        <v>42</v>
      </c>
      <c r="D8" s="6" t="s">
        <v>11</v>
      </c>
      <c r="E8" s="7" t="s">
        <v>15</v>
      </c>
      <c r="F8" s="8">
        <v>150000000</v>
      </c>
      <c r="G8" s="8">
        <f t="shared" ref="G8:G9" si="2">F8*0.85</f>
        <v>127500000</v>
      </c>
      <c r="H8" s="6">
        <v>2025</v>
      </c>
      <c r="I8" s="6">
        <v>2027</v>
      </c>
      <c r="J8" s="7" t="s">
        <v>43</v>
      </c>
      <c r="K8" s="6">
        <v>18</v>
      </c>
      <c r="L8" s="7" t="s">
        <v>44</v>
      </c>
      <c r="M8" s="6" t="s">
        <v>14</v>
      </c>
      <c r="N8" s="10" t="s">
        <v>19</v>
      </c>
      <c r="O8" s="6" t="s">
        <v>19</v>
      </c>
    </row>
    <row r="9" spans="1:15" s="9" customFormat="1" ht="96.75" customHeight="1" x14ac:dyDescent="0.25">
      <c r="A9" s="6">
        <v>6</v>
      </c>
      <c r="B9" s="7" t="s">
        <v>25</v>
      </c>
      <c r="C9" s="7" t="s">
        <v>47</v>
      </c>
      <c r="D9" s="6" t="s">
        <v>11</v>
      </c>
      <c r="E9" s="7" t="s">
        <v>15</v>
      </c>
      <c r="F9" s="8">
        <v>150000000</v>
      </c>
      <c r="G9" s="8">
        <f t="shared" si="2"/>
        <v>127500000</v>
      </c>
      <c r="H9" s="6">
        <v>2025</v>
      </c>
      <c r="I9" s="6">
        <v>2028</v>
      </c>
      <c r="J9" s="7" t="s">
        <v>43</v>
      </c>
      <c r="K9" s="6">
        <v>18</v>
      </c>
      <c r="L9" s="7" t="s">
        <v>45</v>
      </c>
      <c r="M9" s="6" t="s">
        <v>14</v>
      </c>
      <c r="N9" s="10" t="s">
        <v>19</v>
      </c>
      <c r="O9" s="6" t="s">
        <v>19</v>
      </c>
    </row>
    <row r="10" spans="1:15" s="9" customFormat="1" ht="100.5" customHeight="1" x14ac:dyDescent="0.25">
      <c r="A10" s="6">
        <v>7</v>
      </c>
      <c r="B10" s="7" t="s">
        <v>30</v>
      </c>
      <c r="C10" s="7" t="s">
        <v>46</v>
      </c>
      <c r="D10" s="6" t="s">
        <v>11</v>
      </c>
      <c r="E10" s="7" t="s">
        <v>15</v>
      </c>
      <c r="F10" s="8">
        <v>150000000</v>
      </c>
      <c r="G10" s="8">
        <v>26214000</v>
      </c>
      <c r="H10" s="6">
        <v>2025</v>
      </c>
      <c r="I10" s="6">
        <v>2027</v>
      </c>
      <c r="J10" s="7" t="s">
        <v>43</v>
      </c>
      <c r="K10" s="11" t="s">
        <v>33</v>
      </c>
      <c r="L10" s="7" t="s">
        <v>32</v>
      </c>
      <c r="M10" s="6" t="s">
        <v>14</v>
      </c>
      <c r="N10" s="10" t="s">
        <v>19</v>
      </c>
      <c r="O10" s="6" t="s">
        <v>19</v>
      </c>
    </row>
    <row r="11" spans="1:15" x14ac:dyDescent="0.25">
      <c r="F11" s="12"/>
    </row>
    <row r="13" spans="1:15" x14ac:dyDescent="0.25">
      <c r="E13" s="2" t="s">
        <v>36</v>
      </c>
      <c r="F13" s="3">
        <f>SUM(F4:F10)</f>
        <v>843000000</v>
      </c>
      <c r="G13" s="3">
        <f>SUM(G4:G10)</f>
        <v>615264000</v>
      </c>
    </row>
    <row r="14" spans="1:15" x14ac:dyDescent="0.25">
      <c r="E14" s="23" t="s">
        <v>35</v>
      </c>
      <c r="F14" s="24"/>
      <c r="G14" s="25">
        <v>473280000</v>
      </c>
      <c r="J14" s="13"/>
    </row>
    <row r="15" spans="1:15" x14ac:dyDescent="0.25">
      <c r="E15" s="14" t="s">
        <v>34</v>
      </c>
      <c r="F15" s="15"/>
      <c r="G15" s="16">
        <f>G14*1.3</f>
        <v>615264000</v>
      </c>
    </row>
    <row r="20" spans="7:9" x14ac:dyDescent="0.25">
      <c r="G20" s="13"/>
      <c r="I20" s="13"/>
    </row>
  </sheetData>
  <mergeCells count="11">
    <mergeCell ref="A1:O1"/>
    <mergeCell ref="N2:O2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6e70fa-7670-43a6-99e2-cc25946fa8ea">
      <UserInfo>
        <DisplayName>Dana Pešková</DisplayName>
        <AccountId>49</AccountId>
        <AccountType/>
      </UserInfo>
      <UserInfo>
        <DisplayName>Přispěvatel typu host</DisplayName>
        <AccountId>205</AccountId>
        <AccountType/>
      </UserInfo>
      <UserInfo>
        <DisplayName>Company Administrator</DisplayName>
        <AccountId>9</AccountId>
        <AccountType/>
      </UserInfo>
      <UserInfo>
        <DisplayName>Zita Kučerová</DisplayName>
        <AccountId>33</AccountId>
        <AccountType/>
      </UserInfo>
    </SharedWithUsers>
    <Datum xmlns="51c87a23-54e2-47a3-a146-26b65f65cada" xsi:nil="true"/>
    <Datuma_x010d_as xmlns="51c87a23-54e2-47a3-a146-26b65f65cada" xsi:nil="true"/>
    <lcf76f155ced4ddcb4097134ff3c332f xmlns="51c87a23-54e2-47a3-a146-26b65f65cada">
      <Terms xmlns="http://schemas.microsoft.com/office/infopath/2007/PartnerControls"/>
    </lcf76f155ced4ddcb4097134ff3c332f>
    <TaxCatchAll xmlns="766e70fa-7670-43a6-99e2-cc25946fa8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E02BA68F47F542919780803EAADC53" ma:contentTypeVersion="18" ma:contentTypeDescription="Vytvoří nový dokument" ma:contentTypeScope="" ma:versionID="b08b9a2a9be8eb75c2f03dc439639ef2">
  <xsd:schema xmlns:xsd="http://www.w3.org/2001/XMLSchema" xmlns:xs="http://www.w3.org/2001/XMLSchema" xmlns:p="http://schemas.microsoft.com/office/2006/metadata/properties" xmlns:ns2="766e70fa-7670-43a6-99e2-cc25946fa8ea" xmlns:ns3="51c87a23-54e2-47a3-a146-26b65f65cada" targetNamespace="http://schemas.microsoft.com/office/2006/metadata/properties" ma:root="true" ma:fieldsID="6b8ad3e161a2e682dc9b9fdc0f7b6e86" ns2:_="" ns3:_="">
    <xsd:import namespace="766e70fa-7670-43a6-99e2-cc25946fa8ea"/>
    <xsd:import namespace="51c87a23-54e2-47a3-a146-26b65f65ca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Datum" minOccurs="0"/>
                <xsd:element ref="ns3:Datuma_x010d_a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792a60-d1b7-490d-8fb9-49b2d8fa6c2e}" ma:internalName="TaxCatchAll" ma:showField="CatchAllData" ma:web="766e70fa-7670-43a6-99e2-cc25946fa8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87a23-54e2-47a3-a146-26b65f65c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8" nillable="true" ma:displayName="Datum" ma:format="DateTime" ma:internalName="Datum">
      <xsd:simpleType>
        <xsd:restriction base="dms:DateTime"/>
      </xsd:simpleType>
    </xsd:element>
    <xsd:element name="Datuma_x010d_as" ma:index="19" nillable="true" ma:displayName="Datum a čas" ma:format="DateOnly" ma:internalName="Datuma_x010d_as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6d2dea4-6a5c-40bd-b353-e49838515c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purl.org/dc/elements/1.1/"/>
    <ds:schemaRef ds:uri="http://schemas.microsoft.com/office/2006/documentManagement/types"/>
    <ds:schemaRef ds:uri="766e70fa-7670-43a6-99e2-cc25946fa8ea"/>
    <ds:schemaRef ds:uri="http://schemas.microsoft.com/office/2006/metadata/properties"/>
    <ds:schemaRef ds:uri="http://www.w3.org/XML/1998/namespace"/>
    <ds:schemaRef ds:uri="http://purl.org/dc/terms/"/>
    <ds:schemaRef ds:uri="51c87a23-54e2-47a3-a146-26b65f65cada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54E7F8-E57B-4F12-894D-63DD145C6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51c87a23-54e2-47a3-a146-26b65f65c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RAP KHK - DEI</vt:lpstr>
      <vt:lpstr>'RAP KHK - DEI'!Oblast_tisku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Kucerova</dc:creator>
  <cp:lastModifiedBy>Mlejnek Ladislav</cp:lastModifiedBy>
  <cp:revision/>
  <cp:lastPrinted>2023-11-08T09:48:39Z</cp:lastPrinted>
  <dcterms:created xsi:type="dcterms:W3CDTF">2020-05-27T13:32:17Z</dcterms:created>
  <dcterms:modified xsi:type="dcterms:W3CDTF">2024-07-17T11:10:32Z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0x0101007EE02BA68F47F542919780803EAADC53</vt:lpwstr>
  </property>
</Properties>
</file>