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polečný_SRRS\2014-2020\RSK\MAP III\Stod\únor 2024\"/>
    </mc:Choice>
  </mc:AlternateContent>
  <bookViews>
    <workbookView xWindow="0" yWindow="0" windowWidth="23040" windowHeight="9204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7" l="1"/>
  <c r="M38" i="7"/>
  <c r="M32" i="7"/>
  <c r="M33" i="7"/>
  <c r="M34" i="7"/>
  <c r="M35" i="7"/>
  <c r="M36" i="7"/>
  <c r="M37" i="7"/>
  <c r="M31" i="7"/>
  <c r="M18" i="6"/>
  <c r="M30" i="7"/>
  <c r="M29" i="7"/>
  <c r="M28" i="7"/>
  <c r="M27" i="7"/>
  <c r="M26" i="7"/>
  <c r="M25" i="7"/>
  <c r="M24" i="7"/>
  <c r="M16" i="6"/>
  <c r="M23" i="7"/>
  <c r="M22" i="7"/>
  <c r="M21" i="7"/>
  <c r="M20" i="7"/>
  <c r="M19" i="7"/>
  <c r="L5" i="8"/>
  <c r="M18" i="7"/>
  <c r="M17" i="7"/>
  <c r="M16" i="7"/>
  <c r="M15" i="7"/>
  <c r="M14" i="7"/>
  <c r="M13" i="7"/>
  <c r="M12" i="7"/>
  <c r="M11" i="7"/>
  <c r="M5" i="7"/>
  <c r="M10" i="7"/>
  <c r="M9" i="7"/>
  <c r="M8" i="7"/>
  <c r="M7" i="7"/>
  <c r="M6" i="7"/>
  <c r="M13" i="6"/>
  <c r="M14" i="6"/>
  <c r="M15" i="6"/>
  <c r="M17" i="6"/>
  <c r="M11" i="6"/>
  <c r="M12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<sst xmlns="http://schemas.openxmlformats.org/spreadsheetml/2006/main" count="873" uniqueCount="334">
  <si>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</si>
  <si>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</si>
  <si>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</si>
  <si>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</si>
  <si>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</si>
  <si>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</si>
  <si>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</si>
  <si>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</si>
  <si>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</si>
  <si>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</si>
  <si>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</si>
  <si>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</si>
  <si>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</si>
  <si>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</si>
  <si>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</si>
  <si>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</si>
  <si>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</si>
  <si>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</si>
  <si>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</si>
  <si>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</si>
  <si>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</si>
  <si>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</si>
  <si>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</si>
  <si>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</si>
  <si>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</si>
  <si>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</si>
  <si>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</si>
  <si>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</si>
  <si>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</si>
  <si>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</si>
  <si>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</si>
  <si>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</si>
  <si>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</si>
  <si>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</si>
  <si>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</si>
  <si>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</si>
  <si>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</si>
  <si>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</si>
  <si>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</si>
  <si>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</si>
  <si>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</si>
  <si>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</si>
  <si>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</si>
  <si>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</si>
  <si>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</si>
  <si>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</si>
  <si>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</si>
  <si>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</si>
  <si>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</si>
  <si>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</si>
  <si>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</si>
  <si>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</si>
  <si>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</si>
  <si>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</si>
  <si>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</si>
  <si>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</si>
  <si>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</si>
  <si>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</si>
  <si>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</si>
  <si>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</si>
  <si>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</si>
  <si>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</si>
  <si>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</si>
  <si>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</si>
  <si>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</si>
  <si>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</si>
  <si>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</si>
  <si>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</si>
  <si>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</si>
  <si>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</si>
  <si>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</si>
  <si>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</si>
  <si>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</si>
  <si>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</si>
  <si>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</si>
  <si>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</si>
  <si>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</si>
  <si>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</si>
  <si>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</si>
  <si>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</si>
  <si>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</si>
  <si>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</si>
  <si>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</si>
  <si>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</si>
  <si>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</si>
  <si>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</si>
  <si>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</si>
  <si>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</si>
  <si>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</si>
  <si>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</si>
  <si>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</si>
  <si>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</si>
  <si>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</si>
  <si>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</si>
  <si>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</si>
  <si>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</si>
  <si>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</si>
  <si>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</si>
  <si>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</si>
  <si>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</si>
  <si>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</si>
  <si>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</si>
  <si>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</si>
  <si>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</si>
  <si>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</si>
  <si>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</si>
  <si>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</si>
  <si>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</si>
  <si>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</si>
  <si>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</si>
  <si>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</si>
  <si>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</si>
  <si>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</si>
  <si>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</si>
  <si>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</si>
  <si>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</si>
  <si>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</si>
  <si>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</si>
  <si>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</si>
  <si>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</si>
  <si>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</si>
  <si>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</si>
  <si>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</si>
  <si>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</si>
  <si>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Stod, příspěvková organizace</t>
  </si>
  <si>
    <t>město Stod</t>
  </si>
  <si>
    <t>Novostavba pavilonu mateřské školy</t>
  </si>
  <si>
    <t>Stod</t>
  </si>
  <si>
    <t>výstavba nového pavilonu mateřské školy včetně stravovacího zázemí</t>
  </si>
  <si>
    <t>10/2021</t>
  </si>
  <si>
    <t>9/2023</t>
  </si>
  <si>
    <t>X</t>
  </si>
  <si>
    <t>vybrán zhotovitel stavby, zhotovena PD, probíhá stavba</t>
  </si>
  <si>
    <t>ANO</t>
  </si>
  <si>
    <t>Základní škola a mateřská škola Hradec</t>
  </si>
  <si>
    <t>obec Hradec</t>
  </si>
  <si>
    <t>Nový objekt MŠ s jídelnou</t>
  </si>
  <si>
    <t>Hradec</t>
  </si>
  <si>
    <t xml:space="preserve">výstavba nové budovy mateřské školy a jídelny </t>
  </si>
  <si>
    <t>3/2023</t>
  </si>
  <si>
    <t>NE</t>
  </si>
  <si>
    <t>Lesní mateřská škola Sasanka</t>
  </si>
  <si>
    <t>Lesní klub Sasanka, z. s.</t>
  </si>
  <si>
    <t>08898065</t>
  </si>
  <si>
    <t>Pískoviště se stíněním pro LMŠ Sasanka</t>
  </si>
  <si>
    <t>výstavba certifikovaného pískoviště se zastřešením</t>
  </si>
  <si>
    <t>1/2022</t>
  </si>
  <si>
    <t>6/2022</t>
  </si>
  <si>
    <t>vybrán dodavatel</t>
  </si>
  <si>
    <t>Není relevantní</t>
  </si>
  <si>
    <t>Mateřská škola Kvíčovice, příspěvková organizace</t>
  </si>
  <si>
    <t>obec Kvíčovice</t>
  </si>
  <si>
    <t>75006588</t>
  </si>
  <si>
    <t>Rekonstrukce kuchyně</t>
  </si>
  <si>
    <t>Kvíčovice</t>
  </si>
  <si>
    <t>rekonstrukce kuchyně a hygienického zázemí v mateřské škole</t>
  </si>
  <si>
    <t>7/2020</t>
  </si>
  <si>
    <t>8/2020</t>
  </si>
  <si>
    <t>zhotovena PD, vybraný dodavatel</t>
  </si>
  <si>
    <t>Rozšíření kapacity a bezbariérový přístup do MŠ</t>
  </si>
  <si>
    <t>Vybudování samostatného bezbariérového přístupu do MŠ. Rozšíření kapacity a sociálního zázemí. Vybudování prostoru pro zájmovou činnost.</t>
  </si>
  <si>
    <t>5/2023</t>
  </si>
  <si>
    <t>5/2024</t>
  </si>
  <si>
    <t>probíhá studie arch. Řešení, zadané zpracování PD</t>
  </si>
  <si>
    <t>Výuková permakulturní zahrada</t>
  </si>
  <si>
    <t>založení permakulturní zahrady jako učebny pro děti</t>
  </si>
  <si>
    <t>9/2022</t>
  </si>
  <si>
    <t>průzkum trhu</t>
  </si>
  <si>
    <t>Mateřská škola Dobřany, okres Plzeň-jih, příspěvková organizace</t>
  </si>
  <si>
    <t>město Dobřany</t>
  </si>
  <si>
    <t>75006731</t>
  </si>
  <si>
    <t>Hrajeme si, sportujeme</t>
  </si>
  <si>
    <t>Dobřany</t>
  </si>
  <si>
    <t>dovybavení školních zahrad na obou pracovištích</t>
  </si>
  <si>
    <t>10/2022</t>
  </si>
  <si>
    <t>10/2023</t>
  </si>
  <si>
    <t>Holýšov</t>
  </si>
  <si>
    <t>Základní škola Dobřany, příspěvková organizace</t>
  </si>
  <si>
    <t>Školní družina, Dobřany, Palackého 742</t>
  </si>
  <si>
    <t>výstavba dvoupodlažního objektu, rozšíření kapacity pro cca 120 dětí</t>
  </si>
  <si>
    <t>zpracována projektová dokumentace</t>
  </si>
  <si>
    <t>Notebooky pro učitele</t>
  </si>
  <si>
    <t>pořízení notebooků pro pedagogický sbor</t>
  </si>
  <si>
    <t>7/2022</t>
  </si>
  <si>
    <t>Výměna zastaralých PC u IAT za nové NB</t>
  </si>
  <si>
    <t>výměna zastaralých počítačů u interaktivních tabulí za nové notebooky</t>
  </si>
  <si>
    <t>Vzduchotechnika pro I. stupeň ZŠ Dobřany</t>
  </si>
  <si>
    <t>stavební úpravy řešící větrání jednotlivých prostor včetně napojení na elektrorozvody a kanalizaci. Jednotky budou dodávány s čidly kvality vzduchu na CO2</t>
  </si>
  <si>
    <t>1/2023</t>
  </si>
  <si>
    <t>12/2023</t>
  </si>
  <si>
    <t>zhotovena PD, vydané stavební povolení</t>
  </si>
  <si>
    <t>Vzduchotechnika pro II. stupeň ZŠ Dobřany</t>
  </si>
  <si>
    <t>Zastřešení terasy - I. stupeň ZŠ Dobřany a pořízení výpočetní techniky pro I. stupeň ZŠ Dobřany</t>
  </si>
  <si>
    <t>Vybavení učebny výpočetní techniky. Zastřešení terasy, která bude využívána pro výuku.</t>
  </si>
  <si>
    <t>12/2022</t>
  </si>
  <si>
    <t>zpracována PD, vydané stavební povolení, probíhá výběrové řízení na zhotovitele</t>
  </si>
  <si>
    <t>Pořízení myčky do školní jídelny</t>
  </si>
  <si>
    <t>pořízení tunelové myčky do školní jídelny včetně stavebních úprav a zaškolení obsluhy</t>
  </si>
  <si>
    <t>Základní škola Holýšov, příspěvková organizace</t>
  </si>
  <si>
    <t>město Holýšov</t>
  </si>
  <si>
    <t>048342165</t>
  </si>
  <si>
    <t>Přístavba Základní školy Holýšov</t>
  </si>
  <si>
    <t>přístavba základní školy</t>
  </si>
  <si>
    <t>8/2022</t>
  </si>
  <si>
    <t>6/2025</t>
  </si>
  <si>
    <t>zpracována PD, vydané stavební povolení, příprava VŘ</t>
  </si>
  <si>
    <t>Vybavení učeben přírodních věd</t>
  </si>
  <si>
    <t>vybavení učeben přírodních věd odbornými pomůckami a technologiemi</t>
  </si>
  <si>
    <t>9/2021</t>
  </si>
  <si>
    <t>Základní škola Chotěšov, okres Plzeň-jih, příspěvková organizace</t>
  </si>
  <si>
    <t>obec Chotěšov</t>
  </si>
  <si>
    <t>Učebna výpočetní techniky pro žáky I. Stupně</t>
  </si>
  <si>
    <t>Chotěšov</t>
  </si>
  <si>
    <t>vybudování počítačové učebny včetně stavebních úprav, pořízení nábytku a technologií</t>
  </si>
  <si>
    <t>2021</t>
  </si>
  <si>
    <t>Optimalizace práce AP se žáky SVP</t>
  </si>
  <si>
    <t>pořízení výpočetní techniky pro asistenty pedagoga</t>
  </si>
  <si>
    <t>2022</t>
  </si>
  <si>
    <t>Odborné učebny a školní družina</t>
  </si>
  <si>
    <t>vybudování a vybavení odborných učeben, vybudování a vybavení prostor pro ŠD, sociální zázemí, šatny, kabinety, žákovská kuchyňka</t>
  </si>
  <si>
    <t>2025</t>
  </si>
  <si>
    <t>projekt ve fázi příprav</t>
  </si>
  <si>
    <t xml:space="preserve">NE </t>
  </si>
  <si>
    <t>Nástavba a stavební úpravy objektu Sokolovská č.p. 967, Dobřany</t>
  </si>
  <si>
    <t>Vybudování výukových prostor 1. tříd a zázemí. Vybudování sportovního a relaxačního centra.</t>
  </si>
  <si>
    <t>2024</t>
  </si>
  <si>
    <t>zpracovává se PD</t>
  </si>
  <si>
    <t>Pořízení dotykových displejů</t>
  </si>
  <si>
    <t>Pořízení nástěných dotykových displajů včetně příslušenství.</t>
  </si>
  <si>
    <t>proběhlo VŘ na dodavatele</t>
  </si>
  <si>
    <t>12/2024</t>
  </si>
  <si>
    <t>6/2023</t>
  </si>
  <si>
    <t>6/2026</t>
  </si>
  <si>
    <t>vysoutěžený dodavtael stavby</t>
  </si>
  <si>
    <t>Koinonia Giovanni Battista - Koinonia Jan Křtitel</t>
  </si>
  <si>
    <t>Rodinné centrum Anežka Česká</t>
  </si>
  <si>
    <t>vybudování rodinného centra</t>
  </si>
  <si>
    <t>připravena PD</t>
  </si>
  <si>
    <t>nově přidané projekty</t>
  </si>
  <si>
    <t>aktualizované údaje</t>
  </si>
  <si>
    <t>Mateřská škola  Holýšov</t>
  </si>
  <si>
    <t>66976058</t>
  </si>
  <si>
    <t>Renovace dveří ve školní hale</t>
  </si>
  <si>
    <t>cenové nabídky od dovatelů</t>
  </si>
  <si>
    <t xml:space="preserve">Oprava venkovních teras v MŠ v Luční ulici </t>
  </si>
  <si>
    <t>9/2024</t>
  </si>
  <si>
    <t xml:space="preserve">Elektroinstalace pavilonu "A" v Luční ulici </t>
  </si>
  <si>
    <t>Přírodní edukační koutek na zahradě MŠ</t>
  </si>
  <si>
    <t>výměna dveří a nahrazení dřevěného obložení omyvatelnou výmalbou</t>
  </si>
  <si>
    <t xml:space="preserve">oprava povrchu teras bezpečným a trvanlivým materiálem </t>
  </si>
  <si>
    <t xml:space="preserve">kompletní rekonstrukce elektoinstalace pavilonu "A" včetně následného vymalování objektu a pokládky lina </t>
  </si>
  <si>
    <t>vybudování přírodního edukačního koutku včetně zázemí a pomůcek pro děti</t>
  </si>
  <si>
    <t xml:space="preserve">Pořízení průmyslové myčky nádobí </t>
  </si>
  <si>
    <t xml:space="preserve">požízení nové průmyslové myčky na nádobí </t>
  </si>
  <si>
    <t>4/2023</t>
  </si>
  <si>
    <t xml:space="preserve">Interaktivní tabule </t>
  </si>
  <si>
    <t>Mgr. Martina Macánová</t>
  </si>
  <si>
    <t>Předsedkyně Řídícího výboru MAP SO ORP Stod</t>
  </si>
  <si>
    <t>Rekonstrukce kabinetu fyziky</t>
  </si>
  <si>
    <t>Rekonstrukce školní družiny</t>
  </si>
  <si>
    <t>kompletní rekonstukce kabinetu včetně vybavení a zajištění zázemí</t>
  </si>
  <si>
    <t xml:space="preserve">rekonstrukce stěn ve školní družině </t>
  </si>
  <si>
    <t>x</t>
  </si>
  <si>
    <t>Průzkum trhu</t>
  </si>
  <si>
    <t>Rekonstrukce - rozšíření kapacity toalet u školní jídelny</t>
  </si>
  <si>
    <t>rekonstrukce toalet u školní jídelny</t>
  </si>
  <si>
    <t>Cenobvá nabídka od dodavatele</t>
  </si>
  <si>
    <t xml:space="preserve">Spojovací dveře v šatnách - výměna </t>
  </si>
  <si>
    <t xml:space="preserve">výměna spojovacích dveří v šatnách </t>
  </si>
  <si>
    <t>048342165, 115000186</t>
  </si>
  <si>
    <t>107540151, 102604487</t>
  </si>
  <si>
    <t xml:space="preserve">Nábytek do nové MŠ </t>
  </si>
  <si>
    <t xml:space="preserve">pořízení 2 ks interaktivních tabulí s příslušenstvím </t>
  </si>
  <si>
    <t>vybavení tříd MŠ, jídelny a výdejny stravy</t>
  </si>
  <si>
    <t>102264643</t>
  </si>
  <si>
    <t>Nábytek do ZŠ Hradec</t>
  </si>
  <si>
    <t xml:space="preserve">pořízení nábytku do šaten a učeben </t>
  </si>
  <si>
    <t>6/2024</t>
  </si>
  <si>
    <t xml:space="preserve"> 107544121,102628000</t>
  </si>
  <si>
    <t>107544121, 102628000</t>
  </si>
  <si>
    <t>Mateřská škola Holýšov</t>
  </si>
  <si>
    <t xml:space="preserve">nástavba přízemního pavilonu, vznik nové třídy </t>
  </si>
  <si>
    <t>4/2024</t>
  </si>
  <si>
    <t>Základní škola Chotěšov, okres Plzeň - Jih, příspěvková organizace</t>
  </si>
  <si>
    <t>město Chotěšov</t>
  </si>
  <si>
    <t>75006707</t>
  </si>
  <si>
    <t xml:space="preserve">Přístavba ZŠ Chotěšov </t>
  </si>
  <si>
    <t>2026</t>
  </si>
  <si>
    <t xml:space="preserve">projekt ve fázi příprav, je zhotovena studie </t>
  </si>
  <si>
    <t>Nástavba nad školní jídelnou</t>
  </si>
  <si>
    <t>Notebooky pro žáky</t>
  </si>
  <si>
    <t>Výukový software</t>
  </si>
  <si>
    <t>Robotické sady</t>
  </si>
  <si>
    <t>Tablety pro žáky</t>
  </si>
  <si>
    <t>Dotykové dispeje</t>
  </si>
  <si>
    <t xml:space="preserve">rozšíření  prostorových kapacit školy, nová jídelna </t>
  </si>
  <si>
    <t xml:space="preserve">vznik nových prostor pro pět učeben, školní družinu, tělocvičnu, zázemí, gastroprovoz, úpravy v provozu ŠJ </t>
  </si>
  <si>
    <t>12/2026</t>
  </si>
  <si>
    <t xml:space="preserve">x </t>
  </si>
  <si>
    <t xml:space="preserve">Dokončuje se projektová dokumnetace a zpracovává se povolení stavby </t>
  </si>
  <si>
    <t>7/2023</t>
  </si>
  <si>
    <t xml:space="preserve">před realizací bude provedeno VŘ </t>
  </si>
  <si>
    <t xml:space="preserve">rozšíření vybavení školy v oblasti ICT v souvislosti s rozšířením výuky informatiky (HW i SW) </t>
  </si>
  <si>
    <t>učebny jsou připraveny na instalaci, je k diposzici el.i datové připojení</t>
  </si>
  <si>
    <t xml:space="preserve">Nástavba nového pavilonu mateřské školy </t>
  </si>
  <si>
    <t>12/2025</t>
  </si>
  <si>
    <t>9/2025</t>
  </si>
  <si>
    <t>Pořízení dotykových displejů a výměna zastaralých PC a NB u IAT</t>
  </si>
  <si>
    <t>7/2024</t>
  </si>
  <si>
    <t>výměna starých interaktivných tabulí za nové dotykové displeje, obměna zastaralých a nefunkčních PC a NB</t>
  </si>
  <si>
    <t>A-boxy - nový pavilón ZŠ Holýšov</t>
  </si>
  <si>
    <t>přístavba nového pavilónu školní budovy - A-boxy</t>
  </si>
  <si>
    <t>3/2024</t>
  </si>
  <si>
    <t>8/2025</t>
  </si>
  <si>
    <t>Knihovna - přístavby budovy ZŠ</t>
  </si>
  <si>
    <t>Příprava podkladků pro VŘ dodavatele</t>
  </si>
  <si>
    <t>Cvičná žákovské kuchyně - přístavba budovy ZŠ</t>
  </si>
  <si>
    <t>přístavba nového pavilónu ZŠ - knihovna</t>
  </si>
  <si>
    <t>přístavba nového pavilónu ZŠ - cvičná žákovská kuchyně</t>
  </si>
  <si>
    <t>projektová dokumentace spracovaná, Příprava podkladků pro VŘ dodavatele</t>
  </si>
  <si>
    <t>Učebna informatiky - přístavba budovy ZŠ</t>
  </si>
  <si>
    <t>přístavba nového pavilónu ZŠ - učebna informatiky</t>
  </si>
  <si>
    <t>Multifunkční sál</t>
  </si>
  <si>
    <t>přístavba nového pavilónu ZŠ - multifunkční sál a technické zařízení</t>
  </si>
  <si>
    <t>Rozšírení a rekonstrukce školní družiny</t>
  </si>
  <si>
    <t>7/2025</t>
  </si>
  <si>
    <t>8/2026</t>
  </si>
  <si>
    <t>rekonstrukce školní družiny</t>
  </si>
  <si>
    <t>Učebna fyziky  a kabinet fyziky</t>
  </si>
  <si>
    <t>vybavení a pomůcky potřebné do učebny a kabinetu fyziky</t>
  </si>
  <si>
    <t>Učebna informatiky - stávajicí budova-rekonstrukce</t>
  </si>
  <si>
    <t>zlepšení prostorových a materiálních podmínek pro zajištění</t>
  </si>
  <si>
    <t>Schváleno ve Stodě dne 14.2. 2024 Řídícím výborem MAP SO ORP Stod</t>
  </si>
  <si>
    <t>Schváleno ve Stodě dne 14. 2. 2024 Řídícím výborem MAP SO ORP Stod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</si>
</sst>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53" xfId="0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49" fontId="0" fillId="0" borderId="49" xfId="0" applyNumberFormat="1" applyBorder="1" applyAlignment="1" applyProtection="1">
      <alignment wrapText="1"/>
      <protection locked="0"/>
    </xf>
    <xf numFmtId="0" fontId="0" fillId="2" borderId="31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27" fillId="5" borderId="24" xfId="0" applyFont="1" applyFill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0" fontId="27" fillId="0" borderId="30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3" fontId="27" fillId="2" borderId="1" xfId="0" applyNumberFormat="1" applyFont="1" applyFill="1" applyBorder="1" applyAlignment="1" applyProtection="1">
      <alignment wrapText="1"/>
      <protection locked="0"/>
    </xf>
    <xf numFmtId="3" fontId="27" fillId="2" borderId="3" xfId="0" applyNumberFormat="1" applyFont="1" applyFill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2" borderId="23" xfId="0" applyNumberFormat="1" applyFont="1" applyFill="1" applyBorder="1" applyAlignment="1" applyProtection="1">
      <alignment wrapText="1"/>
      <protection locked="0"/>
    </xf>
    <xf numFmtId="3" fontId="27" fillId="2" borderId="25" xfId="0" applyNumberFormat="1" applyFont="1" applyFill="1" applyBorder="1" applyAlignment="1" applyProtection="1">
      <alignment wrapText="1"/>
      <protection locked="0"/>
    </xf>
    <xf numFmtId="49" fontId="27" fillId="2" borderId="23" xfId="0" applyNumberFormat="1" applyFont="1" applyFill="1" applyBorder="1" applyAlignment="1" applyProtection="1">
      <alignment wrapText="1"/>
      <protection locked="0"/>
    </xf>
    <xf numFmtId="49" fontId="27" fillId="2" borderId="25" xfId="0" applyNumberFormat="1" applyFont="1" applyFill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49" fontId="27" fillId="0" borderId="23" xfId="0" applyNumberFormat="1" applyFont="1" applyBorder="1" applyAlignment="1" applyProtection="1">
      <alignment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3" fontId="27" fillId="0" borderId="17" xfId="0" applyNumberFormat="1" applyFont="1" applyBorder="1" applyAlignment="1" applyProtection="1">
      <alignment wrapText="1"/>
      <protection locked="0"/>
    </xf>
    <xf numFmtId="3" fontId="27" fillId="0" borderId="19" xfId="0" applyNumberFormat="1" applyFont="1" applyBorder="1" applyAlignment="1" applyProtection="1">
      <alignment wrapText="1"/>
      <protection locked="0"/>
    </xf>
    <xf numFmtId="49" fontId="27" fillId="0" borderId="17" xfId="0" applyNumberFormat="1" applyFont="1" applyBorder="1" applyAlignment="1" applyProtection="1">
      <alignment wrapText="1"/>
      <protection locked="0"/>
    </xf>
    <xf numFmtId="49" fontId="27" fillId="0" borderId="19" xfId="0" applyNumberFormat="1" applyFont="1" applyBorder="1" applyAlignment="1" applyProtection="1">
      <alignment wrapText="1"/>
      <protection locked="0"/>
    </xf>
    <xf numFmtId="0" fontId="27" fillId="0" borderId="17" xfId="0" applyFont="1" applyBorder="1" applyAlignment="1" applyProtection="1">
      <alignment wrapText="1"/>
      <protection locked="0"/>
    </xf>
    <xf numFmtId="0" fontId="27" fillId="0" borderId="18" xfId="0" applyFont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0" fontId="27" fillId="2" borderId="24" xfId="0" applyFont="1" applyFill="1" applyBorder="1" applyAlignment="1" applyProtection="1">
      <alignment wrapText="1"/>
      <protection locked="0"/>
    </xf>
    <xf numFmtId="0" fontId="27" fillId="2" borderId="25" xfId="0" applyFont="1" applyFill="1" applyBorder="1" applyAlignment="1" applyProtection="1">
      <alignment wrapText="1"/>
      <protection locked="0"/>
    </xf>
    <xf numFmtId="0" fontId="27" fillId="2" borderId="52" xfId="0" applyFont="1" applyFill="1" applyBorder="1" applyAlignment="1" applyProtection="1">
      <alignment wrapText="1"/>
      <protection locked="0"/>
    </xf>
    <xf numFmtId="0" fontId="27" fillId="5" borderId="23" xfId="0" applyFont="1" applyFill="1" applyBorder="1" applyAlignment="1" applyProtection="1">
      <alignment wrapText="1"/>
      <protection locked="0"/>
    </xf>
    <xf numFmtId="0" fontId="27" fillId="5" borderId="25" xfId="0" applyFont="1" applyFill="1" applyBorder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horizontal="left" wrapText="1"/>
      <protection locked="0"/>
    </xf>
    <xf numFmtId="0" fontId="27" fillId="2" borderId="3" xfId="0" applyFont="1" applyFill="1" applyBorder="1" applyAlignment="1" applyProtection="1">
      <alignment horizontal="left" wrapText="1"/>
      <protection locked="0"/>
    </xf>
    <xf numFmtId="49" fontId="27" fillId="2" borderId="1" xfId="0" applyNumberFormat="1" applyFont="1" applyFill="1" applyBorder="1" applyAlignment="1" applyProtection="1">
      <alignment wrapText="1"/>
      <protection locked="0"/>
    </xf>
    <xf numFmtId="49" fontId="27" fillId="2" borderId="3" xfId="0" applyNumberFormat="1" applyFont="1" applyFill="1" applyBorder="1" applyAlignment="1" applyProtection="1">
      <alignment wrapText="1"/>
      <protection locked="0"/>
    </xf>
    <xf numFmtId="49" fontId="27" fillId="0" borderId="24" xfId="0" applyNumberFormat="1" applyFont="1" applyBorder="1" applyAlignment="1" applyProtection="1">
      <alignment wrapText="1"/>
      <protection locked="0"/>
    </xf>
    <xf numFmtId="49" fontId="27" fillId="0" borderId="18" xfId="0" applyNumberFormat="1" applyFont="1" applyBorder="1" applyAlignment="1" applyProtection="1">
      <alignment wrapText="1"/>
      <protection locked="0"/>
    </xf>
    <xf numFmtId="0" fontId="29" fillId="2" borderId="17" xfId="0" applyFont="1" applyFill="1" applyBorder="1" applyAlignment="1" applyProtection="1">
      <alignment wrapText="1"/>
      <protection locked="0"/>
    </xf>
    <xf numFmtId="0" fontId="29" fillId="2" borderId="18" xfId="0" applyFont="1" applyFill="1" applyBorder="1" applyAlignment="1" applyProtection="1">
      <alignment wrapText="1"/>
      <protection locked="0"/>
    </xf>
    <xf numFmtId="49" fontId="29" fillId="2" borderId="18" xfId="0" applyNumberFormat="1" applyFont="1" applyFill="1" applyBorder="1" applyAlignment="1" applyProtection="1">
      <alignment wrapText="1"/>
      <protection locked="0"/>
    </xf>
    <xf numFmtId="0" fontId="29" fillId="2" borderId="19" xfId="0" applyFont="1" applyFill="1" applyBorder="1" applyAlignment="1" applyProtection="1">
      <alignment wrapText="1"/>
      <protection locked="0"/>
    </xf>
    <xf numFmtId="0" fontId="29" fillId="2" borderId="52" xfId="0" applyFont="1" applyFill="1" applyBorder="1" applyAlignment="1" applyProtection="1">
      <alignment wrapText="1"/>
      <protection locked="0"/>
    </xf>
    <xf numFmtId="0" fontId="29" fillId="2" borderId="23" xfId="0" applyFont="1" applyFill="1" applyBorder="1" applyAlignment="1" applyProtection="1">
      <alignment wrapText="1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49" fontId="29" fillId="2" borderId="24" xfId="0" applyNumberFormat="1" applyFont="1" applyFill="1" applyBorder="1" applyAlignment="1" applyProtection="1">
      <alignment wrapText="1"/>
      <protection locked="0"/>
    </xf>
    <xf numFmtId="0" fontId="29" fillId="2" borderId="25" xfId="0" applyFont="1" applyFill="1" applyBorder="1" applyAlignment="1" applyProtection="1">
      <alignment wrapText="1"/>
      <protection locked="0"/>
    </xf>
    <xf numFmtId="0" fontId="29" fillId="2" borderId="31" xfId="0" applyFont="1" applyFill="1" applyBorder="1" applyAlignment="1" applyProtection="1">
      <alignment wrapText="1"/>
      <protection locked="0"/>
    </xf>
    <xf numFmtId="3" fontId="27" fillId="0" borderId="4" xfId="0" applyNumberFormat="1" applyFont="1" applyBorder="1" applyAlignment="1" applyProtection="1">
      <alignment wrapText="1"/>
      <protection locked="0"/>
    </xf>
    <xf numFmtId="3" fontId="27" fillId="0" borderId="6" xfId="0" applyNumberFormat="1" applyFont="1" applyBorder="1" applyAlignment="1" applyProtection="1">
      <alignment wrapText="1"/>
      <protection locked="0"/>
    </xf>
    <xf numFmtId="49" fontId="27" fillId="0" borderId="4" xfId="0" applyNumberFormat="1" applyFont="1" applyBorder="1" applyAlignment="1" applyProtection="1">
      <alignment wrapText="1"/>
      <protection locked="0"/>
    </xf>
    <xf numFmtId="49" fontId="27" fillId="0" borderId="6" xfId="0" applyNumberFormat="1" applyFont="1" applyBorder="1" applyAlignment="1" applyProtection="1">
      <alignment wrapText="1"/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27" fillId="0" borderId="6" xfId="0" applyFont="1" applyBorder="1" applyAlignment="1" applyProtection="1">
      <alignment wrapText="1"/>
      <protection locked="0"/>
    </xf>
    <xf numFmtId="3" fontId="27" fillId="2" borderId="4" xfId="0" applyNumberFormat="1" applyFont="1" applyFill="1" applyBorder="1" applyAlignment="1" applyProtection="1">
      <alignment wrapText="1"/>
      <protection locked="0"/>
    </xf>
    <xf numFmtId="3" fontId="27" fillId="2" borderId="6" xfId="0" applyNumberFormat="1" applyFont="1" applyFill="1" applyBorder="1" applyAlignment="1" applyProtection="1">
      <alignment wrapText="1"/>
      <protection locked="0"/>
    </xf>
    <xf numFmtId="49" fontId="27" fillId="0" borderId="24" xfId="0" applyNumberFormat="1" applyFont="1" applyBorder="1" applyAlignment="1" applyProtection="1">
      <alignment horizontal="right" wrapText="1"/>
      <protection locked="0"/>
    </xf>
    <xf numFmtId="0" fontId="29" fillId="2" borderId="18" xfId="0" applyFont="1" applyFill="1" applyBorder="1" applyAlignment="1" applyProtection="1">
      <alignment horizontal="right" wrapText="1"/>
      <protection locked="0"/>
    </xf>
    <xf numFmtId="0" fontId="27" fillId="2" borderId="4" xfId="0" applyFont="1" applyFill="1" applyBorder="1" applyAlignment="1" applyProtection="1">
      <alignment wrapText="1"/>
      <protection locked="0"/>
    </xf>
    <xf numFmtId="0" fontId="27" fillId="2" borderId="5" xfId="0" applyFont="1" applyFill="1" applyBorder="1" applyAlignment="1" applyProtection="1">
      <alignment wrapText="1"/>
      <protection locked="0"/>
    </xf>
    <xf numFmtId="49" fontId="27" fillId="2" borderId="5" xfId="0" applyNumberFormat="1" applyFont="1" applyFill="1" applyBorder="1" applyAlignment="1" applyProtection="1">
      <alignment horizontal="right" wrapText="1"/>
      <protection locked="0"/>
    </xf>
    <xf numFmtId="0" fontId="27" fillId="2" borderId="6" xfId="0" applyFont="1" applyFill="1" applyBorder="1" applyAlignment="1" applyProtection="1">
      <alignment wrapText="1"/>
      <protection locked="0"/>
    </xf>
    <xf numFmtId="0" fontId="0" fillId="5" borderId="50" xfId="0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7" borderId="16" xfId="0" applyFill="1" applyBorder="1" applyAlignment="1" applyProtection="1">
      <alignment horizontal="center" wrapText="1"/>
      <protection locked="0"/>
    </xf>
    <xf numFmtId="0" fontId="29" fillId="7" borderId="17" xfId="0" applyFont="1" applyFill="1" applyBorder="1" applyAlignment="1" applyProtection="1">
      <alignment wrapText="1"/>
      <protection locked="0"/>
    </xf>
    <xf numFmtId="0" fontId="29" fillId="7" borderId="18" xfId="0" applyFont="1" applyFill="1" applyBorder="1" applyAlignment="1" applyProtection="1">
      <alignment wrapText="1"/>
      <protection locked="0"/>
    </xf>
    <xf numFmtId="49" fontId="29" fillId="7" borderId="18" xfId="0" applyNumberFormat="1" applyFont="1" applyFill="1" applyBorder="1" applyAlignment="1" applyProtection="1">
      <alignment wrapText="1"/>
      <protection locked="0"/>
    </xf>
    <xf numFmtId="0" fontId="29" fillId="7" borderId="19" xfId="0" applyFont="1" applyFill="1" applyBorder="1" applyAlignment="1" applyProtection="1">
      <alignment wrapText="1"/>
      <protection locked="0"/>
    </xf>
    <xf numFmtId="0" fontId="29" fillId="7" borderId="52" xfId="0" applyFont="1" applyFill="1" applyBorder="1" applyAlignment="1" applyProtection="1">
      <alignment wrapText="1"/>
      <protection locked="0"/>
    </xf>
    <xf numFmtId="0" fontId="27" fillId="7" borderId="31" xfId="0" applyFont="1" applyFill="1" applyBorder="1" applyAlignment="1" applyProtection="1">
      <alignment wrapText="1"/>
      <protection locked="0"/>
    </xf>
    <xf numFmtId="0" fontId="27" fillId="7" borderId="52" xfId="0" applyFont="1" applyFill="1" applyBorder="1" applyAlignment="1" applyProtection="1">
      <alignment wrapText="1"/>
      <protection locked="0"/>
    </xf>
    <xf numFmtId="3" fontId="27" fillId="7" borderId="17" xfId="0" applyNumberFormat="1" applyFont="1" applyFill="1" applyBorder="1" applyAlignment="1" applyProtection="1">
      <alignment wrapText="1"/>
      <protection locked="0"/>
    </xf>
    <xf numFmtId="3" fontId="27" fillId="7" borderId="19" xfId="0" applyNumberFormat="1" applyFont="1" applyFill="1" applyBorder="1" applyAlignment="1" applyProtection="1">
      <alignment wrapText="1"/>
      <protection locked="0"/>
    </xf>
    <xf numFmtId="49" fontId="27" fillId="7" borderId="17" xfId="0" applyNumberFormat="1" applyFont="1" applyFill="1" applyBorder="1" applyAlignment="1" applyProtection="1">
      <alignment wrapText="1"/>
      <protection locked="0"/>
    </xf>
    <xf numFmtId="49" fontId="27" fillId="7" borderId="19" xfId="0" applyNumberFormat="1" applyFont="1" applyFill="1" applyBorder="1" applyAlignment="1" applyProtection="1">
      <alignment wrapText="1"/>
      <protection locked="0"/>
    </xf>
    <xf numFmtId="0" fontId="0" fillId="7" borderId="31" xfId="0" applyFill="1" applyBorder="1" applyAlignment="1" applyProtection="1">
      <alignment horizontal="center"/>
      <protection locked="0"/>
    </xf>
    <xf numFmtId="0" fontId="27" fillId="7" borderId="23" xfId="0" applyFont="1" applyFill="1" applyBorder="1" applyAlignment="1" applyProtection="1">
      <alignment wrapText="1"/>
      <protection locked="0"/>
    </xf>
    <xf numFmtId="0" fontId="27" fillId="7" borderId="24" xfId="0" applyFont="1" applyFill="1" applyBorder="1" applyAlignment="1" applyProtection="1">
      <alignment wrapText="1"/>
      <protection locked="0"/>
    </xf>
    <xf numFmtId="0" fontId="27" fillId="7" borderId="25" xfId="0" applyFont="1" applyFill="1" applyBorder="1" applyAlignment="1" applyProtection="1">
      <alignment wrapText="1"/>
      <protection locked="0"/>
    </xf>
    <xf numFmtId="3" fontId="27" fillId="7" borderId="23" xfId="0" applyNumberFormat="1" applyFont="1" applyFill="1" applyBorder="1" applyAlignment="1" applyProtection="1">
      <alignment wrapText="1"/>
      <protection locked="0"/>
    </xf>
    <xf numFmtId="3" fontId="27" fillId="7" borderId="25" xfId="0" applyNumberFormat="1" applyFont="1" applyFill="1" applyBorder="1" applyAlignment="1" applyProtection="1">
      <alignment wrapText="1"/>
      <protection locked="0"/>
    </xf>
    <xf numFmtId="49" fontId="27" fillId="7" borderId="23" xfId="0" applyNumberFormat="1" applyFont="1" applyFill="1" applyBorder="1" applyAlignment="1" applyProtection="1">
      <alignment wrapText="1"/>
      <protection locked="0"/>
    </xf>
    <xf numFmtId="49" fontId="27" fillId="7" borderId="25" xfId="0" applyNumberFormat="1" applyFont="1" applyFill="1" applyBorder="1" applyAlignment="1" applyProtection="1">
      <alignment wrapText="1"/>
      <protection locked="0"/>
    </xf>
    <xf numFmtId="0" fontId="0" fillId="2" borderId="50" xfId="0" applyFill="1" applyBorder="1" applyAlignment="1" applyProtection="1">
      <alignment horizontal="center"/>
      <protection locked="0"/>
    </xf>
    <xf numFmtId="0" fontId="27" fillId="5" borderId="14" xfId="0" applyFont="1" applyFill="1" applyBorder="1" applyAlignment="1" applyProtection="1">
      <alignment wrapText="1"/>
      <protection locked="0"/>
    </xf>
    <xf numFmtId="3" fontId="27" fillId="5" borderId="4" xfId="0" applyNumberFormat="1" applyFont="1" applyFill="1" applyBorder="1" applyAlignment="1" applyProtection="1">
      <alignment wrapText="1"/>
      <protection locked="0"/>
    </xf>
    <xf numFmtId="3" fontId="27" fillId="5" borderId="6" xfId="0" applyNumberFormat="1" applyFont="1" applyFill="1" applyBorder="1" applyAlignment="1" applyProtection="1">
      <alignment wrapText="1"/>
      <protection locked="0"/>
    </xf>
    <xf numFmtId="49" fontId="27" fillId="5" borderId="4" xfId="0" applyNumberFormat="1" applyFont="1" applyFill="1" applyBorder="1" applyAlignment="1" applyProtection="1">
      <alignment wrapText="1"/>
      <protection locked="0"/>
    </xf>
    <xf numFmtId="49" fontId="27" fillId="5" borderId="6" xfId="0" applyNumberFormat="1" applyFont="1" applyFill="1" applyBorder="1" applyAlignment="1" applyProtection="1">
      <alignment wrapText="1"/>
      <protection locked="0"/>
    </xf>
    <xf numFmtId="0" fontId="27" fillId="5" borderId="31" xfId="0" applyFont="1" applyFill="1" applyBorder="1" applyAlignment="1" applyProtection="1">
      <alignment wrapText="1"/>
      <protection locked="0"/>
    </xf>
    <xf numFmtId="3" fontId="29" fillId="5" borderId="4" xfId="0" applyNumberFormat="1" applyFont="1" applyFill="1" applyBorder="1" applyAlignment="1" applyProtection="1">
      <alignment wrapText="1"/>
      <protection locked="0"/>
    </xf>
    <xf numFmtId="0" fontId="0" fillId="7" borderId="14" xfId="0" applyFill="1" applyBorder="1" applyAlignment="1" applyProtection="1">
      <alignment horizontal="center" wrapText="1"/>
      <protection locked="0"/>
    </xf>
    <xf numFmtId="0" fontId="27" fillId="7" borderId="14" xfId="0" applyFont="1" applyFill="1" applyBorder="1" applyAlignment="1" applyProtection="1">
      <alignment wrapText="1"/>
      <protection locked="0"/>
    </xf>
    <xf numFmtId="3" fontId="27" fillId="7" borderId="4" xfId="0" applyNumberFormat="1" applyFont="1" applyFill="1" applyBorder="1" applyAlignment="1" applyProtection="1">
      <alignment wrapText="1"/>
      <protection locked="0"/>
    </xf>
    <xf numFmtId="3" fontId="27" fillId="7" borderId="6" xfId="0" applyNumberFormat="1" applyFont="1" applyFill="1" applyBorder="1" applyAlignment="1" applyProtection="1">
      <alignment wrapText="1"/>
      <protection locked="0"/>
    </xf>
    <xf numFmtId="49" fontId="27" fillId="7" borderId="4" xfId="0" applyNumberFormat="1" applyFont="1" applyFill="1" applyBorder="1" applyAlignment="1" applyProtection="1">
      <alignment wrapText="1"/>
      <protection locked="0"/>
    </xf>
    <xf numFmtId="49" fontId="27" fillId="7" borderId="6" xfId="0" applyNumberFormat="1" applyFont="1" applyFill="1" applyBorder="1" applyAlignment="1" applyProtection="1">
      <alignment wrapText="1"/>
      <protection locked="0"/>
    </xf>
    <xf numFmtId="0" fontId="27" fillId="7" borderId="4" xfId="0" applyFont="1" applyFill="1" applyBorder="1" applyAlignment="1" applyProtection="1">
      <alignment wrapText="1"/>
      <protection locked="0"/>
    </xf>
    <xf numFmtId="0" fontId="27" fillId="7" borderId="6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7" t="s">
        <v>0</v>
      </c>
    </row>
    <row r="2" spans="1:14" ht="14.25" customHeight="1" x14ac:dyDescent="0.3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3">
      <c r="A3" s="29" t="s">
        <v>116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4.25" customHeight="1" x14ac:dyDescent="0.3">
      <c r="A4" s="28" t="s">
        <v>117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4.25" customHeight="1" x14ac:dyDescent="0.3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4.25" customHeight="1" x14ac:dyDescent="0.3">
      <c r="A6" s="29" t="s">
        <v>115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customHeight="1" x14ac:dyDescent="0.3">
      <c r="A7" s="28" t="s">
        <v>107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4.25" customHeight="1" x14ac:dyDescent="0.3">
      <c r="A8" s="28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3">
      <c r="A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4.25" customHeight="1" x14ac:dyDescent="0.3">
      <c r="A10" s="31" t="s">
        <v>85</v>
      </c>
      <c r="B10" s="32" t="s">
        <v>86</v>
      </c>
      <c r="C10" s="33" t="s">
        <v>87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4.25" customHeight="1" x14ac:dyDescent="0.3">
      <c r="A11" s="34" t="s">
        <v>102</v>
      </c>
      <c r="B11" s="28" t="s">
        <v>103</v>
      </c>
      <c r="C11" s="35" t="s">
        <v>106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customHeight="1" x14ac:dyDescent="0.3">
      <c r="A12" s="36" t="s">
        <v>88</v>
      </c>
      <c r="B12" s="37" t="s">
        <v>100</v>
      </c>
      <c r="C12" s="38" t="s">
        <v>104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3">
      <c r="A13" s="36" t="s">
        <v>89</v>
      </c>
      <c r="B13" s="37" t="s">
        <v>100</v>
      </c>
      <c r="C13" s="38" t="s">
        <v>104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customHeight="1" x14ac:dyDescent="0.3">
      <c r="A14" s="36" t="s">
        <v>91</v>
      </c>
      <c r="B14" s="37" t="s">
        <v>100</v>
      </c>
      <c r="C14" s="38" t="s">
        <v>104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4.25" customHeight="1" x14ac:dyDescent="0.3">
      <c r="A15" s="36" t="s">
        <v>92</v>
      </c>
      <c r="B15" s="37" t="s">
        <v>100</v>
      </c>
      <c r="C15" s="38" t="s">
        <v>104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 customHeight="1" x14ac:dyDescent="0.3">
      <c r="A16" s="36" t="s">
        <v>93</v>
      </c>
      <c r="B16" s="37" t="s">
        <v>100</v>
      </c>
      <c r="C16" s="38" t="s">
        <v>104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4.25" customHeight="1" x14ac:dyDescent="0.3">
      <c r="A17" s="39" t="s">
        <v>90</v>
      </c>
      <c r="B17" s="40" t="s">
        <v>101</v>
      </c>
      <c r="C17" s="41" t="s">
        <v>105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customHeight="1" x14ac:dyDescent="0.3">
      <c r="A18" s="39" t="s">
        <v>94</v>
      </c>
      <c r="B18" s="40" t="s">
        <v>101</v>
      </c>
      <c r="C18" s="41" t="s">
        <v>105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4.25" customHeight="1" x14ac:dyDescent="0.3">
      <c r="A19" s="39" t="s">
        <v>96</v>
      </c>
      <c r="B19" s="40" t="s">
        <v>101</v>
      </c>
      <c r="C19" s="41" t="s">
        <v>105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4.25" customHeight="1" x14ac:dyDescent="0.3">
      <c r="A20" s="39" t="s">
        <v>97</v>
      </c>
      <c r="B20" s="40" t="s">
        <v>101</v>
      </c>
      <c r="C20" s="41" t="s">
        <v>105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4.25" customHeight="1" x14ac:dyDescent="0.3">
      <c r="A21" s="39" t="s">
        <v>98</v>
      </c>
      <c r="B21" s="40" t="s">
        <v>101</v>
      </c>
      <c r="C21" s="41" t="s">
        <v>105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4.25" customHeight="1" x14ac:dyDescent="0.3">
      <c r="A22" s="39" t="s">
        <v>112</v>
      </c>
      <c r="B22" s="40" t="s">
        <v>101</v>
      </c>
      <c r="C22" s="41" t="s">
        <v>105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25" customHeight="1" x14ac:dyDescent="0.3">
      <c r="A23" s="39" t="s">
        <v>113</v>
      </c>
      <c r="B23" s="40" t="s">
        <v>101</v>
      </c>
      <c r="C23" s="41" t="s">
        <v>105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4.25" customHeight="1" x14ac:dyDescent="0.3">
      <c r="A24" s="42" t="s">
        <v>99</v>
      </c>
      <c r="B24" s="43" t="s">
        <v>101</v>
      </c>
      <c r="C24" s="44" t="s">
        <v>105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4.25" customHeight="1" x14ac:dyDescent="0.3">
      <c r="B25" s="28"/>
      <c r="C25" s="4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x14ac:dyDescent="0.3">
      <c r="A26" s="28"/>
    </row>
    <row r="27" spans="1:14" x14ac:dyDescent="0.3">
      <c r="A27" s="29" t="s">
        <v>1</v>
      </c>
    </row>
    <row r="28" spans="1:14" x14ac:dyDescent="0.3">
      <c r="A28" s="28" t="s">
        <v>2</v>
      </c>
    </row>
    <row r="29" spans="1:14" x14ac:dyDescent="0.3">
      <c r="A29" s="28" t="s">
        <v>118</v>
      </c>
    </row>
    <row r="30" spans="1:14" x14ac:dyDescent="0.3">
      <c r="A30" s="28"/>
    </row>
    <row r="31" spans="1:14" ht="130.80000000000001" customHeight="1" x14ac:dyDescent="0.3">
      <c r="A31" s="28"/>
    </row>
    <row r="32" spans="1:14" ht="38.25" customHeight="1" x14ac:dyDescent="0.3">
      <c r="A32" s="30"/>
    </row>
    <row r="33" spans="1:7" x14ac:dyDescent="0.3">
      <c r="A33" s="30"/>
    </row>
    <row r="34" spans="1:7" x14ac:dyDescent="0.3">
      <c r="A34" s="46" t="s">
        <v>111</v>
      </c>
    </row>
    <row r="35" spans="1:7" x14ac:dyDescent="0.3">
      <c r="A35" t="s">
        <v>114</v>
      </c>
    </row>
    <row r="37" spans="1:7" x14ac:dyDescent="0.3">
      <c r="A37" s="46" t="s">
        <v>3</v>
      </c>
    </row>
    <row r="38" spans="1:7" x14ac:dyDescent="0.3">
      <c r="A38" t="s">
        <v>109</v>
      </c>
    </row>
    <row r="40" spans="1:7" x14ac:dyDescent="0.3">
      <c r="A40" s="29" t="s">
        <v>4</v>
      </c>
    </row>
    <row r="41" spans="1:7" x14ac:dyDescent="0.3">
      <c r="A41" s="28" t="s">
        <v>110</v>
      </c>
    </row>
    <row r="42" spans="1:7" x14ac:dyDescent="0.3">
      <c r="A42" s="47" t="s">
        <v>67</v>
      </c>
    </row>
    <row r="43" spans="1:7" x14ac:dyDescent="0.3">
      <c r="B43" s="30"/>
      <c r="C43" s="30"/>
      <c r="D43" s="30"/>
      <c r="E43" s="30"/>
      <c r="F43" s="30"/>
      <c r="G43" s="30"/>
    </row>
    <row r="44" spans="1:7" x14ac:dyDescent="0.3">
      <c r="A44" s="48"/>
      <c r="B44" s="30"/>
      <c r="C44" s="30"/>
      <c r="D44" s="30"/>
      <c r="E44" s="30"/>
      <c r="F44" s="30"/>
      <c r="G44" s="30"/>
    </row>
    <row r="45" spans="1:7" x14ac:dyDescent="0.3">
      <c r="B45" s="30"/>
      <c r="C45" s="30"/>
      <c r="D45" s="30"/>
      <c r="E45" s="30"/>
      <c r="F45" s="30"/>
      <c r="G45" s="30"/>
    </row>
    <row r="46" spans="1:7" x14ac:dyDescent="0.3">
      <c r="A46" s="30"/>
      <c r="B46" s="30"/>
      <c r="C46" s="30"/>
      <c r="D46" s="30"/>
      <c r="E46" s="30"/>
      <c r="F46" s="30"/>
      <c r="G46" s="30"/>
    </row>
    <row r="47" spans="1:7" x14ac:dyDescent="0.3">
      <c r="A47" s="30"/>
      <c r="B47" s="30"/>
      <c r="C47" s="30"/>
      <c r="D47" s="30"/>
      <c r="E47" s="30"/>
      <c r="F47" s="30"/>
      <c r="G47" s="30"/>
    </row>
    <row r="48" spans="1:7" x14ac:dyDescent="0.3">
      <c r="A48" s="30"/>
      <c r="B48" s="30"/>
      <c r="C48" s="30"/>
      <c r="D48" s="30"/>
      <c r="E48" s="30"/>
      <c r="F48" s="30"/>
      <c r="G48" s="30"/>
    </row>
    <row r="49" spans="1:7" x14ac:dyDescent="0.3">
      <c r="A49" s="30"/>
      <c r="B49" s="30"/>
      <c r="C49" s="30"/>
      <c r="D49" s="30"/>
      <c r="E49" s="30"/>
      <c r="F49" s="30"/>
      <c r="G49" s="30"/>
    </row>
    <row r="50" spans="1:7" x14ac:dyDescent="0.3">
      <c r="A50" s="30"/>
      <c r="B50" s="30"/>
      <c r="C50" s="30"/>
      <c r="D50" s="30"/>
      <c r="E50" s="30"/>
      <c r="F50" s="30"/>
      <c r="G50" s="30"/>
    </row>
    <row r="51" spans="1:7" x14ac:dyDescent="0.3">
      <c r="A51" s="30"/>
      <c r="B51" s="30"/>
      <c r="C51" s="30"/>
      <c r="D51" s="30"/>
      <c r="E51" s="30"/>
      <c r="F51" s="30"/>
      <c r="G51" s="30"/>
    </row>
    <row r="52" spans="1:7" x14ac:dyDescent="0.3">
      <c r="A52" s="30"/>
      <c r="B52" s="30"/>
      <c r="C52" s="30"/>
      <c r="D52" s="30"/>
      <c r="E52" s="30"/>
      <c r="F52" s="30"/>
      <c r="G52" s="30"/>
    </row>
    <row r="53" spans="1:7" x14ac:dyDescent="0.3">
      <c r="A53" s="3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="90" zoomScaleNormal="90" workbookViewId="0">
      <pane ySplit="3" topLeftCell="A26" activePane="bottomLeft" state="frozen"/>
      <selection pane="bottomLeft" activeCell="E32" sqref="E32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95" t="s">
        <v>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7"/>
    </row>
    <row r="2" spans="1:20" ht="27.3" customHeight="1" x14ac:dyDescent="0.3">
      <c r="A2" s="198" t="s">
        <v>6</v>
      </c>
      <c r="B2" s="200" t="s">
        <v>7</v>
      </c>
      <c r="C2" s="201"/>
      <c r="D2" s="201"/>
      <c r="E2" s="201"/>
      <c r="F2" s="202"/>
      <c r="G2" s="198" t="s">
        <v>8</v>
      </c>
      <c r="H2" s="205" t="s">
        <v>9</v>
      </c>
      <c r="I2" s="207" t="s">
        <v>66</v>
      </c>
      <c r="J2" s="198" t="s">
        <v>10</v>
      </c>
      <c r="K2" s="198" t="s">
        <v>11</v>
      </c>
      <c r="L2" s="203" t="s">
        <v>12</v>
      </c>
      <c r="M2" s="204"/>
      <c r="N2" s="191" t="s">
        <v>13</v>
      </c>
      <c r="O2" s="192"/>
      <c r="P2" s="193" t="s">
        <v>14</v>
      </c>
      <c r="Q2" s="194"/>
      <c r="R2" s="191" t="s">
        <v>15</v>
      </c>
      <c r="S2" s="192"/>
    </row>
    <row r="3" spans="1:20" ht="111" thickBot="1" x14ac:dyDescent="0.35">
      <c r="A3" s="199"/>
      <c r="B3" s="49" t="s">
        <v>16</v>
      </c>
      <c r="C3" s="50" t="s">
        <v>17</v>
      </c>
      <c r="D3" s="50" t="s">
        <v>18</v>
      </c>
      <c r="E3" s="50" t="s">
        <v>19</v>
      </c>
      <c r="F3" s="51" t="s">
        <v>20</v>
      </c>
      <c r="G3" s="199"/>
      <c r="H3" s="206"/>
      <c r="I3" s="208"/>
      <c r="J3" s="199"/>
      <c r="K3" s="199"/>
      <c r="L3" s="52" t="s">
        <v>21</v>
      </c>
      <c r="M3" s="53" t="s">
        <v>83</v>
      </c>
      <c r="N3" s="54" t="s">
        <v>22</v>
      </c>
      <c r="O3" s="55" t="s">
        <v>23</v>
      </c>
      <c r="P3" s="56" t="s">
        <v>24</v>
      </c>
      <c r="Q3" s="57" t="s">
        <v>25</v>
      </c>
      <c r="R3" s="58" t="s">
        <v>26</v>
      </c>
      <c r="S3" s="55" t="s">
        <v>27</v>
      </c>
    </row>
    <row r="4" spans="1:20" ht="72.599999999999994" x14ac:dyDescent="0.3">
      <c r="A4" s="4">
        <v>1</v>
      </c>
      <c r="B4" s="93" t="s">
        <v>124</v>
      </c>
      <c r="C4" s="87" t="s">
        <v>125</v>
      </c>
      <c r="D4" s="87">
        <v>70831815</v>
      </c>
      <c r="E4" s="87">
        <v>107544369</v>
      </c>
      <c r="F4" s="88">
        <v>600070522</v>
      </c>
      <c r="G4" s="89" t="s">
        <v>126</v>
      </c>
      <c r="H4" s="97" t="s">
        <v>91</v>
      </c>
      <c r="I4" s="97" t="s">
        <v>127</v>
      </c>
      <c r="J4" s="89" t="s">
        <v>127</v>
      </c>
      <c r="K4" s="89" t="s">
        <v>128</v>
      </c>
      <c r="L4" s="91">
        <v>35000000</v>
      </c>
      <c r="M4" s="92">
        <f>L4/100*70</f>
        <v>24500000</v>
      </c>
      <c r="N4" s="124" t="s">
        <v>129</v>
      </c>
      <c r="O4" s="125" t="s">
        <v>130</v>
      </c>
      <c r="P4" s="93" t="s">
        <v>131</v>
      </c>
      <c r="Q4" s="88"/>
      <c r="R4" s="90" t="s">
        <v>132</v>
      </c>
      <c r="S4" s="89" t="s">
        <v>133</v>
      </c>
    </row>
    <row r="5" spans="1:20" ht="60.6" x14ac:dyDescent="0.3">
      <c r="A5" s="5">
        <v>2</v>
      </c>
      <c r="B5" s="94" t="s">
        <v>134</v>
      </c>
      <c r="C5" s="95" t="s">
        <v>135</v>
      </c>
      <c r="D5" s="95">
        <v>710045556</v>
      </c>
      <c r="E5" s="146" t="s">
        <v>278</v>
      </c>
      <c r="F5" s="96">
        <v>600070301</v>
      </c>
      <c r="G5" s="97" t="s">
        <v>136</v>
      </c>
      <c r="H5" s="97" t="s">
        <v>91</v>
      </c>
      <c r="I5" s="97" t="s">
        <v>127</v>
      </c>
      <c r="J5" s="97" t="s">
        <v>137</v>
      </c>
      <c r="K5" s="97" t="s">
        <v>138</v>
      </c>
      <c r="L5" s="99">
        <v>28000000</v>
      </c>
      <c r="M5" s="100">
        <f t="shared" ref="M5:M17" si="0">L5/100*70</f>
        <v>19600000</v>
      </c>
      <c r="N5" s="101" t="s">
        <v>231</v>
      </c>
      <c r="O5" s="102" t="s">
        <v>232</v>
      </c>
      <c r="P5" s="94" t="s">
        <v>131</v>
      </c>
      <c r="Q5" s="96" t="s">
        <v>131</v>
      </c>
      <c r="R5" s="98" t="s">
        <v>233</v>
      </c>
      <c r="S5" s="98" t="s">
        <v>133</v>
      </c>
    </row>
    <row r="6" spans="1:20" ht="48.6" x14ac:dyDescent="0.3">
      <c r="A6" s="5">
        <v>3</v>
      </c>
      <c r="B6" s="94" t="s">
        <v>141</v>
      </c>
      <c r="C6" s="95" t="s">
        <v>142</v>
      </c>
      <c r="D6" s="126" t="s">
        <v>143</v>
      </c>
      <c r="E6" s="95">
        <v>181109816</v>
      </c>
      <c r="F6" s="96">
        <v>691013748</v>
      </c>
      <c r="G6" s="97" t="s">
        <v>144</v>
      </c>
      <c r="H6" s="97" t="s">
        <v>91</v>
      </c>
      <c r="I6" s="97" t="s">
        <v>127</v>
      </c>
      <c r="J6" s="97" t="s">
        <v>127</v>
      </c>
      <c r="K6" s="97" t="s">
        <v>145</v>
      </c>
      <c r="L6" s="103">
        <v>57470</v>
      </c>
      <c r="M6" s="104">
        <f t="shared" si="0"/>
        <v>40229</v>
      </c>
      <c r="N6" s="105" t="s">
        <v>146</v>
      </c>
      <c r="O6" s="106" t="s">
        <v>147</v>
      </c>
      <c r="P6" s="94"/>
      <c r="Q6" s="96"/>
      <c r="R6" s="97" t="s">
        <v>148</v>
      </c>
      <c r="S6" s="97" t="s">
        <v>149</v>
      </c>
    </row>
    <row r="7" spans="1:20" ht="61.2" thickBot="1" x14ac:dyDescent="0.35">
      <c r="A7" s="10">
        <v>4</v>
      </c>
      <c r="B7" s="114" t="s">
        <v>150</v>
      </c>
      <c r="C7" s="115" t="s">
        <v>151</v>
      </c>
      <c r="D7" s="127" t="s">
        <v>152</v>
      </c>
      <c r="E7" s="115">
        <v>102604860</v>
      </c>
      <c r="F7" s="116">
        <v>600065332</v>
      </c>
      <c r="G7" s="109" t="s">
        <v>153</v>
      </c>
      <c r="H7" s="109" t="s">
        <v>91</v>
      </c>
      <c r="I7" s="109" t="s">
        <v>127</v>
      </c>
      <c r="J7" s="109" t="s">
        <v>154</v>
      </c>
      <c r="K7" s="109" t="s">
        <v>155</v>
      </c>
      <c r="L7" s="110">
        <v>300000</v>
      </c>
      <c r="M7" s="104">
        <f t="shared" si="0"/>
        <v>210000</v>
      </c>
      <c r="N7" s="112" t="s">
        <v>156</v>
      </c>
      <c r="O7" s="113" t="s">
        <v>157</v>
      </c>
      <c r="P7" s="114"/>
      <c r="Q7" s="116" t="s">
        <v>131</v>
      </c>
      <c r="R7" s="109" t="s">
        <v>158</v>
      </c>
      <c r="S7" s="109" t="s">
        <v>149</v>
      </c>
    </row>
    <row r="8" spans="1:20" ht="60.6" x14ac:dyDescent="0.3">
      <c r="A8" s="71">
        <v>5</v>
      </c>
      <c r="B8" s="128" t="s">
        <v>150</v>
      </c>
      <c r="C8" s="129" t="s">
        <v>151</v>
      </c>
      <c r="D8" s="130" t="s">
        <v>152</v>
      </c>
      <c r="E8" s="129">
        <v>102604860</v>
      </c>
      <c r="F8" s="131">
        <v>600065332</v>
      </c>
      <c r="G8" s="132" t="s">
        <v>159</v>
      </c>
      <c r="H8" s="109" t="s">
        <v>91</v>
      </c>
      <c r="I8" s="109" t="s">
        <v>127</v>
      </c>
      <c r="J8" s="109" t="s">
        <v>154</v>
      </c>
      <c r="K8" s="109" t="s">
        <v>160</v>
      </c>
      <c r="L8" s="110">
        <v>19000000</v>
      </c>
      <c r="M8" s="111">
        <f t="shared" si="0"/>
        <v>13300000</v>
      </c>
      <c r="N8" s="112" t="s">
        <v>161</v>
      </c>
      <c r="O8" s="113" t="s">
        <v>162</v>
      </c>
      <c r="P8" s="114" t="s">
        <v>131</v>
      </c>
      <c r="Q8" s="116" t="s">
        <v>131</v>
      </c>
      <c r="R8" s="109" t="s">
        <v>163</v>
      </c>
      <c r="S8" s="109" t="s">
        <v>140</v>
      </c>
      <c r="T8" s="72"/>
    </row>
    <row r="9" spans="1:20" ht="48.6" x14ac:dyDescent="0.3">
      <c r="A9" s="71">
        <v>6</v>
      </c>
      <c r="B9" s="133" t="s">
        <v>141</v>
      </c>
      <c r="C9" s="134" t="s">
        <v>142</v>
      </c>
      <c r="D9" s="135" t="s">
        <v>143</v>
      </c>
      <c r="E9" s="134">
        <v>181109816</v>
      </c>
      <c r="F9" s="136">
        <v>691013748</v>
      </c>
      <c r="G9" s="137" t="s">
        <v>164</v>
      </c>
      <c r="H9" s="97" t="s">
        <v>91</v>
      </c>
      <c r="I9" s="97" t="s">
        <v>127</v>
      </c>
      <c r="J9" s="97" t="s">
        <v>127</v>
      </c>
      <c r="K9" s="109" t="s">
        <v>165</v>
      </c>
      <c r="L9" s="110">
        <v>25750</v>
      </c>
      <c r="M9" s="111">
        <f t="shared" si="0"/>
        <v>18025</v>
      </c>
      <c r="N9" s="112" t="s">
        <v>166</v>
      </c>
      <c r="O9" s="113" t="s">
        <v>130</v>
      </c>
      <c r="P9" s="114"/>
      <c r="Q9" s="116"/>
      <c r="R9" s="109" t="s">
        <v>167</v>
      </c>
      <c r="S9" s="109" t="s">
        <v>149</v>
      </c>
      <c r="T9" s="72"/>
    </row>
    <row r="10" spans="1:20" ht="84.6" x14ac:dyDescent="0.3">
      <c r="A10" s="71">
        <v>7</v>
      </c>
      <c r="B10" s="128" t="s">
        <v>168</v>
      </c>
      <c r="C10" s="129" t="s">
        <v>169</v>
      </c>
      <c r="D10" s="130" t="s">
        <v>170</v>
      </c>
      <c r="E10" s="129">
        <v>107544075</v>
      </c>
      <c r="F10" s="131">
        <v>600069931</v>
      </c>
      <c r="G10" s="132" t="s">
        <v>171</v>
      </c>
      <c r="H10" s="97" t="s">
        <v>91</v>
      </c>
      <c r="I10" s="97" t="s">
        <v>127</v>
      </c>
      <c r="J10" s="97" t="s">
        <v>172</v>
      </c>
      <c r="K10" s="109" t="s">
        <v>173</v>
      </c>
      <c r="L10" s="110">
        <v>1500000</v>
      </c>
      <c r="M10" s="111">
        <f t="shared" si="0"/>
        <v>1050000</v>
      </c>
      <c r="N10" s="112" t="s">
        <v>174</v>
      </c>
      <c r="O10" s="113" t="s">
        <v>175</v>
      </c>
      <c r="P10" s="114"/>
      <c r="Q10" s="116"/>
      <c r="R10" s="109" t="s">
        <v>167</v>
      </c>
      <c r="S10" s="109" t="s">
        <v>149</v>
      </c>
      <c r="T10" s="72"/>
    </row>
    <row r="11" spans="1:20" ht="36.6" x14ac:dyDescent="0.3">
      <c r="A11" s="155">
        <v>8</v>
      </c>
      <c r="B11" s="156" t="s">
        <v>240</v>
      </c>
      <c r="C11" s="157" t="s">
        <v>199</v>
      </c>
      <c r="D11" s="158" t="s">
        <v>241</v>
      </c>
      <c r="E11" s="157">
        <v>107540151</v>
      </c>
      <c r="F11" s="159">
        <v>600065103</v>
      </c>
      <c r="G11" s="160" t="s">
        <v>242</v>
      </c>
      <c r="H11" s="161" t="s">
        <v>91</v>
      </c>
      <c r="I11" s="161" t="s">
        <v>127</v>
      </c>
      <c r="J11" s="162" t="s">
        <v>176</v>
      </c>
      <c r="K11" s="162" t="s">
        <v>248</v>
      </c>
      <c r="L11" s="163">
        <v>220000</v>
      </c>
      <c r="M11" s="164">
        <f t="shared" si="0"/>
        <v>154000</v>
      </c>
      <c r="N11" s="165" t="s">
        <v>188</v>
      </c>
      <c r="O11" s="166" t="s">
        <v>305</v>
      </c>
      <c r="P11" s="114"/>
      <c r="Q11" s="116"/>
      <c r="R11" s="109" t="s">
        <v>243</v>
      </c>
      <c r="S11" s="109" t="s">
        <v>149</v>
      </c>
      <c r="T11" s="72"/>
    </row>
    <row r="12" spans="1:20" ht="36.6" x14ac:dyDescent="0.3">
      <c r="A12" s="155">
        <v>9</v>
      </c>
      <c r="B12" s="156" t="s">
        <v>240</v>
      </c>
      <c r="C12" s="157" t="s">
        <v>199</v>
      </c>
      <c r="D12" s="158" t="s">
        <v>241</v>
      </c>
      <c r="E12" s="157">
        <v>107540151</v>
      </c>
      <c r="F12" s="159">
        <v>600065103</v>
      </c>
      <c r="G12" s="160" t="s">
        <v>244</v>
      </c>
      <c r="H12" s="161" t="s">
        <v>91</v>
      </c>
      <c r="I12" s="161" t="s">
        <v>127</v>
      </c>
      <c r="J12" s="162" t="s">
        <v>176</v>
      </c>
      <c r="K12" s="162" t="s">
        <v>249</v>
      </c>
      <c r="L12" s="163">
        <v>850000</v>
      </c>
      <c r="M12" s="164">
        <f t="shared" si="0"/>
        <v>595000</v>
      </c>
      <c r="N12" s="165" t="s">
        <v>130</v>
      </c>
      <c r="O12" s="166" t="s">
        <v>306</v>
      </c>
      <c r="P12" s="114"/>
      <c r="Q12" s="116"/>
      <c r="R12" s="109" t="s">
        <v>243</v>
      </c>
      <c r="S12" s="109" t="s">
        <v>149</v>
      </c>
      <c r="T12" s="72"/>
    </row>
    <row r="13" spans="1:20" ht="36.6" x14ac:dyDescent="0.3">
      <c r="A13" s="71">
        <v>10</v>
      </c>
      <c r="B13" s="128" t="s">
        <v>240</v>
      </c>
      <c r="C13" s="129" t="s">
        <v>199</v>
      </c>
      <c r="D13" s="130" t="s">
        <v>241</v>
      </c>
      <c r="E13" s="129">
        <v>107540151</v>
      </c>
      <c r="F13" s="131">
        <v>600065103</v>
      </c>
      <c r="G13" s="132" t="s">
        <v>246</v>
      </c>
      <c r="H13" s="97" t="s">
        <v>91</v>
      </c>
      <c r="I13" s="97" t="s">
        <v>127</v>
      </c>
      <c r="J13" s="109" t="s">
        <v>176</v>
      </c>
      <c r="K13" s="109" t="s">
        <v>250</v>
      </c>
      <c r="L13" s="110">
        <v>2900000</v>
      </c>
      <c r="M13" s="111">
        <f t="shared" si="0"/>
        <v>2030000</v>
      </c>
      <c r="N13" s="112" t="s">
        <v>231</v>
      </c>
      <c r="O13" s="113" t="s">
        <v>130</v>
      </c>
      <c r="P13" s="114"/>
      <c r="Q13" s="116"/>
      <c r="R13" s="109" t="s">
        <v>243</v>
      </c>
      <c r="S13" s="109" t="s">
        <v>149</v>
      </c>
      <c r="T13" s="72"/>
    </row>
    <row r="14" spans="1:20" ht="36.6" x14ac:dyDescent="0.3">
      <c r="A14" s="155">
        <v>11</v>
      </c>
      <c r="B14" s="156" t="s">
        <v>240</v>
      </c>
      <c r="C14" s="157" t="s">
        <v>199</v>
      </c>
      <c r="D14" s="158" t="s">
        <v>241</v>
      </c>
      <c r="E14" s="157">
        <v>107540151</v>
      </c>
      <c r="F14" s="159">
        <v>600065103</v>
      </c>
      <c r="G14" s="160" t="s">
        <v>247</v>
      </c>
      <c r="H14" s="161" t="s">
        <v>91</v>
      </c>
      <c r="I14" s="161" t="s">
        <v>127</v>
      </c>
      <c r="J14" s="162" t="s">
        <v>176</v>
      </c>
      <c r="K14" s="162" t="s">
        <v>251</v>
      </c>
      <c r="L14" s="163">
        <v>450000</v>
      </c>
      <c r="M14" s="164">
        <f t="shared" si="0"/>
        <v>315000</v>
      </c>
      <c r="N14" s="165" t="s">
        <v>130</v>
      </c>
      <c r="O14" s="166" t="s">
        <v>306</v>
      </c>
      <c r="P14" s="114"/>
      <c r="Q14" s="116"/>
      <c r="R14" s="109" t="s">
        <v>243</v>
      </c>
      <c r="S14" s="109" t="s">
        <v>149</v>
      </c>
      <c r="T14" s="72"/>
    </row>
    <row r="15" spans="1:20" ht="36.6" x14ac:dyDescent="0.3">
      <c r="A15" s="71">
        <v>12</v>
      </c>
      <c r="B15" s="128" t="s">
        <v>240</v>
      </c>
      <c r="C15" s="129" t="s">
        <v>199</v>
      </c>
      <c r="D15" s="130" t="s">
        <v>241</v>
      </c>
      <c r="E15" s="147" t="s">
        <v>270</v>
      </c>
      <c r="F15" s="131">
        <v>600065103</v>
      </c>
      <c r="G15" s="132" t="s">
        <v>252</v>
      </c>
      <c r="H15" s="97" t="s">
        <v>91</v>
      </c>
      <c r="I15" s="97" t="s">
        <v>127</v>
      </c>
      <c r="J15" s="109" t="s">
        <v>176</v>
      </c>
      <c r="K15" s="109" t="s">
        <v>253</v>
      </c>
      <c r="L15" s="110">
        <v>110000</v>
      </c>
      <c r="M15" s="111">
        <f t="shared" si="0"/>
        <v>77000</v>
      </c>
      <c r="N15" s="112" t="s">
        <v>254</v>
      </c>
      <c r="O15" s="113" t="s">
        <v>231</v>
      </c>
      <c r="P15" s="114"/>
      <c r="Q15" s="116"/>
      <c r="R15" s="109" t="s">
        <v>243</v>
      </c>
      <c r="S15" s="109" t="s">
        <v>149</v>
      </c>
      <c r="T15" s="72"/>
    </row>
    <row r="16" spans="1:20" ht="61.2" thickBot="1" x14ac:dyDescent="0.35">
      <c r="A16" s="73">
        <v>13</v>
      </c>
      <c r="B16" s="148" t="s">
        <v>134</v>
      </c>
      <c r="C16" s="149" t="s">
        <v>135</v>
      </c>
      <c r="D16" s="149">
        <v>710045556</v>
      </c>
      <c r="E16" s="150" t="s">
        <v>279</v>
      </c>
      <c r="F16" s="151">
        <v>600070301</v>
      </c>
      <c r="G16" s="85" t="s">
        <v>271</v>
      </c>
      <c r="H16" s="85" t="s">
        <v>91</v>
      </c>
      <c r="I16" s="85" t="s">
        <v>127</v>
      </c>
      <c r="J16" s="85" t="s">
        <v>137</v>
      </c>
      <c r="K16" s="85" t="s">
        <v>273</v>
      </c>
      <c r="L16" s="144">
        <v>600000</v>
      </c>
      <c r="M16" s="145">
        <f>L16/100*70</f>
        <v>420000</v>
      </c>
      <c r="N16" s="140" t="s">
        <v>277</v>
      </c>
      <c r="O16" s="141" t="s">
        <v>232</v>
      </c>
      <c r="P16" s="142" t="s">
        <v>131</v>
      </c>
      <c r="Q16" s="143" t="s">
        <v>131</v>
      </c>
      <c r="R16" s="85"/>
      <c r="S16" s="85" t="s">
        <v>149</v>
      </c>
      <c r="T16" s="72"/>
    </row>
    <row r="17" spans="1:20" ht="37.200000000000003" thickBot="1" x14ac:dyDescent="0.35">
      <c r="A17" s="73">
        <v>14</v>
      </c>
      <c r="B17" s="128" t="s">
        <v>240</v>
      </c>
      <c r="C17" s="129" t="s">
        <v>199</v>
      </c>
      <c r="D17" s="130" t="s">
        <v>241</v>
      </c>
      <c r="E17" s="129">
        <v>107540151</v>
      </c>
      <c r="F17" s="131">
        <v>600065103</v>
      </c>
      <c r="G17" s="85" t="s">
        <v>255</v>
      </c>
      <c r="H17" s="85" t="s">
        <v>91</v>
      </c>
      <c r="I17" s="85" t="s">
        <v>127</v>
      </c>
      <c r="J17" s="85" t="s">
        <v>176</v>
      </c>
      <c r="K17" s="85" t="s">
        <v>272</v>
      </c>
      <c r="L17" s="138">
        <v>450000</v>
      </c>
      <c r="M17" s="139">
        <f t="shared" si="0"/>
        <v>315000</v>
      </c>
      <c r="N17" s="140" t="s">
        <v>161</v>
      </c>
      <c r="O17" s="141" t="s">
        <v>231</v>
      </c>
      <c r="P17" s="142"/>
      <c r="Q17" s="143"/>
      <c r="R17" s="85" t="s">
        <v>243</v>
      </c>
      <c r="S17" s="85" t="s">
        <v>149</v>
      </c>
      <c r="T17" s="72"/>
    </row>
    <row r="18" spans="1:20" ht="37.200000000000003" thickBot="1" x14ac:dyDescent="0.35">
      <c r="A18" s="183">
        <v>15</v>
      </c>
      <c r="B18" s="156" t="s">
        <v>280</v>
      </c>
      <c r="C18" s="157" t="s">
        <v>199</v>
      </c>
      <c r="D18" s="158" t="s">
        <v>241</v>
      </c>
      <c r="E18" s="157">
        <v>107540151</v>
      </c>
      <c r="F18" s="159">
        <v>600065103</v>
      </c>
      <c r="G18" s="184" t="s">
        <v>304</v>
      </c>
      <c r="H18" s="184" t="s">
        <v>91</v>
      </c>
      <c r="I18" s="184" t="s">
        <v>127</v>
      </c>
      <c r="J18" s="184" t="s">
        <v>176</v>
      </c>
      <c r="K18" s="184" t="s">
        <v>281</v>
      </c>
      <c r="L18" s="185">
        <v>15000000</v>
      </c>
      <c r="M18" s="186">
        <f t="shared" ref="M18" si="1">L18/100*70</f>
        <v>10500000</v>
      </c>
      <c r="N18" s="187" t="s">
        <v>282</v>
      </c>
      <c r="O18" s="188" t="s">
        <v>297</v>
      </c>
      <c r="P18" s="189" t="s">
        <v>131</v>
      </c>
      <c r="Q18" s="190" t="s">
        <v>262</v>
      </c>
      <c r="R18" s="184" t="s">
        <v>226</v>
      </c>
      <c r="S18" s="184" t="s">
        <v>222</v>
      </c>
      <c r="T18" s="72"/>
    </row>
    <row r="19" spans="1:20" ht="15" thickBot="1" x14ac:dyDescent="0.35">
      <c r="A19" s="74"/>
      <c r="B19" s="133"/>
      <c r="C19" s="134"/>
      <c r="D19" s="135"/>
      <c r="E19" s="134"/>
      <c r="F19" s="136"/>
      <c r="G19" s="85"/>
      <c r="H19" s="85"/>
      <c r="I19" s="85"/>
      <c r="J19" s="85"/>
      <c r="K19" s="85"/>
      <c r="L19" s="138"/>
      <c r="M19" s="139"/>
      <c r="N19" s="140"/>
      <c r="O19" s="141"/>
      <c r="P19" s="142"/>
      <c r="Q19" s="143"/>
      <c r="R19" s="85"/>
      <c r="S19" s="85"/>
      <c r="T19" s="72"/>
    </row>
    <row r="28" spans="1:20" x14ac:dyDescent="0.3">
      <c r="A28" s="82"/>
      <c r="B28" s="1" t="s">
        <v>238</v>
      </c>
    </row>
    <row r="29" spans="1:20" x14ac:dyDescent="0.3">
      <c r="A29" s="83"/>
      <c r="B29" s="1" t="s">
        <v>239</v>
      </c>
    </row>
    <row r="31" spans="1:20" x14ac:dyDescent="0.3">
      <c r="A31" s="1" t="s">
        <v>333</v>
      </c>
    </row>
    <row r="32" spans="1:20" x14ac:dyDescent="0.3">
      <c r="G32" s="1" t="s">
        <v>256</v>
      </c>
    </row>
    <row r="33" spans="1:13" x14ac:dyDescent="0.3">
      <c r="G33" s="1" t="s">
        <v>257</v>
      </c>
    </row>
    <row r="36" spans="1:13" x14ac:dyDescent="0.3">
      <c r="A36" s="1" t="s">
        <v>29</v>
      </c>
    </row>
    <row r="37" spans="1:13" x14ac:dyDescent="0.3">
      <c r="A37" s="1" t="s">
        <v>119</v>
      </c>
    </row>
    <row r="38" spans="1:13" x14ac:dyDescent="0.3">
      <c r="A38" s="1" t="s">
        <v>123</v>
      </c>
    </row>
    <row r="39" spans="1:13" x14ac:dyDescent="0.3">
      <c r="A39" s="1" t="s">
        <v>122</v>
      </c>
    </row>
    <row r="41" spans="1:13" x14ac:dyDescent="0.3">
      <c r="A41" s="1" t="s">
        <v>30</v>
      </c>
    </row>
    <row r="43" spans="1:13" s="16" customFormat="1" x14ac:dyDescent="0.3">
      <c r="A43" s="2" t="s">
        <v>31</v>
      </c>
      <c r="B43" s="2"/>
      <c r="C43" s="2"/>
      <c r="L43" s="17"/>
      <c r="M43" s="17"/>
    </row>
    <row r="45" spans="1:13" x14ac:dyDescent="0.3">
      <c r="A45" s="2" t="s">
        <v>32</v>
      </c>
      <c r="B45" s="2"/>
      <c r="C45" s="2"/>
    </row>
    <row r="47" spans="1:13" x14ac:dyDescent="0.3">
      <c r="A47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8" type="noConversion"/>
  <pageMargins left="0.7" right="0.7" top="0.78740157499999996" bottom="0.78740157499999996" header="0.3" footer="0.3"/>
  <pageSetup paperSize="8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zoomScale="91" workbookViewId="0">
      <pane ySplit="4" topLeftCell="A41" activePane="bottomLeft" state="frozen"/>
      <selection activeCell="K1" sqref="K1"/>
      <selection pane="bottomLeft" activeCell="A47" sqref="A47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5" customWidth="1"/>
    <col min="13" max="13" width="15.44140625" style="1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36" t="s">
        <v>33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8"/>
    </row>
    <row r="2" spans="1:26" ht="29.1" customHeight="1" thickBot="1" x14ac:dyDescent="0.35">
      <c r="A2" s="239" t="s">
        <v>6</v>
      </c>
      <c r="B2" s="209" t="s">
        <v>7</v>
      </c>
      <c r="C2" s="210"/>
      <c r="D2" s="210"/>
      <c r="E2" s="210"/>
      <c r="F2" s="211"/>
      <c r="G2" s="246" t="s">
        <v>8</v>
      </c>
      <c r="H2" s="228" t="s">
        <v>34</v>
      </c>
      <c r="I2" s="233" t="s">
        <v>66</v>
      </c>
      <c r="J2" s="249" t="s">
        <v>10</v>
      </c>
      <c r="K2" s="261" t="s">
        <v>11</v>
      </c>
      <c r="L2" s="212" t="s">
        <v>35</v>
      </c>
      <c r="M2" s="213"/>
      <c r="N2" s="214" t="s">
        <v>13</v>
      </c>
      <c r="O2" s="215"/>
      <c r="P2" s="256" t="s">
        <v>36</v>
      </c>
      <c r="Q2" s="257"/>
      <c r="R2" s="257"/>
      <c r="S2" s="257"/>
      <c r="T2" s="257"/>
      <c r="U2" s="257"/>
      <c r="V2" s="257"/>
      <c r="W2" s="258"/>
      <c r="X2" s="258"/>
      <c r="Y2" s="191" t="s">
        <v>15</v>
      </c>
      <c r="Z2" s="192"/>
    </row>
    <row r="3" spans="1:26" ht="14.85" customHeight="1" x14ac:dyDescent="0.3">
      <c r="A3" s="240"/>
      <c r="B3" s="246" t="s">
        <v>16</v>
      </c>
      <c r="C3" s="242" t="s">
        <v>17</v>
      </c>
      <c r="D3" s="242" t="s">
        <v>18</v>
      </c>
      <c r="E3" s="242" t="s">
        <v>19</v>
      </c>
      <c r="F3" s="244" t="s">
        <v>20</v>
      </c>
      <c r="G3" s="247"/>
      <c r="H3" s="229"/>
      <c r="I3" s="234"/>
      <c r="J3" s="250"/>
      <c r="K3" s="262"/>
      <c r="L3" s="220" t="s">
        <v>21</v>
      </c>
      <c r="M3" s="222" t="s">
        <v>84</v>
      </c>
      <c r="N3" s="224" t="s">
        <v>22</v>
      </c>
      <c r="O3" s="226" t="s">
        <v>23</v>
      </c>
      <c r="P3" s="259" t="s">
        <v>37</v>
      </c>
      <c r="Q3" s="260"/>
      <c r="R3" s="260"/>
      <c r="S3" s="261"/>
      <c r="T3" s="231" t="s">
        <v>38</v>
      </c>
      <c r="U3" s="252" t="s">
        <v>81</v>
      </c>
      <c r="V3" s="252" t="s">
        <v>82</v>
      </c>
      <c r="W3" s="231" t="s">
        <v>39</v>
      </c>
      <c r="X3" s="254" t="s">
        <v>68</v>
      </c>
      <c r="Y3" s="216" t="s">
        <v>26</v>
      </c>
      <c r="Z3" s="218" t="s">
        <v>27</v>
      </c>
    </row>
    <row r="4" spans="1:26" ht="80.099999999999994" customHeight="1" thickBot="1" x14ac:dyDescent="0.35">
      <c r="A4" s="241"/>
      <c r="B4" s="248"/>
      <c r="C4" s="243"/>
      <c r="D4" s="243"/>
      <c r="E4" s="243"/>
      <c r="F4" s="245"/>
      <c r="G4" s="248"/>
      <c r="H4" s="230"/>
      <c r="I4" s="235"/>
      <c r="J4" s="251"/>
      <c r="K4" s="263"/>
      <c r="L4" s="221"/>
      <c r="M4" s="223"/>
      <c r="N4" s="225"/>
      <c r="O4" s="227"/>
      <c r="P4" s="59" t="s">
        <v>60</v>
      </c>
      <c r="Q4" s="60" t="s">
        <v>40</v>
      </c>
      <c r="R4" s="60" t="s">
        <v>41</v>
      </c>
      <c r="S4" s="61" t="s">
        <v>42</v>
      </c>
      <c r="T4" s="232"/>
      <c r="U4" s="253"/>
      <c r="V4" s="253"/>
      <c r="W4" s="232"/>
      <c r="X4" s="255"/>
      <c r="Y4" s="217"/>
      <c r="Z4" s="219"/>
    </row>
    <row r="5" spans="1:26" ht="66" customHeight="1" x14ac:dyDescent="0.3">
      <c r="A5" s="4">
        <v>1</v>
      </c>
      <c r="B5" s="86" t="s">
        <v>177</v>
      </c>
      <c r="C5" s="87" t="s">
        <v>169</v>
      </c>
      <c r="D5" s="87">
        <v>49180878</v>
      </c>
      <c r="E5" s="87">
        <v>115500251</v>
      </c>
      <c r="F5" s="88">
        <v>600070603</v>
      </c>
      <c r="G5" s="89" t="s">
        <v>178</v>
      </c>
      <c r="H5" s="89" t="s">
        <v>91</v>
      </c>
      <c r="I5" s="89" t="s">
        <v>127</v>
      </c>
      <c r="J5" s="89" t="s">
        <v>172</v>
      </c>
      <c r="K5" s="90" t="s">
        <v>179</v>
      </c>
      <c r="L5" s="91">
        <v>35000000</v>
      </c>
      <c r="M5" s="92">
        <f t="shared" ref="M5" si="0">L5/100*70</f>
        <v>24500000</v>
      </c>
      <c r="N5" s="122">
        <v>2023</v>
      </c>
      <c r="O5" s="123">
        <v>2024</v>
      </c>
      <c r="P5" s="93"/>
      <c r="Q5" s="87"/>
      <c r="R5" s="87"/>
      <c r="S5" s="88"/>
      <c r="T5" s="89"/>
      <c r="U5" s="89"/>
      <c r="V5" s="89"/>
      <c r="W5" s="89" t="s">
        <v>131</v>
      </c>
      <c r="X5" s="89"/>
      <c r="Y5" s="93" t="s">
        <v>180</v>
      </c>
      <c r="Z5" s="88" t="s">
        <v>133</v>
      </c>
    </row>
    <row r="6" spans="1:26" ht="60.6" x14ac:dyDescent="0.3">
      <c r="A6" s="167">
        <v>2</v>
      </c>
      <c r="B6" s="168" t="s">
        <v>177</v>
      </c>
      <c r="C6" s="169" t="s">
        <v>169</v>
      </c>
      <c r="D6" s="169">
        <v>49180878</v>
      </c>
      <c r="E6" s="169">
        <v>115500243</v>
      </c>
      <c r="F6" s="170">
        <v>600070603</v>
      </c>
      <c r="G6" s="161" t="s">
        <v>181</v>
      </c>
      <c r="H6" s="161" t="s">
        <v>91</v>
      </c>
      <c r="I6" s="161" t="s">
        <v>127</v>
      </c>
      <c r="J6" s="161" t="s">
        <v>172</v>
      </c>
      <c r="K6" s="161" t="s">
        <v>182</v>
      </c>
      <c r="L6" s="171">
        <v>800000</v>
      </c>
      <c r="M6" s="172">
        <f t="shared" ref="M6:M22" si="1">L6/100*70</f>
        <v>560000</v>
      </c>
      <c r="N6" s="173" t="s">
        <v>183</v>
      </c>
      <c r="O6" s="174" t="s">
        <v>232</v>
      </c>
      <c r="P6" s="94"/>
      <c r="Q6" s="95"/>
      <c r="R6" s="95"/>
      <c r="S6" s="96" t="s">
        <v>131</v>
      </c>
      <c r="T6" s="97"/>
      <c r="U6" s="97"/>
      <c r="V6" s="97"/>
      <c r="W6" s="97"/>
      <c r="X6" s="97" t="s">
        <v>131</v>
      </c>
      <c r="Y6" s="94"/>
      <c r="Z6" s="96" t="s">
        <v>149</v>
      </c>
    </row>
    <row r="7" spans="1:26" ht="60.6" x14ac:dyDescent="0.3">
      <c r="A7" s="5">
        <v>3</v>
      </c>
      <c r="B7" s="94" t="s">
        <v>177</v>
      </c>
      <c r="C7" s="95" t="s">
        <v>169</v>
      </c>
      <c r="D7" s="95">
        <v>49180878</v>
      </c>
      <c r="E7" s="95">
        <v>115500243</v>
      </c>
      <c r="F7" s="96">
        <v>600070603</v>
      </c>
      <c r="G7" s="97" t="s">
        <v>184</v>
      </c>
      <c r="H7" s="97" t="s">
        <v>91</v>
      </c>
      <c r="I7" s="97" t="s">
        <v>127</v>
      </c>
      <c r="J7" s="97" t="s">
        <v>172</v>
      </c>
      <c r="K7" s="98" t="s">
        <v>185</v>
      </c>
      <c r="L7" s="99">
        <v>2094000</v>
      </c>
      <c r="M7" s="100">
        <f t="shared" si="1"/>
        <v>1465800</v>
      </c>
      <c r="N7" s="101" t="s">
        <v>183</v>
      </c>
      <c r="O7" s="102" t="s">
        <v>166</v>
      </c>
      <c r="P7" s="94"/>
      <c r="Q7" s="95"/>
      <c r="R7" s="95"/>
      <c r="S7" s="96" t="s">
        <v>131</v>
      </c>
      <c r="T7" s="97"/>
      <c r="U7" s="97"/>
      <c r="V7" s="97"/>
      <c r="W7" s="97"/>
      <c r="X7" s="97" t="s">
        <v>131</v>
      </c>
      <c r="Y7" s="94"/>
      <c r="Z7" s="96" t="s">
        <v>149</v>
      </c>
    </row>
    <row r="8" spans="1:26" ht="61.2" thickBot="1" x14ac:dyDescent="0.35">
      <c r="A8" s="10">
        <v>4</v>
      </c>
      <c r="B8" s="94" t="s">
        <v>177</v>
      </c>
      <c r="C8" s="95" t="s">
        <v>169</v>
      </c>
      <c r="D8" s="95">
        <v>49180878</v>
      </c>
      <c r="E8" s="95">
        <v>115500243</v>
      </c>
      <c r="F8" s="96">
        <v>600070603</v>
      </c>
      <c r="G8" s="97" t="s">
        <v>186</v>
      </c>
      <c r="H8" s="97" t="s">
        <v>91</v>
      </c>
      <c r="I8" s="97" t="s">
        <v>127</v>
      </c>
      <c r="J8" s="97" t="s">
        <v>172</v>
      </c>
      <c r="K8" s="98" t="s">
        <v>187</v>
      </c>
      <c r="L8" s="99">
        <v>8500000</v>
      </c>
      <c r="M8" s="100">
        <f t="shared" si="1"/>
        <v>5950000</v>
      </c>
      <c r="N8" s="101" t="s">
        <v>188</v>
      </c>
      <c r="O8" s="102" t="s">
        <v>230</v>
      </c>
      <c r="P8" s="94"/>
      <c r="Q8" s="95"/>
      <c r="R8" s="95"/>
      <c r="S8" s="96"/>
      <c r="T8" s="97"/>
      <c r="U8" s="97"/>
      <c r="V8" s="97"/>
      <c r="W8" s="97"/>
      <c r="X8" s="97"/>
      <c r="Y8" s="94" t="s">
        <v>190</v>
      </c>
      <c r="Z8" s="96" t="s">
        <v>133</v>
      </c>
    </row>
    <row r="9" spans="1:26" ht="61.2" thickBot="1" x14ac:dyDescent="0.35">
      <c r="A9" s="10">
        <v>5</v>
      </c>
      <c r="B9" s="94" t="s">
        <v>177</v>
      </c>
      <c r="C9" s="95" t="s">
        <v>169</v>
      </c>
      <c r="D9" s="95">
        <v>49180878</v>
      </c>
      <c r="E9" s="95">
        <v>115500243</v>
      </c>
      <c r="F9" s="96">
        <v>600070603</v>
      </c>
      <c r="G9" s="97" t="s">
        <v>191</v>
      </c>
      <c r="H9" s="97" t="s">
        <v>91</v>
      </c>
      <c r="I9" s="97" t="s">
        <v>127</v>
      </c>
      <c r="J9" s="97" t="s">
        <v>172</v>
      </c>
      <c r="K9" s="98" t="s">
        <v>187</v>
      </c>
      <c r="L9" s="99">
        <v>10806946</v>
      </c>
      <c r="M9" s="100">
        <f t="shared" si="1"/>
        <v>7564862.2000000002</v>
      </c>
      <c r="N9" s="101" t="s">
        <v>188</v>
      </c>
      <c r="O9" s="102" t="s">
        <v>189</v>
      </c>
      <c r="P9" s="94"/>
      <c r="Q9" s="95"/>
      <c r="R9" s="95"/>
      <c r="S9" s="96"/>
      <c r="T9" s="97"/>
      <c r="U9" s="97"/>
      <c r="V9" s="97"/>
      <c r="W9" s="97"/>
      <c r="X9" s="97"/>
      <c r="Y9" s="94" t="s">
        <v>190</v>
      </c>
      <c r="Z9" s="96" t="s">
        <v>133</v>
      </c>
    </row>
    <row r="10" spans="1:26" ht="97.2" thickBot="1" x14ac:dyDescent="0.35">
      <c r="A10" s="10">
        <v>6</v>
      </c>
      <c r="B10" s="94" t="s">
        <v>177</v>
      </c>
      <c r="C10" s="95" t="s">
        <v>169</v>
      </c>
      <c r="D10" s="95">
        <v>49180878</v>
      </c>
      <c r="E10" s="95">
        <v>115500243</v>
      </c>
      <c r="F10" s="96">
        <v>600070603</v>
      </c>
      <c r="G10" s="97" t="s">
        <v>192</v>
      </c>
      <c r="H10" s="97" t="s">
        <v>91</v>
      </c>
      <c r="I10" s="97" t="s">
        <v>127</v>
      </c>
      <c r="J10" s="97" t="s">
        <v>172</v>
      </c>
      <c r="K10" s="98" t="s">
        <v>193</v>
      </c>
      <c r="L10" s="103">
        <v>865000</v>
      </c>
      <c r="M10" s="104">
        <f t="shared" si="1"/>
        <v>605500</v>
      </c>
      <c r="N10" s="105" t="s">
        <v>183</v>
      </c>
      <c r="O10" s="106" t="s">
        <v>194</v>
      </c>
      <c r="P10" s="94"/>
      <c r="Q10" s="95"/>
      <c r="R10" s="95"/>
      <c r="S10" s="96" t="s">
        <v>131</v>
      </c>
      <c r="T10" s="97"/>
      <c r="U10" s="97"/>
      <c r="V10" s="97" t="s">
        <v>131</v>
      </c>
      <c r="W10" s="97"/>
      <c r="X10" s="97" t="s">
        <v>131</v>
      </c>
      <c r="Y10" s="94" t="s">
        <v>195</v>
      </c>
      <c r="Z10" s="96" t="s">
        <v>133</v>
      </c>
    </row>
    <row r="11" spans="1:26" ht="60.6" x14ac:dyDescent="0.3">
      <c r="A11" s="74">
        <v>7</v>
      </c>
      <c r="B11" s="94" t="s">
        <v>177</v>
      </c>
      <c r="C11" s="95" t="s">
        <v>169</v>
      </c>
      <c r="D11" s="95">
        <v>49180878</v>
      </c>
      <c r="E11" s="95">
        <v>115500260</v>
      </c>
      <c r="F11" s="96">
        <v>600070603</v>
      </c>
      <c r="G11" s="97" t="s">
        <v>196</v>
      </c>
      <c r="H11" s="97" t="s">
        <v>91</v>
      </c>
      <c r="I11" s="97" t="s">
        <v>127</v>
      </c>
      <c r="J11" s="97" t="s">
        <v>172</v>
      </c>
      <c r="K11" s="98" t="s">
        <v>197</v>
      </c>
      <c r="L11" s="103">
        <v>1745000</v>
      </c>
      <c r="M11" s="104">
        <f t="shared" si="1"/>
        <v>1221500</v>
      </c>
      <c r="N11" s="105" t="s">
        <v>183</v>
      </c>
      <c r="O11" s="106" t="s">
        <v>166</v>
      </c>
      <c r="P11" s="94"/>
      <c r="Q11" s="95"/>
      <c r="R11" s="95"/>
      <c r="S11" s="96"/>
      <c r="T11" s="97"/>
      <c r="U11" s="97"/>
      <c r="V11" s="97"/>
      <c r="W11" s="97"/>
      <c r="X11" s="97"/>
      <c r="Y11" s="94"/>
      <c r="Z11" s="96" t="s">
        <v>149</v>
      </c>
    </row>
    <row r="12" spans="1:26" ht="61.2" thickBot="1" x14ac:dyDescent="0.35">
      <c r="A12" s="74">
        <v>8</v>
      </c>
      <c r="B12" s="94" t="s">
        <v>198</v>
      </c>
      <c r="C12" s="95" t="s">
        <v>199</v>
      </c>
      <c r="D12" s="95">
        <v>48342165</v>
      </c>
      <c r="E12" s="95" t="s">
        <v>200</v>
      </c>
      <c r="F12" s="96">
        <v>600065413</v>
      </c>
      <c r="G12" s="97" t="s">
        <v>201</v>
      </c>
      <c r="H12" s="97" t="s">
        <v>91</v>
      </c>
      <c r="I12" s="97" t="s">
        <v>127</v>
      </c>
      <c r="J12" s="97" t="s">
        <v>176</v>
      </c>
      <c r="K12" s="98" t="s">
        <v>202</v>
      </c>
      <c r="L12" s="99">
        <v>166000000</v>
      </c>
      <c r="M12" s="100">
        <f t="shared" si="1"/>
        <v>116200000</v>
      </c>
      <c r="N12" s="101" t="s">
        <v>203</v>
      </c>
      <c r="O12" s="102" t="s">
        <v>204</v>
      </c>
      <c r="P12" s="94" t="s">
        <v>131</v>
      </c>
      <c r="Q12" s="95" t="s">
        <v>131</v>
      </c>
      <c r="R12" s="95" t="s">
        <v>131</v>
      </c>
      <c r="S12" s="96" t="s">
        <v>131</v>
      </c>
      <c r="T12" s="97"/>
      <c r="U12" s="97" t="s">
        <v>131</v>
      </c>
      <c r="V12" s="97" t="s">
        <v>131</v>
      </c>
      <c r="W12" s="97"/>
      <c r="X12" s="97" t="s">
        <v>131</v>
      </c>
      <c r="Y12" s="107" t="s">
        <v>205</v>
      </c>
      <c r="Z12" s="96" t="s">
        <v>133</v>
      </c>
    </row>
    <row r="13" spans="1:26" ht="72.599999999999994" x14ac:dyDescent="0.3">
      <c r="A13" s="75">
        <v>9</v>
      </c>
      <c r="B13" s="94" t="s">
        <v>124</v>
      </c>
      <c r="C13" s="95" t="s">
        <v>125</v>
      </c>
      <c r="D13" s="95">
        <v>70831815</v>
      </c>
      <c r="E13" s="95">
        <v>102264996</v>
      </c>
      <c r="F13" s="96">
        <v>600070522</v>
      </c>
      <c r="G13" s="97" t="s">
        <v>206</v>
      </c>
      <c r="H13" s="97" t="s">
        <v>91</v>
      </c>
      <c r="I13" s="97" t="s">
        <v>127</v>
      </c>
      <c r="J13" s="97" t="s">
        <v>127</v>
      </c>
      <c r="K13" s="97" t="s">
        <v>207</v>
      </c>
      <c r="L13" s="103">
        <v>1000000</v>
      </c>
      <c r="M13" s="104">
        <f t="shared" si="1"/>
        <v>700000</v>
      </c>
      <c r="N13" s="105" t="s">
        <v>208</v>
      </c>
      <c r="O13" s="106" t="s">
        <v>194</v>
      </c>
      <c r="P13" s="94"/>
      <c r="Q13" s="95" t="s">
        <v>131</v>
      </c>
      <c r="R13" s="95"/>
      <c r="S13" s="96"/>
      <c r="T13" s="97"/>
      <c r="U13" s="97"/>
      <c r="V13" s="97"/>
      <c r="W13" s="97"/>
      <c r="X13" s="97" t="s">
        <v>131</v>
      </c>
      <c r="Y13" s="94"/>
      <c r="Z13" s="96" t="s">
        <v>149</v>
      </c>
    </row>
    <row r="14" spans="1:26" ht="84.6" x14ac:dyDescent="0.3">
      <c r="A14" s="74">
        <v>10</v>
      </c>
      <c r="B14" s="94" t="s">
        <v>209</v>
      </c>
      <c r="C14" s="95" t="s">
        <v>210</v>
      </c>
      <c r="D14" s="95">
        <v>75006707</v>
      </c>
      <c r="E14" s="95">
        <v>102264848</v>
      </c>
      <c r="F14" s="96">
        <v>600070450</v>
      </c>
      <c r="G14" s="97" t="s">
        <v>211</v>
      </c>
      <c r="H14" s="97" t="s">
        <v>91</v>
      </c>
      <c r="I14" s="97" t="s">
        <v>127</v>
      </c>
      <c r="J14" s="97" t="s">
        <v>212</v>
      </c>
      <c r="K14" s="108" t="s">
        <v>213</v>
      </c>
      <c r="L14" s="103">
        <v>800000</v>
      </c>
      <c r="M14" s="104">
        <f t="shared" si="1"/>
        <v>560000</v>
      </c>
      <c r="N14" s="105" t="s">
        <v>214</v>
      </c>
      <c r="O14" s="106" t="s">
        <v>214</v>
      </c>
      <c r="P14" s="94"/>
      <c r="Q14" s="95"/>
      <c r="R14" s="95"/>
      <c r="S14" s="96" t="s">
        <v>131</v>
      </c>
      <c r="T14" s="97"/>
      <c r="U14" s="97"/>
      <c r="V14" s="97"/>
      <c r="W14" s="97"/>
      <c r="X14" s="97" t="s">
        <v>131</v>
      </c>
      <c r="Y14" s="94"/>
      <c r="Z14" s="96" t="s">
        <v>149</v>
      </c>
    </row>
    <row r="15" spans="1:26" ht="84.6" x14ac:dyDescent="0.3">
      <c r="A15" s="74">
        <v>11</v>
      </c>
      <c r="B15" s="94" t="s">
        <v>209</v>
      </c>
      <c r="C15" s="95" t="s">
        <v>210</v>
      </c>
      <c r="D15" s="95">
        <v>75006707</v>
      </c>
      <c r="E15" s="95">
        <v>102264848</v>
      </c>
      <c r="F15" s="96">
        <v>600070450</v>
      </c>
      <c r="G15" s="109" t="s">
        <v>215</v>
      </c>
      <c r="H15" s="109" t="s">
        <v>91</v>
      </c>
      <c r="I15" s="109" t="s">
        <v>127</v>
      </c>
      <c r="J15" s="109" t="s">
        <v>212</v>
      </c>
      <c r="K15" s="109" t="s">
        <v>216</v>
      </c>
      <c r="L15" s="110">
        <v>160000</v>
      </c>
      <c r="M15" s="111">
        <f t="shared" si="1"/>
        <v>112000</v>
      </c>
      <c r="N15" s="112" t="s">
        <v>214</v>
      </c>
      <c r="O15" s="113" t="s">
        <v>217</v>
      </c>
      <c r="P15" s="114"/>
      <c r="Q15" s="115"/>
      <c r="R15" s="115"/>
      <c r="S15" s="116" t="s">
        <v>131</v>
      </c>
      <c r="T15" s="109"/>
      <c r="U15" s="109"/>
      <c r="V15" s="109"/>
      <c r="W15" s="109"/>
      <c r="X15" s="109" t="s">
        <v>131</v>
      </c>
      <c r="Y15" s="114"/>
      <c r="Z15" s="116" t="s">
        <v>149</v>
      </c>
    </row>
    <row r="16" spans="1:26" ht="84.6" x14ac:dyDescent="0.3">
      <c r="A16" s="76">
        <v>12</v>
      </c>
      <c r="B16" s="107" t="s">
        <v>209</v>
      </c>
      <c r="C16" s="117" t="s">
        <v>210</v>
      </c>
      <c r="D16" s="117">
        <v>75006707</v>
      </c>
      <c r="E16" s="117">
        <v>102264848</v>
      </c>
      <c r="F16" s="118">
        <v>600070450</v>
      </c>
      <c r="G16" s="119" t="s">
        <v>218</v>
      </c>
      <c r="H16" s="109" t="s">
        <v>91</v>
      </c>
      <c r="I16" s="109" t="s">
        <v>127</v>
      </c>
      <c r="J16" s="109" t="s">
        <v>212</v>
      </c>
      <c r="K16" s="97" t="s">
        <v>219</v>
      </c>
      <c r="L16" s="103">
        <v>50000000</v>
      </c>
      <c r="M16" s="104">
        <f t="shared" si="1"/>
        <v>35000000</v>
      </c>
      <c r="N16" s="105" t="s">
        <v>217</v>
      </c>
      <c r="O16" s="106" t="s">
        <v>220</v>
      </c>
      <c r="P16" s="94"/>
      <c r="Q16" s="95"/>
      <c r="R16" s="95" t="s">
        <v>131</v>
      </c>
      <c r="S16" s="96" t="s">
        <v>131</v>
      </c>
      <c r="T16" s="97"/>
      <c r="U16" s="97"/>
      <c r="V16" s="97"/>
      <c r="W16" s="97" t="s">
        <v>131</v>
      </c>
      <c r="X16" s="97" t="s">
        <v>131</v>
      </c>
      <c r="Y16" s="94" t="s">
        <v>221</v>
      </c>
      <c r="Z16" s="96" t="s">
        <v>222</v>
      </c>
    </row>
    <row r="17" spans="1:26" ht="60.6" x14ac:dyDescent="0.3">
      <c r="A17" s="76">
        <v>13</v>
      </c>
      <c r="B17" s="107" t="s">
        <v>177</v>
      </c>
      <c r="C17" s="117" t="s">
        <v>169</v>
      </c>
      <c r="D17" s="117">
        <v>49180878</v>
      </c>
      <c r="E17" s="117">
        <v>115500260</v>
      </c>
      <c r="F17" s="118">
        <v>600070603</v>
      </c>
      <c r="G17" s="98" t="s">
        <v>223</v>
      </c>
      <c r="H17" s="97" t="s">
        <v>91</v>
      </c>
      <c r="I17" s="97" t="s">
        <v>127</v>
      </c>
      <c r="J17" s="97" t="s">
        <v>172</v>
      </c>
      <c r="K17" s="97" t="s">
        <v>224</v>
      </c>
      <c r="L17" s="103">
        <v>110000000</v>
      </c>
      <c r="M17" s="104">
        <f t="shared" si="1"/>
        <v>77000000</v>
      </c>
      <c r="N17" s="105" t="s">
        <v>225</v>
      </c>
      <c r="O17" s="106" t="s">
        <v>220</v>
      </c>
      <c r="P17" s="94"/>
      <c r="Q17" s="95" t="s">
        <v>262</v>
      </c>
      <c r="R17" s="95" t="s">
        <v>262</v>
      </c>
      <c r="S17" s="96" t="s">
        <v>262</v>
      </c>
      <c r="T17" s="97"/>
      <c r="U17" s="97"/>
      <c r="V17" s="97" t="s">
        <v>131</v>
      </c>
      <c r="W17" s="97" t="s">
        <v>131</v>
      </c>
      <c r="X17" s="97" t="s">
        <v>131</v>
      </c>
      <c r="Y17" s="94" t="s">
        <v>226</v>
      </c>
      <c r="Z17" s="96" t="s">
        <v>140</v>
      </c>
    </row>
    <row r="18" spans="1:26" ht="60.6" x14ac:dyDescent="0.3">
      <c r="A18" s="76">
        <v>14</v>
      </c>
      <c r="B18" s="107" t="s">
        <v>177</v>
      </c>
      <c r="C18" s="117" t="s">
        <v>169</v>
      </c>
      <c r="D18" s="117">
        <v>49180878</v>
      </c>
      <c r="E18" s="117">
        <v>115500260</v>
      </c>
      <c r="F18" s="118">
        <v>600070603</v>
      </c>
      <c r="G18" s="98" t="s">
        <v>227</v>
      </c>
      <c r="H18" s="97" t="s">
        <v>91</v>
      </c>
      <c r="I18" s="97" t="s">
        <v>127</v>
      </c>
      <c r="J18" s="97" t="s">
        <v>172</v>
      </c>
      <c r="K18" s="97" t="s">
        <v>228</v>
      </c>
      <c r="L18" s="103">
        <v>500000</v>
      </c>
      <c r="M18" s="104">
        <f t="shared" si="1"/>
        <v>350000</v>
      </c>
      <c r="N18" s="105" t="s">
        <v>183</v>
      </c>
      <c r="O18" s="106" t="s">
        <v>194</v>
      </c>
      <c r="P18" s="94"/>
      <c r="Q18" s="95"/>
      <c r="R18" s="95"/>
      <c r="S18" s="96" t="s">
        <v>131</v>
      </c>
      <c r="T18" s="97"/>
      <c r="U18" s="97"/>
      <c r="V18" s="97"/>
      <c r="W18" s="97"/>
      <c r="X18" s="97"/>
      <c r="Y18" s="94" t="s">
        <v>229</v>
      </c>
      <c r="Z18" s="96" t="s">
        <v>149</v>
      </c>
    </row>
    <row r="19" spans="1:26" ht="60.6" x14ac:dyDescent="0.3">
      <c r="A19" s="76">
        <v>15</v>
      </c>
      <c r="B19" s="94" t="s">
        <v>198</v>
      </c>
      <c r="C19" s="95" t="s">
        <v>199</v>
      </c>
      <c r="D19" s="95">
        <v>48342165</v>
      </c>
      <c r="E19" s="95" t="s">
        <v>200</v>
      </c>
      <c r="F19" s="96">
        <v>600065413</v>
      </c>
      <c r="G19" s="98" t="s">
        <v>258</v>
      </c>
      <c r="H19" s="97" t="s">
        <v>91</v>
      </c>
      <c r="I19" s="97" t="s">
        <v>127</v>
      </c>
      <c r="J19" s="97" t="s">
        <v>176</v>
      </c>
      <c r="K19" s="97" t="s">
        <v>260</v>
      </c>
      <c r="L19" s="103">
        <v>470000</v>
      </c>
      <c r="M19" s="104">
        <f t="shared" si="1"/>
        <v>329000</v>
      </c>
      <c r="N19" s="105" t="s">
        <v>139</v>
      </c>
      <c r="O19" s="106" t="s">
        <v>189</v>
      </c>
      <c r="P19" s="94"/>
      <c r="Q19" s="95" t="s">
        <v>131</v>
      </c>
      <c r="R19" s="95" t="s">
        <v>131</v>
      </c>
      <c r="S19" s="96"/>
      <c r="T19" s="97"/>
      <c r="U19" s="97"/>
      <c r="V19" s="97"/>
      <c r="W19" s="97"/>
      <c r="X19" s="97"/>
      <c r="Y19" s="94" t="s">
        <v>263</v>
      </c>
      <c r="Z19" s="96" t="s">
        <v>149</v>
      </c>
    </row>
    <row r="20" spans="1:26" ht="60.6" x14ac:dyDescent="0.3">
      <c r="A20" s="76">
        <v>16</v>
      </c>
      <c r="B20" s="94" t="s">
        <v>198</v>
      </c>
      <c r="C20" s="95" t="s">
        <v>199</v>
      </c>
      <c r="D20" s="95">
        <v>48342165</v>
      </c>
      <c r="E20" s="95" t="s">
        <v>269</v>
      </c>
      <c r="F20" s="96">
        <v>600065413</v>
      </c>
      <c r="G20" s="98" t="s">
        <v>259</v>
      </c>
      <c r="H20" s="97" t="s">
        <v>91</v>
      </c>
      <c r="I20" s="97" t="s">
        <v>127</v>
      </c>
      <c r="J20" s="97" t="s">
        <v>176</v>
      </c>
      <c r="K20" s="97" t="s">
        <v>261</v>
      </c>
      <c r="L20" s="103">
        <v>500000</v>
      </c>
      <c r="M20" s="104">
        <f t="shared" si="1"/>
        <v>350000</v>
      </c>
      <c r="N20" s="105" t="s">
        <v>139</v>
      </c>
      <c r="O20" s="106" t="s">
        <v>189</v>
      </c>
      <c r="P20" s="94"/>
      <c r="Q20" s="95"/>
      <c r="R20" s="95"/>
      <c r="S20" s="96"/>
      <c r="T20" s="97"/>
      <c r="U20" s="97"/>
      <c r="V20" s="97"/>
      <c r="W20" s="97" t="s">
        <v>131</v>
      </c>
      <c r="X20" s="97"/>
      <c r="Y20" s="94"/>
      <c r="Z20" s="96" t="s">
        <v>149</v>
      </c>
    </row>
    <row r="21" spans="1:26" ht="60.6" x14ac:dyDescent="0.3">
      <c r="A21" s="76">
        <v>17</v>
      </c>
      <c r="B21" s="94" t="s">
        <v>198</v>
      </c>
      <c r="C21" s="95" t="s">
        <v>199</v>
      </c>
      <c r="D21" s="95">
        <v>48342165</v>
      </c>
      <c r="E21" s="95" t="s">
        <v>200</v>
      </c>
      <c r="F21" s="96">
        <v>600065413</v>
      </c>
      <c r="G21" s="98" t="s">
        <v>264</v>
      </c>
      <c r="H21" s="97" t="s">
        <v>91</v>
      </c>
      <c r="I21" s="97" t="s">
        <v>127</v>
      </c>
      <c r="J21" s="97" t="s">
        <v>176</v>
      </c>
      <c r="K21" s="97" t="s">
        <v>265</v>
      </c>
      <c r="L21" s="103">
        <v>500000</v>
      </c>
      <c r="M21" s="104">
        <f t="shared" si="1"/>
        <v>350000</v>
      </c>
      <c r="N21" s="105" t="s">
        <v>139</v>
      </c>
      <c r="O21" s="106" t="s">
        <v>162</v>
      </c>
      <c r="P21" s="94"/>
      <c r="Q21" s="95"/>
      <c r="R21" s="95"/>
      <c r="S21" s="96"/>
      <c r="T21" s="97"/>
      <c r="U21" s="97"/>
      <c r="V21" s="97"/>
      <c r="W21" s="97" t="s">
        <v>262</v>
      </c>
      <c r="X21" s="97"/>
      <c r="Y21" s="94" t="s">
        <v>266</v>
      </c>
      <c r="Z21" s="96" t="s">
        <v>149</v>
      </c>
    </row>
    <row r="22" spans="1:26" ht="60.6" x14ac:dyDescent="0.3">
      <c r="A22" s="76">
        <v>18</v>
      </c>
      <c r="B22" s="94" t="s">
        <v>198</v>
      </c>
      <c r="C22" s="95" t="s">
        <v>199</v>
      </c>
      <c r="D22" s="95">
        <v>48342165</v>
      </c>
      <c r="E22" s="95" t="s">
        <v>200</v>
      </c>
      <c r="F22" s="96">
        <v>600065413</v>
      </c>
      <c r="G22" s="98" t="s">
        <v>267</v>
      </c>
      <c r="H22" s="97" t="s">
        <v>91</v>
      </c>
      <c r="I22" s="97" t="s">
        <v>127</v>
      </c>
      <c r="J22" s="97" t="s">
        <v>176</v>
      </c>
      <c r="K22" s="97" t="s">
        <v>268</v>
      </c>
      <c r="L22" s="103">
        <v>160000</v>
      </c>
      <c r="M22" s="104">
        <f t="shared" si="1"/>
        <v>112000</v>
      </c>
      <c r="N22" s="105" t="s">
        <v>130</v>
      </c>
      <c r="O22" s="106" t="s">
        <v>245</v>
      </c>
      <c r="P22" s="94"/>
      <c r="Q22" s="95"/>
      <c r="R22" s="95"/>
      <c r="S22" s="96"/>
      <c r="T22" s="97"/>
      <c r="U22" s="97"/>
      <c r="V22" s="97"/>
      <c r="W22" s="97" t="s">
        <v>262</v>
      </c>
      <c r="X22" s="97"/>
      <c r="Y22" s="94"/>
      <c r="Z22" s="96" t="s">
        <v>149</v>
      </c>
    </row>
    <row r="23" spans="1:26" ht="60.6" x14ac:dyDescent="0.3">
      <c r="A23" s="74">
        <v>19</v>
      </c>
      <c r="B23" s="94" t="s">
        <v>134</v>
      </c>
      <c r="C23" s="95" t="s">
        <v>135</v>
      </c>
      <c r="D23" s="95">
        <v>710045556</v>
      </c>
      <c r="E23" s="126" t="s">
        <v>274</v>
      </c>
      <c r="F23" s="96">
        <v>600070301</v>
      </c>
      <c r="G23" s="98" t="s">
        <v>275</v>
      </c>
      <c r="H23" s="97" t="s">
        <v>91</v>
      </c>
      <c r="I23" s="97" t="s">
        <v>127</v>
      </c>
      <c r="J23" s="97" t="s">
        <v>137</v>
      </c>
      <c r="K23" s="97" t="s">
        <v>276</v>
      </c>
      <c r="L23" s="103">
        <v>150000</v>
      </c>
      <c r="M23" s="104">
        <f t="shared" ref="M23:M39" si="2">L23/100*70</f>
        <v>105000</v>
      </c>
      <c r="N23" s="105" t="s">
        <v>231</v>
      </c>
      <c r="O23" s="106" t="s">
        <v>232</v>
      </c>
      <c r="P23" s="94"/>
      <c r="Q23" s="95"/>
      <c r="R23" s="95"/>
      <c r="S23" s="96"/>
      <c r="T23" s="97"/>
      <c r="U23" s="97"/>
      <c r="V23" s="97"/>
      <c r="W23" s="97"/>
      <c r="X23" s="97"/>
      <c r="Y23" s="94"/>
      <c r="Z23" s="96" t="s">
        <v>149</v>
      </c>
    </row>
    <row r="24" spans="1:26" ht="85.2" thickBot="1" x14ac:dyDescent="0.35">
      <c r="A24" s="175">
        <v>20</v>
      </c>
      <c r="B24" s="133" t="s">
        <v>283</v>
      </c>
      <c r="C24" s="134" t="s">
        <v>284</v>
      </c>
      <c r="D24" s="135" t="s">
        <v>285</v>
      </c>
      <c r="E24" s="117">
        <v>102264848</v>
      </c>
      <c r="F24" s="118">
        <v>600070450</v>
      </c>
      <c r="G24" s="85" t="s">
        <v>286</v>
      </c>
      <c r="H24" s="85" t="s">
        <v>91</v>
      </c>
      <c r="I24" s="85" t="s">
        <v>127</v>
      </c>
      <c r="J24" s="85" t="s">
        <v>212</v>
      </c>
      <c r="K24" s="85" t="s">
        <v>295</v>
      </c>
      <c r="L24" s="138">
        <v>250000000</v>
      </c>
      <c r="M24" s="139">
        <f t="shared" si="2"/>
        <v>175000000</v>
      </c>
      <c r="N24" s="140" t="s">
        <v>225</v>
      </c>
      <c r="O24" s="141" t="s">
        <v>287</v>
      </c>
      <c r="P24" s="94" t="s">
        <v>262</v>
      </c>
      <c r="Q24" s="95" t="s">
        <v>262</v>
      </c>
      <c r="R24" s="95" t="s">
        <v>262</v>
      </c>
      <c r="S24" s="96" t="s">
        <v>262</v>
      </c>
      <c r="T24" s="97"/>
      <c r="U24" s="97"/>
      <c r="V24" s="97" t="s">
        <v>262</v>
      </c>
      <c r="W24" s="97" t="s">
        <v>262</v>
      </c>
      <c r="X24" s="97" t="s">
        <v>262</v>
      </c>
      <c r="Y24" s="94" t="s">
        <v>288</v>
      </c>
      <c r="Z24" s="96" t="s">
        <v>140</v>
      </c>
    </row>
    <row r="25" spans="1:26" ht="73.2" thickBot="1" x14ac:dyDescent="0.35">
      <c r="A25" s="175">
        <v>21</v>
      </c>
      <c r="B25" s="107" t="s">
        <v>177</v>
      </c>
      <c r="C25" s="117" t="s">
        <v>169</v>
      </c>
      <c r="D25" s="117">
        <v>49180878</v>
      </c>
      <c r="E25" s="117">
        <v>115500243</v>
      </c>
      <c r="F25" s="118">
        <v>600070603</v>
      </c>
      <c r="G25" s="85" t="s">
        <v>289</v>
      </c>
      <c r="H25" s="85" t="s">
        <v>91</v>
      </c>
      <c r="I25" s="85" t="s">
        <v>127</v>
      </c>
      <c r="J25" s="85" t="s">
        <v>172</v>
      </c>
      <c r="K25" s="85" t="s">
        <v>296</v>
      </c>
      <c r="L25" s="138">
        <v>110000000</v>
      </c>
      <c r="M25" s="139">
        <f t="shared" si="2"/>
        <v>77000000</v>
      </c>
      <c r="N25" s="140" t="s">
        <v>277</v>
      </c>
      <c r="O25" s="141" t="s">
        <v>297</v>
      </c>
      <c r="P25" s="94"/>
      <c r="Q25" s="95" t="s">
        <v>262</v>
      </c>
      <c r="R25" s="95" t="s">
        <v>262</v>
      </c>
      <c r="S25" s="96" t="s">
        <v>262</v>
      </c>
      <c r="T25" s="97"/>
      <c r="U25" s="97"/>
      <c r="V25" s="97" t="s">
        <v>262</v>
      </c>
      <c r="W25" s="97" t="s">
        <v>262</v>
      </c>
      <c r="X25" s="97" t="s">
        <v>298</v>
      </c>
      <c r="Y25" s="94" t="s">
        <v>299</v>
      </c>
      <c r="Z25" s="96" t="s">
        <v>140</v>
      </c>
    </row>
    <row r="26" spans="1:26" ht="61.2" thickBot="1" x14ac:dyDescent="0.35">
      <c r="A26" s="175">
        <v>22</v>
      </c>
      <c r="B26" s="107" t="s">
        <v>177</v>
      </c>
      <c r="C26" s="117" t="s">
        <v>169</v>
      </c>
      <c r="D26" s="117">
        <v>49180878</v>
      </c>
      <c r="E26" s="117">
        <v>115500243</v>
      </c>
      <c r="F26" s="118">
        <v>600070603</v>
      </c>
      <c r="G26" s="85" t="s">
        <v>290</v>
      </c>
      <c r="H26" s="85" t="s">
        <v>91</v>
      </c>
      <c r="I26" s="85" t="s">
        <v>127</v>
      </c>
      <c r="J26" s="85" t="s">
        <v>172</v>
      </c>
      <c r="K26" s="85" t="s">
        <v>302</v>
      </c>
      <c r="L26" s="138">
        <v>500000</v>
      </c>
      <c r="M26" s="139">
        <f t="shared" si="2"/>
        <v>350000</v>
      </c>
      <c r="N26" s="140" t="s">
        <v>300</v>
      </c>
      <c r="O26" s="141" t="s">
        <v>189</v>
      </c>
      <c r="P26" s="94"/>
      <c r="Q26" s="95"/>
      <c r="R26" s="95"/>
      <c r="S26" s="96" t="s">
        <v>262</v>
      </c>
      <c r="T26" s="97"/>
      <c r="U26" s="97"/>
      <c r="V26" s="97"/>
      <c r="W26" s="97"/>
      <c r="X26" s="97"/>
      <c r="Y26" s="94" t="s">
        <v>301</v>
      </c>
      <c r="Z26" s="96" t="s">
        <v>149</v>
      </c>
    </row>
    <row r="27" spans="1:26" ht="61.2" thickBot="1" x14ac:dyDescent="0.35">
      <c r="A27" s="175">
        <v>23</v>
      </c>
      <c r="B27" s="107" t="s">
        <v>177</v>
      </c>
      <c r="C27" s="117" t="s">
        <v>169</v>
      </c>
      <c r="D27" s="117">
        <v>49180878</v>
      </c>
      <c r="E27" s="117">
        <v>115500243</v>
      </c>
      <c r="F27" s="118">
        <v>600070603</v>
      </c>
      <c r="G27" s="85" t="s">
        <v>291</v>
      </c>
      <c r="H27" s="85" t="s">
        <v>91</v>
      </c>
      <c r="I27" s="85" t="s">
        <v>127</v>
      </c>
      <c r="J27" s="85" t="s">
        <v>172</v>
      </c>
      <c r="K27" s="85" t="s">
        <v>302</v>
      </c>
      <c r="L27" s="138">
        <v>300000</v>
      </c>
      <c r="M27" s="139">
        <f t="shared" si="2"/>
        <v>210000</v>
      </c>
      <c r="N27" s="140" t="s">
        <v>300</v>
      </c>
      <c r="O27" s="141" t="s">
        <v>189</v>
      </c>
      <c r="P27" s="94"/>
      <c r="Q27" s="95"/>
      <c r="R27" s="95"/>
      <c r="S27" s="96" t="s">
        <v>262</v>
      </c>
      <c r="T27" s="97"/>
      <c r="U27" s="97"/>
      <c r="V27" s="97"/>
      <c r="W27" s="97"/>
      <c r="X27" s="97"/>
      <c r="Y27" s="94" t="s">
        <v>301</v>
      </c>
      <c r="Z27" s="96"/>
    </row>
    <row r="28" spans="1:26" ht="61.2" thickBot="1" x14ac:dyDescent="0.35">
      <c r="A28" s="175">
        <v>24</v>
      </c>
      <c r="B28" s="107" t="s">
        <v>177</v>
      </c>
      <c r="C28" s="117" t="s">
        <v>169</v>
      </c>
      <c r="D28" s="117">
        <v>49180878</v>
      </c>
      <c r="E28" s="117">
        <v>115500243</v>
      </c>
      <c r="F28" s="118">
        <v>600070603</v>
      </c>
      <c r="G28" s="85" t="s">
        <v>292</v>
      </c>
      <c r="H28" s="85" t="s">
        <v>91</v>
      </c>
      <c r="I28" s="85" t="s">
        <v>127</v>
      </c>
      <c r="J28" s="85" t="s">
        <v>172</v>
      </c>
      <c r="K28" s="85" t="s">
        <v>302</v>
      </c>
      <c r="L28" s="138">
        <v>400000</v>
      </c>
      <c r="M28" s="139">
        <f t="shared" si="2"/>
        <v>280000</v>
      </c>
      <c r="N28" s="140" t="s">
        <v>300</v>
      </c>
      <c r="O28" s="141" t="s">
        <v>189</v>
      </c>
      <c r="P28" s="94"/>
      <c r="Q28" s="95"/>
      <c r="R28" s="95"/>
      <c r="S28" s="96" t="s">
        <v>262</v>
      </c>
      <c r="T28" s="97"/>
      <c r="U28" s="97"/>
      <c r="V28" s="97"/>
      <c r="W28" s="97"/>
      <c r="X28" s="97"/>
      <c r="Y28" s="94" t="s">
        <v>301</v>
      </c>
      <c r="Z28" s="96"/>
    </row>
    <row r="29" spans="1:26" ht="61.2" thickBot="1" x14ac:dyDescent="0.35">
      <c r="A29" s="175">
        <v>25</v>
      </c>
      <c r="B29" s="107" t="s">
        <v>177</v>
      </c>
      <c r="C29" s="117" t="s">
        <v>169</v>
      </c>
      <c r="D29" s="117">
        <v>49180878</v>
      </c>
      <c r="E29" s="117">
        <v>115500243</v>
      </c>
      <c r="F29" s="118">
        <v>600070603</v>
      </c>
      <c r="G29" s="85" t="s">
        <v>293</v>
      </c>
      <c r="H29" s="85" t="s">
        <v>91</v>
      </c>
      <c r="I29" s="85" t="s">
        <v>127</v>
      </c>
      <c r="J29" s="85" t="s">
        <v>172</v>
      </c>
      <c r="K29" s="85" t="s">
        <v>302</v>
      </c>
      <c r="L29" s="138">
        <v>500000</v>
      </c>
      <c r="M29" s="139">
        <f t="shared" si="2"/>
        <v>350000</v>
      </c>
      <c r="N29" s="140" t="s">
        <v>300</v>
      </c>
      <c r="O29" s="141" t="s">
        <v>189</v>
      </c>
      <c r="P29" s="94"/>
      <c r="Q29" s="95"/>
      <c r="R29" s="95"/>
      <c r="S29" s="96" t="s">
        <v>262</v>
      </c>
      <c r="T29" s="97"/>
      <c r="U29" s="97"/>
      <c r="V29" s="97"/>
      <c r="W29" s="97"/>
      <c r="X29" s="97"/>
      <c r="Y29" s="94" t="s">
        <v>301</v>
      </c>
      <c r="Z29" s="96"/>
    </row>
    <row r="30" spans="1:26" ht="73.2" thickBot="1" x14ac:dyDescent="0.35">
      <c r="A30" s="175">
        <v>26</v>
      </c>
      <c r="B30" s="107" t="s">
        <v>177</v>
      </c>
      <c r="C30" s="117" t="s">
        <v>169</v>
      </c>
      <c r="D30" s="117">
        <v>49180878</v>
      </c>
      <c r="E30" s="117">
        <v>115500243</v>
      </c>
      <c r="F30" s="118">
        <v>600070603</v>
      </c>
      <c r="G30" s="85" t="s">
        <v>294</v>
      </c>
      <c r="H30" s="85" t="s">
        <v>91</v>
      </c>
      <c r="I30" s="85" t="s">
        <v>127</v>
      </c>
      <c r="J30" s="85" t="s">
        <v>172</v>
      </c>
      <c r="K30" s="85" t="s">
        <v>302</v>
      </c>
      <c r="L30" s="138">
        <v>1500000</v>
      </c>
      <c r="M30" s="139">
        <f t="shared" si="2"/>
        <v>1050000</v>
      </c>
      <c r="N30" s="140" t="s">
        <v>130</v>
      </c>
      <c r="O30" s="141" t="s">
        <v>189</v>
      </c>
      <c r="P30" s="94"/>
      <c r="Q30" s="95"/>
      <c r="R30" s="95"/>
      <c r="S30" s="96" t="s">
        <v>262</v>
      </c>
      <c r="T30" s="97"/>
      <c r="U30" s="97"/>
      <c r="V30" s="97"/>
      <c r="W30" s="97"/>
      <c r="X30" s="97"/>
      <c r="Y30" s="94" t="s">
        <v>303</v>
      </c>
      <c r="Z30" s="96"/>
    </row>
    <row r="31" spans="1:26" ht="61.2" thickBot="1" x14ac:dyDescent="0.35">
      <c r="A31" s="152">
        <v>27</v>
      </c>
      <c r="B31" s="120" t="s">
        <v>177</v>
      </c>
      <c r="C31" s="84" t="s">
        <v>169</v>
      </c>
      <c r="D31" s="84">
        <v>49180878</v>
      </c>
      <c r="E31" s="84">
        <v>115500243</v>
      </c>
      <c r="F31" s="121">
        <v>600070603</v>
      </c>
      <c r="G31" s="176" t="s">
        <v>307</v>
      </c>
      <c r="H31" s="176" t="s">
        <v>91</v>
      </c>
      <c r="I31" s="176" t="s">
        <v>127</v>
      </c>
      <c r="J31" s="176" t="s">
        <v>172</v>
      </c>
      <c r="K31" s="176" t="s">
        <v>309</v>
      </c>
      <c r="L31" s="177">
        <v>900000</v>
      </c>
      <c r="M31" s="178">
        <f t="shared" si="2"/>
        <v>630000</v>
      </c>
      <c r="N31" s="179" t="s">
        <v>308</v>
      </c>
      <c r="O31" s="180" t="s">
        <v>230</v>
      </c>
      <c r="P31" s="120"/>
      <c r="Q31" s="84"/>
      <c r="R31" s="84"/>
      <c r="S31" s="121" t="s">
        <v>262</v>
      </c>
      <c r="T31" s="181"/>
      <c r="U31" s="181"/>
      <c r="V31" s="181"/>
      <c r="W31" s="181"/>
      <c r="X31" s="181"/>
      <c r="Y31" s="120" t="s">
        <v>301</v>
      </c>
      <c r="Z31" s="121" t="s">
        <v>140</v>
      </c>
    </row>
    <row r="32" spans="1:26" ht="61.2" thickBot="1" x14ac:dyDescent="0.35">
      <c r="A32" s="152">
        <v>28</v>
      </c>
      <c r="B32" s="120" t="s">
        <v>198</v>
      </c>
      <c r="C32" s="84" t="s">
        <v>199</v>
      </c>
      <c r="D32" s="84">
        <v>48342165</v>
      </c>
      <c r="E32" s="84" t="s">
        <v>200</v>
      </c>
      <c r="F32" s="121">
        <v>600065413</v>
      </c>
      <c r="G32" s="176" t="s">
        <v>310</v>
      </c>
      <c r="H32" s="181" t="s">
        <v>91</v>
      </c>
      <c r="I32" s="181" t="s">
        <v>127</v>
      </c>
      <c r="J32" s="181" t="s">
        <v>176</v>
      </c>
      <c r="K32" s="176" t="s">
        <v>311</v>
      </c>
      <c r="L32" s="182">
        <v>900000</v>
      </c>
      <c r="M32" s="178">
        <f t="shared" si="2"/>
        <v>630000</v>
      </c>
      <c r="N32" s="179" t="s">
        <v>312</v>
      </c>
      <c r="O32" s="180" t="s">
        <v>313</v>
      </c>
      <c r="P32" s="120"/>
      <c r="Q32" s="84"/>
      <c r="R32" s="84" t="s">
        <v>262</v>
      </c>
      <c r="S32" s="121"/>
      <c r="T32" s="181"/>
      <c r="U32" s="181" t="s">
        <v>262</v>
      </c>
      <c r="V32" s="181"/>
      <c r="W32" s="181"/>
      <c r="X32" s="181"/>
      <c r="Y32" s="120" t="s">
        <v>315</v>
      </c>
      <c r="Z32" s="121" t="s">
        <v>133</v>
      </c>
    </row>
    <row r="33" spans="1:26" ht="85.2" thickBot="1" x14ac:dyDescent="0.35">
      <c r="A33" s="152">
        <v>29</v>
      </c>
      <c r="B33" s="120" t="s">
        <v>198</v>
      </c>
      <c r="C33" s="84" t="s">
        <v>199</v>
      </c>
      <c r="D33" s="84">
        <v>48342165</v>
      </c>
      <c r="E33" s="84" t="s">
        <v>200</v>
      </c>
      <c r="F33" s="121">
        <v>600065413</v>
      </c>
      <c r="G33" s="176" t="s">
        <v>314</v>
      </c>
      <c r="H33" s="181" t="s">
        <v>91</v>
      </c>
      <c r="I33" s="181" t="s">
        <v>127</v>
      </c>
      <c r="J33" s="181" t="s">
        <v>176</v>
      </c>
      <c r="K33" s="176" t="s">
        <v>317</v>
      </c>
      <c r="L33" s="177">
        <v>3000000</v>
      </c>
      <c r="M33" s="178">
        <f t="shared" si="2"/>
        <v>2100000</v>
      </c>
      <c r="N33" s="179" t="s">
        <v>312</v>
      </c>
      <c r="O33" s="180" t="s">
        <v>313</v>
      </c>
      <c r="P33" s="120" t="s">
        <v>262</v>
      </c>
      <c r="Q33" s="84" t="s">
        <v>262</v>
      </c>
      <c r="R33" s="84" t="s">
        <v>262</v>
      </c>
      <c r="S33" s="121" t="s">
        <v>262</v>
      </c>
      <c r="T33" s="181"/>
      <c r="U33" s="181"/>
      <c r="V33" s="181"/>
      <c r="W33" s="181"/>
      <c r="X33" s="181"/>
      <c r="Y33" s="120" t="s">
        <v>319</v>
      </c>
      <c r="Z33" s="121" t="s">
        <v>133</v>
      </c>
    </row>
    <row r="34" spans="1:26" ht="85.2" thickBot="1" x14ac:dyDescent="0.35">
      <c r="A34" s="152">
        <v>30</v>
      </c>
      <c r="B34" s="120" t="s">
        <v>198</v>
      </c>
      <c r="C34" s="84" t="s">
        <v>199</v>
      </c>
      <c r="D34" s="84">
        <v>48342165</v>
      </c>
      <c r="E34" s="84" t="s">
        <v>200</v>
      </c>
      <c r="F34" s="121">
        <v>600065413</v>
      </c>
      <c r="G34" s="176" t="s">
        <v>316</v>
      </c>
      <c r="H34" s="181" t="s">
        <v>91</v>
      </c>
      <c r="I34" s="181" t="s">
        <v>127</v>
      </c>
      <c r="J34" s="181" t="s">
        <v>176</v>
      </c>
      <c r="K34" s="176" t="s">
        <v>318</v>
      </c>
      <c r="L34" s="177">
        <v>2000000</v>
      </c>
      <c r="M34" s="178">
        <f t="shared" si="2"/>
        <v>1400000</v>
      </c>
      <c r="N34" s="179" t="s">
        <v>312</v>
      </c>
      <c r="O34" s="180" t="s">
        <v>313</v>
      </c>
      <c r="P34" s="120"/>
      <c r="Q34" s="84"/>
      <c r="R34" s="84" t="s">
        <v>262</v>
      </c>
      <c r="S34" s="121"/>
      <c r="T34" s="181"/>
      <c r="U34" s="181"/>
      <c r="V34" s="181"/>
      <c r="W34" s="181"/>
      <c r="X34" s="181"/>
      <c r="Y34" s="120" t="s">
        <v>319</v>
      </c>
      <c r="Z34" s="121" t="s">
        <v>133</v>
      </c>
    </row>
    <row r="35" spans="1:26" ht="85.2" thickBot="1" x14ac:dyDescent="0.35">
      <c r="A35" s="152">
        <v>31</v>
      </c>
      <c r="B35" s="120" t="s">
        <v>198</v>
      </c>
      <c r="C35" s="84" t="s">
        <v>199</v>
      </c>
      <c r="D35" s="84">
        <v>48342165</v>
      </c>
      <c r="E35" s="84" t="s">
        <v>200</v>
      </c>
      <c r="F35" s="121">
        <v>600065413</v>
      </c>
      <c r="G35" s="176" t="s">
        <v>320</v>
      </c>
      <c r="H35" s="181" t="s">
        <v>91</v>
      </c>
      <c r="I35" s="181" t="s">
        <v>127</v>
      </c>
      <c r="J35" s="181" t="s">
        <v>176</v>
      </c>
      <c r="K35" s="176" t="s">
        <v>321</v>
      </c>
      <c r="L35" s="177">
        <v>3500000</v>
      </c>
      <c r="M35" s="178">
        <f t="shared" si="2"/>
        <v>2450000</v>
      </c>
      <c r="N35" s="179" t="s">
        <v>312</v>
      </c>
      <c r="O35" s="180" t="s">
        <v>313</v>
      </c>
      <c r="P35" s="120" t="s">
        <v>262</v>
      </c>
      <c r="Q35" s="84" t="s">
        <v>262</v>
      </c>
      <c r="R35" s="84" t="s">
        <v>262</v>
      </c>
      <c r="S35" s="121" t="s">
        <v>262</v>
      </c>
      <c r="T35" s="181"/>
      <c r="U35" s="181"/>
      <c r="V35" s="181"/>
      <c r="W35" s="181"/>
      <c r="X35" s="181"/>
      <c r="Y35" s="120" t="s">
        <v>319</v>
      </c>
      <c r="Z35" s="121" t="s">
        <v>133</v>
      </c>
    </row>
    <row r="36" spans="1:26" ht="85.2" thickBot="1" x14ac:dyDescent="0.35">
      <c r="A36" s="152">
        <v>32</v>
      </c>
      <c r="B36" s="120" t="s">
        <v>198</v>
      </c>
      <c r="C36" s="84" t="s">
        <v>199</v>
      </c>
      <c r="D36" s="84">
        <v>48342165</v>
      </c>
      <c r="E36" s="84" t="s">
        <v>200</v>
      </c>
      <c r="F36" s="121">
        <v>600065413</v>
      </c>
      <c r="G36" s="176" t="s">
        <v>322</v>
      </c>
      <c r="H36" s="181" t="s">
        <v>91</v>
      </c>
      <c r="I36" s="181" t="s">
        <v>127</v>
      </c>
      <c r="J36" s="181" t="s">
        <v>176</v>
      </c>
      <c r="K36" s="176" t="s">
        <v>323</v>
      </c>
      <c r="L36" s="177">
        <v>4500000</v>
      </c>
      <c r="M36" s="178">
        <f t="shared" si="2"/>
        <v>3150000</v>
      </c>
      <c r="N36" s="179" t="s">
        <v>312</v>
      </c>
      <c r="O36" s="180" t="s">
        <v>313</v>
      </c>
      <c r="P36" s="120"/>
      <c r="Q36" s="84"/>
      <c r="R36" s="84"/>
      <c r="S36" s="121"/>
      <c r="T36" s="181"/>
      <c r="U36" s="181"/>
      <c r="V36" s="181" t="s">
        <v>262</v>
      </c>
      <c r="W36" s="181"/>
      <c r="X36" s="181"/>
      <c r="Y36" s="120" t="s">
        <v>319</v>
      </c>
      <c r="Z36" s="121" t="s">
        <v>133</v>
      </c>
    </row>
    <row r="37" spans="1:26" ht="61.2" thickBot="1" x14ac:dyDescent="0.35">
      <c r="A37" s="152">
        <v>33</v>
      </c>
      <c r="B37" s="120" t="s">
        <v>198</v>
      </c>
      <c r="C37" s="84" t="s">
        <v>199</v>
      </c>
      <c r="D37" s="84">
        <v>48342165</v>
      </c>
      <c r="E37" s="84" t="s">
        <v>200</v>
      </c>
      <c r="F37" s="121">
        <v>600065413</v>
      </c>
      <c r="G37" s="176" t="s">
        <v>324</v>
      </c>
      <c r="H37" s="181" t="s">
        <v>91</v>
      </c>
      <c r="I37" s="181" t="s">
        <v>127</v>
      </c>
      <c r="J37" s="181" t="s">
        <v>176</v>
      </c>
      <c r="K37" s="176" t="s">
        <v>327</v>
      </c>
      <c r="L37" s="177">
        <v>2800000</v>
      </c>
      <c r="M37" s="178">
        <f t="shared" si="2"/>
        <v>1960000</v>
      </c>
      <c r="N37" s="179" t="s">
        <v>325</v>
      </c>
      <c r="O37" s="180" t="s">
        <v>326</v>
      </c>
      <c r="P37" s="120"/>
      <c r="Q37" s="84"/>
      <c r="R37" s="84" t="s">
        <v>262</v>
      </c>
      <c r="S37" s="121"/>
      <c r="T37" s="181"/>
      <c r="U37" s="181"/>
      <c r="V37" s="181"/>
      <c r="W37" s="181" t="s">
        <v>262</v>
      </c>
      <c r="X37" s="181"/>
      <c r="Y37" s="120"/>
      <c r="Z37" s="121" t="s">
        <v>140</v>
      </c>
    </row>
    <row r="38" spans="1:26" ht="61.2" thickBot="1" x14ac:dyDescent="0.35">
      <c r="A38" s="152">
        <v>34</v>
      </c>
      <c r="B38" s="120" t="s">
        <v>198</v>
      </c>
      <c r="C38" s="84" t="s">
        <v>199</v>
      </c>
      <c r="D38" s="84">
        <v>48342165</v>
      </c>
      <c r="E38" s="84" t="s">
        <v>200</v>
      </c>
      <c r="F38" s="121">
        <v>600065413</v>
      </c>
      <c r="G38" s="176" t="s">
        <v>328</v>
      </c>
      <c r="H38" s="181" t="s">
        <v>91</v>
      </c>
      <c r="I38" s="181" t="s">
        <v>127</v>
      </c>
      <c r="J38" s="181" t="s">
        <v>176</v>
      </c>
      <c r="K38" s="176" t="s">
        <v>329</v>
      </c>
      <c r="L38" s="177">
        <v>3500000</v>
      </c>
      <c r="M38" s="178">
        <f t="shared" si="2"/>
        <v>2450000</v>
      </c>
      <c r="N38" s="179" t="s">
        <v>308</v>
      </c>
      <c r="O38" s="180" t="s">
        <v>313</v>
      </c>
      <c r="P38" s="120"/>
      <c r="Q38" s="84" t="s">
        <v>262</v>
      </c>
      <c r="R38" s="84" t="s">
        <v>262</v>
      </c>
      <c r="S38" s="121" t="s">
        <v>262</v>
      </c>
      <c r="T38" s="181"/>
      <c r="U38" s="181"/>
      <c r="V38" s="181"/>
      <c r="W38" s="181"/>
      <c r="X38" s="181"/>
      <c r="Y38" s="120"/>
      <c r="Z38" s="121" t="s">
        <v>140</v>
      </c>
    </row>
    <row r="39" spans="1:26" s="20" customFormat="1" ht="61.2" thickBot="1" x14ac:dyDescent="0.35">
      <c r="A39" s="152">
        <v>35</v>
      </c>
      <c r="B39" s="120" t="s">
        <v>198</v>
      </c>
      <c r="C39" s="84" t="s">
        <v>199</v>
      </c>
      <c r="D39" s="84">
        <v>48342165</v>
      </c>
      <c r="E39" s="84" t="s">
        <v>200</v>
      </c>
      <c r="F39" s="121">
        <v>600065413</v>
      </c>
      <c r="G39" s="176" t="s">
        <v>330</v>
      </c>
      <c r="H39" s="181" t="s">
        <v>91</v>
      </c>
      <c r="I39" s="181" t="s">
        <v>127</v>
      </c>
      <c r="J39" s="181" t="s">
        <v>176</v>
      </c>
      <c r="K39" s="176" t="s">
        <v>331</v>
      </c>
      <c r="L39" s="177">
        <v>3000000</v>
      </c>
      <c r="M39" s="178">
        <f t="shared" si="2"/>
        <v>2100000</v>
      </c>
      <c r="N39" s="179" t="s">
        <v>308</v>
      </c>
      <c r="O39" s="180" t="s">
        <v>230</v>
      </c>
      <c r="P39" s="120" t="s">
        <v>262</v>
      </c>
      <c r="Q39" s="84" t="s">
        <v>262</v>
      </c>
      <c r="R39" s="84" t="s">
        <v>262</v>
      </c>
      <c r="S39" s="121" t="s">
        <v>262</v>
      </c>
      <c r="T39" s="181"/>
      <c r="U39" s="181"/>
      <c r="V39" s="181"/>
      <c r="W39" s="181"/>
      <c r="X39" s="181"/>
      <c r="Y39" s="120"/>
      <c r="Z39" s="121" t="s">
        <v>140</v>
      </c>
    </row>
    <row r="43" spans="1:26" x14ac:dyDescent="0.3">
      <c r="A43" s="82"/>
      <c r="B43" s="1" t="s">
        <v>238</v>
      </c>
    </row>
    <row r="44" spans="1:26" x14ac:dyDescent="0.3">
      <c r="A44" s="83"/>
      <c r="B44" s="1" t="s">
        <v>239</v>
      </c>
    </row>
    <row r="47" spans="1:26" x14ac:dyDescent="0.3">
      <c r="A47" s="1" t="s">
        <v>332</v>
      </c>
    </row>
    <row r="48" spans="1:26" x14ac:dyDescent="0.3">
      <c r="G48" s="1" t="s">
        <v>256</v>
      </c>
    </row>
    <row r="49" spans="1:8" x14ac:dyDescent="0.3">
      <c r="G49" s="1" t="s">
        <v>257</v>
      </c>
    </row>
    <row r="51" spans="1:8" x14ac:dyDescent="0.3">
      <c r="A51" s="1" t="s">
        <v>29</v>
      </c>
    </row>
    <row r="52" spans="1:8" x14ac:dyDescent="0.3">
      <c r="A52" s="18" t="s">
        <v>43</v>
      </c>
    </row>
    <row r="54" spans="1:8" x14ac:dyDescent="0.3">
      <c r="A54" s="1" t="s">
        <v>120</v>
      </c>
    </row>
    <row r="55" spans="1:8" x14ac:dyDescent="0.3">
      <c r="A55" s="1" t="s">
        <v>123</v>
      </c>
    </row>
    <row r="56" spans="1:8" x14ac:dyDescent="0.3">
      <c r="A56" s="1" t="s">
        <v>122</v>
      </c>
    </row>
    <row r="58" spans="1:8" x14ac:dyDescent="0.3">
      <c r="A58" s="1" t="s">
        <v>44</v>
      </c>
    </row>
    <row r="60" spans="1:8" x14ac:dyDescent="0.3">
      <c r="A60" s="2" t="s">
        <v>77</v>
      </c>
      <c r="B60" s="2"/>
      <c r="C60" s="2"/>
      <c r="D60" s="2"/>
      <c r="E60" s="2"/>
      <c r="F60" s="2"/>
      <c r="G60" s="2"/>
      <c r="H60" s="2"/>
    </row>
    <row r="61" spans="1:8" x14ac:dyDescent="0.3">
      <c r="A61" s="2" t="s">
        <v>73</v>
      </c>
      <c r="B61" s="2"/>
      <c r="C61" s="2"/>
      <c r="D61" s="2"/>
      <c r="E61" s="2"/>
      <c r="F61" s="2"/>
      <c r="G61" s="2"/>
      <c r="H61" s="2"/>
    </row>
    <row r="62" spans="1:8" x14ac:dyDescent="0.3">
      <c r="A62" s="2" t="s">
        <v>69</v>
      </c>
      <c r="B62" s="2"/>
      <c r="C62" s="2"/>
      <c r="D62" s="2"/>
      <c r="E62" s="2"/>
      <c r="F62" s="2"/>
      <c r="G62" s="2"/>
      <c r="H62" s="2"/>
    </row>
    <row r="63" spans="1:8" x14ac:dyDescent="0.3">
      <c r="A63" s="2" t="s">
        <v>70</v>
      </c>
      <c r="B63" s="2"/>
      <c r="C63" s="2"/>
      <c r="D63" s="2"/>
      <c r="E63" s="2"/>
      <c r="F63" s="2"/>
      <c r="G63" s="2"/>
      <c r="H63" s="2"/>
    </row>
    <row r="64" spans="1:8" x14ac:dyDescent="0.3">
      <c r="A64" s="2" t="s">
        <v>71</v>
      </c>
      <c r="B64" s="2"/>
      <c r="C64" s="2"/>
      <c r="D64" s="2"/>
      <c r="E64" s="2"/>
      <c r="F64" s="2"/>
      <c r="G64" s="2"/>
      <c r="H64" s="2"/>
    </row>
    <row r="65" spans="1:13" x14ac:dyDescent="0.3">
      <c r="A65" s="2" t="s">
        <v>72</v>
      </c>
      <c r="B65" s="2"/>
      <c r="C65" s="2"/>
      <c r="D65" s="2"/>
      <c r="E65" s="2"/>
      <c r="F65" s="2"/>
      <c r="G65" s="2"/>
      <c r="H65" s="2"/>
    </row>
    <row r="66" spans="1:13" x14ac:dyDescent="0.3">
      <c r="A66" s="2" t="s">
        <v>121</v>
      </c>
      <c r="B66" s="2"/>
      <c r="C66" s="2"/>
      <c r="D66" s="2"/>
      <c r="E66" s="2"/>
      <c r="F66" s="2"/>
      <c r="G66" s="2"/>
      <c r="H66" s="2"/>
    </row>
    <row r="67" spans="1:13" x14ac:dyDescent="0.3">
      <c r="A67" s="2" t="s">
        <v>75</v>
      </c>
      <c r="B67" s="2"/>
      <c r="C67" s="2"/>
      <c r="D67" s="2"/>
      <c r="E67" s="2"/>
      <c r="F67" s="2"/>
      <c r="G67" s="2"/>
      <c r="H67" s="2"/>
    </row>
    <row r="68" spans="1:13" x14ac:dyDescent="0.3">
      <c r="A68" s="3" t="s">
        <v>74</v>
      </c>
      <c r="B68" s="3"/>
      <c r="C68" s="3"/>
      <c r="D68" s="3"/>
      <c r="E68" s="3"/>
    </row>
    <row r="69" spans="1:13" x14ac:dyDescent="0.3">
      <c r="A69" s="2" t="s">
        <v>76</v>
      </c>
      <c r="B69" s="2"/>
      <c r="C69" s="2"/>
      <c r="D69" s="2"/>
      <c r="E69" s="2"/>
      <c r="F69" s="2"/>
    </row>
    <row r="70" spans="1:13" x14ac:dyDescent="0.3">
      <c r="A70" s="2" t="s">
        <v>46</v>
      </c>
      <c r="B70" s="2"/>
      <c r="C70" s="2"/>
      <c r="D70" s="2"/>
      <c r="E70" s="2"/>
      <c r="F70" s="2"/>
    </row>
    <row r="71" spans="1:13" x14ac:dyDescent="0.3">
      <c r="A71" s="2"/>
      <c r="B71" s="2"/>
      <c r="C71" s="2"/>
      <c r="D71" s="2"/>
      <c r="E71" s="2"/>
      <c r="F71" s="2"/>
    </row>
    <row r="72" spans="1:13" x14ac:dyDescent="0.3">
      <c r="A72" s="2" t="s">
        <v>78</v>
      </c>
      <c r="B72" s="2"/>
      <c r="C72" s="2"/>
      <c r="D72" s="2"/>
      <c r="E72" s="2"/>
      <c r="F72" s="2"/>
    </row>
    <row r="73" spans="1:13" x14ac:dyDescent="0.3">
      <c r="A73" s="2" t="s">
        <v>65</v>
      </c>
      <c r="B73" s="2"/>
      <c r="C73" s="2"/>
      <c r="D73" s="2"/>
      <c r="E73" s="2"/>
      <c r="F73" s="2"/>
    </row>
    <row r="75" spans="1:13" x14ac:dyDescent="0.3">
      <c r="A75" s="1" t="s">
        <v>47</v>
      </c>
    </row>
    <row r="76" spans="1:13" x14ac:dyDescent="0.3">
      <c r="A76" s="2" t="s">
        <v>48</v>
      </c>
    </row>
    <row r="77" spans="1:13" x14ac:dyDescent="0.3">
      <c r="A77" s="1" t="s">
        <v>49</v>
      </c>
    </row>
    <row r="79" spans="1:13" s="2" customFormat="1" x14ac:dyDescent="0.3">
      <c r="L79" s="19"/>
      <c r="M79" s="19"/>
    </row>
    <row r="80" spans="1:13" s="2" customFormat="1" x14ac:dyDescent="0.3">
      <c r="L80" s="19"/>
      <c r="M80" s="19"/>
    </row>
    <row r="81" spans="1:13" x14ac:dyDescent="0.3">
      <c r="A81" s="3"/>
    </row>
    <row r="83" spans="1:13" s="20" customFormat="1" x14ac:dyDescent="0.3">
      <c r="A83" s="2"/>
      <c r="B83" s="2"/>
      <c r="C83" s="2"/>
      <c r="D83" s="2"/>
      <c r="E83" s="2"/>
      <c r="F83" s="2"/>
      <c r="G83" s="2"/>
      <c r="H83" s="2"/>
      <c r="I83" s="1"/>
      <c r="L83" s="21"/>
      <c r="M83" s="2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8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topLeftCell="B1" zoomScaleNormal="100" workbookViewId="0">
      <selection activeCell="G17" sqref="G1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5" customWidth="1"/>
    <col min="12" max="12" width="13" style="1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64" t="s">
        <v>50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6"/>
    </row>
    <row r="2" spans="1:20" ht="30" customHeight="1" thickBot="1" x14ac:dyDescent="0.35">
      <c r="A2" s="200" t="s">
        <v>51</v>
      </c>
      <c r="B2" s="198" t="s">
        <v>6</v>
      </c>
      <c r="C2" s="246" t="s">
        <v>52</v>
      </c>
      <c r="D2" s="242"/>
      <c r="E2" s="242"/>
      <c r="F2" s="269" t="s">
        <v>8</v>
      </c>
      <c r="G2" s="291" t="s">
        <v>34</v>
      </c>
      <c r="H2" s="207" t="s">
        <v>66</v>
      </c>
      <c r="I2" s="205" t="s">
        <v>10</v>
      </c>
      <c r="J2" s="273" t="s">
        <v>11</v>
      </c>
      <c r="K2" s="203" t="s">
        <v>53</v>
      </c>
      <c r="L2" s="204"/>
      <c r="M2" s="276" t="s">
        <v>13</v>
      </c>
      <c r="N2" s="277"/>
      <c r="O2" s="285" t="s">
        <v>54</v>
      </c>
      <c r="P2" s="286"/>
      <c r="Q2" s="286"/>
      <c r="R2" s="286"/>
      <c r="S2" s="276" t="s">
        <v>15</v>
      </c>
      <c r="T2" s="277"/>
    </row>
    <row r="3" spans="1:20" ht="22.35" customHeight="1" thickBot="1" x14ac:dyDescent="0.35">
      <c r="A3" s="267"/>
      <c r="B3" s="280"/>
      <c r="C3" s="281" t="s">
        <v>55</v>
      </c>
      <c r="D3" s="283" t="s">
        <v>56</v>
      </c>
      <c r="E3" s="283" t="s">
        <v>57</v>
      </c>
      <c r="F3" s="270"/>
      <c r="G3" s="292"/>
      <c r="H3" s="294"/>
      <c r="I3" s="272"/>
      <c r="J3" s="274"/>
      <c r="K3" s="289" t="s">
        <v>58</v>
      </c>
      <c r="L3" s="289" t="s">
        <v>108</v>
      </c>
      <c r="M3" s="216" t="s">
        <v>22</v>
      </c>
      <c r="N3" s="218" t="s">
        <v>23</v>
      </c>
      <c r="O3" s="287" t="s">
        <v>37</v>
      </c>
      <c r="P3" s="288"/>
      <c r="Q3" s="288"/>
      <c r="R3" s="288"/>
      <c r="S3" s="278" t="s">
        <v>59</v>
      </c>
      <c r="T3" s="279" t="s">
        <v>27</v>
      </c>
    </row>
    <row r="4" spans="1:20" ht="68.25" customHeight="1" thickBot="1" x14ac:dyDescent="0.35">
      <c r="A4" s="268"/>
      <c r="B4" s="199"/>
      <c r="C4" s="282"/>
      <c r="D4" s="284"/>
      <c r="E4" s="284"/>
      <c r="F4" s="271"/>
      <c r="G4" s="293"/>
      <c r="H4" s="208"/>
      <c r="I4" s="206"/>
      <c r="J4" s="275"/>
      <c r="K4" s="290"/>
      <c r="L4" s="290"/>
      <c r="M4" s="217"/>
      <c r="N4" s="219"/>
      <c r="O4" s="62" t="s">
        <v>60</v>
      </c>
      <c r="P4" s="63" t="s">
        <v>40</v>
      </c>
      <c r="Q4" s="64" t="s">
        <v>41</v>
      </c>
      <c r="R4" s="65" t="s">
        <v>61</v>
      </c>
      <c r="S4" s="225"/>
      <c r="T4" s="227"/>
    </row>
    <row r="5" spans="1:20" ht="43.2" x14ac:dyDescent="0.3">
      <c r="A5" s="1">
        <v>1</v>
      </c>
      <c r="B5" s="4">
        <v>1</v>
      </c>
      <c r="C5" s="77" t="s">
        <v>234</v>
      </c>
      <c r="D5" s="66" t="s">
        <v>234</v>
      </c>
      <c r="E5" s="68">
        <v>66361133</v>
      </c>
      <c r="F5" s="67" t="s">
        <v>235</v>
      </c>
      <c r="G5" s="69" t="s">
        <v>91</v>
      </c>
      <c r="H5" s="1" t="s">
        <v>127</v>
      </c>
      <c r="I5" s="67" t="s">
        <v>172</v>
      </c>
      <c r="J5" s="67" t="s">
        <v>236</v>
      </c>
      <c r="K5" s="78">
        <v>30000000</v>
      </c>
      <c r="L5" s="79">
        <f>K5/100*70</f>
        <v>21000000</v>
      </c>
      <c r="M5" s="70">
        <v>2022</v>
      </c>
      <c r="N5" s="153" t="s">
        <v>220</v>
      </c>
      <c r="O5" s="70"/>
      <c r="P5" s="80"/>
      <c r="Q5" s="66"/>
      <c r="R5" s="68"/>
      <c r="S5" s="154" t="s">
        <v>237</v>
      </c>
      <c r="T5" s="69" t="s">
        <v>133</v>
      </c>
    </row>
    <row r="6" spans="1:20" x14ac:dyDescent="0.3">
      <c r="A6" s="1">
        <v>2</v>
      </c>
      <c r="B6" s="5">
        <v>2</v>
      </c>
      <c r="C6" s="6"/>
      <c r="D6" s="7"/>
      <c r="E6" s="8"/>
      <c r="F6" s="9"/>
      <c r="G6" s="9"/>
      <c r="H6" s="9"/>
      <c r="I6" s="9"/>
      <c r="J6" s="81"/>
      <c r="K6" s="22"/>
      <c r="L6" s="23"/>
      <c r="M6" s="6"/>
      <c r="N6" s="8"/>
      <c r="O6" s="6"/>
      <c r="P6" s="7"/>
      <c r="Q6" s="7"/>
      <c r="R6" s="8"/>
      <c r="S6" s="6"/>
      <c r="T6" s="8"/>
    </row>
    <row r="7" spans="1:20" x14ac:dyDescent="0.3">
      <c r="A7" s="1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2"/>
      <c r="L7" s="23"/>
      <c r="M7" s="6"/>
      <c r="N7" s="8"/>
      <c r="O7" s="6"/>
      <c r="P7" s="7"/>
      <c r="Q7" s="7"/>
      <c r="R7" s="8"/>
      <c r="S7" s="6"/>
      <c r="T7" s="8"/>
    </row>
    <row r="8" spans="1:20" ht="15" thickBot="1" x14ac:dyDescent="0.35"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24"/>
      <c r="L8" s="25"/>
      <c r="M8" s="11"/>
      <c r="N8" s="13"/>
      <c r="O8" s="11"/>
      <c r="P8" s="12"/>
      <c r="Q8" s="12"/>
      <c r="R8" s="13"/>
      <c r="S8" s="11"/>
      <c r="T8" s="13"/>
    </row>
    <row r="9" spans="1:20" x14ac:dyDescent="0.3">
      <c r="B9" s="26"/>
    </row>
    <row r="10" spans="1:20" x14ac:dyDescent="0.3">
      <c r="B10" s="82"/>
      <c r="C10" s="1" t="s">
        <v>238</v>
      </c>
    </row>
    <row r="11" spans="1:20" x14ac:dyDescent="0.3">
      <c r="B11" s="83"/>
      <c r="C11" s="1" t="s">
        <v>239</v>
      </c>
    </row>
    <row r="14" spans="1:20" x14ac:dyDescent="0.3">
      <c r="B14" s="1" t="s">
        <v>333</v>
      </c>
    </row>
    <row r="15" spans="1:20" x14ac:dyDescent="0.3">
      <c r="G15" s="1" t="s">
        <v>256</v>
      </c>
    </row>
    <row r="16" spans="1:20" x14ac:dyDescent="0.3">
      <c r="A16" s="1" t="s">
        <v>62</v>
      </c>
      <c r="G16" s="1" t="s">
        <v>257</v>
      </c>
    </row>
    <row r="19" spans="1:12" x14ac:dyDescent="0.3">
      <c r="B19" s="1" t="s">
        <v>63</v>
      </c>
    </row>
    <row r="20" spans="1:12" ht="16.2" customHeight="1" x14ac:dyDescent="0.3">
      <c r="B20" s="1" t="s">
        <v>64</v>
      </c>
    </row>
    <row r="21" spans="1:12" x14ac:dyDescent="0.3">
      <c r="B21" s="1" t="s">
        <v>120</v>
      </c>
    </row>
    <row r="22" spans="1:12" x14ac:dyDescent="0.3">
      <c r="B22" s="1" t="s">
        <v>123</v>
      </c>
    </row>
    <row r="23" spans="1:12" x14ac:dyDescent="0.3">
      <c r="B23" s="1" t="s">
        <v>122</v>
      </c>
    </row>
    <row r="25" spans="1:12" x14ac:dyDescent="0.3">
      <c r="B25" s="1" t="s">
        <v>44</v>
      </c>
    </row>
    <row r="27" spans="1:12" x14ac:dyDescent="0.3">
      <c r="A27" s="3" t="s">
        <v>45</v>
      </c>
      <c r="B27" s="2" t="s">
        <v>80</v>
      </c>
      <c r="C27" s="2"/>
      <c r="D27" s="2"/>
      <c r="E27" s="2"/>
      <c r="F27" s="2"/>
      <c r="G27" s="2"/>
      <c r="H27" s="2"/>
      <c r="I27" s="2"/>
      <c r="J27" s="2"/>
      <c r="K27" s="19"/>
      <c r="L27" s="19"/>
    </row>
    <row r="28" spans="1:12" x14ac:dyDescent="0.3">
      <c r="A28" s="3" t="s">
        <v>46</v>
      </c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9"/>
      <c r="L28" s="19"/>
    </row>
    <row r="29" spans="1:12" x14ac:dyDescent="0.3">
      <c r="A29" s="3"/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19"/>
      <c r="L29" s="19"/>
    </row>
    <row r="30" spans="1:12" x14ac:dyDescent="0.3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19"/>
      <c r="L30" s="19"/>
    </row>
    <row r="31" spans="1:12" x14ac:dyDescent="0.3">
      <c r="A31" s="3"/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19"/>
      <c r="L31" s="19"/>
    </row>
    <row r="32" spans="1:12" x14ac:dyDescent="0.3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19"/>
      <c r="L32" s="19"/>
    </row>
    <row r="33" spans="1:12" x14ac:dyDescent="0.3">
      <c r="A33" s="3"/>
      <c r="B33" s="2" t="s">
        <v>121</v>
      </c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3">
      <c r="A34" s="3"/>
      <c r="B34" s="2" t="s">
        <v>75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3">
      <c r="A36" s="3"/>
      <c r="B36" s="2" t="s">
        <v>79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3">
      <c r="A37" s="3"/>
      <c r="B37" s="2" t="s">
        <v>46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x14ac:dyDescent="0.3">
      <c r="B39" s="2" t="s">
        <v>78</v>
      </c>
      <c r="C39" s="2"/>
      <c r="D39" s="2"/>
      <c r="E39" s="2"/>
      <c r="F39" s="2"/>
      <c r="G39" s="2"/>
      <c r="H39" s="2"/>
      <c r="I39" s="2"/>
      <c r="J39" s="2"/>
      <c r="K39" s="19"/>
      <c r="L39" s="19"/>
    </row>
    <row r="40" spans="1:12" x14ac:dyDescent="0.3">
      <c r="B40" s="2" t="s">
        <v>65</v>
      </c>
      <c r="C40" s="2"/>
      <c r="D40" s="2"/>
      <c r="E40" s="2"/>
      <c r="F40" s="2"/>
      <c r="G40" s="2"/>
      <c r="H40" s="2"/>
      <c r="I40" s="2"/>
      <c r="J40" s="2"/>
      <c r="K40" s="19"/>
      <c r="L40" s="19"/>
    </row>
    <row r="41" spans="1:12" ht="16.2" customHeight="1" x14ac:dyDescent="0.3"/>
    <row r="42" spans="1:12" x14ac:dyDescent="0.3">
      <c r="B42" s="1" t="s">
        <v>47</v>
      </c>
    </row>
    <row r="43" spans="1:12" x14ac:dyDescent="0.3">
      <c r="B43" s="1" t="s">
        <v>48</v>
      </c>
    </row>
    <row r="44" spans="1:12" x14ac:dyDescent="0.3">
      <c r="B44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Ježková Petra</cp:lastModifiedBy>
  <cp:revision/>
  <cp:lastPrinted>2022-12-19T09:09:49Z</cp:lastPrinted>
  <dcterms:created xsi:type="dcterms:W3CDTF">2020-07-22T07:46:04Z</dcterms:created>
  <dcterms:modified xsi:type="dcterms:W3CDTF">2024-02-21T09:09:03Z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