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ocuments\MAS\MAP\MHradiste\==_MAP_2_==\RV\20211101\"/>
    </mc:Choice>
  </mc:AlternateContent>
  <xr:revisionPtr revIDLastSave="0" documentId="13_ncr:1_{DD90A6E9-8121-4DBB-8924-C3719517E258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7" l="1"/>
  <c r="M69" i="7"/>
  <c r="M68" i="7"/>
  <c r="M67" i="7"/>
  <c r="M66" i="7"/>
  <c r="M65" i="7"/>
  <c r="M64" i="7"/>
  <c r="M63" i="7"/>
  <c r="M62" i="7"/>
  <c r="M23" i="6"/>
  <c r="M22" i="6"/>
  <c r="M21" i="6"/>
  <c r="M20" i="6"/>
  <c r="M19" i="6"/>
  <c r="M1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56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L6" i="8"/>
  <c r="M25" i="6"/>
  <c r="M71" i="7"/>
  <c r="M70" i="7"/>
  <c r="M60" i="7"/>
  <c r="M59" i="7"/>
  <c r="M58" i="7"/>
  <c r="M57" i="7"/>
  <c r="M59" i="6"/>
  <c r="M58" i="6"/>
  <c r="M31" i="6"/>
  <c r="M30" i="6"/>
  <c r="M29" i="6"/>
  <c r="M28" i="6"/>
  <c r="M27" i="6"/>
  <c r="M26" i="6"/>
  <c r="M24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L5" i="8"/>
  <c r="M5" i="7"/>
  <c r="M4" i="6"/>
</calcChain>
</file>

<file path=xl/sharedStrings.xml><?xml version="1.0" encoding="utf-8"?>
<sst xmlns="http://schemas.openxmlformats.org/spreadsheetml/2006/main" count="892" uniqueCount="293">
  <si>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</si>
  <si>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</si>
  <si>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</si>
  <si>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</si>
  <si>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</si>
  <si>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</si>
  <si>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</si>
  <si>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</si>
  <si>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</si>
  <si>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</si>
  <si>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</si>
  <si>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</si>
  <si>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</si>
  <si>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</si>
  <si>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</si>
  <si>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</si>
  <si>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</si>
  <si>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</si>
  <si>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</si>
  <si>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</si>
  <si>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</si>
  <si>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</si>
  <si>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</si>
  <si>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</si>
  <si>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</si>
  <si>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</si>
  <si>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</si>
  <si>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</si>
  <si>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</si>
  <si>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</si>
  <si>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</si>
  <si>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</si>
  <si>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</si>
  <si>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</si>
  <si>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</si>
  <si>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</si>
  <si>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</si>
  <si>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</si>
  <si>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</si>
  <si>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</si>
  <si>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</si>
  <si>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</si>
  <si>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</si>
  <si>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</si>
  <si>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</si>
  <si>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</si>
  <si>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</si>
  <si>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</si>
  <si>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</si>
  <si>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</si>
  <si>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</si>
  <si>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</si>
  <si>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</si>
  <si>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</si>
  <si>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</si>
  <si>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</si>
  <si>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</si>
  <si>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</si>
  <si>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</si>
  <si>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</si>
  <si>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</si>
  <si>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</si>
  <si>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</si>
  <si>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</si>
  <si>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</si>
  <si>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</si>
  <si>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</si>
  <si>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</si>
  <si>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</si>
  <si>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</si>
  <si>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</si>
  <si>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</si>
  <si>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</si>
  <si>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</si>
  <si>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</si>
  <si>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</si>
  <si>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</si>
  <si>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</si>
  <si>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</si>
  <si>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</si>
  <si>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</si>
  <si>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</si>
  <si>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</si>
  <si>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</si>
  <si>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</si>
  <si>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</si>
  <si>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</si>
  <si>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</si>
  <si>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</si>
  <si>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</si>
  <si>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</si>
  <si>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</si>
  <si>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</si>
  <si>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</si>
  <si>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</si>
  <si>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</si>
  <si>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</si>
  <si>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</si>
  <si>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</si>
  <si>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</si>
  <si>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</si>
  <si>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</si>
  <si>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</si>
  <si>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</si>
  <si>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</si>
  <si>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</si>
  <si>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Základní škola Mnichovo Hradiště, Sokolovská 254, příspěvková organizace</t>
  </si>
  <si>
    <t>Město Mnichovo Hradiště</t>
  </si>
  <si>
    <t>Mnichovo Hradiště</t>
  </si>
  <si>
    <t>Energetické úspory</t>
  </si>
  <si>
    <t>plánováno</t>
  </si>
  <si>
    <t>ne</t>
  </si>
  <si>
    <t>Rekonstrukce učeben</t>
  </si>
  <si>
    <t>x</t>
  </si>
  <si>
    <t>Rekonstrukce odborných učeben</t>
  </si>
  <si>
    <t>Rekonstrukce společných prostor</t>
  </si>
  <si>
    <t>Zvyšování kapacity kmenových tříd</t>
  </si>
  <si>
    <t>Zvyšování kapacity a vybavení odborných učeben</t>
  </si>
  <si>
    <t>Zvyšování kapacity školy</t>
  </si>
  <si>
    <t>Nákup vybavení pro odborné předměty</t>
  </si>
  <si>
    <t>Nákup vybavení pro kmenové třídy</t>
  </si>
  <si>
    <t>Nákup vybavení pro zájmové vzdělávání</t>
  </si>
  <si>
    <t>Budování a úpravy sportovních prostor</t>
  </si>
  <si>
    <t>Víceúčelové hřiště</t>
  </si>
  <si>
    <t>Úpravy zeleně</t>
  </si>
  <si>
    <t>Budování venkovních učeben</t>
  </si>
  <si>
    <t>Bezpečnostní prvky</t>
  </si>
  <si>
    <t>Vybavení školní kuchyně</t>
  </si>
  <si>
    <t>Budování školní kuchyně a jídelny</t>
  </si>
  <si>
    <t>Budování naučných stezek a skleníků</t>
  </si>
  <si>
    <t>Práce s digitálními technologiemi</t>
  </si>
  <si>
    <t>Rekonstrukce topení v budově školy</t>
  </si>
  <si>
    <t>Rekonstrukce střechy</t>
  </si>
  <si>
    <t>Klimatizace celé školy</t>
  </si>
  <si>
    <t>Rekonstrukce WC dívky v nové budově</t>
  </si>
  <si>
    <t>Vytvoření podmínek pro výuku tělesné výchovy</t>
  </si>
  <si>
    <t>Obnovení běžecké dráhy za halou</t>
  </si>
  <si>
    <t>Výměna dlaždic na chodbách staré budovy, malby a nátěry</t>
  </si>
  <si>
    <t>Zastínění oken (venkovní žaluzie) na budově školy</t>
  </si>
  <si>
    <t xml:space="preserve">Vybudování zázemí pro školní poradenské pracoviště a pro práci s žáky se speciálními vzdělávacími potřebami </t>
  </si>
  <si>
    <t>Klidové zóny, reedukační učebny apod.</t>
  </si>
  <si>
    <t>Vytvoření vnitřního i venkovního zázemí pro komunitní aktivity při ZŠ vedoucí k sociální inkluzi</t>
  </si>
  <si>
    <t>Veřejně přístupné prostory pro sportovní aktivity, knihovny, společenské místnosti apod.</t>
  </si>
  <si>
    <t xml:space="preserve">Budování zázemí pro pedagogické i nepedagogické pracovníky škol vedoucí k vyšší kvalitě vzdělávání ve školách </t>
  </si>
  <si>
    <t>Kabinety apod.</t>
  </si>
  <si>
    <t>Budování zázemí pro školní družiny a školní kluby umožňující zvyšování kvality poskytovaných služeb</t>
  </si>
  <si>
    <t>Základní škola Mnichovo Hradiště, Studentská 895, příspěvková organizace</t>
  </si>
  <si>
    <t>Zateplení školy</t>
  </si>
  <si>
    <t>Stavební úpravy odborných učeben</t>
  </si>
  <si>
    <t>Bezbariérovost školy ve Studentské ulici</t>
  </si>
  <si>
    <t>Úpravy zeleně a venkovního prostranství školy</t>
  </si>
  <si>
    <t>Digitální technologie</t>
  </si>
  <si>
    <t>Rekonstrukce WC dívky na chodbě u sborovny</t>
  </si>
  <si>
    <t>Rekonstrukce komunikace k hlavnímu vchodu</t>
  </si>
  <si>
    <t>Přeložení podlahy na sále</t>
  </si>
  <si>
    <t>Dostavba 9 školních tříd – kmenové učebny</t>
  </si>
  <si>
    <t>Sportovní hala s parkováním</t>
  </si>
  <si>
    <t>Kryté krčky mezi dostavbami</t>
  </si>
  <si>
    <t>Parkové úpravy a objekty v parkové části</t>
  </si>
  <si>
    <t>Dostavba školní jídelny</t>
  </si>
  <si>
    <t>Základní škola, Mnichovo Hradiště, Švermova 380</t>
  </si>
  <si>
    <t>Středočeský kraj</t>
  </si>
  <si>
    <t>Moderní digivzdělávání</t>
  </si>
  <si>
    <t>Interaktivní tabule + software</t>
  </si>
  <si>
    <t xml:space="preserve">Pohodlně do i ze schodů </t>
  </si>
  <si>
    <t>Schodolez</t>
  </si>
  <si>
    <t>Interaktivní tabule- oddělené pracoviště- Obránců míru 1078, Mnichovo Hradiště</t>
  </si>
  <si>
    <t>Základní škola a Mateřská škola Jivina</t>
  </si>
  <si>
    <t>Obec Jivina</t>
  </si>
  <si>
    <t>Dílnička pro děti MŠ a ZŠ</t>
  </si>
  <si>
    <t>Herní prvky na zahradu MŠ</t>
  </si>
  <si>
    <t>Bezbariérový přístup do základní školy</t>
  </si>
  <si>
    <t>Jivina</t>
  </si>
  <si>
    <t>Dovybavení školní jídelny</t>
  </si>
  <si>
    <t>Základní škola a mateřská škola Klášter Hradiště nad Jizerou</t>
  </si>
  <si>
    <t>Obec Klášter Hradiště nad Jizerou</t>
  </si>
  <si>
    <t>Sportovní hřiště u školy s vybavením</t>
  </si>
  <si>
    <t>Klášter Hradiště nad Jizerou</t>
  </si>
  <si>
    <t>Fasáda, zateplení základní školy</t>
  </si>
  <si>
    <t xml:space="preserve">Úprava zahrady mateřské školy </t>
  </si>
  <si>
    <t>Nové herní prvky</t>
  </si>
  <si>
    <t>Přestavba oddělení MŠ</t>
  </si>
  <si>
    <t>Základní škola a Mateřská škola Loukovec okres Mladá Boleslav</t>
  </si>
  <si>
    <t>Obec Loukovec</t>
  </si>
  <si>
    <t>Rekonstrukce podlah</t>
  </si>
  <si>
    <t>Loukovec</t>
  </si>
  <si>
    <t>Mlhoviště</t>
  </si>
  <si>
    <t>Interaktivní tabule MŠ (multiboard)</t>
  </si>
  <si>
    <t>Rekonstrukce sociálního zařízení MŠ</t>
  </si>
  <si>
    <t>Vybavení třídy ICT</t>
  </si>
  <si>
    <t>Interaktivní tabule</t>
  </si>
  <si>
    <t>Rekonstrukce oplocení MŠ a ZŠ</t>
  </si>
  <si>
    <t>Interaktivní tabule ZŠ</t>
  </si>
  <si>
    <t>Mateřská škola Mnichovo Hradiště, Mírová 683, příspěvková organizace</t>
  </si>
  <si>
    <t>Rekonstrukce střechy – budova Veselá</t>
  </si>
  <si>
    <t>Rozšíření kapacity MŠ v ulici Mírová v Mnichově Hradišti</t>
  </si>
  <si>
    <t>Vybudování nové třídy ze stávající školní kuchyně, vybudování výdejny jídel a zázemí pro pedagogy, rekonstrukce sklepních prostorů vše včetně vybavení, venkovní úpravy (zahrada, hřiště)</t>
  </si>
  <si>
    <t>107514711, 102802696</t>
  </si>
  <si>
    <t>Rekonstrukce střechy – budova ul. Mírová</t>
  </si>
  <si>
    <t>Budova MŠ Jaselská venkovní mlhoviště</t>
  </si>
  <si>
    <t xml:space="preserve">Budova MŠ Jaselská - přestavba stávajícího spojovacího krčku   </t>
  </si>
  <si>
    <t>Budova MŠ Veselá - oprava altánu nebo vybudování nového (krytina, výplně, obklad, dlažba)</t>
  </si>
  <si>
    <t xml:space="preserve">Budova MŠ Jaselská - rekonstrukce zbylé části hospodářského pavilonu </t>
  </si>
  <si>
    <t>Budova MŠ Mírová - venkovní žaluzie v 2. NP a 3. NP</t>
  </si>
  <si>
    <t xml:space="preserve">Budova MŠ Mírová - rekonstrukce střechy </t>
  </si>
  <si>
    <t>Budova MŠ Jaselská – rekonstrukce prádelny</t>
  </si>
  <si>
    <t>Mateřská škola Březina, okres Mladá Boleslav</t>
  </si>
  <si>
    <t>Obec Březina</t>
  </si>
  <si>
    <t>Rekonstrukce spodní zahrady, venkovní učebna, herní prvky, nové pískoviště, koutky zaměřené na vzdělávání v EVVO</t>
  </si>
  <si>
    <t>Březina</t>
  </si>
  <si>
    <t>Mateřská škola Dolní Krupá, okres Mladá Boleslav</t>
  </si>
  <si>
    <t>Obec Dolní Krupá</t>
  </si>
  <si>
    <t>Komplexní revitalizace historické budovy české školy pro potřeby moderního provozu mateřské školy, revitalizace zahrady a zázemí pro mateřskou školu. Rozšíření kapacity mateřské školy</t>
  </si>
  <si>
    <t>Dolní Krupá</t>
  </si>
  <si>
    <t>Mateřská škola Klubíčko, Boseň</t>
  </si>
  <si>
    <t>Kateřina Bubeníková</t>
  </si>
  <si>
    <t>Rozšíření kapacity MŠ Klubíčko, Boseň</t>
  </si>
  <si>
    <t>Boseň</t>
  </si>
  <si>
    <t>Celková rekonstrukce školní kuchyně</t>
  </si>
  <si>
    <t>Základní umělecká škola, Mnichovo Hradiště, Palackého 38</t>
  </si>
  <si>
    <t>Úprava dvoru a vybudování venkovní učebny</t>
  </si>
  <si>
    <t>Fasáda, odvlhčení a nová okna budovy ZUŠ</t>
  </si>
  <si>
    <t>zahá-jení reali-zace</t>
  </si>
  <si>
    <t>ukon-čení reali-zace</t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</si>
  <si>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</si>
  <si>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hygie-nických poža-davků u MŠ, kde jsou nedo-statky identi-fikovány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</si>
  <si>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</si>
  <si>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pří-rodní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</si>
  <si>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</si>
  <si>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</si>
  <si>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</si>
  <si>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</si>
  <si>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</si>
  <si>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</si>
  <si>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Bezbariérovost školy</t>
  </si>
  <si>
    <t>zpracovaná PD</t>
  </si>
  <si>
    <t>Revitalizace budovy obecního úřadu na mateřskou školu</t>
  </si>
  <si>
    <t>Vybudování venkovní učebny</t>
  </si>
  <si>
    <t>Vybudování výukové školní zahrady se skleníkem</t>
  </si>
  <si>
    <t>Vybudování venkovního altánu zahrady školy</t>
  </si>
  <si>
    <t>Výstavba školní kuchyně v případě revitalizace  budovy OÚ na mateřskou školu</t>
  </si>
  <si>
    <t>Vybavení školní kuchyně a jídelny</t>
  </si>
  <si>
    <t>Rekonstrukce školní kuchyně</t>
  </si>
  <si>
    <t>Výměna oken</t>
  </si>
  <si>
    <t>Rekonstrukce terasy a vytvoření venkovní učebny</t>
  </si>
  <si>
    <t>Bezbariérové vstupy a chodníky</t>
  </si>
  <si>
    <t>Fasáda a zateplení školy</t>
  </si>
  <si>
    <t>Vytvoření přírodní zahrady</t>
  </si>
  <si>
    <t>Vybavení školy interaktivní tabulí</t>
  </si>
  <si>
    <t>Obnova oplocení areálu školy</t>
  </si>
  <si>
    <t>Vybudování nových herních prvků hřiště</t>
  </si>
  <si>
    <t>Rekonstrukce kotelny školy, výměna zdroje vytápění</t>
  </si>
  <si>
    <t>Snížení energetické náročnosti, instalace fotovoltaických panelů</t>
  </si>
  <si>
    <t>Vybudování volnočasového komunitního centra, školní družiny</t>
  </si>
  <si>
    <t>Rekonstrukce kanalizační sítě školy, vč. jímek a ČOV</t>
  </si>
  <si>
    <t>Rekonstrukce elektroinstalace školy</t>
  </si>
  <si>
    <t>Vybudování podlahového vytápění školy</t>
  </si>
  <si>
    <t>Obnova zásobovací komunikace areálu školy</t>
  </si>
  <si>
    <t>Vybudování venkovních odpočívadel při vycházkách dětí</t>
  </si>
  <si>
    <t>Základní škola a mateřská škola, Kněžmost, okres Mladá Boleslav</t>
  </si>
  <si>
    <t>ObecKněžmost</t>
  </si>
  <si>
    <t>Kněžmost</t>
  </si>
  <si>
    <t>Kamerový a bezpečnostní systém ZŠ a okolí</t>
  </si>
  <si>
    <t>Kamerový a bezbečnostní systém pro oba areály ZŠ a MŠ</t>
  </si>
  <si>
    <t>Rekonstrukce sociálních zařízení MŠ</t>
  </si>
  <si>
    <t>Rekonstrukce sociálních zařízení v hlavní budově MŠ</t>
  </si>
  <si>
    <t>Rekonstrukce vnitřních prostor MŠ</t>
  </si>
  <si>
    <t>Rekonstrukce vnitřních prostor budovy MŠ</t>
  </si>
  <si>
    <t>Zahrada a venkovní prvky v MŠ</t>
  </si>
  <si>
    <t>Rekonstrukce a nové prvky na zahradu MŠ</t>
  </si>
  <si>
    <t>Vybavení vnitřních prostor MŠ</t>
  </si>
  <si>
    <t>Energetické úspory budova MŠ - fotovoltaika</t>
  </si>
  <si>
    <t>Instalace fotovoltaických panelů na střechu MŠ</t>
  </si>
  <si>
    <t>Obec Kněžmost</t>
  </si>
  <si>
    <t>Víceúčelové hřiště u školy</t>
  </si>
  <si>
    <t>Oprava a zateplení střešního pláště budovy 1.stupně ZŠ</t>
  </si>
  <si>
    <t>Rekonstrukce prostor budovy 1.stupně ZŠ</t>
  </si>
  <si>
    <t>Realizace pobytové zahrady ZŠ</t>
  </si>
  <si>
    <t>Energetické úspory budova 1.stupně ZŠ</t>
  </si>
  <si>
    <t>Rekonstrukce tělocvičny ZŠ včetně sociálního zařízení</t>
  </si>
  <si>
    <t>Rekonstrukce, rozšíření a modernizace školní jídelny</t>
  </si>
  <si>
    <t>Vybudování venkovního víceúčelového hřiště v areálu ZŠ</t>
  </si>
  <si>
    <t>Oprava konstrukce, krytiny a zateplení střechy ZŠ (1.stupeň)</t>
  </si>
  <si>
    <t>Rekonstrukce vnitřních prostor budovy 1.stupně</t>
  </si>
  <si>
    <t>Odpočinkové, herní a tvůrčí prvky na zahradě ZŠ</t>
  </si>
  <si>
    <t>Speciální zateplení budovy 1.stupně</t>
  </si>
  <si>
    <t>Rekonstrukce povrchů a sociálních zařízení v tělocvičně ZŠ</t>
  </si>
  <si>
    <t>Rekonstrukce a případné rozšíření jídelny ZŠ včetně vybavení</t>
  </si>
  <si>
    <t>Vybavení odborných učeben základní školy Kněžmost – nábytek, ICT, pomůcky</t>
  </si>
  <si>
    <t>částečně realizováno, zbytek plánováno</t>
  </si>
  <si>
    <t>Schváleno v Mnichově Hradišti dne 1.11.2021 Řídícím výborem MAP II Mnichovohradišťsko</t>
  </si>
  <si>
    <t>Mgr. Ondřej Lochman, Ph.D.</t>
  </si>
  <si>
    <t>předseda Řídícího výboru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</si>
</sst>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3" xfId="0" applyFill="1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6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0" fillId="0" borderId="52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3" fontId="0" fillId="0" borderId="37" xfId="0" applyNumberFormat="1" applyBorder="1"/>
    <xf numFmtId="3" fontId="0" fillId="0" borderId="38" xfId="0" applyNumberFormat="1" applyBorder="1"/>
    <xf numFmtId="0" fontId="0" fillId="0" borderId="13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52" xfId="0" applyFill="1" applyBorder="1" applyAlignment="1">
      <alignment wrapText="1"/>
    </xf>
    <xf numFmtId="0" fontId="0" fillId="0" borderId="53" xfId="0" applyBorder="1" applyAlignment="1">
      <alignment wrapText="1"/>
    </xf>
    <xf numFmtId="0" fontId="0" fillId="0" borderId="16" xfId="0" applyBorder="1" applyAlignment="1">
      <alignment horizontal="left" vertical="center" wrapText="1"/>
    </xf>
    <xf numFmtId="3" fontId="0" fillId="0" borderId="20" xfId="0" applyNumberFormat="1" applyBorder="1"/>
    <xf numFmtId="3" fontId="0" fillId="0" borderId="22" xfId="0" applyNumberFormat="1" applyBorder="1"/>
    <xf numFmtId="0" fontId="0" fillId="0" borderId="20" xfId="0" applyBorder="1"/>
    <xf numFmtId="0" fontId="0" fillId="0" borderId="22" xfId="0" applyBorder="1"/>
    <xf numFmtId="0" fontId="0" fillId="0" borderId="11" xfId="0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57" xfId="0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4" xfId="0" applyFill="1" applyBorder="1"/>
    <xf numFmtId="0" fontId="0" fillId="0" borderId="5" xfId="0" applyBorder="1" applyAlignment="1">
      <alignment vertical="center"/>
    </xf>
    <xf numFmtId="0" fontId="0" fillId="0" borderId="59" xfId="0" applyFill="1" applyBorder="1" applyAlignment="1">
      <alignment horizontal="left" vertical="center" wrapText="1"/>
    </xf>
    <xf numFmtId="0" fontId="0" fillId="0" borderId="5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60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3" fontId="0" fillId="0" borderId="17" xfId="0" applyNumberFormat="1" applyBorder="1"/>
    <xf numFmtId="3" fontId="0" fillId="0" borderId="19" xfId="0" applyNumberFormat="1" applyBorder="1"/>
    <xf numFmtId="3" fontId="0" fillId="0" borderId="61" xfId="0" applyNumberFormat="1" applyBorder="1"/>
    <xf numFmtId="3" fontId="0" fillId="0" borderId="49" xfId="0" applyNumberFormat="1" applyBorder="1"/>
    <xf numFmtId="3" fontId="0" fillId="0" borderId="34" xfId="0" applyNumberFormat="1" applyBorder="1"/>
    <xf numFmtId="0" fontId="0" fillId="0" borderId="17" xfId="0" applyBorder="1"/>
    <xf numFmtId="0" fontId="0" fillId="0" borderId="19" xfId="0" applyBorder="1"/>
    <xf numFmtId="0" fontId="0" fillId="0" borderId="61" xfId="0" applyBorder="1"/>
    <xf numFmtId="0" fontId="0" fillId="0" borderId="49" xfId="0" applyBorder="1"/>
    <xf numFmtId="0" fontId="0" fillId="0" borderId="34" xfId="0" applyBorder="1"/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2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3" fontId="0" fillId="0" borderId="30" xfId="0" applyNumberFormat="1" applyBorder="1"/>
    <xf numFmtId="3" fontId="0" fillId="0" borderId="33" xfId="0" applyNumberFormat="1" applyBorder="1"/>
    <xf numFmtId="0" fontId="0" fillId="0" borderId="30" xfId="0" applyBorder="1"/>
    <xf numFmtId="0" fontId="0" fillId="0" borderId="33" xfId="0" applyBorder="1"/>
    <xf numFmtId="0" fontId="0" fillId="0" borderId="3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60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5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4" fillId="0" borderId="24" xfId="0" applyFont="1" applyBorder="1"/>
    <xf numFmtId="0" fontId="0" fillId="0" borderId="52" xfId="0" applyBorder="1" applyAlignment="1">
      <alignment horizontal="left" vertical="center" wrapText="1"/>
    </xf>
    <xf numFmtId="0" fontId="14" fillId="0" borderId="13" xfId="0" applyFont="1" applyBorder="1"/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23" xfId="0" applyFont="1" applyBorder="1"/>
    <xf numFmtId="0" fontId="14" fillId="0" borderId="25" xfId="0" applyFont="1" applyBorder="1"/>
    <xf numFmtId="0" fontId="14" fillId="0" borderId="31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14" xfId="0" applyFont="1" applyBorder="1"/>
    <xf numFmtId="0" fontId="14" fillId="0" borderId="17" xfId="0" applyFont="1" applyBorder="1"/>
    <xf numFmtId="0" fontId="14" fillId="0" borderId="18" xfId="0" applyFont="1" applyBorder="1"/>
    <xf numFmtId="0" fontId="14" fillId="0" borderId="19" xfId="0" applyFont="1" applyBorder="1"/>
    <xf numFmtId="0" fontId="14" fillId="0" borderId="59" xfId="0" applyFont="1" applyBorder="1"/>
    <xf numFmtId="0" fontId="14" fillId="0" borderId="61" xfId="0" applyFont="1" applyBorder="1"/>
    <xf numFmtId="0" fontId="14" fillId="0" borderId="8" xfId="0" applyFont="1" applyBorder="1"/>
    <xf numFmtId="0" fontId="14" fillId="0" borderId="49" xfId="0" applyFont="1" applyBorder="1"/>
    <xf numFmtId="0" fontId="14" fillId="0" borderId="60" xfId="0" applyFont="1" applyBorder="1"/>
    <xf numFmtId="0" fontId="14" fillId="0" borderId="34" xfId="0" applyFont="1" applyBorder="1"/>
    <xf numFmtId="0" fontId="14" fillId="0" borderId="12" xfId="0" applyFont="1" applyBorder="1"/>
    <xf numFmtId="0" fontId="14" fillId="0" borderId="37" xfId="0" applyFont="1" applyBorder="1"/>
    <xf numFmtId="0" fontId="14" fillId="0" borderId="53" xfId="0" applyFont="1" applyBorder="1"/>
    <xf numFmtId="0" fontId="14" fillId="0" borderId="38" xfId="0" applyFont="1" applyBorder="1"/>
    <xf numFmtId="0" fontId="14" fillId="0" borderId="52" xfId="0" applyFont="1" applyBorder="1"/>
    <xf numFmtId="0" fontId="14" fillId="0" borderId="11" xfId="0" applyFont="1" applyBorder="1"/>
    <xf numFmtId="0" fontId="14" fillId="0" borderId="20" xfId="0" applyFont="1" applyBorder="1"/>
    <xf numFmtId="0" fontId="14" fillId="0" borderId="22" xfId="0" applyFont="1" applyBorder="1"/>
    <xf numFmtId="0" fontId="14" fillId="0" borderId="16" xfId="0" applyFont="1" applyBorder="1"/>
    <xf numFmtId="0" fontId="14" fillId="0" borderId="54" xfId="0" applyFont="1" applyBorder="1"/>
    <xf numFmtId="0" fontId="14" fillId="0" borderId="44" xfId="0" applyFont="1" applyBorder="1"/>
    <xf numFmtId="0" fontId="14" fillId="0" borderId="9" xfId="0" applyFont="1" applyBorder="1"/>
    <xf numFmtId="0" fontId="14" fillId="0" borderId="66" xfId="0" applyFont="1" applyBorder="1"/>
    <xf numFmtId="0" fontId="14" fillId="0" borderId="42" xfId="0" applyFont="1" applyBorder="1"/>
    <xf numFmtId="0" fontId="14" fillId="0" borderId="30" xfId="0" applyFont="1" applyBorder="1"/>
    <xf numFmtId="0" fontId="14" fillId="0" borderId="33" xfId="0" applyFont="1" applyBorder="1"/>
    <xf numFmtId="0" fontId="14" fillId="0" borderId="10" xfId="0" applyFont="1" applyBorder="1"/>
    <xf numFmtId="0" fontId="14" fillId="0" borderId="4" xfId="0" applyFont="1" applyBorder="1" applyAlignment="1">
      <alignment wrapText="1"/>
    </xf>
    <xf numFmtId="0" fontId="0" fillId="0" borderId="59" xfId="0" applyBorder="1" applyAlignment="1">
      <alignment horizontal="left" vertical="center" wrapText="1"/>
    </xf>
    <xf numFmtId="0" fontId="0" fillId="0" borderId="31" xfId="0" applyBorder="1" applyAlignment="1">
      <alignment vertical="center" wrapText="1"/>
    </xf>
    <xf numFmtId="0" fontId="14" fillId="0" borderId="31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6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4" fillId="0" borderId="8" xfId="0" applyFont="1" applyBorder="1" applyAlignment="1">
      <alignment wrapText="1"/>
    </xf>
    <xf numFmtId="0" fontId="14" fillId="0" borderId="60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0" fillId="0" borderId="30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0" fillId="0" borderId="32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F7" sqref="F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25" t="s">
        <v>0</v>
      </c>
    </row>
    <row r="2" spans="1:14" s="1" customFormat="1" ht="14.25" customHeight="1" x14ac:dyDescent="0.3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3">
      <c r="A3" s="46" t="s">
        <v>102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3">
      <c r="A4" s="6" t="s">
        <v>103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3">
      <c r="A5" s="6" t="s">
        <v>89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3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3">
      <c r="A7" s="60" t="s">
        <v>79</v>
      </c>
      <c r="B7" s="61" t="s">
        <v>80</v>
      </c>
      <c r="C7" s="62" t="s">
        <v>81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3">
      <c r="A8" s="48" t="s">
        <v>97</v>
      </c>
      <c r="B8" s="49" t="s">
        <v>98</v>
      </c>
      <c r="C8" s="50" t="s">
        <v>101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3">
      <c r="A9" s="51" t="s">
        <v>82</v>
      </c>
      <c r="B9" s="52" t="s">
        <v>95</v>
      </c>
      <c r="C9" s="53" t="s">
        <v>99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3">
      <c r="A10" s="51" t="s">
        <v>83</v>
      </c>
      <c r="B10" s="52" t="s">
        <v>95</v>
      </c>
      <c r="C10" s="53" t="s">
        <v>99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3">
      <c r="A11" s="51" t="s">
        <v>85</v>
      </c>
      <c r="B11" s="52" t="s">
        <v>95</v>
      </c>
      <c r="C11" s="53" t="s">
        <v>99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3">
      <c r="A12" s="51" t="s">
        <v>86</v>
      </c>
      <c r="B12" s="52" t="s">
        <v>95</v>
      </c>
      <c r="C12" s="53" t="s">
        <v>99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3">
      <c r="A13" s="51" t="s">
        <v>87</v>
      </c>
      <c r="B13" s="52" t="s">
        <v>95</v>
      </c>
      <c r="C13" s="53" t="s">
        <v>99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3">
      <c r="A14" s="54" t="s">
        <v>84</v>
      </c>
      <c r="B14" s="55" t="s">
        <v>96</v>
      </c>
      <c r="C14" s="56" t="s">
        <v>100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3">
      <c r="A15" s="54" t="s">
        <v>88</v>
      </c>
      <c r="B15" s="55" t="s">
        <v>96</v>
      </c>
      <c r="C15" s="56" t="s">
        <v>100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3">
      <c r="A16" s="54" t="s">
        <v>90</v>
      </c>
      <c r="B16" s="55" t="s">
        <v>96</v>
      </c>
      <c r="C16" s="56" t="s">
        <v>100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3">
      <c r="A17" s="54" t="s">
        <v>91</v>
      </c>
      <c r="B17" s="55" t="s">
        <v>96</v>
      </c>
      <c r="C17" s="56" t="s">
        <v>100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3">
      <c r="A18" s="54" t="s">
        <v>92</v>
      </c>
      <c r="B18" s="55" t="s">
        <v>96</v>
      </c>
      <c r="C18" s="56" t="s">
        <v>100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3">
      <c r="A19" s="54" t="s">
        <v>85</v>
      </c>
      <c r="B19" s="55" t="s">
        <v>96</v>
      </c>
      <c r="C19" s="56" t="s">
        <v>100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3">
      <c r="A20" s="54" t="s">
        <v>93</v>
      </c>
      <c r="B20" s="55" t="s">
        <v>96</v>
      </c>
      <c r="C20" s="56" t="s">
        <v>100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3">
      <c r="A21" s="57" t="s">
        <v>94</v>
      </c>
      <c r="B21" s="58" t="s">
        <v>96</v>
      </c>
      <c r="C21" s="59" t="s">
        <v>100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3">
      <c r="B22" s="23"/>
      <c r="C22" s="47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3">
      <c r="A23" s="23"/>
    </row>
    <row r="24" spans="1:14" x14ac:dyDescent="0.3">
      <c r="A24" s="39" t="s">
        <v>1</v>
      </c>
    </row>
    <row r="25" spans="1:14" x14ac:dyDescent="0.3">
      <c r="A25" s="23" t="s">
        <v>2</v>
      </c>
    </row>
    <row r="26" spans="1:14" s="1" customFormat="1" x14ac:dyDescent="0.3">
      <c r="A26" s="23" t="s">
        <v>3</v>
      </c>
    </row>
    <row r="27" spans="1:14" s="1" customFormat="1" x14ac:dyDescent="0.3">
      <c r="A27" s="23"/>
    </row>
    <row r="28" spans="1:14" ht="130.65" customHeight="1" x14ac:dyDescent="0.3">
      <c r="A28" s="23"/>
    </row>
    <row r="29" spans="1:14" s="1" customFormat="1" ht="38.25" customHeight="1" x14ac:dyDescent="0.3">
      <c r="A29" s="6"/>
    </row>
    <row r="30" spans="1:14" x14ac:dyDescent="0.3">
      <c r="A30" s="6"/>
    </row>
    <row r="31" spans="1:14" x14ac:dyDescent="0.3">
      <c r="A31" s="24" t="s">
        <v>4</v>
      </c>
    </row>
    <row r="32" spans="1:14" x14ac:dyDescent="0.3">
      <c r="A32" s="1" t="s">
        <v>5</v>
      </c>
    </row>
    <row r="33" spans="1:11" x14ac:dyDescent="0.3">
      <c r="A33" s="1" t="s">
        <v>6</v>
      </c>
    </row>
    <row r="35" spans="1:11" x14ac:dyDescent="0.3">
      <c r="A35" s="24" t="s">
        <v>7</v>
      </c>
    </row>
    <row r="36" spans="1:11" x14ac:dyDescent="0.3">
      <c r="A36" s="1" t="s">
        <v>8</v>
      </c>
    </row>
    <row r="38" spans="1:11" x14ac:dyDescent="0.3">
      <c r="A38" s="39" t="s">
        <v>9</v>
      </c>
    </row>
    <row r="39" spans="1:11" x14ac:dyDescent="0.3">
      <c r="A39" s="23" t="s">
        <v>10</v>
      </c>
    </row>
    <row r="40" spans="1:11" x14ac:dyDescent="0.3">
      <c r="A40" s="40" t="s">
        <v>64</v>
      </c>
    </row>
    <row r="41" spans="1:11" x14ac:dyDescent="0.3">
      <c r="B41" s="6"/>
      <c r="C41" s="6"/>
      <c r="D41" s="6"/>
      <c r="E41" s="6"/>
      <c r="F41" s="6"/>
      <c r="G41" s="6"/>
    </row>
    <row r="42" spans="1:11" s="1" customFormat="1" x14ac:dyDescent="0.3">
      <c r="A42" s="46"/>
      <c r="B42" s="6"/>
      <c r="C42" s="6"/>
      <c r="D42" s="6"/>
      <c r="E42" s="6"/>
      <c r="F42" s="6"/>
      <c r="G42" s="6"/>
    </row>
    <row r="43" spans="1:11" x14ac:dyDescent="0.3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3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3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3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3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3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3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3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3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96"/>
  <sheetViews>
    <sheetView tabSelected="1" zoomScaleNormal="100" workbookViewId="0">
      <selection activeCell="I2" sqref="I2:I13"/>
    </sheetView>
  </sheetViews>
  <sheetFormatPr defaultColWidth="9.33203125" defaultRowHeight="14.4" x14ac:dyDescent="0.3"/>
  <cols>
    <col min="1" max="1" width="7.33203125" style="1" customWidth="1"/>
    <col min="2" max="2" width="16.6640625" style="1" customWidth="1"/>
    <col min="3" max="3" width="11.5546875" style="1" customWidth="1"/>
    <col min="4" max="4" width="9.33203125" style="1"/>
    <col min="5" max="5" width="10.33203125" style="1" customWidth="1"/>
    <col min="6" max="6" width="10" style="1" bestFit="1" customWidth="1"/>
    <col min="7" max="7" width="30.77734375" style="1" customWidth="1"/>
    <col min="8" max="8" width="11.21875" style="1" customWidth="1"/>
    <col min="9" max="9" width="12.88671875" style="1" customWidth="1"/>
    <col min="10" max="10" width="11.6640625" style="1" customWidth="1"/>
    <col min="11" max="11" width="39.44140625" style="1" customWidth="1"/>
    <col min="12" max="12" width="10.5546875" style="71" customWidth="1"/>
    <col min="13" max="13" width="11" style="71" customWidth="1"/>
    <col min="14" max="14" width="6.44140625" style="1" customWidth="1"/>
    <col min="15" max="15" width="6" style="1" customWidth="1"/>
    <col min="16" max="16" width="7.5546875" style="1" customWidth="1"/>
    <col min="17" max="17" width="8.88671875" style="1" customWidth="1"/>
    <col min="18" max="18" width="10.33203125" style="1" customWidth="1"/>
    <col min="19" max="19" width="7.77734375" style="1" customWidth="1"/>
    <col min="20" max="16384" width="9.33203125" style="1"/>
  </cols>
  <sheetData>
    <row r="1" spans="1:19" ht="18.600000000000001" thickBot="1" x14ac:dyDescent="0.4">
      <c r="A1" s="206" t="s">
        <v>11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8"/>
    </row>
    <row r="2" spans="1:19" ht="56.4" customHeight="1" x14ac:dyDescent="0.3">
      <c r="A2" s="209" t="s">
        <v>12</v>
      </c>
      <c r="B2" s="211" t="s">
        <v>13</v>
      </c>
      <c r="C2" s="212"/>
      <c r="D2" s="212"/>
      <c r="E2" s="212"/>
      <c r="F2" s="213"/>
      <c r="G2" s="209" t="s">
        <v>14</v>
      </c>
      <c r="H2" s="216" t="s">
        <v>15</v>
      </c>
      <c r="I2" s="218" t="s">
        <v>63</v>
      </c>
      <c r="J2" s="209" t="s">
        <v>16</v>
      </c>
      <c r="K2" s="209" t="s">
        <v>17</v>
      </c>
      <c r="L2" s="214" t="s">
        <v>18</v>
      </c>
      <c r="M2" s="215"/>
      <c r="N2" s="204" t="s">
        <v>19</v>
      </c>
      <c r="O2" s="205"/>
      <c r="P2" s="227" t="s">
        <v>20</v>
      </c>
      <c r="Q2" s="228"/>
      <c r="R2" s="204" t="s">
        <v>21</v>
      </c>
      <c r="S2" s="205"/>
    </row>
    <row r="3" spans="1:19" ht="153.6" thickBot="1" x14ac:dyDescent="0.35">
      <c r="A3" s="210"/>
      <c r="B3" s="11" t="s">
        <v>22</v>
      </c>
      <c r="C3" s="12" t="s">
        <v>23</v>
      </c>
      <c r="D3" s="12" t="s">
        <v>24</v>
      </c>
      <c r="E3" s="12" t="s">
        <v>25</v>
      </c>
      <c r="F3" s="13" t="s">
        <v>26</v>
      </c>
      <c r="G3" s="210"/>
      <c r="H3" s="217"/>
      <c r="I3" s="219"/>
      <c r="J3" s="210"/>
      <c r="K3" s="210"/>
      <c r="L3" s="63" t="s">
        <v>27</v>
      </c>
      <c r="M3" s="64" t="s">
        <v>77</v>
      </c>
      <c r="N3" s="26" t="s">
        <v>222</v>
      </c>
      <c r="O3" s="27" t="s">
        <v>223</v>
      </c>
      <c r="P3" s="7" t="s">
        <v>224</v>
      </c>
      <c r="Q3" s="19" t="s">
        <v>225</v>
      </c>
      <c r="R3" s="21" t="s">
        <v>28</v>
      </c>
      <c r="S3" s="27" t="s">
        <v>29</v>
      </c>
    </row>
    <row r="4" spans="1:19" ht="28.8" x14ac:dyDescent="0.3">
      <c r="A4" s="28">
        <v>1</v>
      </c>
      <c r="B4" s="189" t="s">
        <v>193</v>
      </c>
      <c r="C4" s="192" t="s">
        <v>107</v>
      </c>
      <c r="D4" s="220">
        <v>70989001</v>
      </c>
      <c r="E4" s="31">
        <v>107514711</v>
      </c>
      <c r="F4" s="224">
        <v>600048403</v>
      </c>
      <c r="G4" s="82" t="s">
        <v>194</v>
      </c>
      <c r="H4" s="229" t="s">
        <v>86</v>
      </c>
      <c r="I4" s="232" t="s">
        <v>108</v>
      </c>
      <c r="J4" s="232" t="s">
        <v>108</v>
      </c>
      <c r="K4" s="84" t="s">
        <v>194</v>
      </c>
      <c r="L4" s="65">
        <v>3000000</v>
      </c>
      <c r="M4" s="66">
        <f>L4/100*70</f>
        <v>2100000</v>
      </c>
      <c r="N4" s="30">
        <v>2021</v>
      </c>
      <c r="O4" s="32">
        <v>2023</v>
      </c>
      <c r="P4" s="143"/>
      <c r="Q4" s="145"/>
      <c r="R4" s="142" t="s">
        <v>110</v>
      </c>
      <c r="S4" s="142" t="s">
        <v>111</v>
      </c>
    </row>
    <row r="5" spans="1:19" ht="72" x14ac:dyDescent="0.3">
      <c r="A5" s="77">
        <f>A4+1</f>
        <v>2</v>
      </c>
      <c r="B5" s="190"/>
      <c r="C5" s="193"/>
      <c r="D5" s="221"/>
      <c r="E5" s="86" t="s">
        <v>197</v>
      </c>
      <c r="F5" s="225"/>
      <c r="G5" s="83" t="s">
        <v>195</v>
      </c>
      <c r="H5" s="230"/>
      <c r="I5" s="233"/>
      <c r="J5" s="233"/>
      <c r="K5" s="85" t="s">
        <v>196</v>
      </c>
      <c r="L5" s="80">
        <v>20000000</v>
      </c>
      <c r="M5" s="81">
        <f>L5/100*70</f>
        <v>14000000</v>
      </c>
      <c r="N5" s="78">
        <v>2021</v>
      </c>
      <c r="O5" s="79">
        <v>2024</v>
      </c>
      <c r="P5" s="163"/>
      <c r="Q5" s="165"/>
      <c r="R5" s="166" t="s">
        <v>110</v>
      </c>
      <c r="S5" s="166" t="s">
        <v>111</v>
      </c>
    </row>
    <row r="6" spans="1:19" ht="28.8" x14ac:dyDescent="0.3">
      <c r="A6" s="77">
        <f t="shared" ref="A6:A59" si="0">A5+1</f>
        <v>3</v>
      </c>
      <c r="B6" s="190"/>
      <c r="C6" s="193"/>
      <c r="D6" s="221"/>
      <c r="E6" s="223">
        <v>107514711</v>
      </c>
      <c r="F6" s="225"/>
      <c r="G6" s="83" t="s">
        <v>198</v>
      </c>
      <c r="H6" s="230"/>
      <c r="I6" s="233"/>
      <c r="J6" s="233"/>
      <c r="K6" s="85" t="s">
        <v>198</v>
      </c>
      <c r="L6" s="80">
        <v>2000000</v>
      </c>
      <c r="M6" s="81">
        <f t="shared" ref="M6:M59" si="1">L6/100*70</f>
        <v>1400000</v>
      </c>
      <c r="N6" s="78">
        <v>2021</v>
      </c>
      <c r="O6" s="79">
        <v>2023</v>
      </c>
      <c r="P6" s="163"/>
      <c r="Q6" s="165"/>
      <c r="R6" s="166" t="s">
        <v>110</v>
      </c>
      <c r="S6" s="166" t="s">
        <v>111</v>
      </c>
    </row>
    <row r="7" spans="1:19" ht="28.8" x14ac:dyDescent="0.3">
      <c r="A7" s="77">
        <f t="shared" si="0"/>
        <v>4</v>
      </c>
      <c r="B7" s="190"/>
      <c r="C7" s="193"/>
      <c r="D7" s="221"/>
      <c r="E7" s="221"/>
      <c r="F7" s="225"/>
      <c r="G7" s="83" t="s">
        <v>199</v>
      </c>
      <c r="H7" s="230"/>
      <c r="I7" s="233"/>
      <c r="J7" s="233"/>
      <c r="K7" s="85" t="s">
        <v>199</v>
      </c>
      <c r="L7" s="80">
        <v>150000</v>
      </c>
      <c r="M7" s="81">
        <f t="shared" si="1"/>
        <v>105000</v>
      </c>
      <c r="N7" s="78">
        <v>2021</v>
      </c>
      <c r="O7" s="79">
        <v>2023</v>
      </c>
      <c r="P7" s="163"/>
      <c r="Q7" s="165"/>
      <c r="R7" s="166" t="s">
        <v>110</v>
      </c>
      <c r="S7" s="166" t="s">
        <v>111</v>
      </c>
    </row>
    <row r="8" spans="1:19" ht="28.8" x14ac:dyDescent="0.3">
      <c r="A8" s="77">
        <f t="shared" si="0"/>
        <v>5</v>
      </c>
      <c r="B8" s="190"/>
      <c r="C8" s="193"/>
      <c r="D8" s="221"/>
      <c r="E8" s="221"/>
      <c r="F8" s="225"/>
      <c r="G8" s="83" t="s">
        <v>200</v>
      </c>
      <c r="H8" s="230"/>
      <c r="I8" s="233"/>
      <c r="J8" s="233"/>
      <c r="K8" s="85" t="s">
        <v>200</v>
      </c>
      <c r="L8" s="80">
        <v>2500000</v>
      </c>
      <c r="M8" s="81">
        <f t="shared" si="1"/>
        <v>1750000</v>
      </c>
      <c r="N8" s="78">
        <v>2021</v>
      </c>
      <c r="O8" s="79">
        <v>2023</v>
      </c>
      <c r="P8" s="163"/>
      <c r="Q8" s="165"/>
      <c r="R8" s="166" t="s">
        <v>110</v>
      </c>
      <c r="S8" s="166" t="s">
        <v>111</v>
      </c>
    </row>
    <row r="9" spans="1:19" ht="43.2" x14ac:dyDescent="0.3">
      <c r="A9" s="77">
        <f t="shared" si="0"/>
        <v>6</v>
      </c>
      <c r="B9" s="190"/>
      <c r="C9" s="193"/>
      <c r="D9" s="221"/>
      <c r="E9" s="221"/>
      <c r="F9" s="225"/>
      <c r="G9" s="83" t="s">
        <v>201</v>
      </c>
      <c r="H9" s="230"/>
      <c r="I9" s="233"/>
      <c r="J9" s="233"/>
      <c r="K9" s="85" t="s">
        <v>201</v>
      </c>
      <c r="L9" s="80">
        <v>650000</v>
      </c>
      <c r="M9" s="81">
        <f t="shared" si="1"/>
        <v>455000</v>
      </c>
      <c r="N9" s="78">
        <v>2021</v>
      </c>
      <c r="O9" s="79">
        <v>2023</v>
      </c>
      <c r="P9" s="163"/>
      <c r="Q9" s="165"/>
      <c r="R9" s="166" t="s">
        <v>110</v>
      </c>
      <c r="S9" s="166" t="s">
        <v>111</v>
      </c>
    </row>
    <row r="10" spans="1:19" ht="28.8" x14ac:dyDescent="0.3">
      <c r="A10" s="77">
        <f t="shared" si="0"/>
        <v>7</v>
      </c>
      <c r="B10" s="190"/>
      <c r="C10" s="193"/>
      <c r="D10" s="221"/>
      <c r="E10" s="221"/>
      <c r="F10" s="225"/>
      <c r="G10" s="83" t="s">
        <v>202</v>
      </c>
      <c r="H10" s="230"/>
      <c r="I10" s="233"/>
      <c r="J10" s="233"/>
      <c r="K10" s="85" t="s">
        <v>202</v>
      </c>
      <c r="L10" s="80">
        <v>3500000</v>
      </c>
      <c r="M10" s="81">
        <f t="shared" si="1"/>
        <v>2450000</v>
      </c>
      <c r="N10" s="78">
        <v>2021</v>
      </c>
      <c r="O10" s="79">
        <v>2023</v>
      </c>
      <c r="P10" s="163"/>
      <c r="Q10" s="165"/>
      <c r="R10" s="166" t="s">
        <v>110</v>
      </c>
      <c r="S10" s="166" t="s">
        <v>111</v>
      </c>
    </row>
    <row r="11" spans="1:19" ht="28.8" x14ac:dyDescent="0.3">
      <c r="A11" s="77">
        <f t="shared" si="0"/>
        <v>8</v>
      </c>
      <c r="B11" s="190"/>
      <c r="C11" s="193"/>
      <c r="D11" s="221"/>
      <c r="E11" s="221"/>
      <c r="F11" s="225"/>
      <c r="G11" s="83" t="s">
        <v>203</v>
      </c>
      <c r="H11" s="230"/>
      <c r="I11" s="233"/>
      <c r="J11" s="233"/>
      <c r="K11" s="85" t="s">
        <v>203</v>
      </c>
      <c r="L11" s="80">
        <v>900000</v>
      </c>
      <c r="M11" s="81">
        <f t="shared" si="1"/>
        <v>630000</v>
      </c>
      <c r="N11" s="78">
        <v>2021</v>
      </c>
      <c r="O11" s="79">
        <v>2023</v>
      </c>
      <c r="P11" s="163"/>
      <c r="Q11" s="165"/>
      <c r="R11" s="166" t="s">
        <v>110</v>
      </c>
      <c r="S11" s="166" t="s">
        <v>111</v>
      </c>
    </row>
    <row r="12" spans="1:19" ht="28.8" x14ac:dyDescent="0.3">
      <c r="A12" s="77">
        <f t="shared" si="0"/>
        <v>9</v>
      </c>
      <c r="B12" s="190"/>
      <c r="C12" s="193"/>
      <c r="D12" s="221"/>
      <c r="E12" s="221"/>
      <c r="F12" s="225"/>
      <c r="G12" s="83" t="s">
        <v>204</v>
      </c>
      <c r="H12" s="230"/>
      <c r="I12" s="233"/>
      <c r="J12" s="233"/>
      <c r="K12" s="85" t="s">
        <v>204</v>
      </c>
      <c r="L12" s="80">
        <v>2500000</v>
      </c>
      <c r="M12" s="81">
        <f t="shared" si="1"/>
        <v>1750000</v>
      </c>
      <c r="N12" s="78">
        <v>2021</v>
      </c>
      <c r="O12" s="79">
        <v>2023</v>
      </c>
      <c r="P12" s="163"/>
      <c r="Q12" s="165"/>
      <c r="R12" s="166" t="s">
        <v>110</v>
      </c>
      <c r="S12" s="166" t="s">
        <v>111</v>
      </c>
    </row>
    <row r="13" spans="1:19" ht="29.4" thickBot="1" x14ac:dyDescent="0.35">
      <c r="A13" s="77">
        <f t="shared" si="0"/>
        <v>10</v>
      </c>
      <c r="B13" s="191"/>
      <c r="C13" s="194"/>
      <c r="D13" s="222"/>
      <c r="E13" s="222"/>
      <c r="F13" s="226"/>
      <c r="G13" s="83" t="s">
        <v>205</v>
      </c>
      <c r="H13" s="231"/>
      <c r="I13" s="234"/>
      <c r="J13" s="234"/>
      <c r="K13" s="85" t="s">
        <v>205</v>
      </c>
      <c r="L13" s="88">
        <v>450000</v>
      </c>
      <c r="M13" s="89">
        <f t="shared" si="1"/>
        <v>315000</v>
      </c>
      <c r="N13" s="90">
        <v>2021</v>
      </c>
      <c r="O13" s="91">
        <v>2023</v>
      </c>
      <c r="P13" s="168"/>
      <c r="Q13" s="169"/>
      <c r="R13" s="167" t="s">
        <v>110</v>
      </c>
      <c r="S13" s="167" t="s">
        <v>111</v>
      </c>
    </row>
    <row r="14" spans="1:19" x14ac:dyDescent="0.3">
      <c r="A14" s="77">
        <f t="shared" si="0"/>
        <v>11</v>
      </c>
      <c r="B14" s="189" t="s">
        <v>167</v>
      </c>
      <c r="C14" s="192" t="s">
        <v>168</v>
      </c>
      <c r="D14" s="220">
        <v>75030322</v>
      </c>
      <c r="E14" s="220">
        <v>102814368</v>
      </c>
      <c r="F14" s="224">
        <v>600049329</v>
      </c>
      <c r="G14" s="82" t="s">
        <v>169</v>
      </c>
      <c r="H14" s="229" t="s">
        <v>86</v>
      </c>
      <c r="I14" s="232" t="s">
        <v>108</v>
      </c>
      <c r="J14" s="232" t="s">
        <v>172</v>
      </c>
      <c r="K14" s="84" t="s">
        <v>169</v>
      </c>
      <c r="L14" s="65">
        <v>100000</v>
      </c>
      <c r="M14" s="66">
        <f t="shared" si="1"/>
        <v>70000</v>
      </c>
      <c r="N14" s="30">
        <v>2021</v>
      </c>
      <c r="O14" s="32">
        <v>2022</v>
      </c>
      <c r="P14" s="143"/>
      <c r="Q14" s="145"/>
      <c r="R14" s="142" t="s">
        <v>110</v>
      </c>
      <c r="S14" s="142" t="s">
        <v>111</v>
      </c>
    </row>
    <row r="15" spans="1:19" ht="30.6" customHeight="1" thickBot="1" x14ac:dyDescent="0.35">
      <c r="A15" s="77">
        <f t="shared" si="0"/>
        <v>12</v>
      </c>
      <c r="B15" s="191"/>
      <c r="C15" s="194"/>
      <c r="D15" s="222"/>
      <c r="E15" s="222"/>
      <c r="F15" s="226"/>
      <c r="G15" s="92" t="s">
        <v>170</v>
      </c>
      <c r="H15" s="231"/>
      <c r="I15" s="234"/>
      <c r="J15" s="234"/>
      <c r="K15" s="93" t="s">
        <v>170</v>
      </c>
      <c r="L15" s="88">
        <v>200000</v>
      </c>
      <c r="M15" s="89">
        <f t="shared" si="1"/>
        <v>140000</v>
      </c>
      <c r="N15" s="90">
        <v>2021</v>
      </c>
      <c r="O15" s="91">
        <v>2022</v>
      </c>
      <c r="P15" s="168"/>
      <c r="Q15" s="169"/>
      <c r="R15" s="167" t="s">
        <v>110</v>
      </c>
      <c r="S15" s="167" t="s">
        <v>111</v>
      </c>
    </row>
    <row r="16" spans="1:19" ht="57.6" customHeight="1" x14ac:dyDescent="0.3">
      <c r="A16" s="77">
        <f t="shared" si="0"/>
        <v>13</v>
      </c>
      <c r="B16" s="189" t="s">
        <v>174</v>
      </c>
      <c r="C16" s="192" t="s">
        <v>175</v>
      </c>
      <c r="D16" s="220">
        <v>75034620</v>
      </c>
      <c r="E16" s="220">
        <v>107514478</v>
      </c>
      <c r="F16" s="224">
        <v>600048977</v>
      </c>
      <c r="G16" s="82" t="s">
        <v>179</v>
      </c>
      <c r="H16" s="229" t="s">
        <v>86</v>
      </c>
      <c r="I16" s="232" t="s">
        <v>108</v>
      </c>
      <c r="J16" s="232" t="s">
        <v>177</v>
      </c>
      <c r="K16" s="84" t="s">
        <v>180</v>
      </c>
      <c r="L16" s="65">
        <v>140000</v>
      </c>
      <c r="M16" s="66">
        <f t="shared" si="1"/>
        <v>98000</v>
      </c>
      <c r="N16" s="30">
        <v>2022</v>
      </c>
      <c r="O16" s="32">
        <v>2023</v>
      </c>
      <c r="P16" s="143"/>
      <c r="Q16" s="145"/>
      <c r="R16" s="142" t="s">
        <v>110</v>
      </c>
      <c r="S16" s="142" t="s">
        <v>111</v>
      </c>
    </row>
    <row r="17" spans="1:19" ht="15" thickBot="1" x14ac:dyDescent="0.35">
      <c r="A17" s="77">
        <f t="shared" si="0"/>
        <v>14</v>
      </c>
      <c r="B17" s="191"/>
      <c r="C17" s="194"/>
      <c r="D17" s="222"/>
      <c r="E17" s="222"/>
      <c r="F17" s="226"/>
      <c r="G17" s="92" t="s">
        <v>181</v>
      </c>
      <c r="H17" s="231"/>
      <c r="I17" s="234"/>
      <c r="J17" s="234"/>
      <c r="K17" s="93" t="s">
        <v>181</v>
      </c>
      <c r="L17" s="88">
        <v>2500000</v>
      </c>
      <c r="M17" s="89">
        <f t="shared" si="1"/>
        <v>1750000</v>
      </c>
      <c r="N17" s="90">
        <v>2022</v>
      </c>
      <c r="O17" s="91">
        <v>2024</v>
      </c>
      <c r="P17" s="168" t="s">
        <v>113</v>
      </c>
      <c r="Q17" s="169" t="s">
        <v>113</v>
      </c>
      <c r="R17" s="170" t="s">
        <v>110</v>
      </c>
      <c r="S17" s="167" t="s">
        <v>111</v>
      </c>
    </row>
    <row r="18" spans="1:19" ht="28.8" x14ac:dyDescent="0.3">
      <c r="A18" s="77">
        <f t="shared" si="0"/>
        <v>15</v>
      </c>
      <c r="B18" s="192" t="s">
        <v>259</v>
      </c>
      <c r="C18" s="235" t="s">
        <v>260</v>
      </c>
      <c r="D18" s="196">
        <v>71008446</v>
      </c>
      <c r="E18" s="196">
        <v>107514486</v>
      </c>
      <c r="F18" s="201">
        <v>600049167</v>
      </c>
      <c r="G18" s="82" t="s">
        <v>262</v>
      </c>
      <c r="H18" s="238" t="s">
        <v>86</v>
      </c>
      <c r="I18" s="241" t="s">
        <v>108</v>
      </c>
      <c r="J18" s="241" t="s">
        <v>261</v>
      </c>
      <c r="K18" s="138" t="s">
        <v>263</v>
      </c>
      <c r="L18" s="65">
        <v>1200000</v>
      </c>
      <c r="M18" s="66">
        <f t="shared" si="1"/>
        <v>840000</v>
      </c>
      <c r="N18" s="78">
        <v>2021</v>
      </c>
      <c r="O18" s="79">
        <v>2023</v>
      </c>
      <c r="P18" s="171"/>
      <c r="Q18" s="172"/>
      <c r="R18" s="142" t="s">
        <v>110</v>
      </c>
      <c r="S18" s="173" t="s">
        <v>111</v>
      </c>
    </row>
    <row r="19" spans="1:19" ht="28.8" x14ac:dyDescent="0.3">
      <c r="A19" s="77">
        <f t="shared" si="0"/>
        <v>16</v>
      </c>
      <c r="B19" s="193"/>
      <c r="C19" s="236"/>
      <c r="D19" s="197"/>
      <c r="E19" s="197"/>
      <c r="F19" s="202"/>
      <c r="G19" s="132" t="s">
        <v>264</v>
      </c>
      <c r="H19" s="239"/>
      <c r="I19" s="242"/>
      <c r="J19" s="242"/>
      <c r="K19" s="137" t="s">
        <v>265</v>
      </c>
      <c r="L19" s="80">
        <v>2500000</v>
      </c>
      <c r="M19" s="81">
        <f t="shared" si="1"/>
        <v>1750000</v>
      </c>
      <c r="N19" s="78">
        <v>2021</v>
      </c>
      <c r="O19" s="79">
        <v>2023</v>
      </c>
      <c r="P19" s="171"/>
      <c r="Q19" s="172"/>
      <c r="R19" s="148" t="s">
        <v>110</v>
      </c>
      <c r="S19" s="174" t="s">
        <v>111</v>
      </c>
    </row>
    <row r="20" spans="1:19" x14ac:dyDescent="0.3">
      <c r="A20" s="77">
        <f t="shared" si="0"/>
        <v>17</v>
      </c>
      <c r="B20" s="193"/>
      <c r="C20" s="236"/>
      <c r="D20" s="197"/>
      <c r="E20" s="197"/>
      <c r="F20" s="202"/>
      <c r="G20" s="132" t="s">
        <v>266</v>
      </c>
      <c r="H20" s="239"/>
      <c r="I20" s="242"/>
      <c r="J20" s="242"/>
      <c r="K20" s="137" t="s">
        <v>267</v>
      </c>
      <c r="L20" s="67">
        <v>2500000</v>
      </c>
      <c r="M20" s="81">
        <f t="shared" si="1"/>
        <v>1750000</v>
      </c>
      <c r="N20" s="78">
        <v>2022</v>
      </c>
      <c r="O20" s="79">
        <v>2026</v>
      </c>
      <c r="P20" s="171"/>
      <c r="Q20" s="172"/>
      <c r="R20" s="148" t="s">
        <v>110</v>
      </c>
      <c r="S20" s="174" t="s">
        <v>111</v>
      </c>
    </row>
    <row r="21" spans="1:19" x14ac:dyDescent="0.3">
      <c r="A21" s="77">
        <f t="shared" si="0"/>
        <v>18</v>
      </c>
      <c r="B21" s="193"/>
      <c r="C21" s="236"/>
      <c r="D21" s="197"/>
      <c r="E21" s="197"/>
      <c r="F21" s="202"/>
      <c r="G21" s="132" t="s">
        <v>268</v>
      </c>
      <c r="H21" s="239"/>
      <c r="I21" s="242"/>
      <c r="J21" s="242"/>
      <c r="K21" s="137" t="s">
        <v>269</v>
      </c>
      <c r="L21" s="67">
        <v>1200000</v>
      </c>
      <c r="M21" s="81">
        <f t="shared" si="1"/>
        <v>840000</v>
      </c>
      <c r="N21" s="78">
        <v>2022</v>
      </c>
      <c r="O21" s="79">
        <v>2024</v>
      </c>
      <c r="P21" s="171"/>
      <c r="Q21" s="172"/>
      <c r="R21" s="148" t="s">
        <v>110</v>
      </c>
      <c r="S21" s="174" t="s">
        <v>111</v>
      </c>
    </row>
    <row r="22" spans="1:19" x14ac:dyDescent="0.3">
      <c r="A22" s="77">
        <f t="shared" si="0"/>
        <v>19</v>
      </c>
      <c r="B22" s="193"/>
      <c r="C22" s="236"/>
      <c r="D22" s="197"/>
      <c r="E22" s="197"/>
      <c r="F22" s="202"/>
      <c r="G22" s="132" t="s">
        <v>270</v>
      </c>
      <c r="H22" s="239"/>
      <c r="I22" s="242"/>
      <c r="J22" s="242"/>
      <c r="K22" s="137" t="s">
        <v>270</v>
      </c>
      <c r="L22" s="67">
        <v>850000</v>
      </c>
      <c r="M22" s="81">
        <f t="shared" si="1"/>
        <v>595000</v>
      </c>
      <c r="N22" s="78">
        <v>2022</v>
      </c>
      <c r="O22" s="79">
        <v>2024</v>
      </c>
      <c r="P22" s="171"/>
      <c r="Q22" s="172"/>
      <c r="R22" s="148" t="s">
        <v>110</v>
      </c>
      <c r="S22" s="174" t="s">
        <v>111</v>
      </c>
    </row>
    <row r="23" spans="1:19" ht="29.4" thickBot="1" x14ac:dyDescent="0.35">
      <c r="A23" s="77">
        <f t="shared" si="0"/>
        <v>20</v>
      </c>
      <c r="B23" s="194"/>
      <c r="C23" s="237"/>
      <c r="D23" s="198"/>
      <c r="E23" s="198"/>
      <c r="F23" s="203"/>
      <c r="G23" s="133" t="s">
        <v>271</v>
      </c>
      <c r="H23" s="240"/>
      <c r="I23" s="243"/>
      <c r="J23" s="243"/>
      <c r="K23" s="139" t="s">
        <v>272</v>
      </c>
      <c r="L23" s="69">
        <v>2000000</v>
      </c>
      <c r="M23" s="89">
        <f t="shared" si="1"/>
        <v>1400000</v>
      </c>
      <c r="N23" s="10">
        <v>2023</v>
      </c>
      <c r="O23" s="10">
        <v>2026</v>
      </c>
      <c r="P23" s="171"/>
      <c r="Q23" s="172"/>
      <c r="R23" s="152" t="s">
        <v>110</v>
      </c>
      <c r="S23" s="175" t="s">
        <v>111</v>
      </c>
    </row>
    <row r="24" spans="1:19" x14ac:dyDescent="0.3">
      <c r="A24" s="77">
        <f t="shared" si="0"/>
        <v>21</v>
      </c>
      <c r="B24" s="189" t="s">
        <v>182</v>
      </c>
      <c r="C24" s="192" t="s">
        <v>183</v>
      </c>
      <c r="D24" s="220">
        <v>71005901</v>
      </c>
      <c r="E24" s="220">
        <v>107514541</v>
      </c>
      <c r="F24" s="224">
        <v>600049337</v>
      </c>
      <c r="G24" s="82" t="s">
        <v>184</v>
      </c>
      <c r="H24" s="229" t="s">
        <v>86</v>
      </c>
      <c r="I24" s="232" t="s">
        <v>108</v>
      </c>
      <c r="J24" s="232" t="s">
        <v>185</v>
      </c>
      <c r="K24" s="84" t="s">
        <v>184</v>
      </c>
      <c r="L24" s="65">
        <v>650000</v>
      </c>
      <c r="M24" s="66">
        <f t="shared" si="1"/>
        <v>455000</v>
      </c>
      <c r="N24" s="30">
        <v>2021</v>
      </c>
      <c r="O24" s="32">
        <v>2023</v>
      </c>
      <c r="P24" s="143"/>
      <c r="Q24" s="145"/>
      <c r="R24" s="166" t="s">
        <v>110</v>
      </c>
      <c r="S24" s="142" t="s">
        <v>111</v>
      </c>
    </row>
    <row r="25" spans="1:19" x14ac:dyDescent="0.3">
      <c r="A25" s="77">
        <f t="shared" si="0"/>
        <v>22</v>
      </c>
      <c r="B25" s="190"/>
      <c r="C25" s="193"/>
      <c r="D25" s="221"/>
      <c r="E25" s="221"/>
      <c r="F25" s="225"/>
      <c r="G25" s="83" t="s">
        <v>189</v>
      </c>
      <c r="H25" s="230"/>
      <c r="I25" s="233"/>
      <c r="J25" s="233"/>
      <c r="K25" s="85" t="s">
        <v>190</v>
      </c>
      <c r="L25" s="80">
        <v>180000</v>
      </c>
      <c r="M25" s="81">
        <f t="shared" si="1"/>
        <v>126000</v>
      </c>
      <c r="N25" s="78">
        <v>2021</v>
      </c>
      <c r="O25" s="79">
        <v>2023</v>
      </c>
      <c r="P25" s="163"/>
      <c r="Q25" s="165"/>
      <c r="R25" s="166" t="s">
        <v>110</v>
      </c>
      <c r="S25" s="166" t="s">
        <v>111</v>
      </c>
    </row>
    <row r="26" spans="1:19" x14ac:dyDescent="0.3">
      <c r="A26" s="77">
        <f t="shared" si="0"/>
        <v>23</v>
      </c>
      <c r="B26" s="190"/>
      <c r="C26" s="193"/>
      <c r="D26" s="221"/>
      <c r="E26" s="221"/>
      <c r="F26" s="225"/>
      <c r="G26" s="83" t="s">
        <v>186</v>
      </c>
      <c r="H26" s="230"/>
      <c r="I26" s="233"/>
      <c r="J26" s="233"/>
      <c r="K26" s="85" t="s">
        <v>186</v>
      </c>
      <c r="L26" s="80">
        <v>400000</v>
      </c>
      <c r="M26" s="81">
        <f t="shared" si="1"/>
        <v>280000</v>
      </c>
      <c r="N26" s="78">
        <v>2021</v>
      </c>
      <c r="O26" s="79">
        <v>2023</v>
      </c>
      <c r="P26" s="163"/>
      <c r="Q26" s="165"/>
      <c r="R26" s="166" t="s">
        <v>110</v>
      </c>
      <c r="S26" s="166" t="s">
        <v>111</v>
      </c>
    </row>
    <row r="27" spans="1:19" x14ac:dyDescent="0.3">
      <c r="A27" s="77">
        <f t="shared" si="0"/>
        <v>24</v>
      </c>
      <c r="B27" s="190"/>
      <c r="C27" s="193"/>
      <c r="D27" s="221"/>
      <c r="E27" s="221"/>
      <c r="F27" s="225"/>
      <c r="G27" s="83" t="s">
        <v>187</v>
      </c>
      <c r="H27" s="230"/>
      <c r="I27" s="233"/>
      <c r="J27" s="233"/>
      <c r="K27" s="85" t="s">
        <v>187</v>
      </c>
      <c r="L27" s="80">
        <v>150000</v>
      </c>
      <c r="M27" s="81">
        <f t="shared" si="1"/>
        <v>105000</v>
      </c>
      <c r="N27" s="78">
        <v>2021</v>
      </c>
      <c r="O27" s="79">
        <v>2023</v>
      </c>
      <c r="P27" s="163"/>
      <c r="Q27" s="165"/>
      <c r="R27" s="166" t="s">
        <v>110</v>
      </c>
      <c r="S27" s="166" t="s">
        <v>111</v>
      </c>
    </row>
    <row r="28" spans="1:19" x14ac:dyDescent="0.3">
      <c r="A28" s="77">
        <f t="shared" si="0"/>
        <v>25</v>
      </c>
      <c r="B28" s="190"/>
      <c r="C28" s="193"/>
      <c r="D28" s="221"/>
      <c r="E28" s="221"/>
      <c r="F28" s="225"/>
      <c r="G28" s="83" t="s">
        <v>188</v>
      </c>
      <c r="H28" s="230"/>
      <c r="I28" s="233"/>
      <c r="J28" s="233"/>
      <c r="K28" s="85" t="s">
        <v>188</v>
      </c>
      <c r="L28" s="80">
        <v>400000</v>
      </c>
      <c r="M28" s="81">
        <f t="shared" si="1"/>
        <v>280000</v>
      </c>
      <c r="N28" s="78">
        <v>2023</v>
      </c>
      <c r="O28" s="79">
        <v>2027</v>
      </c>
      <c r="P28" s="163"/>
      <c r="Q28" s="165"/>
      <c r="R28" s="166" t="s">
        <v>110</v>
      </c>
      <c r="S28" s="166" t="s">
        <v>111</v>
      </c>
    </row>
    <row r="29" spans="1:19" ht="15" thickBot="1" x14ac:dyDescent="0.35">
      <c r="A29" s="77">
        <f t="shared" si="0"/>
        <v>26</v>
      </c>
      <c r="B29" s="191"/>
      <c r="C29" s="194"/>
      <c r="D29" s="222"/>
      <c r="E29" s="222"/>
      <c r="F29" s="226"/>
      <c r="G29" s="92" t="s">
        <v>191</v>
      </c>
      <c r="H29" s="231"/>
      <c r="I29" s="234"/>
      <c r="J29" s="234"/>
      <c r="K29" s="93" t="s">
        <v>191</v>
      </c>
      <c r="L29" s="88">
        <v>250000</v>
      </c>
      <c r="M29" s="89">
        <f t="shared" si="1"/>
        <v>175000</v>
      </c>
      <c r="N29" s="90">
        <v>2021</v>
      </c>
      <c r="O29" s="91">
        <v>2023</v>
      </c>
      <c r="P29" s="168"/>
      <c r="Q29" s="169"/>
      <c r="R29" s="167" t="s">
        <v>110</v>
      </c>
      <c r="S29" s="167" t="s">
        <v>111</v>
      </c>
    </row>
    <row r="30" spans="1:19" ht="58.2" thickBot="1" x14ac:dyDescent="0.35">
      <c r="A30" s="77">
        <f t="shared" si="0"/>
        <v>27</v>
      </c>
      <c r="B30" s="125" t="s">
        <v>206</v>
      </c>
      <c r="C30" s="124" t="s">
        <v>207</v>
      </c>
      <c r="D30" s="122">
        <v>71221247</v>
      </c>
      <c r="E30" s="122">
        <v>162000529</v>
      </c>
      <c r="F30" s="123">
        <v>662000510</v>
      </c>
      <c r="G30" s="126" t="s">
        <v>208</v>
      </c>
      <c r="H30" s="94" t="s">
        <v>86</v>
      </c>
      <c r="I30" s="95" t="s">
        <v>108</v>
      </c>
      <c r="J30" s="95" t="s">
        <v>209</v>
      </c>
      <c r="K30" s="127" t="s">
        <v>208</v>
      </c>
      <c r="L30" s="128">
        <v>1000000</v>
      </c>
      <c r="M30" s="129">
        <f t="shared" si="1"/>
        <v>700000</v>
      </c>
      <c r="N30" s="130">
        <v>2022</v>
      </c>
      <c r="O30" s="131">
        <v>2023</v>
      </c>
      <c r="P30" s="176"/>
      <c r="Q30" s="177"/>
      <c r="R30" s="178" t="s">
        <v>110</v>
      </c>
      <c r="S30" s="178" t="s">
        <v>111</v>
      </c>
    </row>
    <row r="31" spans="1:19" ht="86.4" x14ac:dyDescent="0.3">
      <c r="A31" s="77">
        <f t="shared" si="0"/>
        <v>28</v>
      </c>
      <c r="B31" s="189" t="s">
        <v>210</v>
      </c>
      <c r="C31" s="192" t="s">
        <v>211</v>
      </c>
      <c r="D31" s="196">
        <v>75034662</v>
      </c>
      <c r="E31" s="199">
        <v>162000090</v>
      </c>
      <c r="F31" s="201">
        <v>662000081</v>
      </c>
      <c r="G31" s="82" t="s">
        <v>212</v>
      </c>
      <c r="H31" s="238" t="s">
        <v>86</v>
      </c>
      <c r="I31" s="241" t="s">
        <v>108</v>
      </c>
      <c r="J31" s="244" t="s">
        <v>213</v>
      </c>
      <c r="K31" s="134" t="s">
        <v>212</v>
      </c>
      <c r="L31" s="65">
        <v>8000000</v>
      </c>
      <c r="M31" s="114">
        <f t="shared" si="1"/>
        <v>5600000</v>
      </c>
      <c r="N31" s="30">
        <v>2022</v>
      </c>
      <c r="O31" s="119">
        <v>2025</v>
      </c>
      <c r="P31" s="143" t="s">
        <v>113</v>
      </c>
      <c r="Q31" s="157" t="s">
        <v>113</v>
      </c>
      <c r="R31" s="158" t="s">
        <v>110</v>
      </c>
      <c r="S31" s="142" t="s">
        <v>111</v>
      </c>
    </row>
    <row r="32" spans="1:19" ht="28.8" x14ac:dyDescent="0.3">
      <c r="A32" s="77">
        <f t="shared" si="0"/>
        <v>29</v>
      </c>
      <c r="B32" s="190"/>
      <c r="C32" s="193"/>
      <c r="D32" s="197"/>
      <c r="E32" s="195"/>
      <c r="F32" s="202"/>
      <c r="G32" s="132" t="s">
        <v>236</v>
      </c>
      <c r="H32" s="239"/>
      <c r="I32" s="242"/>
      <c r="J32" s="245"/>
      <c r="K32" s="135" t="s">
        <v>236</v>
      </c>
      <c r="L32" s="67">
        <v>9000000</v>
      </c>
      <c r="M32" s="115">
        <f t="shared" si="1"/>
        <v>6300000</v>
      </c>
      <c r="N32" s="33">
        <v>2022</v>
      </c>
      <c r="O32" s="120">
        <v>2027</v>
      </c>
      <c r="P32" s="146" t="s">
        <v>113</v>
      </c>
      <c r="Q32" s="159"/>
      <c r="R32" s="160" t="s">
        <v>110</v>
      </c>
      <c r="S32" s="148" t="s">
        <v>111</v>
      </c>
    </row>
    <row r="33" spans="1:19" x14ac:dyDescent="0.3">
      <c r="A33" s="77">
        <f t="shared" si="0"/>
        <v>30</v>
      </c>
      <c r="B33" s="190"/>
      <c r="C33" s="193"/>
      <c r="D33" s="197"/>
      <c r="E33" s="195"/>
      <c r="F33" s="202"/>
      <c r="G33" s="132" t="s">
        <v>237</v>
      </c>
      <c r="H33" s="239"/>
      <c r="I33" s="242"/>
      <c r="J33" s="245"/>
      <c r="K33" s="135" t="s">
        <v>237</v>
      </c>
      <c r="L33" s="67">
        <v>1500000</v>
      </c>
      <c r="M33" s="115">
        <f t="shared" si="1"/>
        <v>1050000</v>
      </c>
      <c r="N33" s="33">
        <v>2022</v>
      </c>
      <c r="O33" s="120">
        <v>2027</v>
      </c>
      <c r="P33" s="146"/>
      <c r="Q33" s="159"/>
      <c r="R33" s="160" t="s">
        <v>110</v>
      </c>
      <c r="S33" s="148" t="s">
        <v>111</v>
      </c>
    </row>
    <row r="34" spans="1:19" ht="28.8" x14ac:dyDescent="0.3">
      <c r="A34" s="77">
        <f t="shared" si="0"/>
        <v>31</v>
      </c>
      <c r="B34" s="190"/>
      <c r="C34" s="193"/>
      <c r="D34" s="197"/>
      <c r="E34" s="195"/>
      <c r="F34" s="202"/>
      <c r="G34" s="132" t="s">
        <v>238</v>
      </c>
      <c r="H34" s="239"/>
      <c r="I34" s="242"/>
      <c r="J34" s="245"/>
      <c r="K34" s="135" t="s">
        <v>238</v>
      </c>
      <c r="L34" s="67">
        <v>500000</v>
      </c>
      <c r="M34" s="115">
        <f t="shared" si="1"/>
        <v>350000</v>
      </c>
      <c r="N34" s="33">
        <v>2022</v>
      </c>
      <c r="O34" s="120">
        <v>2027</v>
      </c>
      <c r="P34" s="146"/>
      <c r="Q34" s="159"/>
      <c r="R34" s="160" t="s">
        <v>110</v>
      </c>
      <c r="S34" s="148" t="s">
        <v>111</v>
      </c>
    </row>
    <row r="35" spans="1:19" ht="28.8" x14ac:dyDescent="0.3">
      <c r="A35" s="77">
        <f t="shared" si="0"/>
        <v>32</v>
      </c>
      <c r="B35" s="190"/>
      <c r="C35" s="193"/>
      <c r="D35" s="197"/>
      <c r="E35" s="195"/>
      <c r="F35" s="202"/>
      <c r="G35" s="132" t="s">
        <v>239</v>
      </c>
      <c r="H35" s="239"/>
      <c r="I35" s="242"/>
      <c r="J35" s="245"/>
      <c r="K35" s="135" t="s">
        <v>239</v>
      </c>
      <c r="L35" s="67">
        <v>400000</v>
      </c>
      <c r="M35" s="115">
        <f t="shared" si="1"/>
        <v>280000</v>
      </c>
      <c r="N35" s="33">
        <v>2022</v>
      </c>
      <c r="O35" s="120">
        <v>2027</v>
      </c>
      <c r="P35" s="146"/>
      <c r="Q35" s="159"/>
      <c r="R35" s="160" t="s">
        <v>110</v>
      </c>
      <c r="S35" s="148" t="s">
        <v>111</v>
      </c>
    </row>
    <row r="36" spans="1:19" ht="43.2" x14ac:dyDescent="0.3">
      <c r="A36" s="77">
        <f t="shared" si="0"/>
        <v>33</v>
      </c>
      <c r="B36" s="190"/>
      <c r="C36" s="193"/>
      <c r="D36" s="197"/>
      <c r="E36" s="195">
        <v>162000103</v>
      </c>
      <c r="F36" s="202"/>
      <c r="G36" s="132" t="s">
        <v>240</v>
      </c>
      <c r="H36" s="239"/>
      <c r="I36" s="242"/>
      <c r="J36" s="245"/>
      <c r="K36" s="135" t="s">
        <v>240</v>
      </c>
      <c r="L36" s="67">
        <v>3000000</v>
      </c>
      <c r="M36" s="115">
        <f t="shared" si="1"/>
        <v>2100000</v>
      </c>
      <c r="N36" s="33">
        <v>2022</v>
      </c>
      <c r="O36" s="120">
        <v>2027</v>
      </c>
      <c r="P36" s="146" t="s">
        <v>113</v>
      </c>
      <c r="Q36" s="159"/>
      <c r="R36" s="160" t="s">
        <v>110</v>
      </c>
      <c r="S36" s="148" t="s">
        <v>111</v>
      </c>
    </row>
    <row r="37" spans="1:19" x14ac:dyDescent="0.3">
      <c r="A37" s="77">
        <f t="shared" si="0"/>
        <v>34</v>
      </c>
      <c r="B37" s="190"/>
      <c r="C37" s="193"/>
      <c r="D37" s="197"/>
      <c r="E37" s="195"/>
      <c r="F37" s="202"/>
      <c r="G37" s="132" t="s">
        <v>241</v>
      </c>
      <c r="H37" s="239"/>
      <c r="I37" s="242"/>
      <c r="J37" s="245"/>
      <c r="K37" s="135" t="s">
        <v>241</v>
      </c>
      <c r="L37" s="67">
        <v>700000</v>
      </c>
      <c r="M37" s="115">
        <f t="shared" si="1"/>
        <v>490000</v>
      </c>
      <c r="N37" s="33">
        <v>2022</v>
      </c>
      <c r="O37" s="120">
        <v>2027</v>
      </c>
      <c r="P37" s="146"/>
      <c r="Q37" s="159"/>
      <c r="R37" s="160" t="s">
        <v>110</v>
      </c>
      <c r="S37" s="148" t="s">
        <v>111</v>
      </c>
    </row>
    <row r="38" spans="1:19" x14ac:dyDescent="0.3">
      <c r="A38" s="77">
        <f t="shared" si="0"/>
        <v>35</v>
      </c>
      <c r="B38" s="190"/>
      <c r="C38" s="193"/>
      <c r="D38" s="197"/>
      <c r="E38" s="195"/>
      <c r="F38" s="202"/>
      <c r="G38" s="132" t="s">
        <v>242</v>
      </c>
      <c r="H38" s="239"/>
      <c r="I38" s="242"/>
      <c r="J38" s="245"/>
      <c r="K38" s="135" t="s">
        <v>242</v>
      </c>
      <c r="L38" s="67">
        <v>1000000</v>
      </c>
      <c r="M38" s="115">
        <f t="shared" si="1"/>
        <v>700000</v>
      </c>
      <c r="N38" s="33">
        <v>2022</v>
      </c>
      <c r="O38" s="120">
        <v>2027</v>
      </c>
      <c r="P38" s="146"/>
      <c r="Q38" s="159"/>
      <c r="R38" s="160" t="s">
        <v>110</v>
      </c>
      <c r="S38" s="148" t="s">
        <v>111</v>
      </c>
    </row>
    <row r="39" spans="1:19" x14ac:dyDescent="0.3">
      <c r="A39" s="77">
        <f t="shared" si="0"/>
        <v>36</v>
      </c>
      <c r="B39" s="190"/>
      <c r="C39" s="193"/>
      <c r="D39" s="197"/>
      <c r="E39" s="195">
        <v>162000090</v>
      </c>
      <c r="F39" s="202"/>
      <c r="G39" s="132" t="s">
        <v>132</v>
      </c>
      <c r="H39" s="239"/>
      <c r="I39" s="242"/>
      <c r="J39" s="245"/>
      <c r="K39" s="135" t="s">
        <v>132</v>
      </c>
      <c r="L39" s="67">
        <v>1500000</v>
      </c>
      <c r="M39" s="115">
        <f t="shared" si="1"/>
        <v>1050000</v>
      </c>
      <c r="N39" s="33">
        <v>2022</v>
      </c>
      <c r="O39" s="120">
        <v>2027</v>
      </c>
      <c r="P39" s="146"/>
      <c r="Q39" s="159"/>
      <c r="R39" s="160" t="s">
        <v>110</v>
      </c>
      <c r="S39" s="148" t="s">
        <v>111</v>
      </c>
    </row>
    <row r="40" spans="1:19" x14ac:dyDescent="0.3">
      <c r="A40" s="77">
        <f t="shared" si="0"/>
        <v>37</v>
      </c>
      <c r="B40" s="190"/>
      <c r="C40" s="193"/>
      <c r="D40" s="197"/>
      <c r="E40" s="195"/>
      <c r="F40" s="202"/>
      <c r="G40" s="132" t="s">
        <v>131</v>
      </c>
      <c r="H40" s="239"/>
      <c r="I40" s="242"/>
      <c r="J40" s="245"/>
      <c r="K40" s="135" t="s">
        <v>131</v>
      </c>
      <c r="L40" s="67">
        <v>400000</v>
      </c>
      <c r="M40" s="115">
        <f t="shared" si="1"/>
        <v>280000</v>
      </c>
      <c r="N40" s="33">
        <v>2022</v>
      </c>
      <c r="O40" s="120">
        <v>2027</v>
      </c>
      <c r="P40" s="146"/>
      <c r="Q40" s="159"/>
      <c r="R40" s="160" t="s">
        <v>110</v>
      </c>
      <c r="S40" s="148" t="s">
        <v>111</v>
      </c>
    </row>
    <row r="41" spans="1:19" x14ac:dyDescent="0.3">
      <c r="A41" s="77">
        <f t="shared" si="0"/>
        <v>38</v>
      </c>
      <c r="B41" s="190"/>
      <c r="C41" s="193"/>
      <c r="D41" s="197"/>
      <c r="E41" s="195"/>
      <c r="F41" s="202"/>
      <c r="G41" s="132" t="s">
        <v>188</v>
      </c>
      <c r="H41" s="239"/>
      <c r="I41" s="242"/>
      <c r="J41" s="245"/>
      <c r="K41" s="135" t="s">
        <v>188</v>
      </c>
      <c r="L41" s="67">
        <v>300000</v>
      </c>
      <c r="M41" s="115">
        <f t="shared" si="1"/>
        <v>210000</v>
      </c>
      <c r="N41" s="33">
        <v>2022</v>
      </c>
      <c r="O41" s="120">
        <v>2027</v>
      </c>
      <c r="P41" s="146"/>
      <c r="Q41" s="159" t="s">
        <v>113</v>
      </c>
      <c r="R41" s="160" t="s">
        <v>110</v>
      </c>
      <c r="S41" s="148" t="s">
        <v>111</v>
      </c>
    </row>
    <row r="42" spans="1:19" x14ac:dyDescent="0.3">
      <c r="A42" s="77">
        <f t="shared" si="0"/>
        <v>39</v>
      </c>
      <c r="B42" s="190"/>
      <c r="C42" s="193"/>
      <c r="D42" s="197"/>
      <c r="E42" s="195"/>
      <c r="F42" s="202"/>
      <c r="G42" s="132" t="s">
        <v>243</v>
      </c>
      <c r="H42" s="239"/>
      <c r="I42" s="242"/>
      <c r="J42" s="245"/>
      <c r="K42" s="135" t="s">
        <v>243</v>
      </c>
      <c r="L42" s="67">
        <v>750000</v>
      </c>
      <c r="M42" s="115">
        <f t="shared" si="1"/>
        <v>525000</v>
      </c>
      <c r="N42" s="33">
        <v>2022</v>
      </c>
      <c r="O42" s="120">
        <v>2027</v>
      </c>
      <c r="P42" s="146"/>
      <c r="Q42" s="159" t="s">
        <v>113</v>
      </c>
      <c r="R42" s="160" t="s">
        <v>110</v>
      </c>
      <c r="S42" s="148" t="s">
        <v>111</v>
      </c>
    </row>
    <row r="43" spans="1:19" ht="28.8" x14ac:dyDescent="0.3">
      <c r="A43" s="77">
        <f t="shared" si="0"/>
        <v>40</v>
      </c>
      <c r="B43" s="190"/>
      <c r="C43" s="193"/>
      <c r="D43" s="197"/>
      <c r="E43" s="195"/>
      <c r="F43" s="202"/>
      <c r="G43" s="132" t="s">
        <v>244</v>
      </c>
      <c r="H43" s="239"/>
      <c r="I43" s="242"/>
      <c r="J43" s="245"/>
      <c r="K43" s="135" t="s">
        <v>244</v>
      </c>
      <c r="L43" s="67">
        <v>500000</v>
      </c>
      <c r="M43" s="115">
        <f t="shared" si="1"/>
        <v>350000</v>
      </c>
      <c r="N43" s="33">
        <v>2022</v>
      </c>
      <c r="O43" s="120">
        <v>2027</v>
      </c>
      <c r="P43" s="146"/>
      <c r="Q43" s="159"/>
      <c r="R43" s="160" t="s">
        <v>110</v>
      </c>
      <c r="S43" s="148" t="s">
        <v>111</v>
      </c>
    </row>
    <row r="44" spans="1:19" x14ac:dyDescent="0.3">
      <c r="A44" s="77">
        <f t="shared" si="0"/>
        <v>41</v>
      </c>
      <c r="B44" s="190"/>
      <c r="C44" s="193"/>
      <c r="D44" s="197"/>
      <c r="E44" s="195"/>
      <c r="F44" s="202"/>
      <c r="G44" s="132" t="s">
        <v>245</v>
      </c>
      <c r="H44" s="239"/>
      <c r="I44" s="242"/>
      <c r="J44" s="245"/>
      <c r="K44" s="135" t="s">
        <v>245</v>
      </c>
      <c r="L44" s="67">
        <v>600000</v>
      </c>
      <c r="M44" s="115">
        <f t="shared" si="1"/>
        <v>420000</v>
      </c>
      <c r="N44" s="33">
        <v>2022</v>
      </c>
      <c r="O44" s="120">
        <v>2027</v>
      </c>
      <c r="P44" s="146"/>
      <c r="Q44" s="159"/>
      <c r="R44" s="160" t="s">
        <v>110</v>
      </c>
      <c r="S44" s="148" t="s">
        <v>111</v>
      </c>
    </row>
    <row r="45" spans="1:19" x14ac:dyDescent="0.3">
      <c r="A45" s="77">
        <f t="shared" si="0"/>
        <v>42</v>
      </c>
      <c r="B45" s="190"/>
      <c r="C45" s="193"/>
      <c r="D45" s="197"/>
      <c r="E45" s="195"/>
      <c r="F45" s="202"/>
      <c r="G45" s="132" t="s">
        <v>246</v>
      </c>
      <c r="H45" s="239"/>
      <c r="I45" s="242"/>
      <c r="J45" s="245"/>
      <c r="K45" s="135" t="s">
        <v>246</v>
      </c>
      <c r="L45" s="67">
        <v>3000000</v>
      </c>
      <c r="M45" s="115">
        <f t="shared" si="1"/>
        <v>2100000</v>
      </c>
      <c r="N45" s="33">
        <v>2022</v>
      </c>
      <c r="O45" s="120">
        <v>2027</v>
      </c>
      <c r="P45" s="146"/>
      <c r="Q45" s="159" t="s">
        <v>113</v>
      </c>
      <c r="R45" s="160" t="s">
        <v>110</v>
      </c>
      <c r="S45" s="148" t="s">
        <v>111</v>
      </c>
    </row>
    <row r="46" spans="1:19" x14ac:dyDescent="0.3">
      <c r="A46" s="77">
        <f t="shared" si="0"/>
        <v>43</v>
      </c>
      <c r="B46" s="190"/>
      <c r="C46" s="193"/>
      <c r="D46" s="197"/>
      <c r="E46" s="195"/>
      <c r="F46" s="202"/>
      <c r="G46" s="132" t="s">
        <v>247</v>
      </c>
      <c r="H46" s="239"/>
      <c r="I46" s="242"/>
      <c r="J46" s="245"/>
      <c r="K46" s="135" t="s">
        <v>247</v>
      </c>
      <c r="L46" s="67">
        <v>600000</v>
      </c>
      <c r="M46" s="115">
        <f t="shared" si="1"/>
        <v>420000</v>
      </c>
      <c r="N46" s="33">
        <v>2022</v>
      </c>
      <c r="O46" s="120">
        <v>2027</v>
      </c>
      <c r="P46" s="146"/>
      <c r="Q46" s="159"/>
      <c r="R46" s="160" t="s">
        <v>110</v>
      </c>
      <c r="S46" s="148" t="s">
        <v>111</v>
      </c>
    </row>
    <row r="47" spans="1:19" x14ac:dyDescent="0.3">
      <c r="A47" s="77">
        <f t="shared" si="0"/>
        <v>44</v>
      </c>
      <c r="B47" s="190"/>
      <c r="C47" s="193"/>
      <c r="D47" s="197"/>
      <c r="E47" s="195"/>
      <c r="F47" s="202"/>
      <c r="G47" s="132" t="s">
        <v>248</v>
      </c>
      <c r="H47" s="239"/>
      <c r="I47" s="242"/>
      <c r="J47" s="245"/>
      <c r="K47" s="135" t="s">
        <v>248</v>
      </c>
      <c r="L47" s="67">
        <v>100000</v>
      </c>
      <c r="M47" s="115">
        <f t="shared" si="1"/>
        <v>70000</v>
      </c>
      <c r="N47" s="33">
        <v>2022</v>
      </c>
      <c r="O47" s="120">
        <v>2027</v>
      </c>
      <c r="P47" s="146"/>
      <c r="Q47" s="159"/>
      <c r="R47" s="160" t="s">
        <v>110</v>
      </c>
      <c r="S47" s="148" t="s">
        <v>111</v>
      </c>
    </row>
    <row r="48" spans="1:19" x14ac:dyDescent="0.3">
      <c r="A48" s="77">
        <f t="shared" si="0"/>
        <v>45</v>
      </c>
      <c r="B48" s="190"/>
      <c r="C48" s="193"/>
      <c r="D48" s="197"/>
      <c r="E48" s="195"/>
      <c r="F48" s="202"/>
      <c r="G48" s="132" t="s">
        <v>249</v>
      </c>
      <c r="H48" s="239"/>
      <c r="I48" s="242"/>
      <c r="J48" s="245"/>
      <c r="K48" s="135" t="s">
        <v>249</v>
      </c>
      <c r="L48" s="67">
        <v>500000</v>
      </c>
      <c r="M48" s="115">
        <f t="shared" si="1"/>
        <v>350000</v>
      </c>
      <c r="N48" s="33">
        <v>2022</v>
      </c>
      <c r="O48" s="120">
        <v>2027</v>
      </c>
      <c r="P48" s="146"/>
      <c r="Q48" s="159"/>
      <c r="R48" s="160" t="s">
        <v>110</v>
      </c>
      <c r="S48" s="148" t="s">
        <v>111</v>
      </c>
    </row>
    <row r="49" spans="1:19" ht="28.8" x14ac:dyDescent="0.3">
      <c r="A49" s="77">
        <f t="shared" si="0"/>
        <v>46</v>
      </c>
      <c r="B49" s="190"/>
      <c r="C49" s="193"/>
      <c r="D49" s="197"/>
      <c r="E49" s="195"/>
      <c r="F49" s="202"/>
      <c r="G49" s="132" t="s">
        <v>250</v>
      </c>
      <c r="H49" s="239"/>
      <c r="I49" s="242"/>
      <c r="J49" s="245"/>
      <c r="K49" s="135" t="s">
        <v>250</v>
      </c>
      <c r="L49" s="67">
        <v>700000</v>
      </c>
      <c r="M49" s="115">
        <f t="shared" si="1"/>
        <v>490000</v>
      </c>
      <c r="N49" s="33">
        <v>2022</v>
      </c>
      <c r="O49" s="120">
        <v>2027</v>
      </c>
      <c r="P49" s="146"/>
      <c r="Q49" s="159"/>
      <c r="R49" s="160" t="s">
        <v>110</v>
      </c>
      <c r="S49" s="148" t="s">
        <v>111</v>
      </c>
    </row>
    <row r="50" spans="1:19" ht="28.8" x14ac:dyDescent="0.3">
      <c r="A50" s="77">
        <f t="shared" si="0"/>
        <v>47</v>
      </c>
      <c r="B50" s="190"/>
      <c r="C50" s="193"/>
      <c r="D50" s="197"/>
      <c r="E50" s="195"/>
      <c r="F50" s="202"/>
      <c r="G50" s="132" t="s">
        <v>251</v>
      </c>
      <c r="H50" s="239"/>
      <c r="I50" s="242"/>
      <c r="J50" s="245"/>
      <c r="K50" s="135" t="s">
        <v>251</v>
      </c>
      <c r="L50" s="67">
        <v>1500000</v>
      </c>
      <c r="M50" s="115">
        <f t="shared" si="1"/>
        <v>1050000</v>
      </c>
      <c r="N50" s="33">
        <v>2022</v>
      </c>
      <c r="O50" s="120">
        <v>2027</v>
      </c>
      <c r="P50" s="146"/>
      <c r="Q50" s="159"/>
      <c r="R50" s="160" t="s">
        <v>110</v>
      </c>
      <c r="S50" s="148" t="s">
        <v>111</v>
      </c>
    </row>
    <row r="51" spans="1:19" ht="28.8" x14ac:dyDescent="0.3">
      <c r="A51" s="77">
        <f t="shared" si="0"/>
        <v>48</v>
      </c>
      <c r="B51" s="190"/>
      <c r="C51" s="193"/>
      <c r="D51" s="197"/>
      <c r="E51" s="195"/>
      <c r="F51" s="202"/>
      <c r="G51" s="132" t="s">
        <v>252</v>
      </c>
      <c r="H51" s="239"/>
      <c r="I51" s="242"/>
      <c r="J51" s="245"/>
      <c r="K51" s="135" t="s">
        <v>252</v>
      </c>
      <c r="L51" s="67">
        <v>1000000</v>
      </c>
      <c r="M51" s="115">
        <f t="shared" si="1"/>
        <v>700000</v>
      </c>
      <c r="N51" s="33">
        <v>2022</v>
      </c>
      <c r="O51" s="120">
        <v>2027</v>
      </c>
      <c r="P51" s="146"/>
      <c r="Q51" s="159"/>
      <c r="R51" s="160" t="s">
        <v>110</v>
      </c>
      <c r="S51" s="148" t="s">
        <v>111</v>
      </c>
    </row>
    <row r="52" spans="1:19" ht="28.8" x14ac:dyDescent="0.3">
      <c r="A52" s="77">
        <f t="shared" si="0"/>
        <v>49</v>
      </c>
      <c r="B52" s="190"/>
      <c r="C52" s="193"/>
      <c r="D52" s="197"/>
      <c r="E52" s="195"/>
      <c r="F52" s="202"/>
      <c r="G52" s="132" t="s">
        <v>253</v>
      </c>
      <c r="H52" s="239"/>
      <c r="I52" s="242"/>
      <c r="J52" s="245"/>
      <c r="K52" s="135" t="s">
        <v>253</v>
      </c>
      <c r="L52" s="67">
        <v>2000000</v>
      </c>
      <c r="M52" s="115">
        <f t="shared" si="1"/>
        <v>1400000</v>
      </c>
      <c r="N52" s="33">
        <v>2022</v>
      </c>
      <c r="O52" s="120">
        <v>2027</v>
      </c>
      <c r="P52" s="146"/>
      <c r="Q52" s="159"/>
      <c r="R52" s="160" t="s">
        <v>110</v>
      </c>
      <c r="S52" s="148" t="s">
        <v>111</v>
      </c>
    </row>
    <row r="53" spans="1:19" ht="28.8" x14ac:dyDescent="0.3">
      <c r="A53" s="77">
        <f t="shared" si="0"/>
        <v>50</v>
      </c>
      <c r="B53" s="190"/>
      <c r="C53" s="193"/>
      <c r="D53" s="197"/>
      <c r="E53" s="195"/>
      <c r="F53" s="202"/>
      <c r="G53" s="132" t="s">
        <v>254</v>
      </c>
      <c r="H53" s="239"/>
      <c r="I53" s="242"/>
      <c r="J53" s="245"/>
      <c r="K53" s="135" t="s">
        <v>254</v>
      </c>
      <c r="L53" s="67">
        <v>1500000</v>
      </c>
      <c r="M53" s="115">
        <f t="shared" si="1"/>
        <v>1050000</v>
      </c>
      <c r="N53" s="33">
        <v>2022</v>
      </c>
      <c r="O53" s="120">
        <v>2027</v>
      </c>
      <c r="P53" s="146"/>
      <c r="Q53" s="159"/>
      <c r="R53" s="160" t="s">
        <v>110</v>
      </c>
      <c r="S53" s="148" t="s">
        <v>111</v>
      </c>
    </row>
    <row r="54" spans="1:19" x14ac:dyDescent="0.3">
      <c r="A54" s="77">
        <f t="shared" si="0"/>
        <v>51</v>
      </c>
      <c r="B54" s="190"/>
      <c r="C54" s="193"/>
      <c r="D54" s="197"/>
      <c r="E54" s="195"/>
      <c r="F54" s="202"/>
      <c r="G54" s="132" t="s">
        <v>255</v>
      </c>
      <c r="H54" s="239"/>
      <c r="I54" s="242"/>
      <c r="J54" s="245"/>
      <c r="K54" s="135" t="s">
        <v>255</v>
      </c>
      <c r="L54" s="67">
        <v>500000</v>
      </c>
      <c r="M54" s="115">
        <f t="shared" si="1"/>
        <v>350000</v>
      </c>
      <c r="N54" s="33">
        <v>2022</v>
      </c>
      <c r="O54" s="120">
        <v>2027</v>
      </c>
      <c r="P54" s="146"/>
      <c r="Q54" s="159"/>
      <c r="R54" s="160" t="s">
        <v>110</v>
      </c>
      <c r="S54" s="148" t="s">
        <v>111</v>
      </c>
    </row>
    <row r="55" spans="1:19" ht="28.8" x14ac:dyDescent="0.3">
      <c r="A55" s="77">
        <f t="shared" si="0"/>
        <v>52</v>
      </c>
      <c r="B55" s="190"/>
      <c r="C55" s="193"/>
      <c r="D55" s="197"/>
      <c r="E55" s="195"/>
      <c r="F55" s="202"/>
      <c r="G55" s="132" t="s">
        <v>256</v>
      </c>
      <c r="H55" s="239"/>
      <c r="I55" s="242"/>
      <c r="J55" s="245"/>
      <c r="K55" s="135" t="s">
        <v>256</v>
      </c>
      <c r="L55" s="67">
        <v>1000000</v>
      </c>
      <c r="M55" s="115">
        <f t="shared" si="1"/>
        <v>700000</v>
      </c>
      <c r="N55" s="33">
        <v>2022</v>
      </c>
      <c r="O55" s="120">
        <v>2027</v>
      </c>
      <c r="P55" s="146"/>
      <c r="Q55" s="159"/>
      <c r="R55" s="160" t="s">
        <v>110</v>
      </c>
      <c r="S55" s="148" t="s">
        <v>111</v>
      </c>
    </row>
    <row r="56" spans="1:19" ht="28.8" x14ac:dyDescent="0.3">
      <c r="A56" s="77">
        <f t="shared" si="0"/>
        <v>53</v>
      </c>
      <c r="B56" s="190"/>
      <c r="C56" s="193"/>
      <c r="D56" s="197"/>
      <c r="E56" s="195"/>
      <c r="F56" s="202"/>
      <c r="G56" s="132" t="s">
        <v>257</v>
      </c>
      <c r="H56" s="239"/>
      <c r="I56" s="242"/>
      <c r="J56" s="245"/>
      <c r="K56" s="135" t="s">
        <v>257</v>
      </c>
      <c r="L56" s="67">
        <v>1500000</v>
      </c>
      <c r="M56" s="115">
        <f t="shared" si="1"/>
        <v>1050000</v>
      </c>
      <c r="N56" s="33">
        <v>2022</v>
      </c>
      <c r="O56" s="120">
        <v>2027</v>
      </c>
      <c r="P56" s="146"/>
      <c r="Q56" s="159"/>
      <c r="R56" s="160" t="s">
        <v>110</v>
      </c>
      <c r="S56" s="148" t="s">
        <v>111</v>
      </c>
    </row>
    <row r="57" spans="1:19" ht="29.4" thickBot="1" x14ac:dyDescent="0.35">
      <c r="A57" s="77">
        <f t="shared" si="0"/>
        <v>54</v>
      </c>
      <c r="B57" s="191"/>
      <c r="C57" s="194"/>
      <c r="D57" s="198"/>
      <c r="E57" s="200"/>
      <c r="F57" s="203"/>
      <c r="G57" s="133" t="s">
        <v>258</v>
      </c>
      <c r="H57" s="240"/>
      <c r="I57" s="243"/>
      <c r="J57" s="246"/>
      <c r="K57" s="136" t="s">
        <v>258</v>
      </c>
      <c r="L57" s="69">
        <v>300000</v>
      </c>
      <c r="M57" s="116">
        <f t="shared" si="1"/>
        <v>210000</v>
      </c>
      <c r="N57" s="35">
        <v>2022</v>
      </c>
      <c r="O57" s="121">
        <v>2027</v>
      </c>
      <c r="P57" s="149"/>
      <c r="Q57" s="161"/>
      <c r="R57" s="162" t="s">
        <v>110</v>
      </c>
      <c r="S57" s="152" t="s">
        <v>111</v>
      </c>
    </row>
    <row r="58" spans="1:19" ht="28.8" x14ac:dyDescent="0.3">
      <c r="A58" s="77">
        <f t="shared" si="0"/>
        <v>55</v>
      </c>
      <c r="B58" s="189" t="s">
        <v>214</v>
      </c>
      <c r="C58" s="192" t="s">
        <v>215</v>
      </c>
      <c r="D58" s="220">
        <v>71340688</v>
      </c>
      <c r="E58" s="96">
        <v>162100060</v>
      </c>
      <c r="F58" s="224">
        <v>662100051</v>
      </c>
      <c r="G58" s="82" t="s">
        <v>216</v>
      </c>
      <c r="H58" s="229" t="s">
        <v>86</v>
      </c>
      <c r="I58" s="232" t="s">
        <v>108</v>
      </c>
      <c r="J58" s="232" t="s">
        <v>217</v>
      </c>
      <c r="K58" s="84" t="s">
        <v>216</v>
      </c>
      <c r="L58" s="65">
        <v>3000000</v>
      </c>
      <c r="M58" s="66">
        <f t="shared" si="1"/>
        <v>2100000</v>
      </c>
      <c r="N58" s="30">
        <v>2022</v>
      </c>
      <c r="O58" s="32">
        <v>2026</v>
      </c>
      <c r="P58" s="143" t="s">
        <v>113</v>
      </c>
      <c r="Q58" s="145" t="s">
        <v>113</v>
      </c>
      <c r="R58" s="142" t="s">
        <v>110</v>
      </c>
      <c r="S58" s="142" t="s">
        <v>111</v>
      </c>
    </row>
    <row r="59" spans="1:19" ht="29.4" thickBot="1" x14ac:dyDescent="0.35">
      <c r="A59" s="77">
        <f t="shared" si="0"/>
        <v>56</v>
      </c>
      <c r="B59" s="191"/>
      <c r="C59" s="194"/>
      <c r="D59" s="222"/>
      <c r="E59" s="97">
        <v>162100078</v>
      </c>
      <c r="F59" s="226"/>
      <c r="G59" s="92" t="s">
        <v>218</v>
      </c>
      <c r="H59" s="231"/>
      <c r="I59" s="234"/>
      <c r="J59" s="234"/>
      <c r="K59" s="93" t="s">
        <v>218</v>
      </c>
      <c r="L59" s="88">
        <v>1500000</v>
      </c>
      <c r="M59" s="89">
        <f t="shared" si="1"/>
        <v>1050000</v>
      </c>
      <c r="N59" s="90">
        <v>2021</v>
      </c>
      <c r="O59" s="91">
        <v>2024</v>
      </c>
      <c r="P59" s="168"/>
      <c r="Q59" s="169"/>
      <c r="R59" s="167" t="s">
        <v>110</v>
      </c>
      <c r="S59" s="167" t="s">
        <v>111</v>
      </c>
    </row>
    <row r="62" spans="1:19" x14ac:dyDescent="0.3">
      <c r="A62" s="9" t="s">
        <v>290</v>
      </c>
      <c r="B62" s="9"/>
      <c r="C62" s="9"/>
    </row>
    <row r="65" spans="1:13" x14ac:dyDescent="0.3">
      <c r="G65" s="1" t="s">
        <v>291</v>
      </c>
    </row>
    <row r="66" spans="1:13" x14ac:dyDescent="0.3">
      <c r="G66" s="1" t="s">
        <v>292</v>
      </c>
    </row>
    <row r="71" spans="1:13" x14ac:dyDescent="0.3">
      <c r="A71" s="9" t="s">
        <v>30</v>
      </c>
      <c r="B71" s="9"/>
      <c r="C71" s="9"/>
    </row>
    <row r="72" spans="1:13" x14ac:dyDescent="0.3">
      <c r="A72" s="9" t="s">
        <v>31</v>
      </c>
      <c r="B72" s="9"/>
      <c r="C72" s="9"/>
    </row>
    <row r="73" spans="1:13" x14ac:dyDescent="0.3">
      <c r="A73" s="9" t="s">
        <v>105</v>
      </c>
      <c r="B73" s="9"/>
      <c r="C73" s="9"/>
    </row>
    <row r="75" spans="1:13" x14ac:dyDescent="0.3">
      <c r="A75" s="1" t="s">
        <v>32</v>
      </c>
    </row>
    <row r="77" spans="1:13" s="41" customFormat="1" x14ac:dyDescent="0.3">
      <c r="A77" s="23" t="s">
        <v>33</v>
      </c>
      <c r="B77" s="23"/>
      <c r="C77" s="23"/>
      <c r="L77" s="72"/>
      <c r="M77" s="72"/>
    </row>
    <row r="79" spans="1:13" x14ac:dyDescent="0.3">
      <c r="A79" s="23" t="s">
        <v>34</v>
      </c>
      <c r="B79" s="23"/>
      <c r="C79" s="23"/>
    </row>
    <row r="81" spans="1:10" x14ac:dyDescent="0.3">
      <c r="A81" s="23"/>
    </row>
    <row r="85" spans="1:10" x14ac:dyDescent="0.3">
      <c r="B85"/>
    </row>
    <row r="90" spans="1:10" x14ac:dyDescent="0.3">
      <c r="J90"/>
    </row>
    <row r="96" spans="1:10" x14ac:dyDescent="0.3">
      <c r="J96"/>
    </row>
  </sheetData>
  <mergeCells count="69">
    <mergeCell ref="H58:H59"/>
    <mergeCell ref="I58:I59"/>
    <mergeCell ref="J58:J59"/>
    <mergeCell ref="H16:H17"/>
    <mergeCell ref="I16:I17"/>
    <mergeCell ref="J16:J17"/>
    <mergeCell ref="H24:H29"/>
    <mergeCell ref="I24:I29"/>
    <mergeCell ref="J24:J29"/>
    <mergeCell ref="H31:H57"/>
    <mergeCell ref="I31:I57"/>
    <mergeCell ref="J31:J57"/>
    <mergeCell ref="H18:H23"/>
    <mergeCell ref="I18:I23"/>
    <mergeCell ref="J18:J23"/>
    <mergeCell ref="B58:B59"/>
    <mergeCell ref="C58:C59"/>
    <mergeCell ref="D14:D15"/>
    <mergeCell ref="E14:E15"/>
    <mergeCell ref="F14:F15"/>
    <mergeCell ref="D16:D17"/>
    <mergeCell ref="E16:E17"/>
    <mergeCell ref="F16:F17"/>
    <mergeCell ref="D24:D29"/>
    <mergeCell ref="E24:E29"/>
    <mergeCell ref="F24:F29"/>
    <mergeCell ref="D58:D59"/>
    <mergeCell ref="F58:F59"/>
    <mergeCell ref="B14:B15"/>
    <mergeCell ref="C14:C15"/>
    <mergeCell ref="B16:B17"/>
    <mergeCell ref="H4:H13"/>
    <mergeCell ref="I4:I13"/>
    <mergeCell ref="J4:J13"/>
    <mergeCell ref="C16:C17"/>
    <mergeCell ref="B24:B29"/>
    <mergeCell ref="C24:C29"/>
    <mergeCell ref="B4:B13"/>
    <mergeCell ref="C4:C13"/>
    <mergeCell ref="H14:H15"/>
    <mergeCell ref="I14:I15"/>
    <mergeCell ref="J14:J15"/>
    <mergeCell ref="B18:B23"/>
    <mergeCell ref="C18:C23"/>
    <mergeCell ref="D18:D23"/>
    <mergeCell ref="E18:E23"/>
    <mergeCell ref="F18:F23"/>
    <mergeCell ref="F31:F57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D4:D13"/>
    <mergeCell ref="E6:E13"/>
    <mergeCell ref="F4:F13"/>
    <mergeCell ref="N2:O2"/>
    <mergeCell ref="P2:Q2"/>
    <mergeCell ref="B31:B57"/>
    <mergeCell ref="C31:C57"/>
    <mergeCell ref="E36:E38"/>
    <mergeCell ref="D31:D57"/>
    <mergeCell ref="E31:E35"/>
    <mergeCell ref="E39:E57"/>
  </mergeCells>
  <pageMargins left="0.19685039370078741" right="0.19685039370078741" top="0.78740157480314965" bottom="0.78740157480314965" header="0.31496062992125984" footer="0.31496062992125984"/>
  <pageSetup paperSize="8" scale="85" fitToHeight="0" orientation="landscape" r:id="rId1"/>
  <headerFooter>
    <oddHeader>&amp;C&amp;P</oddHeader>
  </headerFooter>
  <rowBreaks count="2" manualBreakCount="2">
    <brk id="23" max="16383" man="1"/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2"/>
  <sheetViews>
    <sheetView topLeftCell="A61" zoomScaleNormal="100" workbookViewId="0">
      <selection activeCell="I2" sqref="I2:I13"/>
    </sheetView>
  </sheetViews>
  <sheetFormatPr defaultColWidth="9.33203125" defaultRowHeight="14.4" x14ac:dyDescent="0.3"/>
  <cols>
    <col min="1" max="1" width="6.5546875" style="1" customWidth="1"/>
    <col min="2" max="2" width="16.6640625" style="1" customWidth="1"/>
    <col min="3" max="3" width="11.21875" style="1" customWidth="1"/>
    <col min="4" max="4" width="9" style="1" customWidth="1"/>
    <col min="5" max="6" width="10" style="1" bestFit="1" customWidth="1"/>
    <col min="7" max="7" width="30.77734375" style="1" customWidth="1"/>
    <col min="8" max="8" width="10.6640625" style="1" customWidth="1"/>
    <col min="9" max="9" width="9.6640625" style="1" customWidth="1"/>
    <col min="10" max="10" width="8.88671875" style="1" customWidth="1"/>
    <col min="11" max="11" width="39.44140625" style="1" customWidth="1"/>
    <col min="12" max="12" width="10.6640625" style="71" customWidth="1"/>
    <col min="13" max="13" width="10.44140625" style="71" customWidth="1"/>
    <col min="14" max="15" width="5.21875" style="1" customWidth="1"/>
    <col min="16" max="16" width="5.77734375" style="1" customWidth="1"/>
    <col min="17" max="17" width="5" style="1" customWidth="1"/>
    <col min="18" max="18" width="5.88671875" style="1" customWidth="1"/>
    <col min="19" max="19" width="5.5546875" style="1" customWidth="1"/>
    <col min="20" max="20" width="6.44140625" style="1" customWidth="1"/>
    <col min="21" max="21" width="6.5546875" style="1" customWidth="1"/>
    <col min="22" max="22" width="8.77734375" style="1" customWidth="1"/>
    <col min="23" max="23" width="7.21875" style="1" customWidth="1"/>
    <col min="24" max="24" width="6.6640625" style="1" customWidth="1"/>
    <col min="25" max="25" width="9.88671875" style="1" customWidth="1"/>
    <col min="26" max="26" width="7.88671875" style="1" customWidth="1"/>
    <col min="27" max="16384" width="9.33203125" style="1"/>
  </cols>
  <sheetData>
    <row r="1" spans="1:26" ht="18" customHeight="1" thickBot="1" x14ac:dyDescent="0.4">
      <c r="A1" s="274" t="s">
        <v>35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6"/>
    </row>
    <row r="2" spans="1:26" s="3" customFormat="1" ht="72" customHeight="1" thickBot="1" x14ac:dyDescent="0.35">
      <c r="A2" s="277" t="s">
        <v>12</v>
      </c>
      <c r="B2" s="247" t="s">
        <v>13</v>
      </c>
      <c r="C2" s="248"/>
      <c r="D2" s="248"/>
      <c r="E2" s="248"/>
      <c r="F2" s="249"/>
      <c r="G2" s="284" t="s">
        <v>14</v>
      </c>
      <c r="H2" s="266" t="s">
        <v>36</v>
      </c>
      <c r="I2" s="271" t="s">
        <v>63</v>
      </c>
      <c r="J2" s="287" t="s">
        <v>16</v>
      </c>
      <c r="K2" s="299" t="s">
        <v>17</v>
      </c>
      <c r="L2" s="250" t="s">
        <v>37</v>
      </c>
      <c r="M2" s="251"/>
      <c r="N2" s="252" t="s">
        <v>226</v>
      </c>
      <c r="O2" s="253"/>
      <c r="P2" s="294" t="s">
        <v>38</v>
      </c>
      <c r="Q2" s="295"/>
      <c r="R2" s="295"/>
      <c r="S2" s="295"/>
      <c r="T2" s="295"/>
      <c r="U2" s="295"/>
      <c r="V2" s="295"/>
      <c r="W2" s="296"/>
      <c r="X2" s="296"/>
      <c r="Y2" s="204" t="s">
        <v>21</v>
      </c>
      <c r="Z2" s="205"/>
    </row>
    <row r="3" spans="1:26" ht="23.4" customHeight="1" x14ac:dyDescent="0.3">
      <c r="A3" s="278"/>
      <c r="B3" s="284" t="s">
        <v>22</v>
      </c>
      <c r="C3" s="280" t="s">
        <v>23</v>
      </c>
      <c r="D3" s="280" t="s">
        <v>24</v>
      </c>
      <c r="E3" s="280" t="s">
        <v>25</v>
      </c>
      <c r="F3" s="282" t="s">
        <v>26</v>
      </c>
      <c r="G3" s="285"/>
      <c r="H3" s="267"/>
      <c r="I3" s="272"/>
      <c r="J3" s="288"/>
      <c r="K3" s="300"/>
      <c r="L3" s="258" t="s">
        <v>27</v>
      </c>
      <c r="M3" s="260" t="s">
        <v>78</v>
      </c>
      <c r="N3" s="262" t="s">
        <v>222</v>
      </c>
      <c r="O3" s="264" t="s">
        <v>223</v>
      </c>
      <c r="P3" s="297" t="s">
        <v>39</v>
      </c>
      <c r="Q3" s="298"/>
      <c r="R3" s="298"/>
      <c r="S3" s="299"/>
      <c r="T3" s="269" t="s">
        <v>229</v>
      </c>
      <c r="U3" s="290" t="s">
        <v>230</v>
      </c>
      <c r="V3" s="290" t="s">
        <v>231</v>
      </c>
      <c r="W3" s="269" t="s">
        <v>232</v>
      </c>
      <c r="X3" s="292" t="s">
        <v>233</v>
      </c>
      <c r="Y3" s="254" t="s">
        <v>28</v>
      </c>
      <c r="Z3" s="256" t="s">
        <v>29</v>
      </c>
    </row>
    <row r="4" spans="1:26" ht="99.6" customHeight="1" thickBot="1" x14ac:dyDescent="0.35">
      <c r="A4" s="279"/>
      <c r="B4" s="286"/>
      <c r="C4" s="281"/>
      <c r="D4" s="281"/>
      <c r="E4" s="281"/>
      <c r="F4" s="283"/>
      <c r="G4" s="286"/>
      <c r="H4" s="268"/>
      <c r="I4" s="273"/>
      <c r="J4" s="289"/>
      <c r="K4" s="301"/>
      <c r="L4" s="259"/>
      <c r="M4" s="261"/>
      <c r="N4" s="263"/>
      <c r="O4" s="265"/>
      <c r="P4" s="14" t="s">
        <v>58</v>
      </c>
      <c r="Q4" s="15" t="s">
        <v>227</v>
      </c>
      <c r="R4" s="15" t="s">
        <v>228</v>
      </c>
      <c r="S4" s="18" t="s">
        <v>40</v>
      </c>
      <c r="T4" s="270"/>
      <c r="U4" s="291"/>
      <c r="V4" s="291"/>
      <c r="W4" s="270"/>
      <c r="X4" s="293"/>
      <c r="Y4" s="255"/>
      <c r="Z4" s="257"/>
    </row>
    <row r="5" spans="1:26" ht="15" customHeight="1" x14ac:dyDescent="0.3">
      <c r="A5" s="28">
        <v>1</v>
      </c>
      <c r="B5" s="189" t="s">
        <v>106</v>
      </c>
      <c r="C5" s="192" t="s">
        <v>107</v>
      </c>
      <c r="D5" s="220">
        <v>70989010</v>
      </c>
      <c r="E5" s="196">
        <v>102338001</v>
      </c>
      <c r="F5" s="224">
        <v>600049264</v>
      </c>
      <c r="G5" s="98" t="s">
        <v>109</v>
      </c>
      <c r="H5" s="232" t="s">
        <v>86</v>
      </c>
      <c r="I5" s="232" t="s">
        <v>108</v>
      </c>
      <c r="J5" s="232" t="s">
        <v>108</v>
      </c>
      <c r="K5" s="100" t="s">
        <v>109</v>
      </c>
      <c r="L5" s="65">
        <v>15000000</v>
      </c>
      <c r="M5" s="66">
        <f>L5/100*70</f>
        <v>10500000</v>
      </c>
      <c r="N5" s="30">
        <v>2021</v>
      </c>
      <c r="O5" s="32">
        <v>2027</v>
      </c>
      <c r="P5" s="143"/>
      <c r="Q5" s="144"/>
      <c r="R5" s="144"/>
      <c r="S5" s="145"/>
      <c r="T5" s="142"/>
      <c r="U5" s="142"/>
      <c r="V5" s="142"/>
      <c r="W5" s="142"/>
      <c r="X5" s="142"/>
      <c r="Y5" s="143" t="s">
        <v>110</v>
      </c>
      <c r="Z5" s="145" t="s">
        <v>111</v>
      </c>
    </row>
    <row r="6" spans="1:26" x14ac:dyDescent="0.3">
      <c r="A6" s="29">
        <f>A5+1</f>
        <v>2</v>
      </c>
      <c r="B6" s="190"/>
      <c r="C6" s="193"/>
      <c r="D6" s="221"/>
      <c r="E6" s="197"/>
      <c r="F6" s="225"/>
      <c r="G6" s="99" t="s">
        <v>112</v>
      </c>
      <c r="H6" s="233"/>
      <c r="I6" s="233"/>
      <c r="J6" s="233"/>
      <c r="K6" s="101" t="s">
        <v>112</v>
      </c>
      <c r="L6" s="67">
        <v>20000000</v>
      </c>
      <c r="M6" s="68">
        <f>L6/100*70</f>
        <v>14000000</v>
      </c>
      <c r="N6" s="33">
        <v>2021</v>
      </c>
      <c r="O6" s="34">
        <v>2027</v>
      </c>
      <c r="P6" s="146" t="s">
        <v>113</v>
      </c>
      <c r="Q6" s="140" t="s">
        <v>113</v>
      </c>
      <c r="R6" s="140" t="s">
        <v>113</v>
      </c>
      <c r="S6" s="147" t="s">
        <v>113</v>
      </c>
      <c r="T6" s="148"/>
      <c r="U6" s="148"/>
      <c r="V6" s="148"/>
      <c r="W6" s="148"/>
      <c r="X6" s="148" t="s">
        <v>113</v>
      </c>
      <c r="Y6" s="146" t="s">
        <v>110</v>
      </c>
      <c r="Z6" s="147" t="s">
        <v>111</v>
      </c>
    </row>
    <row r="7" spans="1:26" x14ac:dyDescent="0.3">
      <c r="A7" s="29">
        <f t="shared" ref="A7:A71" si="0">A6+1</f>
        <v>3</v>
      </c>
      <c r="B7" s="190"/>
      <c r="C7" s="193"/>
      <c r="D7" s="221"/>
      <c r="E7" s="197"/>
      <c r="F7" s="225"/>
      <c r="G7" s="99" t="s">
        <v>114</v>
      </c>
      <c r="H7" s="233"/>
      <c r="I7" s="233"/>
      <c r="J7" s="233"/>
      <c r="K7" s="101" t="s">
        <v>114</v>
      </c>
      <c r="L7" s="67">
        <v>20000000</v>
      </c>
      <c r="M7" s="68">
        <f t="shared" ref="M7:M71" si="1">L7/100*70</f>
        <v>14000000</v>
      </c>
      <c r="N7" s="33">
        <v>2021</v>
      </c>
      <c r="O7" s="34">
        <v>2027</v>
      </c>
      <c r="P7" s="146" t="s">
        <v>113</v>
      </c>
      <c r="Q7" s="140" t="s">
        <v>113</v>
      </c>
      <c r="R7" s="140" t="s">
        <v>113</v>
      </c>
      <c r="S7" s="147" t="s">
        <v>113</v>
      </c>
      <c r="T7" s="148"/>
      <c r="U7" s="148"/>
      <c r="V7" s="148"/>
      <c r="W7" s="148"/>
      <c r="X7" s="148" t="s">
        <v>113</v>
      </c>
      <c r="Y7" s="146" t="s">
        <v>110</v>
      </c>
      <c r="Z7" s="147" t="s">
        <v>111</v>
      </c>
    </row>
    <row r="8" spans="1:26" x14ac:dyDescent="0.3">
      <c r="A8" s="29">
        <f t="shared" si="0"/>
        <v>4</v>
      </c>
      <c r="B8" s="190"/>
      <c r="C8" s="193"/>
      <c r="D8" s="221"/>
      <c r="E8" s="197"/>
      <c r="F8" s="225"/>
      <c r="G8" s="99" t="s">
        <v>115</v>
      </c>
      <c r="H8" s="233"/>
      <c r="I8" s="233"/>
      <c r="J8" s="233"/>
      <c r="K8" s="101" t="s">
        <v>115</v>
      </c>
      <c r="L8" s="67">
        <v>20000000</v>
      </c>
      <c r="M8" s="68">
        <f t="shared" si="1"/>
        <v>14000000</v>
      </c>
      <c r="N8" s="33">
        <v>2021</v>
      </c>
      <c r="O8" s="34">
        <v>2027</v>
      </c>
      <c r="P8" s="146"/>
      <c r="Q8" s="140"/>
      <c r="R8" s="140"/>
      <c r="S8" s="147"/>
      <c r="T8" s="148"/>
      <c r="U8" s="148"/>
      <c r="V8" s="148" t="s">
        <v>113</v>
      </c>
      <c r="W8" s="148"/>
      <c r="X8" s="148"/>
      <c r="Y8" s="146" t="s">
        <v>110</v>
      </c>
      <c r="Z8" s="147" t="s">
        <v>111</v>
      </c>
    </row>
    <row r="9" spans="1:26" x14ac:dyDescent="0.3">
      <c r="A9" s="29">
        <f t="shared" si="0"/>
        <v>5</v>
      </c>
      <c r="B9" s="190"/>
      <c r="C9" s="193"/>
      <c r="D9" s="221"/>
      <c r="E9" s="197"/>
      <c r="F9" s="225"/>
      <c r="G9" s="99" t="s">
        <v>116</v>
      </c>
      <c r="H9" s="233"/>
      <c r="I9" s="233"/>
      <c r="J9" s="233"/>
      <c r="K9" s="101" t="s">
        <v>116</v>
      </c>
      <c r="L9" s="67">
        <v>40000000</v>
      </c>
      <c r="M9" s="68">
        <f t="shared" si="1"/>
        <v>28000000</v>
      </c>
      <c r="N9" s="33">
        <v>2021</v>
      </c>
      <c r="O9" s="34">
        <v>2027</v>
      </c>
      <c r="P9" s="146"/>
      <c r="Q9" s="140"/>
      <c r="R9" s="140"/>
      <c r="S9" s="147"/>
      <c r="T9" s="148"/>
      <c r="U9" s="148"/>
      <c r="V9" s="148"/>
      <c r="W9" s="148"/>
      <c r="X9" s="148" t="s">
        <v>113</v>
      </c>
      <c r="Y9" s="146" t="s">
        <v>110</v>
      </c>
      <c r="Z9" s="147" t="s">
        <v>111</v>
      </c>
    </row>
    <row r="10" spans="1:26" ht="28.8" x14ac:dyDescent="0.3">
      <c r="A10" s="29">
        <f t="shared" si="0"/>
        <v>6</v>
      </c>
      <c r="B10" s="190"/>
      <c r="C10" s="193"/>
      <c r="D10" s="221"/>
      <c r="E10" s="197"/>
      <c r="F10" s="225"/>
      <c r="G10" s="99" t="s">
        <v>117</v>
      </c>
      <c r="H10" s="233"/>
      <c r="I10" s="233"/>
      <c r="J10" s="233"/>
      <c r="K10" s="101" t="s">
        <v>117</v>
      </c>
      <c r="L10" s="67">
        <v>40000000</v>
      </c>
      <c r="M10" s="68">
        <f t="shared" si="1"/>
        <v>28000000</v>
      </c>
      <c r="N10" s="33">
        <v>2021</v>
      </c>
      <c r="O10" s="34">
        <v>2027</v>
      </c>
      <c r="P10" s="146" t="s">
        <v>113</v>
      </c>
      <c r="Q10" s="140" t="s">
        <v>113</v>
      </c>
      <c r="R10" s="140" t="s">
        <v>113</v>
      </c>
      <c r="S10" s="147" t="s">
        <v>113</v>
      </c>
      <c r="T10" s="148"/>
      <c r="U10" s="148"/>
      <c r="V10" s="148"/>
      <c r="W10" s="148"/>
      <c r="X10" s="148" t="s">
        <v>113</v>
      </c>
      <c r="Y10" s="146" t="s">
        <v>110</v>
      </c>
      <c r="Z10" s="147" t="s">
        <v>111</v>
      </c>
    </row>
    <row r="11" spans="1:26" x14ac:dyDescent="0.3">
      <c r="A11" s="29">
        <f t="shared" si="0"/>
        <v>7</v>
      </c>
      <c r="B11" s="190"/>
      <c r="C11" s="193"/>
      <c r="D11" s="221"/>
      <c r="E11" s="197"/>
      <c r="F11" s="225"/>
      <c r="G11" s="99" t="s">
        <v>118</v>
      </c>
      <c r="H11" s="233"/>
      <c r="I11" s="233"/>
      <c r="J11" s="233"/>
      <c r="K11" s="101" t="s">
        <v>118</v>
      </c>
      <c r="L11" s="67">
        <v>90000000</v>
      </c>
      <c r="M11" s="68">
        <f t="shared" si="1"/>
        <v>63000000</v>
      </c>
      <c r="N11" s="33">
        <v>2021</v>
      </c>
      <c r="O11" s="34">
        <v>2027</v>
      </c>
      <c r="P11" s="146"/>
      <c r="Q11" s="140"/>
      <c r="R11" s="140"/>
      <c r="S11" s="147"/>
      <c r="T11" s="148"/>
      <c r="U11" s="148"/>
      <c r="V11" s="148"/>
      <c r="W11" s="148"/>
      <c r="X11" s="148" t="s">
        <v>113</v>
      </c>
      <c r="Y11" s="146" t="s">
        <v>110</v>
      </c>
      <c r="Z11" s="147" t="s">
        <v>111</v>
      </c>
    </row>
    <row r="12" spans="1:26" ht="28.8" x14ac:dyDescent="0.3">
      <c r="A12" s="29">
        <f t="shared" si="0"/>
        <v>8</v>
      </c>
      <c r="B12" s="190"/>
      <c r="C12" s="193"/>
      <c r="D12" s="221"/>
      <c r="E12" s="197"/>
      <c r="F12" s="225"/>
      <c r="G12" s="99" t="s">
        <v>119</v>
      </c>
      <c r="H12" s="233"/>
      <c r="I12" s="233"/>
      <c r="J12" s="233"/>
      <c r="K12" s="101" t="s">
        <v>119</v>
      </c>
      <c r="L12" s="67">
        <v>10000000</v>
      </c>
      <c r="M12" s="68">
        <f t="shared" si="1"/>
        <v>7000000</v>
      </c>
      <c r="N12" s="33">
        <v>2021</v>
      </c>
      <c r="O12" s="34">
        <v>2027</v>
      </c>
      <c r="P12" s="146" t="s">
        <v>113</v>
      </c>
      <c r="Q12" s="140" t="s">
        <v>113</v>
      </c>
      <c r="R12" s="140" t="s">
        <v>113</v>
      </c>
      <c r="S12" s="147" t="s">
        <v>113</v>
      </c>
      <c r="T12" s="148"/>
      <c r="U12" s="148"/>
      <c r="V12" s="148"/>
      <c r="W12" s="148"/>
      <c r="X12" s="148"/>
      <c r="Y12" s="146" t="s">
        <v>110</v>
      </c>
      <c r="Z12" s="147" t="s">
        <v>111</v>
      </c>
    </row>
    <row r="13" spans="1:26" x14ac:dyDescent="0.3">
      <c r="A13" s="29">
        <f t="shared" si="0"/>
        <v>9</v>
      </c>
      <c r="B13" s="190"/>
      <c r="C13" s="193"/>
      <c r="D13" s="221"/>
      <c r="E13" s="197"/>
      <c r="F13" s="225"/>
      <c r="G13" s="99" t="s">
        <v>120</v>
      </c>
      <c r="H13" s="233"/>
      <c r="I13" s="233"/>
      <c r="J13" s="233"/>
      <c r="K13" s="101" t="s">
        <v>120</v>
      </c>
      <c r="L13" s="67">
        <v>10000000</v>
      </c>
      <c r="M13" s="68">
        <f t="shared" si="1"/>
        <v>7000000</v>
      </c>
      <c r="N13" s="33">
        <v>2021</v>
      </c>
      <c r="O13" s="34">
        <v>2027</v>
      </c>
      <c r="P13" s="146"/>
      <c r="Q13" s="140"/>
      <c r="R13" s="140"/>
      <c r="S13" s="147"/>
      <c r="T13" s="148"/>
      <c r="U13" s="148"/>
      <c r="V13" s="148"/>
      <c r="W13" s="148"/>
      <c r="X13" s="148"/>
      <c r="Y13" s="146" t="s">
        <v>110</v>
      </c>
      <c r="Z13" s="147" t="s">
        <v>111</v>
      </c>
    </row>
    <row r="14" spans="1:26" ht="28.8" x14ac:dyDescent="0.3">
      <c r="A14" s="29">
        <f t="shared" si="0"/>
        <v>10</v>
      </c>
      <c r="B14" s="190"/>
      <c r="C14" s="193"/>
      <c r="D14" s="221"/>
      <c r="E14" s="197"/>
      <c r="F14" s="225"/>
      <c r="G14" s="99" t="s">
        <v>121</v>
      </c>
      <c r="H14" s="233"/>
      <c r="I14" s="233"/>
      <c r="J14" s="233"/>
      <c r="K14" s="101" t="s">
        <v>121</v>
      </c>
      <c r="L14" s="67">
        <v>10000000</v>
      </c>
      <c r="M14" s="68">
        <f t="shared" si="1"/>
        <v>7000000</v>
      </c>
      <c r="N14" s="33">
        <v>2021</v>
      </c>
      <c r="O14" s="34">
        <v>2027</v>
      </c>
      <c r="P14" s="146" t="s">
        <v>113</v>
      </c>
      <c r="Q14" s="140" t="s">
        <v>113</v>
      </c>
      <c r="R14" s="140" t="s">
        <v>113</v>
      </c>
      <c r="S14" s="147" t="s">
        <v>113</v>
      </c>
      <c r="T14" s="148"/>
      <c r="U14" s="148"/>
      <c r="V14" s="148" t="s">
        <v>113</v>
      </c>
      <c r="W14" s="148"/>
      <c r="X14" s="148"/>
      <c r="Y14" s="146" t="s">
        <v>110</v>
      </c>
      <c r="Z14" s="147" t="s">
        <v>111</v>
      </c>
    </row>
    <row r="15" spans="1:26" ht="28.8" x14ac:dyDescent="0.3">
      <c r="A15" s="29">
        <f t="shared" si="0"/>
        <v>11</v>
      </c>
      <c r="B15" s="190"/>
      <c r="C15" s="193"/>
      <c r="D15" s="221"/>
      <c r="E15" s="197"/>
      <c r="F15" s="225"/>
      <c r="G15" s="99" t="s">
        <v>122</v>
      </c>
      <c r="H15" s="233"/>
      <c r="I15" s="233"/>
      <c r="J15" s="233"/>
      <c r="K15" s="101" t="s">
        <v>122</v>
      </c>
      <c r="L15" s="67">
        <v>50000000</v>
      </c>
      <c r="M15" s="68">
        <f t="shared" si="1"/>
        <v>35000000</v>
      </c>
      <c r="N15" s="33">
        <v>2021</v>
      </c>
      <c r="O15" s="34">
        <v>2027</v>
      </c>
      <c r="P15" s="146"/>
      <c r="Q15" s="140"/>
      <c r="R15" s="140"/>
      <c r="S15" s="147"/>
      <c r="T15" s="148"/>
      <c r="U15" s="148"/>
      <c r="V15" s="148" t="s">
        <v>113</v>
      </c>
      <c r="W15" s="148"/>
      <c r="X15" s="148"/>
      <c r="Y15" s="146" t="s">
        <v>110</v>
      </c>
      <c r="Z15" s="147" t="s">
        <v>111</v>
      </c>
    </row>
    <row r="16" spans="1:26" x14ac:dyDescent="0.3">
      <c r="A16" s="29">
        <f t="shared" si="0"/>
        <v>12</v>
      </c>
      <c r="B16" s="190"/>
      <c r="C16" s="193"/>
      <c r="D16" s="221"/>
      <c r="E16" s="197"/>
      <c r="F16" s="225"/>
      <c r="G16" s="99" t="s">
        <v>123</v>
      </c>
      <c r="H16" s="233"/>
      <c r="I16" s="233"/>
      <c r="J16" s="233"/>
      <c r="K16" s="101" t="s">
        <v>123</v>
      </c>
      <c r="L16" s="67">
        <v>20000000</v>
      </c>
      <c r="M16" s="68">
        <f t="shared" si="1"/>
        <v>14000000</v>
      </c>
      <c r="N16" s="33">
        <v>2021</v>
      </c>
      <c r="O16" s="34">
        <v>2027</v>
      </c>
      <c r="P16" s="146"/>
      <c r="Q16" s="140"/>
      <c r="R16" s="140"/>
      <c r="S16" s="147"/>
      <c r="T16" s="148"/>
      <c r="U16" s="148"/>
      <c r="V16" s="148" t="s">
        <v>113</v>
      </c>
      <c r="W16" s="148"/>
      <c r="X16" s="148"/>
      <c r="Y16" s="146" t="s">
        <v>110</v>
      </c>
      <c r="Z16" s="147" t="s">
        <v>111</v>
      </c>
    </row>
    <row r="17" spans="1:26" x14ac:dyDescent="0.3">
      <c r="A17" s="29">
        <f t="shared" si="0"/>
        <v>13</v>
      </c>
      <c r="B17" s="190"/>
      <c r="C17" s="193"/>
      <c r="D17" s="221"/>
      <c r="E17" s="197"/>
      <c r="F17" s="225"/>
      <c r="G17" s="99" t="s">
        <v>124</v>
      </c>
      <c r="H17" s="233"/>
      <c r="I17" s="233"/>
      <c r="J17" s="233"/>
      <c r="K17" s="101" t="s">
        <v>124</v>
      </c>
      <c r="L17" s="67">
        <v>5000000</v>
      </c>
      <c r="M17" s="68">
        <f t="shared" si="1"/>
        <v>3500000</v>
      </c>
      <c r="N17" s="33">
        <v>2021</v>
      </c>
      <c r="O17" s="34">
        <v>2027</v>
      </c>
      <c r="P17" s="146"/>
      <c r="Q17" s="140" t="s">
        <v>113</v>
      </c>
      <c r="R17" s="140" t="s">
        <v>113</v>
      </c>
      <c r="S17" s="147"/>
      <c r="T17" s="148"/>
      <c r="U17" s="148"/>
      <c r="V17" s="148"/>
      <c r="W17" s="148"/>
      <c r="X17" s="148"/>
      <c r="Y17" s="146" t="s">
        <v>110</v>
      </c>
      <c r="Z17" s="147" t="s">
        <v>111</v>
      </c>
    </row>
    <row r="18" spans="1:26" x14ac:dyDescent="0.3">
      <c r="A18" s="29">
        <f t="shared" si="0"/>
        <v>14</v>
      </c>
      <c r="B18" s="190"/>
      <c r="C18" s="193"/>
      <c r="D18" s="221"/>
      <c r="E18" s="197"/>
      <c r="F18" s="225"/>
      <c r="G18" s="99" t="s">
        <v>125</v>
      </c>
      <c r="H18" s="233"/>
      <c r="I18" s="233"/>
      <c r="J18" s="233"/>
      <c r="K18" s="101" t="s">
        <v>125</v>
      </c>
      <c r="L18" s="67">
        <v>10000000</v>
      </c>
      <c r="M18" s="68">
        <f t="shared" si="1"/>
        <v>7000000</v>
      </c>
      <c r="N18" s="33">
        <v>2021</v>
      </c>
      <c r="O18" s="34">
        <v>2027</v>
      </c>
      <c r="P18" s="146" t="s">
        <v>113</v>
      </c>
      <c r="Q18" s="140" t="s">
        <v>113</v>
      </c>
      <c r="R18" s="140" t="s">
        <v>113</v>
      </c>
      <c r="S18" s="147" t="s">
        <v>113</v>
      </c>
      <c r="T18" s="148"/>
      <c r="U18" s="148"/>
      <c r="V18" s="148" t="s">
        <v>113</v>
      </c>
      <c r="W18" s="148"/>
      <c r="X18" s="148" t="s">
        <v>113</v>
      </c>
      <c r="Y18" s="146" t="s">
        <v>110</v>
      </c>
      <c r="Z18" s="147" t="s">
        <v>111</v>
      </c>
    </row>
    <row r="19" spans="1:26" x14ac:dyDescent="0.3">
      <c r="A19" s="29">
        <f t="shared" si="0"/>
        <v>15</v>
      </c>
      <c r="B19" s="190"/>
      <c r="C19" s="193"/>
      <c r="D19" s="221"/>
      <c r="E19" s="197"/>
      <c r="F19" s="225"/>
      <c r="G19" s="99" t="s">
        <v>126</v>
      </c>
      <c r="H19" s="233"/>
      <c r="I19" s="233"/>
      <c r="J19" s="233"/>
      <c r="K19" s="101" t="s">
        <v>126</v>
      </c>
      <c r="L19" s="67">
        <v>5000000</v>
      </c>
      <c r="M19" s="68">
        <f t="shared" si="1"/>
        <v>3500000</v>
      </c>
      <c r="N19" s="33">
        <v>2021</v>
      </c>
      <c r="O19" s="34">
        <v>2027</v>
      </c>
      <c r="P19" s="146"/>
      <c r="Q19" s="140"/>
      <c r="R19" s="140"/>
      <c r="S19" s="147"/>
      <c r="T19" s="148"/>
      <c r="U19" s="148"/>
      <c r="V19" s="148"/>
      <c r="W19" s="148"/>
      <c r="X19" s="148"/>
      <c r="Y19" s="146" t="s">
        <v>110</v>
      </c>
      <c r="Z19" s="147" t="s">
        <v>111</v>
      </c>
    </row>
    <row r="20" spans="1:26" x14ac:dyDescent="0.3">
      <c r="A20" s="29">
        <f t="shared" si="0"/>
        <v>16</v>
      </c>
      <c r="B20" s="190"/>
      <c r="C20" s="193"/>
      <c r="D20" s="221"/>
      <c r="E20" s="197"/>
      <c r="F20" s="225"/>
      <c r="G20" s="99" t="s">
        <v>127</v>
      </c>
      <c r="H20" s="233"/>
      <c r="I20" s="233"/>
      <c r="J20" s="233"/>
      <c r="K20" s="101" t="s">
        <v>127</v>
      </c>
      <c r="L20" s="67">
        <v>10000000</v>
      </c>
      <c r="M20" s="68">
        <f t="shared" si="1"/>
        <v>7000000</v>
      </c>
      <c r="N20" s="33">
        <v>2021</v>
      </c>
      <c r="O20" s="34">
        <v>2027</v>
      </c>
      <c r="P20" s="146"/>
      <c r="Q20" s="140"/>
      <c r="R20" s="140"/>
      <c r="S20" s="147"/>
      <c r="T20" s="148"/>
      <c r="U20" s="148"/>
      <c r="V20" s="148"/>
      <c r="W20" s="148"/>
      <c r="X20" s="148"/>
      <c r="Y20" s="146" t="s">
        <v>110</v>
      </c>
      <c r="Z20" s="147" t="s">
        <v>111</v>
      </c>
    </row>
    <row r="21" spans="1:26" x14ac:dyDescent="0.3">
      <c r="A21" s="29">
        <f t="shared" si="0"/>
        <v>17</v>
      </c>
      <c r="B21" s="190"/>
      <c r="C21" s="193"/>
      <c r="D21" s="221"/>
      <c r="E21" s="197"/>
      <c r="F21" s="225"/>
      <c r="G21" s="99" t="s">
        <v>128</v>
      </c>
      <c r="H21" s="233"/>
      <c r="I21" s="233"/>
      <c r="J21" s="233"/>
      <c r="K21" s="101" t="s">
        <v>128</v>
      </c>
      <c r="L21" s="67">
        <v>70000000</v>
      </c>
      <c r="M21" s="68">
        <f t="shared" si="1"/>
        <v>49000000</v>
      </c>
      <c r="N21" s="33">
        <v>2021</v>
      </c>
      <c r="O21" s="34">
        <v>2027</v>
      </c>
      <c r="P21" s="146"/>
      <c r="Q21" s="140"/>
      <c r="R21" s="140"/>
      <c r="S21" s="147"/>
      <c r="T21" s="148"/>
      <c r="U21" s="148"/>
      <c r="V21" s="148"/>
      <c r="W21" s="148"/>
      <c r="X21" s="148"/>
      <c r="Y21" s="146" t="s">
        <v>110</v>
      </c>
      <c r="Z21" s="147" t="s">
        <v>111</v>
      </c>
    </row>
    <row r="22" spans="1:26" ht="14.4" customHeight="1" x14ac:dyDescent="0.3">
      <c r="A22" s="29">
        <f t="shared" si="0"/>
        <v>18</v>
      </c>
      <c r="B22" s="190"/>
      <c r="C22" s="193"/>
      <c r="D22" s="221"/>
      <c r="E22" s="197"/>
      <c r="F22" s="225"/>
      <c r="G22" s="99" t="s">
        <v>129</v>
      </c>
      <c r="H22" s="233"/>
      <c r="I22" s="233"/>
      <c r="J22" s="233"/>
      <c r="K22" s="101" t="s">
        <v>129</v>
      </c>
      <c r="L22" s="67">
        <v>10000000</v>
      </c>
      <c r="M22" s="68">
        <f t="shared" si="1"/>
        <v>7000000</v>
      </c>
      <c r="N22" s="33">
        <v>2021</v>
      </c>
      <c r="O22" s="34">
        <v>2027</v>
      </c>
      <c r="P22" s="146" t="s">
        <v>113</v>
      </c>
      <c r="Q22" s="140" t="s">
        <v>113</v>
      </c>
      <c r="R22" s="140" t="s">
        <v>113</v>
      </c>
      <c r="S22" s="147" t="s">
        <v>113</v>
      </c>
      <c r="T22" s="148"/>
      <c r="U22" s="148"/>
      <c r="V22" s="148"/>
      <c r="W22" s="148"/>
      <c r="X22" s="148"/>
      <c r="Y22" s="146" t="s">
        <v>110</v>
      </c>
      <c r="Z22" s="147" t="s">
        <v>111</v>
      </c>
    </row>
    <row r="23" spans="1:26" x14ac:dyDescent="0.3">
      <c r="A23" s="29">
        <f t="shared" si="0"/>
        <v>19</v>
      </c>
      <c r="B23" s="190"/>
      <c r="C23" s="193"/>
      <c r="D23" s="221"/>
      <c r="E23" s="197"/>
      <c r="F23" s="225"/>
      <c r="G23" s="99" t="s">
        <v>130</v>
      </c>
      <c r="H23" s="233"/>
      <c r="I23" s="233"/>
      <c r="J23" s="233"/>
      <c r="K23" s="101" t="s">
        <v>130</v>
      </c>
      <c r="L23" s="67">
        <v>20000000</v>
      </c>
      <c r="M23" s="68">
        <f t="shared" si="1"/>
        <v>14000000</v>
      </c>
      <c r="N23" s="33">
        <v>2021</v>
      </c>
      <c r="O23" s="34">
        <v>2027</v>
      </c>
      <c r="P23" s="146"/>
      <c r="Q23" s="140"/>
      <c r="R23" s="140"/>
      <c r="S23" s="147" t="s">
        <v>113</v>
      </c>
      <c r="T23" s="148"/>
      <c r="U23" s="148"/>
      <c r="V23" s="148"/>
      <c r="W23" s="148"/>
      <c r="X23" s="148" t="s">
        <v>113</v>
      </c>
      <c r="Y23" s="146" t="s">
        <v>110</v>
      </c>
      <c r="Z23" s="147" t="s">
        <v>111</v>
      </c>
    </row>
    <row r="24" spans="1:26" x14ac:dyDescent="0.3">
      <c r="A24" s="29">
        <f t="shared" si="0"/>
        <v>20</v>
      </c>
      <c r="B24" s="190"/>
      <c r="C24" s="193"/>
      <c r="D24" s="221"/>
      <c r="E24" s="197"/>
      <c r="F24" s="225"/>
      <c r="G24" s="99" t="s">
        <v>131</v>
      </c>
      <c r="H24" s="233"/>
      <c r="I24" s="233"/>
      <c r="J24" s="233"/>
      <c r="K24" s="101" t="s">
        <v>131</v>
      </c>
      <c r="L24" s="67">
        <v>10000000</v>
      </c>
      <c r="M24" s="68">
        <f t="shared" si="1"/>
        <v>7000000</v>
      </c>
      <c r="N24" s="33">
        <v>2021</v>
      </c>
      <c r="O24" s="34">
        <v>2027</v>
      </c>
      <c r="P24" s="146"/>
      <c r="Q24" s="140"/>
      <c r="R24" s="140"/>
      <c r="S24" s="147"/>
      <c r="T24" s="148"/>
      <c r="U24" s="148"/>
      <c r="V24" s="148"/>
      <c r="W24" s="148"/>
      <c r="X24" s="148"/>
      <c r="Y24" s="146" t="s">
        <v>110</v>
      </c>
      <c r="Z24" s="147" t="s">
        <v>111</v>
      </c>
    </row>
    <row r="25" spans="1:26" x14ac:dyDescent="0.3">
      <c r="A25" s="29">
        <f t="shared" si="0"/>
        <v>21</v>
      </c>
      <c r="B25" s="190"/>
      <c r="C25" s="193"/>
      <c r="D25" s="221"/>
      <c r="E25" s="197"/>
      <c r="F25" s="225"/>
      <c r="G25" s="99" t="s">
        <v>132</v>
      </c>
      <c r="H25" s="233"/>
      <c r="I25" s="233"/>
      <c r="J25" s="233"/>
      <c r="K25" s="101" t="s">
        <v>132</v>
      </c>
      <c r="L25" s="67">
        <v>15000000</v>
      </c>
      <c r="M25" s="68">
        <f t="shared" si="1"/>
        <v>10500000</v>
      </c>
      <c r="N25" s="33">
        <v>2021</v>
      </c>
      <c r="O25" s="34">
        <v>2027</v>
      </c>
      <c r="P25" s="146"/>
      <c r="Q25" s="140"/>
      <c r="R25" s="140"/>
      <c r="S25" s="147"/>
      <c r="T25" s="148"/>
      <c r="U25" s="148"/>
      <c r="V25" s="148"/>
      <c r="W25" s="148"/>
      <c r="X25" s="148"/>
      <c r="Y25" s="146" t="s">
        <v>110</v>
      </c>
      <c r="Z25" s="147" t="s">
        <v>111</v>
      </c>
    </row>
    <row r="26" spans="1:26" x14ac:dyDescent="0.3">
      <c r="A26" s="29">
        <f t="shared" si="0"/>
        <v>22</v>
      </c>
      <c r="B26" s="190"/>
      <c r="C26" s="193"/>
      <c r="D26" s="221"/>
      <c r="E26" s="197"/>
      <c r="F26" s="225"/>
      <c r="G26" s="99" t="s">
        <v>133</v>
      </c>
      <c r="H26" s="233"/>
      <c r="I26" s="233"/>
      <c r="J26" s="233"/>
      <c r="K26" s="101" t="s">
        <v>133</v>
      </c>
      <c r="L26" s="67">
        <v>15000000</v>
      </c>
      <c r="M26" s="68">
        <f t="shared" si="1"/>
        <v>10500000</v>
      </c>
      <c r="N26" s="33">
        <v>2021</v>
      </c>
      <c r="O26" s="34">
        <v>2027</v>
      </c>
      <c r="P26" s="146"/>
      <c r="Q26" s="140"/>
      <c r="R26" s="140"/>
      <c r="S26" s="147"/>
      <c r="T26" s="148"/>
      <c r="U26" s="148"/>
      <c r="V26" s="148"/>
      <c r="W26" s="148"/>
      <c r="X26" s="148"/>
      <c r="Y26" s="146" t="s">
        <v>110</v>
      </c>
      <c r="Z26" s="147" t="s">
        <v>111</v>
      </c>
    </row>
    <row r="27" spans="1:26" ht="28.8" x14ac:dyDescent="0.3">
      <c r="A27" s="29">
        <f t="shared" si="0"/>
        <v>23</v>
      </c>
      <c r="B27" s="190"/>
      <c r="C27" s="193"/>
      <c r="D27" s="221"/>
      <c r="E27" s="197"/>
      <c r="F27" s="225"/>
      <c r="G27" s="99" t="s">
        <v>134</v>
      </c>
      <c r="H27" s="233"/>
      <c r="I27" s="233"/>
      <c r="J27" s="233"/>
      <c r="K27" s="101" t="s">
        <v>134</v>
      </c>
      <c r="L27" s="67">
        <v>500000</v>
      </c>
      <c r="M27" s="68">
        <f t="shared" si="1"/>
        <v>350000</v>
      </c>
      <c r="N27" s="33">
        <v>2021</v>
      </c>
      <c r="O27" s="34">
        <v>2027</v>
      </c>
      <c r="P27" s="146"/>
      <c r="Q27" s="140"/>
      <c r="R27" s="140"/>
      <c r="S27" s="147"/>
      <c r="T27" s="148"/>
      <c r="U27" s="148"/>
      <c r="V27" s="148"/>
      <c r="W27" s="148"/>
      <c r="X27" s="148"/>
      <c r="Y27" s="146" t="s">
        <v>110</v>
      </c>
      <c r="Z27" s="147" t="s">
        <v>111</v>
      </c>
    </row>
    <row r="28" spans="1:26" ht="28.8" x14ac:dyDescent="0.3">
      <c r="A28" s="29">
        <f t="shared" si="0"/>
        <v>24</v>
      </c>
      <c r="B28" s="190"/>
      <c r="C28" s="193"/>
      <c r="D28" s="221"/>
      <c r="E28" s="197"/>
      <c r="F28" s="225"/>
      <c r="G28" s="99" t="s">
        <v>135</v>
      </c>
      <c r="H28" s="233"/>
      <c r="I28" s="233"/>
      <c r="J28" s="233"/>
      <c r="K28" s="101" t="s">
        <v>136</v>
      </c>
      <c r="L28" s="67">
        <v>500000</v>
      </c>
      <c r="M28" s="68">
        <f t="shared" si="1"/>
        <v>350000</v>
      </c>
      <c r="N28" s="33">
        <v>2021</v>
      </c>
      <c r="O28" s="34">
        <v>2027</v>
      </c>
      <c r="P28" s="146"/>
      <c r="Q28" s="140"/>
      <c r="R28" s="140"/>
      <c r="S28" s="147"/>
      <c r="T28" s="148"/>
      <c r="U28" s="148"/>
      <c r="V28" s="148" t="s">
        <v>113</v>
      </c>
      <c r="W28" s="148"/>
      <c r="X28" s="148"/>
      <c r="Y28" s="146" t="s">
        <v>110</v>
      </c>
      <c r="Z28" s="147" t="s">
        <v>111</v>
      </c>
    </row>
    <row r="29" spans="1:26" ht="28.8" x14ac:dyDescent="0.3">
      <c r="A29" s="29">
        <f t="shared" si="0"/>
        <v>25</v>
      </c>
      <c r="B29" s="190"/>
      <c r="C29" s="193"/>
      <c r="D29" s="221"/>
      <c r="E29" s="197"/>
      <c r="F29" s="225"/>
      <c r="G29" s="99" t="s">
        <v>137</v>
      </c>
      <c r="H29" s="233"/>
      <c r="I29" s="233"/>
      <c r="J29" s="233"/>
      <c r="K29" s="101" t="s">
        <v>137</v>
      </c>
      <c r="L29" s="67">
        <v>1000000</v>
      </c>
      <c r="M29" s="68">
        <f t="shared" si="1"/>
        <v>700000</v>
      </c>
      <c r="N29" s="33">
        <v>2021</v>
      </c>
      <c r="O29" s="34">
        <v>2027</v>
      </c>
      <c r="P29" s="146"/>
      <c r="Q29" s="140"/>
      <c r="R29" s="140"/>
      <c r="S29" s="147"/>
      <c r="T29" s="148"/>
      <c r="U29" s="148"/>
      <c r="V29" s="148"/>
      <c r="W29" s="148"/>
      <c r="X29" s="148"/>
      <c r="Y29" s="146" t="s">
        <v>110</v>
      </c>
      <c r="Z29" s="147" t="s">
        <v>111</v>
      </c>
    </row>
    <row r="30" spans="1:26" x14ac:dyDescent="0.3">
      <c r="A30" s="29">
        <f t="shared" si="0"/>
        <v>26</v>
      </c>
      <c r="B30" s="190"/>
      <c r="C30" s="193"/>
      <c r="D30" s="221"/>
      <c r="E30" s="197"/>
      <c r="F30" s="225"/>
      <c r="G30" s="99" t="s">
        <v>234</v>
      </c>
      <c r="H30" s="233"/>
      <c r="I30" s="233"/>
      <c r="J30" s="233"/>
      <c r="K30" s="101" t="s">
        <v>234</v>
      </c>
      <c r="L30" s="67">
        <v>10000000</v>
      </c>
      <c r="M30" s="68">
        <f t="shared" si="1"/>
        <v>7000000</v>
      </c>
      <c r="N30" s="33">
        <v>2021</v>
      </c>
      <c r="O30" s="34">
        <v>2027</v>
      </c>
      <c r="P30" s="146"/>
      <c r="Q30" s="140"/>
      <c r="R30" s="140"/>
      <c r="S30" s="147"/>
      <c r="T30" s="148"/>
      <c r="U30" s="148"/>
      <c r="V30" s="148"/>
      <c r="W30" s="148"/>
      <c r="X30" s="148"/>
      <c r="Y30" s="146" t="s">
        <v>110</v>
      </c>
      <c r="Z30" s="147" t="s">
        <v>111</v>
      </c>
    </row>
    <row r="31" spans="1:26" ht="28.8" x14ac:dyDescent="0.3">
      <c r="A31" s="29">
        <f t="shared" si="0"/>
        <v>27</v>
      </c>
      <c r="B31" s="190"/>
      <c r="C31" s="193"/>
      <c r="D31" s="221"/>
      <c r="E31" s="197"/>
      <c r="F31" s="225"/>
      <c r="G31" s="99" t="s">
        <v>138</v>
      </c>
      <c r="H31" s="233"/>
      <c r="I31" s="233"/>
      <c r="J31" s="233"/>
      <c r="K31" s="101" t="s">
        <v>138</v>
      </c>
      <c r="L31" s="67">
        <v>10000000</v>
      </c>
      <c r="M31" s="68">
        <f t="shared" si="1"/>
        <v>7000000</v>
      </c>
      <c r="N31" s="33">
        <v>2021</v>
      </c>
      <c r="O31" s="34">
        <v>2027</v>
      </c>
      <c r="P31" s="146"/>
      <c r="Q31" s="140"/>
      <c r="R31" s="140"/>
      <c r="S31" s="147"/>
      <c r="T31" s="148"/>
      <c r="U31" s="148"/>
      <c r="V31" s="148"/>
      <c r="W31" s="148"/>
      <c r="X31" s="148"/>
      <c r="Y31" s="146" t="s">
        <v>110</v>
      </c>
      <c r="Z31" s="147" t="s">
        <v>111</v>
      </c>
    </row>
    <row r="32" spans="1:26" ht="57.6" x14ac:dyDescent="0.3">
      <c r="A32" s="29">
        <f t="shared" si="0"/>
        <v>28</v>
      </c>
      <c r="B32" s="190"/>
      <c r="C32" s="193"/>
      <c r="D32" s="221"/>
      <c r="E32" s="197"/>
      <c r="F32" s="225"/>
      <c r="G32" s="99" t="s">
        <v>139</v>
      </c>
      <c r="H32" s="233"/>
      <c r="I32" s="233"/>
      <c r="J32" s="233"/>
      <c r="K32" s="101" t="s">
        <v>140</v>
      </c>
      <c r="L32" s="67">
        <v>20000000</v>
      </c>
      <c r="M32" s="68">
        <f t="shared" si="1"/>
        <v>14000000</v>
      </c>
      <c r="N32" s="33">
        <v>2021</v>
      </c>
      <c r="O32" s="34">
        <v>2027</v>
      </c>
      <c r="P32" s="146"/>
      <c r="Q32" s="140"/>
      <c r="R32" s="140"/>
      <c r="S32" s="147"/>
      <c r="T32" s="148"/>
      <c r="U32" s="148" t="s">
        <v>113</v>
      </c>
      <c r="V32" s="148"/>
      <c r="W32" s="148"/>
      <c r="X32" s="148"/>
      <c r="Y32" s="146" t="s">
        <v>110</v>
      </c>
      <c r="Z32" s="147" t="s">
        <v>111</v>
      </c>
    </row>
    <row r="33" spans="1:26" ht="43.2" x14ac:dyDescent="0.3">
      <c r="A33" s="29">
        <f t="shared" si="0"/>
        <v>29</v>
      </c>
      <c r="B33" s="190"/>
      <c r="C33" s="193"/>
      <c r="D33" s="221"/>
      <c r="E33" s="197"/>
      <c r="F33" s="225"/>
      <c r="G33" s="99" t="s">
        <v>141</v>
      </c>
      <c r="H33" s="233"/>
      <c r="I33" s="233"/>
      <c r="J33" s="233"/>
      <c r="K33" s="101" t="s">
        <v>142</v>
      </c>
      <c r="L33" s="67">
        <v>20000000</v>
      </c>
      <c r="M33" s="68">
        <f t="shared" si="1"/>
        <v>14000000</v>
      </c>
      <c r="N33" s="33">
        <v>2021</v>
      </c>
      <c r="O33" s="34">
        <v>2027</v>
      </c>
      <c r="P33" s="146"/>
      <c r="Q33" s="140"/>
      <c r="R33" s="140"/>
      <c r="S33" s="147"/>
      <c r="T33" s="148"/>
      <c r="U33" s="148"/>
      <c r="V33" s="148" t="s">
        <v>113</v>
      </c>
      <c r="W33" s="148"/>
      <c r="X33" s="148"/>
      <c r="Y33" s="146" t="s">
        <v>110</v>
      </c>
      <c r="Z33" s="147" t="s">
        <v>111</v>
      </c>
    </row>
    <row r="34" spans="1:26" ht="57.6" x14ac:dyDescent="0.3">
      <c r="A34" s="29">
        <f t="shared" si="0"/>
        <v>30</v>
      </c>
      <c r="B34" s="190"/>
      <c r="C34" s="193"/>
      <c r="D34" s="221"/>
      <c r="E34" s="197"/>
      <c r="F34" s="225"/>
      <c r="G34" s="99" t="s">
        <v>143</v>
      </c>
      <c r="H34" s="233"/>
      <c r="I34" s="233"/>
      <c r="J34" s="233"/>
      <c r="K34" s="101" t="s">
        <v>144</v>
      </c>
      <c r="L34" s="67">
        <v>20000000</v>
      </c>
      <c r="M34" s="68">
        <f t="shared" si="1"/>
        <v>14000000</v>
      </c>
      <c r="N34" s="33">
        <v>2021</v>
      </c>
      <c r="O34" s="34">
        <v>2027</v>
      </c>
      <c r="P34" s="146"/>
      <c r="Q34" s="140"/>
      <c r="R34" s="140"/>
      <c r="S34" s="147"/>
      <c r="T34" s="148"/>
      <c r="U34" s="148"/>
      <c r="V34" s="148"/>
      <c r="W34" s="148"/>
      <c r="X34" s="148" t="s">
        <v>113</v>
      </c>
      <c r="Y34" s="146" t="s">
        <v>110</v>
      </c>
      <c r="Z34" s="147" t="s">
        <v>111</v>
      </c>
    </row>
    <row r="35" spans="1:26" ht="55.2" customHeight="1" thickBot="1" x14ac:dyDescent="0.35">
      <c r="A35" s="29">
        <f t="shared" si="0"/>
        <v>31</v>
      </c>
      <c r="B35" s="191"/>
      <c r="C35" s="194"/>
      <c r="D35" s="222"/>
      <c r="E35" s="106">
        <v>113600267</v>
      </c>
      <c r="F35" s="226"/>
      <c r="G35" s="102" t="s">
        <v>145</v>
      </c>
      <c r="H35" s="234"/>
      <c r="I35" s="234"/>
      <c r="J35" s="234"/>
      <c r="K35" s="103" t="s">
        <v>145</v>
      </c>
      <c r="L35" s="69">
        <v>20000000</v>
      </c>
      <c r="M35" s="70">
        <f t="shared" si="1"/>
        <v>14000000</v>
      </c>
      <c r="N35" s="35">
        <v>2021</v>
      </c>
      <c r="O35" s="37">
        <v>2027</v>
      </c>
      <c r="P35" s="149"/>
      <c r="Q35" s="150"/>
      <c r="R35" s="150"/>
      <c r="S35" s="151"/>
      <c r="T35" s="152"/>
      <c r="U35" s="152"/>
      <c r="V35" s="152"/>
      <c r="W35" s="152" t="s">
        <v>113</v>
      </c>
      <c r="X35" s="152"/>
      <c r="Y35" s="149" t="s">
        <v>110</v>
      </c>
      <c r="Z35" s="151" t="s">
        <v>111</v>
      </c>
    </row>
    <row r="36" spans="1:26" x14ac:dyDescent="0.3">
      <c r="A36" s="29">
        <f t="shared" si="0"/>
        <v>32</v>
      </c>
      <c r="B36" s="190" t="s">
        <v>146</v>
      </c>
      <c r="C36" s="193" t="s">
        <v>107</v>
      </c>
      <c r="D36" s="221">
        <v>70989028</v>
      </c>
      <c r="E36" s="221">
        <v>102338019</v>
      </c>
      <c r="F36" s="225">
        <v>650052447</v>
      </c>
      <c r="G36" s="98" t="s">
        <v>147</v>
      </c>
      <c r="H36" s="232" t="s">
        <v>86</v>
      </c>
      <c r="I36" s="232" t="s">
        <v>108</v>
      </c>
      <c r="J36" s="232" t="s">
        <v>108</v>
      </c>
      <c r="K36" s="100" t="s">
        <v>147</v>
      </c>
      <c r="L36" s="65">
        <v>20000000</v>
      </c>
      <c r="M36" s="66">
        <f t="shared" si="1"/>
        <v>14000000</v>
      </c>
      <c r="N36" s="30">
        <v>2021</v>
      </c>
      <c r="O36" s="32">
        <v>2027</v>
      </c>
      <c r="P36" s="143"/>
      <c r="Q36" s="144"/>
      <c r="R36" s="144"/>
      <c r="S36" s="145"/>
      <c r="T36" s="142"/>
      <c r="U36" s="142"/>
      <c r="V36" s="142"/>
      <c r="W36" s="142"/>
      <c r="X36" s="142"/>
      <c r="Y36" s="143" t="s">
        <v>110</v>
      </c>
      <c r="Z36" s="145" t="s">
        <v>111</v>
      </c>
    </row>
    <row r="37" spans="1:26" x14ac:dyDescent="0.3">
      <c r="A37" s="29">
        <f t="shared" si="0"/>
        <v>33</v>
      </c>
      <c r="B37" s="190"/>
      <c r="C37" s="193"/>
      <c r="D37" s="221"/>
      <c r="E37" s="221"/>
      <c r="F37" s="225"/>
      <c r="G37" s="99" t="s">
        <v>148</v>
      </c>
      <c r="H37" s="233"/>
      <c r="I37" s="233"/>
      <c r="J37" s="233"/>
      <c r="K37" s="101" t="s">
        <v>148</v>
      </c>
      <c r="L37" s="67">
        <v>5000000</v>
      </c>
      <c r="M37" s="68">
        <f t="shared" si="1"/>
        <v>3500000</v>
      </c>
      <c r="N37" s="33">
        <v>2021</v>
      </c>
      <c r="O37" s="34">
        <v>2027</v>
      </c>
      <c r="P37" s="146" t="s">
        <v>113</v>
      </c>
      <c r="Q37" s="140" t="s">
        <v>113</v>
      </c>
      <c r="R37" s="140" t="s">
        <v>113</v>
      </c>
      <c r="S37" s="147" t="s">
        <v>113</v>
      </c>
      <c r="T37" s="148"/>
      <c r="U37" s="148"/>
      <c r="V37" s="148"/>
      <c r="W37" s="148"/>
      <c r="X37" s="148" t="s">
        <v>113</v>
      </c>
      <c r="Y37" s="146" t="s">
        <v>110</v>
      </c>
      <c r="Z37" s="147" t="s">
        <v>111</v>
      </c>
    </row>
    <row r="38" spans="1:26" ht="28.8" x14ac:dyDescent="0.3">
      <c r="A38" s="29">
        <f t="shared" si="0"/>
        <v>34</v>
      </c>
      <c r="B38" s="190"/>
      <c r="C38" s="193"/>
      <c r="D38" s="221"/>
      <c r="E38" s="221"/>
      <c r="F38" s="225"/>
      <c r="G38" s="99" t="s">
        <v>149</v>
      </c>
      <c r="H38" s="233"/>
      <c r="I38" s="233"/>
      <c r="J38" s="233"/>
      <c r="K38" s="101" t="s">
        <v>149</v>
      </c>
      <c r="L38" s="67">
        <v>4000000</v>
      </c>
      <c r="M38" s="68">
        <f t="shared" si="1"/>
        <v>2800000</v>
      </c>
      <c r="N38" s="33">
        <v>2021</v>
      </c>
      <c r="O38" s="34">
        <v>2027</v>
      </c>
      <c r="P38" s="146"/>
      <c r="Q38" s="140"/>
      <c r="R38" s="140"/>
      <c r="S38" s="147"/>
      <c r="T38" s="148"/>
      <c r="U38" s="148"/>
      <c r="V38" s="148"/>
      <c r="W38" s="148"/>
      <c r="X38" s="148"/>
      <c r="Y38" s="146" t="s">
        <v>110</v>
      </c>
      <c r="Z38" s="147" t="s">
        <v>111</v>
      </c>
    </row>
    <row r="39" spans="1:26" ht="28.8" x14ac:dyDescent="0.3">
      <c r="A39" s="29">
        <f t="shared" si="0"/>
        <v>35</v>
      </c>
      <c r="B39" s="190"/>
      <c r="C39" s="193"/>
      <c r="D39" s="221"/>
      <c r="E39" s="221"/>
      <c r="F39" s="225"/>
      <c r="G39" s="99" t="s">
        <v>119</v>
      </c>
      <c r="H39" s="233"/>
      <c r="I39" s="233"/>
      <c r="J39" s="233"/>
      <c r="K39" s="101" t="s">
        <v>119</v>
      </c>
      <c r="L39" s="67">
        <v>2500000</v>
      </c>
      <c r="M39" s="68">
        <f t="shared" si="1"/>
        <v>1750000</v>
      </c>
      <c r="N39" s="33">
        <v>2021</v>
      </c>
      <c r="O39" s="34">
        <v>2027</v>
      </c>
      <c r="P39" s="146" t="s">
        <v>113</v>
      </c>
      <c r="Q39" s="140" t="s">
        <v>113</v>
      </c>
      <c r="R39" s="140" t="s">
        <v>113</v>
      </c>
      <c r="S39" s="147" t="s">
        <v>113</v>
      </c>
      <c r="T39" s="148"/>
      <c r="U39" s="148"/>
      <c r="V39" s="148"/>
      <c r="W39" s="148"/>
      <c r="X39" s="148"/>
      <c r="Y39" s="146" t="s">
        <v>110</v>
      </c>
      <c r="Z39" s="147" t="s">
        <v>111</v>
      </c>
    </row>
    <row r="40" spans="1:26" ht="28.8" x14ac:dyDescent="0.3">
      <c r="A40" s="29">
        <f t="shared" si="0"/>
        <v>36</v>
      </c>
      <c r="B40" s="190"/>
      <c r="C40" s="193"/>
      <c r="D40" s="221"/>
      <c r="E40" s="221"/>
      <c r="F40" s="225"/>
      <c r="G40" s="99" t="s">
        <v>121</v>
      </c>
      <c r="H40" s="233"/>
      <c r="I40" s="233"/>
      <c r="J40" s="233"/>
      <c r="K40" s="101" t="s">
        <v>121</v>
      </c>
      <c r="L40" s="67">
        <v>1000000</v>
      </c>
      <c r="M40" s="68">
        <f t="shared" si="1"/>
        <v>700000</v>
      </c>
      <c r="N40" s="33">
        <v>2021</v>
      </c>
      <c r="O40" s="34">
        <v>2027</v>
      </c>
      <c r="P40" s="146" t="s">
        <v>113</v>
      </c>
      <c r="Q40" s="140" t="s">
        <v>113</v>
      </c>
      <c r="R40" s="140" t="s">
        <v>113</v>
      </c>
      <c r="S40" s="147" t="s">
        <v>113</v>
      </c>
      <c r="T40" s="148"/>
      <c r="U40" s="148"/>
      <c r="V40" s="148"/>
      <c r="W40" s="148"/>
      <c r="X40" s="148"/>
      <c r="Y40" s="146" t="s">
        <v>110</v>
      </c>
      <c r="Z40" s="147" t="s">
        <v>111</v>
      </c>
    </row>
    <row r="41" spans="1:26" x14ac:dyDescent="0.3">
      <c r="A41" s="29">
        <f t="shared" si="0"/>
        <v>37</v>
      </c>
      <c r="B41" s="190"/>
      <c r="C41" s="193"/>
      <c r="D41" s="221"/>
      <c r="E41" s="221"/>
      <c r="F41" s="225"/>
      <c r="G41" s="99" t="s">
        <v>125</v>
      </c>
      <c r="H41" s="233"/>
      <c r="I41" s="233"/>
      <c r="J41" s="233"/>
      <c r="K41" s="101" t="s">
        <v>125</v>
      </c>
      <c r="L41" s="67">
        <v>2000000</v>
      </c>
      <c r="M41" s="68">
        <f t="shared" si="1"/>
        <v>1400000</v>
      </c>
      <c r="N41" s="33">
        <v>2021</v>
      </c>
      <c r="O41" s="34">
        <v>2027</v>
      </c>
      <c r="P41" s="146" t="s">
        <v>113</v>
      </c>
      <c r="Q41" s="140" t="s">
        <v>113</v>
      </c>
      <c r="R41" s="140" t="s">
        <v>113</v>
      </c>
      <c r="S41" s="147"/>
      <c r="T41" s="148"/>
      <c r="U41" s="148"/>
      <c r="V41" s="148" t="s">
        <v>113</v>
      </c>
      <c r="W41" s="148"/>
      <c r="X41" s="148" t="s">
        <v>113</v>
      </c>
      <c r="Y41" s="146" t="s">
        <v>110</v>
      </c>
      <c r="Z41" s="147" t="s">
        <v>111</v>
      </c>
    </row>
    <row r="42" spans="1:26" ht="28.8" x14ac:dyDescent="0.3">
      <c r="A42" s="29">
        <f t="shared" si="0"/>
        <v>38</v>
      </c>
      <c r="B42" s="190"/>
      <c r="C42" s="193"/>
      <c r="D42" s="221"/>
      <c r="E42" s="221"/>
      <c r="F42" s="225"/>
      <c r="G42" s="99" t="s">
        <v>150</v>
      </c>
      <c r="H42" s="233"/>
      <c r="I42" s="233"/>
      <c r="J42" s="233"/>
      <c r="K42" s="101" t="s">
        <v>150</v>
      </c>
      <c r="L42" s="67">
        <v>2000000</v>
      </c>
      <c r="M42" s="68">
        <f t="shared" si="1"/>
        <v>1400000</v>
      </c>
      <c r="N42" s="33">
        <v>2021</v>
      </c>
      <c r="O42" s="34">
        <v>2027</v>
      </c>
      <c r="P42" s="146"/>
      <c r="Q42" s="140" t="s">
        <v>113</v>
      </c>
      <c r="R42" s="140"/>
      <c r="S42" s="147"/>
      <c r="T42" s="148"/>
      <c r="U42" s="148"/>
      <c r="V42" s="148"/>
      <c r="W42" s="148"/>
      <c r="X42" s="148"/>
      <c r="Y42" s="146" t="s">
        <v>110</v>
      </c>
      <c r="Z42" s="147" t="s">
        <v>111</v>
      </c>
    </row>
    <row r="43" spans="1:26" x14ac:dyDescent="0.3">
      <c r="A43" s="29">
        <f t="shared" si="0"/>
        <v>39</v>
      </c>
      <c r="B43" s="190"/>
      <c r="C43" s="193"/>
      <c r="D43" s="221"/>
      <c r="E43" s="221"/>
      <c r="F43" s="225"/>
      <c r="G43" s="99" t="s">
        <v>151</v>
      </c>
      <c r="H43" s="233"/>
      <c r="I43" s="233"/>
      <c r="J43" s="233"/>
      <c r="K43" s="101" t="s">
        <v>151</v>
      </c>
      <c r="L43" s="67">
        <v>1500000</v>
      </c>
      <c r="M43" s="68">
        <f t="shared" si="1"/>
        <v>1050000</v>
      </c>
      <c r="N43" s="33">
        <v>2021</v>
      </c>
      <c r="O43" s="34">
        <v>2027</v>
      </c>
      <c r="P43" s="146" t="s">
        <v>113</v>
      </c>
      <c r="Q43" s="140" t="s">
        <v>113</v>
      </c>
      <c r="R43" s="140" t="s">
        <v>113</v>
      </c>
      <c r="S43" s="147" t="s">
        <v>113</v>
      </c>
      <c r="T43" s="148"/>
      <c r="U43" s="148"/>
      <c r="V43" s="148"/>
      <c r="W43" s="148"/>
      <c r="X43" s="148" t="s">
        <v>113</v>
      </c>
      <c r="Y43" s="146" t="s">
        <v>110</v>
      </c>
      <c r="Z43" s="147" t="s">
        <v>111</v>
      </c>
    </row>
    <row r="44" spans="1:26" ht="28.8" x14ac:dyDescent="0.3">
      <c r="A44" s="29">
        <f t="shared" si="0"/>
        <v>40</v>
      </c>
      <c r="B44" s="190"/>
      <c r="C44" s="193"/>
      <c r="D44" s="221"/>
      <c r="E44" s="221"/>
      <c r="F44" s="225"/>
      <c r="G44" s="99" t="s">
        <v>152</v>
      </c>
      <c r="H44" s="233"/>
      <c r="I44" s="233"/>
      <c r="J44" s="233"/>
      <c r="K44" s="101" t="s">
        <v>152</v>
      </c>
      <c r="L44" s="67">
        <v>500000</v>
      </c>
      <c r="M44" s="68">
        <f t="shared" si="1"/>
        <v>350000</v>
      </c>
      <c r="N44" s="33">
        <v>2021</v>
      </c>
      <c r="O44" s="34">
        <v>2027</v>
      </c>
      <c r="P44" s="146"/>
      <c r="Q44" s="140"/>
      <c r="R44" s="140"/>
      <c r="S44" s="147"/>
      <c r="T44" s="148"/>
      <c r="U44" s="148"/>
      <c r="V44" s="148"/>
      <c r="W44" s="148"/>
      <c r="X44" s="148"/>
      <c r="Y44" s="146" t="s">
        <v>110</v>
      </c>
      <c r="Z44" s="147" t="s">
        <v>111</v>
      </c>
    </row>
    <row r="45" spans="1:26" ht="28.8" x14ac:dyDescent="0.3">
      <c r="A45" s="29">
        <f t="shared" si="0"/>
        <v>41</v>
      </c>
      <c r="B45" s="190"/>
      <c r="C45" s="193"/>
      <c r="D45" s="221"/>
      <c r="E45" s="221"/>
      <c r="F45" s="225"/>
      <c r="G45" s="99" t="s">
        <v>153</v>
      </c>
      <c r="H45" s="233"/>
      <c r="I45" s="233"/>
      <c r="J45" s="233"/>
      <c r="K45" s="101" t="s">
        <v>153</v>
      </c>
      <c r="L45" s="67">
        <v>800000</v>
      </c>
      <c r="M45" s="68">
        <f t="shared" si="1"/>
        <v>560000</v>
      </c>
      <c r="N45" s="33">
        <v>2021</v>
      </c>
      <c r="O45" s="34">
        <v>2027</v>
      </c>
      <c r="P45" s="146"/>
      <c r="Q45" s="140"/>
      <c r="R45" s="140"/>
      <c r="S45" s="147"/>
      <c r="T45" s="148"/>
      <c r="U45" s="148"/>
      <c r="V45" s="148"/>
      <c r="W45" s="148"/>
      <c r="X45" s="148"/>
      <c r="Y45" s="146" t="s">
        <v>110</v>
      </c>
      <c r="Z45" s="147" t="s">
        <v>111</v>
      </c>
    </row>
    <row r="46" spans="1:26" x14ac:dyDescent="0.3">
      <c r="A46" s="29">
        <f t="shared" si="0"/>
        <v>42</v>
      </c>
      <c r="B46" s="190"/>
      <c r="C46" s="193"/>
      <c r="D46" s="221"/>
      <c r="E46" s="221"/>
      <c r="F46" s="225"/>
      <c r="G46" s="99" t="s">
        <v>154</v>
      </c>
      <c r="H46" s="233"/>
      <c r="I46" s="233"/>
      <c r="J46" s="233"/>
      <c r="K46" s="101" t="s">
        <v>154</v>
      </c>
      <c r="L46" s="67">
        <v>600000</v>
      </c>
      <c r="M46" s="68">
        <f t="shared" si="1"/>
        <v>420000</v>
      </c>
      <c r="N46" s="33">
        <v>2021</v>
      </c>
      <c r="O46" s="34">
        <v>2027</v>
      </c>
      <c r="P46" s="146"/>
      <c r="Q46" s="140"/>
      <c r="R46" s="140"/>
      <c r="S46" s="147"/>
      <c r="T46" s="148"/>
      <c r="U46" s="148"/>
      <c r="V46" s="148"/>
      <c r="W46" s="148"/>
      <c r="X46" s="148"/>
      <c r="Y46" s="146" t="s">
        <v>110</v>
      </c>
      <c r="Z46" s="147" t="s">
        <v>111</v>
      </c>
    </row>
    <row r="47" spans="1:26" x14ac:dyDescent="0.3">
      <c r="A47" s="29">
        <f t="shared" si="0"/>
        <v>43</v>
      </c>
      <c r="B47" s="190"/>
      <c r="C47" s="193"/>
      <c r="D47" s="221"/>
      <c r="E47" s="221"/>
      <c r="F47" s="225"/>
      <c r="G47" s="99" t="s">
        <v>120</v>
      </c>
      <c r="H47" s="233"/>
      <c r="I47" s="233"/>
      <c r="J47" s="233"/>
      <c r="K47" s="101" t="s">
        <v>120</v>
      </c>
      <c r="L47" s="67">
        <v>8000000</v>
      </c>
      <c r="M47" s="68">
        <f t="shared" si="1"/>
        <v>5600000</v>
      </c>
      <c r="N47" s="33">
        <v>2021</v>
      </c>
      <c r="O47" s="34">
        <v>2027</v>
      </c>
      <c r="P47" s="146"/>
      <c r="Q47" s="140"/>
      <c r="R47" s="140"/>
      <c r="S47" s="147"/>
      <c r="T47" s="148"/>
      <c r="U47" s="148"/>
      <c r="V47" s="148"/>
      <c r="W47" s="148"/>
      <c r="X47" s="148"/>
      <c r="Y47" s="146" t="s">
        <v>110</v>
      </c>
      <c r="Z47" s="147" t="s">
        <v>111</v>
      </c>
    </row>
    <row r="48" spans="1:26" ht="28.8" x14ac:dyDescent="0.3">
      <c r="A48" s="29">
        <f t="shared" si="0"/>
        <v>44</v>
      </c>
      <c r="B48" s="190"/>
      <c r="C48" s="193"/>
      <c r="D48" s="221"/>
      <c r="E48" s="221"/>
      <c r="F48" s="225"/>
      <c r="G48" s="99" t="s">
        <v>155</v>
      </c>
      <c r="H48" s="233"/>
      <c r="I48" s="233"/>
      <c r="J48" s="233"/>
      <c r="K48" s="101" t="s">
        <v>155</v>
      </c>
      <c r="L48" s="67">
        <v>90000000</v>
      </c>
      <c r="M48" s="68">
        <f t="shared" si="1"/>
        <v>63000000</v>
      </c>
      <c r="N48" s="33">
        <v>2021</v>
      </c>
      <c r="O48" s="34">
        <v>2027</v>
      </c>
      <c r="P48" s="146"/>
      <c r="Q48" s="140"/>
      <c r="R48" s="140"/>
      <c r="S48" s="147"/>
      <c r="T48" s="148"/>
      <c r="U48" s="148"/>
      <c r="V48" s="148"/>
      <c r="W48" s="148"/>
      <c r="X48" s="148" t="s">
        <v>113</v>
      </c>
      <c r="Y48" s="146" t="s">
        <v>110</v>
      </c>
      <c r="Z48" s="147" t="s">
        <v>111</v>
      </c>
    </row>
    <row r="49" spans="1:26" x14ac:dyDescent="0.3">
      <c r="A49" s="29">
        <f t="shared" si="0"/>
        <v>45</v>
      </c>
      <c r="B49" s="190"/>
      <c r="C49" s="193"/>
      <c r="D49" s="221"/>
      <c r="E49" s="221"/>
      <c r="F49" s="225"/>
      <c r="G49" s="99" t="s">
        <v>156</v>
      </c>
      <c r="H49" s="233"/>
      <c r="I49" s="233"/>
      <c r="J49" s="233"/>
      <c r="K49" s="101" t="s">
        <v>156</v>
      </c>
      <c r="L49" s="67">
        <v>120000000</v>
      </c>
      <c r="M49" s="68">
        <f t="shared" si="1"/>
        <v>84000000</v>
      </c>
      <c r="N49" s="33">
        <v>2021</v>
      </c>
      <c r="O49" s="34">
        <v>2027</v>
      </c>
      <c r="P49" s="146"/>
      <c r="Q49" s="140"/>
      <c r="R49" s="140"/>
      <c r="S49" s="147"/>
      <c r="T49" s="148"/>
      <c r="U49" s="148"/>
      <c r="V49" s="148" t="s">
        <v>113</v>
      </c>
      <c r="W49" s="148"/>
      <c r="X49" s="148"/>
      <c r="Y49" s="146" t="s">
        <v>110</v>
      </c>
      <c r="Z49" s="147" t="s">
        <v>111</v>
      </c>
    </row>
    <row r="50" spans="1:26" x14ac:dyDescent="0.3">
      <c r="A50" s="29">
        <f t="shared" si="0"/>
        <v>46</v>
      </c>
      <c r="B50" s="190"/>
      <c r="C50" s="193"/>
      <c r="D50" s="221"/>
      <c r="E50" s="221"/>
      <c r="F50" s="225"/>
      <c r="G50" s="99" t="s">
        <v>157</v>
      </c>
      <c r="H50" s="233"/>
      <c r="I50" s="233"/>
      <c r="J50" s="233"/>
      <c r="K50" s="101" t="s">
        <v>157</v>
      </c>
      <c r="L50" s="67">
        <v>20000000</v>
      </c>
      <c r="M50" s="68">
        <f t="shared" si="1"/>
        <v>14000000</v>
      </c>
      <c r="N50" s="33">
        <v>2021</v>
      </c>
      <c r="O50" s="34">
        <v>2027</v>
      </c>
      <c r="P50" s="146"/>
      <c r="Q50" s="140"/>
      <c r="R50" s="140"/>
      <c r="S50" s="147"/>
      <c r="T50" s="148"/>
      <c r="U50" s="148"/>
      <c r="V50" s="148"/>
      <c r="W50" s="148"/>
      <c r="X50" s="148"/>
      <c r="Y50" s="146" t="s">
        <v>110</v>
      </c>
      <c r="Z50" s="147" t="s">
        <v>111</v>
      </c>
    </row>
    <row r="51" spans="1:26" ht="28.8" x14ac:dyDescent="0.3">
      <c r="A51" s="29">
        <f t="shared" si="0"/>
        <v>47</v>
      </c>
      <c r="B51" s="190"/>
      <c r="C51" s="193"/>
      <c r="D51" s="221"/>
      <c r="E51" s="221"/>
      <c r="F51" s="225"/>
      <c r="G51" s="99" t="s">
        <v>158</v>
      </c>
      <c r="H51" s="233"/>
      <c r="I51" s="233"/>
      <c r="J51" s="233"/>
      <c r="K51" s="101" t="s">
        <v>158</v>
      </c>
      <c r="L51" s="67">
        <v>8000000</v>
      </c>
      <c r="M51" s="68">
        <f t="shared" si="1"/>
        <v>5600000</v>
      </c>
      <c r="N51" s="33">
        <v>2021</v>
      </c>
      <c r="O51" s="34">
        <v>2027</v>
      </c>
      <c r="P51" s="146"/>
      <c r="Q51" s="140" t="s">
        <v>113</v>
      </c>
      <c r="R51" s="140"/>
      <c r="S51" s="147"/>
      <c r="T51" s="148"/>
      <c r="U51" s="148"/>
      <c r="V51" s="148"/>
      <c r="W51" s="148"/>
      <c r="X51" s="148"/>
      <c r="Y51" s="146" t="s">
        <v>110</v>
      </c>
      <c r="Z51" s="147" t="s">
        <v>111</v>
      </c>
    </row>
    <row r="52" spans="1:26" ht="15" thickBot="1" x14ac:dyDescent="0.35">
      <c r="A52" s="29">
        <f t="shared" si="0"/>
        <v>48</v>
      </c>
      <c r="B52" s="191"/>
      <c r="C52" s="194"/>
      <c r="D52" s="222"/>
      <c r="E52" s="222"/>
      <c r="F52" s="226"/>
      <c r="G52" s="102" t="s">
        <v>159</v>
      </c>
      <c r="H52" s="234"/>
      <c r="I52" s="234"/>
      <c r="J52" s="234"/>
      <c r="K52" s="103" t="s">
        <v>159</v>
      </c>
      <c r="L52" s="69">
        <v>50000000</v>
      </c>
      <c r="M52" s="70">
        <f t="shared" si="1"/>
        <v>35000000</v>
      </c>
      <c r="N52" s="35">
        <v>2021</v>
      </c>
      <c r="O52" s="37">
        <v>2027</v>
      </c>
      <c r="P52" s="149"/>
      <c r="Q52" s="150"/>
      <c r="R52" s="150"/>
      <c r="S52" s="151"/>
      <c r="T52" s="152"/>
      <c r="U52" s="152"/>
      <c r="V52" s="152"/>
      <c r="W52" s="152"/>
      <c r="X52" s="152"/>
      <c r="Y52" s="149" t="s">
        <v>110</v>
      </c>
      <c r="Z52" s="151" t="s">
        <v>111</v>
      </c>
    </row>
    <row r="53" spans="1:26" x14ac:dyDescent="0.3">
      <c r="A53" s="29">
        <f t="shared" si="0"/>
        <v>49</v>
      </c>
      <c r="B53" s="189" t="s">
        <v>160</v>
      </c>
      <c r="C53" s="192" t="s">
        <v>161</v>
      </c>
      <c r="D53" s="220">
        <v>70835730</v>
      </c>
      <c r="E53" s="220">
        <v>102338124</v>
      </c>
      <c r="F53" s="224">
        <v>600021866</v>
      </c>
      <c r="G53" s="98" t="s">
        <v>162</v>
      </c>
      <c r="H53" s="232" t="s">
        <v>86</v>
      </c>
      <c r="I53" s="232" t="s">
        <v>108</v>
      </c>
      <c r="J53" s="232" t="s">
        <v>108</v>
      </c>
      <c r="K53" s="100" t="s">
        <v>163</v>
      </c>
      <c r="L53" s="65">
        <v>250000</v>
      </c>
      <c r="M53" s="66">
        <f t="shared" si="1"/>
        <v>175000</v>
      </c>
      <c r="N53" s="30">
        <v>2021</v>
      </c>
      <c r="O53" s="32">
        <v>2022</v>
      </c>
      <c r="P53" s="143" t="s">
        <v>113</v>
      </c>
      <c r="Q53" s="144" t="s">
        <v>113</v>
      </c>
      <c r="R53" s="144" t="s">
        <v>113</v>
      </c>
      <c r="S53" s="145" t="s">
        <v>113</v>
      </c>
      <c r="T53" s="142"/>
      <c r="U53" s="142"/>
      <c r="V53" s="142"/>
      <c r="W53" s="142"/>
      <c r="X53" s="142" t="s">
        <v>113</v>
      </c>
      <c r="Y53" s="143" t="s">
        <v>110</v>
      </c>
      <c r="Z53" s="145" t="s">
        <v>111</v>
      </c>
    </row>
    <row r="54" spans="1:26" x14ac:dyDescent="0.3">
      <c r="A54" s="29">
        <f t="shared" si="0"/>
        <v>50</v>
      </c>
      <c r="B54" s="190"/>
      <c r="C54" s="193"/>
      <c r="D54" s="221"/>
      <c r="E54" s="221"/>
      <c r="F54" s="225"/>
      <c r="G54" s="99" t="s">
        <v>164</v>
      </c>
      <c r="H54" s="233"/>
      <c r="I54" s="233"/>
      <c r="J54" s="233"/>
      <c r="K54" s="101" t="s">
        <v>165</v>
      </c>
      <c r="L54" s="67">
        <v>150000</v>
      </c>
      <c r="M54" s="68">
        <f t="shared" si="1"/>
        <v>105000</v>
      </c>
      <c r="N54" s="33">
        <v>2021</v>
      </c>
      <c r="O54" s="34">
        <v>2023</v>
      </c>
      <c r="P54" s="146"/>
      <c r="Q54" s="140"/>
      <c r="R54" s="140"/>
      <c r="S54" s="147"/>
      <c r="T54" s="148"/>
      <c r="U54" s="148"/>
      <c r="V54" s="148"/>
      <c r="W54" s="148"/>
      <c r="X54" s="148"/>
      <c r="Y54" s="146" t="s">
        <v>110</v>
      </c>
      <c r="Z54" s="147" t="s">
        <v>111</v>
      </c>
    </row>
    <row r="55" spans="1:26" ht="43.8" thickBot="1" x14ac:dyDescent="0.35">
      <c r="A55" s="29">
        <f t="shared" si="0"/>
        <v>51</v>
      </c>
      <c r="B55" s="191"/>
      <c r="C55" s="194"/>
      <c r="D55" s="222"/>
      <c r="E55" s="222"/>
      <c r="F55" s="226"/>
      <c r="G55" s="102" t="s">
        <v>166</v>
      </c>
      <c r="H55" s="234"/>
      <c r="I55" s="234"/>
      <c r="J55" s="234"/>
      <c r="K55" s="107" t="s">
        <v>166</v>
      </c>
      <c r="L55" s="112">
        <v>100000</v>
      </c>
      <c r="M55" s="113">
        <f t="shared" si="1"/>
        <v>70000</v>
      </c>
      <c r="N55" s="117">
        <v>2021</v>
      </c>
      <c r="O55" s="118">
        <v>2022</v>
      </c>
      <c r="P55" s="153"/>
      <c r="Q55" s="154" t="s">
        <v>113</v>
      </c>
      <c r="R55" s="154"/>
      <c r="S55" s="155" t="s">
        <v>113</v>
      </c>
      <c r="T55" s="156"/>
      <c r="U55" s="156"/>
      <c r="V55" s="156"/>
      <c r="W55" s="156"/>
      <c r="X55" s="156" t="s">
        <v>113</v>
      </c>
      <c r="Y55" s="153" t="s">
        <v>110</v>
      </c>
      <c r="Z55" s="155" t="s">
        <v>111</v>
      </c>
    </row>
    <row r="56" spans="1:26" ht="43.8" customHeight="1" thickBot="1" x14ac:dyDescent="0.35">
      <c r="A56" s="29">
        <f t="shared" si="0"/>
        <v>52</v>
      </c>
      <c r="B56" s="189" t="s">
        <v>167</v>
      </c>
      <c r="C56" s="235" t="s">
        <v>168</v>
      </c>
      <c r="D56" s="196">
        <v>75030322</v>
      </c>
      <c r="E56" s="196">
        <v>108022421</v>
      </c>
      <c r="F56" s="303">
        <v>600049329</v>
      </c>
      <c r="G56" s="87" t="s">
        <v>169</v>
      </c>
      <c r="H56" s="241" t="s">
        <v>86</v>
      </c>
      <c r="I56" s="241" t="s">
        <v>108</v>
      </c>
      <c r="J56" s="244" t="s">
        <v>172</v>
      </c>
      <c r="K56" s="109" t="s">
        <v>169</v>
      </c>
      <c r="L56" s="65">
        <v>100000</v>
      </c>
      <c r="M56" s="114">
        <f t="shared" si="1"/>
        <v>70000</v>
      </c>
      <c r="N56" s="30">
        <v>2021</v>
      </c>
      <c r="O56" s="119">
        <v>2022</v>
      </c>
      <c r="P56" s="143"/>
      <c r="Q56" s="144"/>
      <c r="R56" s="144" t="s">
        <v>113</v>
      </c>
      <c r="S56" s="157"/>
      <c r="T56" s="158" t="s">
        <v>113</v>
      </c>
      <c r="U56" s="158"/>
      <c r="V56" s="158"/>
      <c r="W56" s="158"/>
      <c r="X56" s="158"/>
      <c r="Y56" s="143" t="s">
        <v>110</v>
      </c>
      <c r="Z56" s="145" t="s">
        <v>111</v>
      </c>
    </row>
    <row r="57" spans="1:26" ht="28.8" customHeight="1" x14ac:dyDescent="0.3">
      <c r="A57" s="29">
        <f t="shared" si="0"/>
        <v>53</v>
      </c>
      <c r="B57" s="190"/>
      <c r="C57" s="236"/>
      <c r="D57" s="197"/>
      <c r="E57" s="302"/>
      <c r="F57" s="304"/>
      <c r="G57" s="98" t="s">
        <v>171</v>
      </c>
      <c r="H57" s="242"/>
      <c r="I57" s="242"/>
      <c r="J57" s="245"/>
      <c r="K57" s="110" t="s">
        <v>171</v>
      </c>
      <c r="L57" s="67">
        <v>250000</v>
      </c>
      <c r="M57" s="115">
        <f t="shared" si="1"/>
        <v>175000</v>
      </c>
      <c r="N57" s="33">
        <v>2021</v>
      </c>
      <c r="O57" s="120">
        <v>2022</v>
      </c>
      <c r="P57" s="146"/>
      <c r="Q57" s="140"/>
      <c r="R57" s="140"/>
      <c r="S57" s="159"/>
      <c r="T57" s="160"/>
      <c r="U57" s="160"/>
      <c r="V57" s="160"/>
      <c r="W57" s="160"/>
      <c r="X57" s="160"/>
      <c r="Y57" s="146" t="s">
        <v>110</v>
      </c>
      <c r="Z57" s="147" t="s">
        <v>111</v>
      </c>
    </row>
    <row r="58" spans="1:26" ht="15" thickBot="1" x14ac:dyDescent="0.35">
      <c r="A58" s="29">
        <f t="shared" si="0"/>
        <v>54</v>
      </c>
      <c r="B58" s="191"/>
      <c r="C58" s="237"/>
      <c r="D58" s="198"/>
      <c r="E58" s="104">
        <v>102802998</v>
      </c>
      <c r="F58" s="305"/>
      <c r="G58" s="102" t="s">
        <v>173</v>
      </c>
      <c r="H58" s="243"/>
      <c r="I58" s="243"/>
      <c r="J58" s="246"/>
      <c r="K58" s="111" t="s">
        <v>173</v>
      </c>
      <c r="L58" s="69">
        <v>400000</v>
      </c>
      <c r="M58" s="116">
        <f t="shared" si="1"/>
        <v>280000</v>
      </c>
      <c r="N58" s="35">
        <v>2021</v>
      </c>
      <c r="O58" s="121">
        <v>2022</v>
      </c>
      <c r="P58" s="149"/>
      <c r="Q58" s="150"/>
      <c r="R58" s="150"/>
      <c r="S58" s="161"/>
      <c r="T58" s="162"/>
      <c r="U58" s="162"/>
      <c r="V58" s="162"/>
      <c r="W58" s="162"/>
      <c r="X58" s="162"/>
      <c r="Y58" s="149" t="s">
        <v>110</v>
      </c>
      <c r="Z58" s="151" t="s">
        <v>111</v>
      </c>
    </row>
    <row r="59" spans="1:26" x14ac:dyDescent="0.3">
      <c r="A59" s="29">
        <f t="shared" si="0"/>
        <v>55</v>
      </c>
      <c r="B59" s="189" t="s">
        <v>174</v>
      </c>
      <c r="C59" s="192" t="s">
        <v>175</v>
      </c>
      <c r="D59" s="220">
        <v>75034620</v>
      </c>
      <c r="E59" s="220">
        <v>102326525</v>
      </c>
      <c r="F59" s="224">
        <v>600048977</v>
      </c>
      <c r="G59" s="98" t="s">
        <v>176</v>
      </c>
      <c r="H59" s="232" t="s">
        <v>86</v>
      </c>
      <c r="I59" s="232" t="s">
        <v>108</v>
      </c>
      <c r="J59" s="232" t="s">
        <v>177</v>
      </c>
      <c r="K59" s="108" t="s">
        <v>176</v>
      </c>
      <c r="L59" s="80">
        <v>1500000</v>
      </c>
      <c r="M59" s="81">
        <f t="shared" si="1"/>
        <v>1050000</v>
      </c>
      <c r="N59" s="78">
        <v>2022</v>
      </c>
      <c r="O59" s="79">
        <v>2023</v>
      </c>
      <c r="P59" s="163"/>
      <c r="Q59" s="164"/>
      <c r="R59" s="164"/>
      <c r="S59" s="165"/>
      <c r="T59" s="166"/>
      <c r="U59" s="166"/>
      <c r="V59" s="166" t="s">
        <v>113</v>
      </c>
      <c r="W59" s="166"/>
      <c r="X59" s="166"/>
      <c r="Y59" s="163" t="s">
        <v>110</v>
      </c>
      <c r="Z59" s="165" t="s">
        <v>111</v>
      </c>
    </row>
    <row r="60" spans="1:26" ht="43.2" customHeight="1" thickBot="1" x14ac:dyDescent="0.35">
      <c r="A60" s="29">
        <f t="shared" si="0"/>
        <v>56</v>
      </c>
      <c r="B60" s="190"/>
      <c r="C60" s="193"/>
      <c r="D60" s="221"/>
      <c r="E60" s="221"/>
      <c r="F60" s="225"/>
      <c r="G60" s="180" t="s">
        <v>178</v>
      </c>
      <c r="H60" s="234"/>
      <c r="I60" s="234"/>
      <c r="J60" s="234"/>
      <c r="K60" s="107" t="s">
        <v>178</v>
      </c>
      <c r="L60" s="112">
        <v>1500000</v>
      </c>
      <c r="M60" s="113">
        <f t="shared" si="1"/>
        <v>1050000</v>
      </c>
      <c r="N60" s="117">
        <v>2022</v>
      </c>
      <c r="O60" s="118">
        <v>2023</v>
      </c>
      <c r="P60" s="153"/>
      <c r="Q60" s="154"/>
      <c r="R60" s="154"/>
      <c r="S60" s="155"/>
      <c r="T60" s="156"/>
      <c r="U60" s="156"/>
      <c r="V60" s="156"/>
      <c r="W60" s="156"/>
      <c r="X60" s="156"/>
      <c r="Y60" s="153" t="s">
        <v>110</v>
      </c>
      <c r="Z60" s="155" t="s">
        <v>111</v>
      </c>
    </row>
    <row r="61" spans="1:26" ht="60" customHeight="1" x14ac:dyDescent="0.3">
      <c r="A61" s="29">
        <f t="shared" si="0"/>
        <v>57</v>
      </c>
      <c r="B61" s="189" t="s">
        <v>259</v>
      </c>
      <c r="C61" s="235" t="s">
        <v>273</v>
      </c>
      <c r="D61" s="196">
        <v>71008446</v>
      </c>
      <c r="E61" s="196">
        <v>102326819</v>
      </c>
      <c r="F61" s="201">
        <v>600049167</v>
      </c>
      <c r="G61" s="98" t="s">
        <v>288</v>
      </c>
      <c r="H61" s="306" t="s">
        <v>86</v>
      </c>
      <c r="I61" s="241" t="s">
        <v>108</v>
      </c>
      <c r="J61" s="244" t="s">
        <v>261</v>
      </c>
      <c r="K61" s="109" t="s">
        <v>288</v>
      </c>
      <c r="L61" s="65">
        <v>5000000</v>
      </c>
      <c r="M61" s="114">
        <f t="shared" si="1"/>
        <v>3500000</v>
      </c>
      <c r="N61" s="30">
        <v>2019</v>
      </c>
      <c r="O61" s="119">
        <v>2023</v>
      </c>
      <c r="P61" s="143" t="s">
        <v>113</v>
      </c>
      <c r="Q61" s="144" t="s">
        <v>113</v>
      </c>
      <c r="R61" s="144" t="s">
        <v>113</v>
      </c>
      <c r="S61" s="157" t="s">
        <v>113</v>
      </c>
      <c r="T61" s="158"/>
      <c r="U61" s="158"/>
      <c r="V61" s="158"/>
      <c r="W61" s="158"/>
      <c r="X61" s="158" t="s">
        <v>113</v>
      </c>
      <c r="Y61" s="186" t="s">
        <v>289</v>
      </c>
      <c r="Z61" s="142" t="s">
        <v>111</v>
      </c>
    </row>
    <row r="62" spans="1:26" ht="28.8" customHeight="1" x14ac:dyDescent="0.3">
      <c r="A62" s="29">
        <f t="shared" si="0"/>
        <v>58</v>
      </c>
      <c r="B62" s="190"/>
      <c r="C62" s="236"/>
      <c r="D62" s="197"/>
      <c r="E62" s="197"/>
      <c r="F62" s="202"/>
      <c r="G62" s="181" t="s">
        <v>274</v>
      </c>
      <c r="H62" s="307"/>
      <c r="I62" s="242"/>
      <c r="J62" s="245"/>
      <c r="K62" s="184" t="s">
        <v>281</v>
      </c>
      <c r="L62" s="67">
        <v>8000000</v>
      </c>
      <c r="M62" s="115">
        <f t="shared" si="1"/>
        <v>5600000</v>
      </c>
      <c r="N62" s="33">
        <v>2022</v>
      </c>
      <c r="O62" s="120">
        <v>2023</v>
      </c>
      <c r="P62" s="146"/>
      <c r="Q62" s="140"/>
      <c r="R62" s="140"/>
      <c r="S62" s="159"/>
      <c r="T62" s="160"/>
      <c r="U62" s="160"/>
      <c r="V62" s="160" t="s">
        <v>113</v>
      </c>
      <c r="W62" s="160"/>
      <c r="X62" s="160"/>
      <c r="Y62" s="187" t="s">
        <v>235</v>
      </c>
      <c r="Z62" s="148" t="s">
        <v>111</v>
      </c>
    </row>
    <row r="63" spans="1:26" ht="28.8" x14ac:dyDescent="0.3">
      <c r="A63" s="29">
        <f t="shared" si="0"/>
        <v>59</v>
      </c>
      <c r="B63" s="190"/>
      <c r="C63" s="236"/>
      <c r="D63" s="197"/>
      <c r="E63" s="197"/>
      <c r="F63" s="202"/>
      <c r="G63" s="181" t="s">
        <v>275</v>
      </c>
      <c r="H63" s="307"/>
      <c r="I63" s="242"/>
      <c r="J63" s="245"/>
      <c r="K63" s="184" t="s">
        <v>282</v>
      </c>
      <c r="L63" s="67">
        <v>5000000</v>
      </c>
      <c r="M63" s="115">
        <f t="shared" si="1"/>
        <v>3500000</v>
      </c>
      <c r="N63" s="33">
        <v>2022</v>
      </c>
      <c r="O63" s="120">
        <v>2026</v>
      </c>
      <c r="P63" s="146"/>
      <c r="Q63" s="140"/>
      <c r="R63" s="140"/>
      <c r="S63" s="159"/>
      <c r="T63" s="160"/>
      <c r="U63" s="160"/>
      <c r="V63" s="160"/>
      <c r="W63" s="160"/>
      <c r="X63" s="160"/>
      <c r="Y63" s="187" t="s">
        <v>110</v>
      </c>
      <c r="Z63" s="148" t="s">
        <v>111</v>
      </c>
    </row>
    <row r="64" spans="1:26" ht="28.8" x14ac:dyDescent="0.3">
      <c r="A64" s="29">
        <f t="shared" si="0"/>
        <v>60</v>
      </c>
      <c r="B64" s="190"/>
      <c r="C64" s="236"/>
      <c r="D64" s="197"/>
      <c r="E64" s="197"/>
      <c r="F64" s="202"/>
      <c r="G64" s="181" t="s">
        <v>276</v>
      </c>
      <c r="H64" s="307"/>
      <c r="I64" s="242"/>
      <c r="J64" s="245"/>
      <c r="K64" s="184" t="s">
        <v>283</v>
      </c>
      <c r="L64" s="67">
        <v>2500000</v>
      </c>
      <c r="M64" s="115">
        <f t="shared" si="1"/>
        <v>1750000</v>
      </c>
      <c r="N64" s="33">
        <v>2022</v>
      </c>
      <c r="O64" s="120">
        <v>2026</v>
      </c>
      <c r="P64" s="146"/>
      <c r="Q64" s="140"/>
      <c r="R64" s="140"/>
      <c r="S64" s="159"/>
      <c r="T64" s="160"/>
      <c r="U64" s="160"/>
      <c r="V64" s="160"/>
      <c r="W64" s="160"/>
      <c r="X64" s="160"/>
      <c r="Y64" s="187" t="s">
        <v>110</v>
      </c>
      <c r="Z64" s="148" t="s">
        <v>111</v>
      </c>
    </row>
    <row r="65" spans="1:26" ht="28.8" x14ac:dyDescent="0.3">
      <c r="A65" s="29">
        <f t="shared" si="0"/>
        <v>61</v>
      </c>
      <c r="B65" s="190"/>
      <c r="C65" s="236"/>
      <c r="D65" s="197"/>
      <c r="E65" s="197"/>
      <c r="F65" s="202"/>
      <c r="G65" s="181" t="s">
        <v>277</v>
      </c>
      <c r="H65" s="307"/>
      <c r="I65" s="242"/>
      <c r="J65" s="245"/>
      <c r="K65" s="184" t="s">
        <v>284</v>
      </c>
      <c r="L65" s="67">
        <v>1500000</v>
      </c>
      <c r="M65" s="115">
        <f t="shared" si="1"/>
        <v>1050000</v>
      </c>
      <c r="N65" s="33">
        <v>2022</v>
      </c>
      <c r="O65" s="120">
        <v>2024</v>
      </c>
      <c r="P65" s="146"/>
      <c r="Q65" s="140"/>
      <c r="R65" s="140" t="s">
        <v>113</v>
      </c>
      <c r="S65" s="159"/>
      <c r="T65" s="160"/>
      <c r="U65" s="160"/>
      <c r="V65" s="160"/>
      <c r="W65" s="160"/>
      <c r="X65" s="160"/>
      <c r="Y65" s="187" t="s">
        <v>110</v>
      </c>
      <c r="Z65" s="148" t="s">
        <v>111</v>
      </c>
    </row>
    <row r="66" spans="1:26" ht="28.8" x14ac:dyDescent="0.3">
      <c r="A66" s="29">
        <f t="shared" si="0"/>
        <v>62</v>
      </c>
      <c r="B66" s="190"/>
      <c r="C66" s="236"/>
      <c r="D66" s="197"/>
      <c r="E66" s="197"/>
      <c r="F66" s="202"/>
      <c r="G66" s="181" t="s">
        <v>278</v>
      </c>
      <c r="H66" s="307"/>
      <c r="I66" s="242"/>
      <c r="J66" s="245"/>
      <c r="K66" s="184" t="s">
        <v>285</v>
      </c>
      <c r="L66" s="67">
        <v>4500000</v>
      </c>
      <c r="M66" s="115">
        <f t="shared" si="1"/>
        <v>3150000</v>
      </c>
      <c r="N66" s="33">
        <v>2022</v>
      </c>
      <c r="O66" s="120">
        <v>2026</v>
      </c>
      <c r="P66" s="146"/>
      <c r="Q66" s="140"/>
      <c r="R66" s="140"/>
      <c r="S66" s="159"/>
      <c r="T66" s="160"/>
      <c r="U66" s="160"/>
      <c r="V66" s="160"/>
      <c r="W66" s="160"/>
      <c r="X66" s="160"/>
      <c r="Y66" s="187" t="s">
        <v>110</v>
      </c>
      <c r="Z66" s="148" t="s">
        <v>111</v>
      </c>
    </row>
    <row r="67" spans="1:26" ht="28.8" x14ac:dyDescent="0.3">
      <c r="A67" s="29">
        <f t="shared" si="0"/>
        <v>63</v>
      </c>
      <c r="B67" s="190"/>
      <c r="C67" s="236"/>
      <c r="D67" s="197"/>
      <c r="E67" s="197"/>
      <c r="F67" s="202"/>
      <c r="G67" s="182" t="s">
        <v>279</v>
      </c>
      <c r="H67" s="307"/>
      <c r="I67" s="242"/>
      <c r="J67" s="245"/>
      <c r="K67" s="184" t="s">
        <v>286</v>
      </c>
      <c r="L67" s="67">
        <v>1500000</v>
      </c>
      <c r="M67" s="115">
        <f t="shared" si="1"/>
        <v>1050000</v>
      </c>
      <c r="N67" s="33">
        <v>2022</v>
      </c>
      <c r="O67" s="120">
        <v>2025</v>
      </c>
      <c r="P67" s="146"/>
      <c r="Q67" s="140"/>
      <c r="R67" s="140"/>
      <c r="S67" s="159"/>
      <c r="T67" s="160"/>
      <c r="U67" s="160"/>
      <c r="V67" s="160"/>
      <c r="W67" s="160"/>
      <c r="X67" s="160"/>
      <c r="Y67" s="187" t="s">
        <v>110</v>
      </c>
      <c r="Z67" s="148" t="s">
        <v>111</v>
      </c>
    </row>
    <row r="68" spans="1:26" ht="28.8" x14ac:dyDescent="0.3">
      <c r="A68" s="29">
        <f t="shared" si="0"/>
        <v>64</v>
      </c>
      <c r="B68" s="190"/>
      <c r="C68" s="236"/>
      <c r="D68" s="197"/>
      <c r="E68" s="197"/>
      <c r="F68" s="202"/>
      <c r="G68" s="181" t="s">
        <v>280</v>
      </c>
      <c r="H68" s="307"/>
      <c r="I68" s="242"/>
      <c r="J68" s="245"/>
      <c r="K68" s="184" t="s">
        <v>287</v>
      </c>
      <c r="L68" s="67">
        <v>4500000</v>
      </c>
      <c r="M68" s="115">
        <f t="shared" si="1"/>
        <v>3150000</v>
      </c>
      <c r="N68" s="33">
        <v>2021</v>
      </c>
      <c r="O68" s="120">
        <v>2023</v>
      </c>
      <c r="P68" s="146"/>
      <c r="Q68" s="140"/>
      <c r="R68" s="140"/>
      <c r="S68" s="159"/>
      <c r="T68" s="160"/>
      <c r="U68" s="160"/>
      <c r="V68" s="160"/>
      <c r="W68" s="160"/>
      <c r="X68" s="160"/>
      <c r="Y68" s="187" t="s">
        <v>110</v>
      </c>
      <c r="Z68" s="148" t="s">
        <v>111</v>
      </c>
    </row>
    <row r="69" spans="1:26" ht="29.4" thickBot="1" x14ac:dyDescent="0.35">
      <c r="A69" s="29">
        <f t="shared" si="0"/>
        <v>65</v>
      </c>
      <c r="B69" s="191"/>
      <c r="C69" s="237"/>
      <c r="D69" s="198"/>
      <c r="E69" s="198"/>
      <c r="F69" s="203"/>
      <c r="G69" s="183" t="s">
        <v>262</v>
      </c>
      <c r="H69" s="308"/>
      <c r="I69" s="243"/>
      <c r="J69" s="246"/>
      <c r="K69" s="185" t="s">
        <v>263</v>
      </c>
      <c r="L69" s="69">
        <v>1200000</v>
      </c>
      <c r="M69" s="116">
        <f t="shared" si="1"/>
        <v>840000</v>
      </c>
      <c r="N69" s="35">
        <v>2021</v>
      </c>
      <c r="O69" s="121">
        <v>2023</v>
      </c>
      <c r="P69" s="149"/>
      <c r="Q69" s="150"/>
      <c r="R69" s="150"/>
      <c r="S69" s="161"/>
      <c r="T69" s="162"/>
      <c r="U69" s="162"/>
      <c r="V69" s="162"/>
      <c r="W69" s="162"/>
      <c r="X69" s="162"/>
      <c r="Y69" s="188" t="s">
        <v>110</v>
      </c>
      <c r="Z69" s="152" t="s">
        <v>111</v>
      </c>
    </row>
    <row r="70" spans="1:26" x14ac:dyDescent="0.3">
      <c r="A70" s="29">
        <f t="shared" si="0"/>
        <v>66</v>
      </c>
      <c r="B70" s="190" t="s">
        <v>182</v>
      </c>
      <c r="C70" s="193" t="s">
        <v>183</v>
      </c>
      <c r="D70" s="221">
        <v>71005901</v>
      </c>
      <c r="E70" s="221">
        <v>108022439</v>
      </c>
      <c r="F70" s="225">
        <v>600049337</v>
      </c>
      <c r="G70" s="141" t="s">
        <v>191</v>
      </c>
      <c r="H70" s="232" t="s">
        <v>86</v>
      </c>
      <c r="I70" s="232" t="s">
        <v>108</v>
      </c>
      <c r="J70" s="232" t="s">
        <v>185</v>
      </c>
      <c r="K70" s="108" t="s">
        <v>191</v>
      </c>
      <c r="L70" s="80">
        <v>250000</v>
      </c>
      <c r="M70" s="81">
        <f t="shared" si="1"/>
        <v>175000</v>
      </c>
      <c r="N70" s="78">
        <v>2021</v>
      </c>
      <c r="O70" s="79">
        <v>2023</v>
      </c>
      <c r="P70" s="163"/>
      <c r="Q70" s="164"/>
      <c r="R70" s="164"/>
      <c r="S70" s="165"/>
      <c r="T70" s="166"/>
      <c r="U70" s="166"/>
      <c r="V70" s="166"/>
      <c r="W70" s="166"/>
      <c r="X70" s="166"/>
      <c r="Y70" s="163" t="s">
        <v>110</v>
      </c>
      <c r="Z70" s="165" t="s">
        <v>111</v>
      </c>
    </row>
    <row r="71" spans="1:26" ht="43.8" customHeight="1" thickBot="1" x14ac:dyDescent="0.35">
      <c r="A71" s="29">
        <f t="shared" si="0"/>
        <v>67</v>
      </c>
      <c r="B71" s="191"/>
      <c r="C71" s="194"/>
      <c r="D71" s="222"/>
      <c r="E71" s="222"/>
      <c r="F71" s="226"/>
      <c r="G71" s="102" t="s">
        <v>192</v>
      </c>
      <c r="H71" s="234"/>
      <c r="I71" s="234"/>
      <c r="J71" s="234"/>
      <c r="K71" s="103" t="s">
        <v>192</v>
      </c>
      <c r="L71" s="69">
        <v>150000</v>
      </c>
      <c r="M71" s="70">
        <f t="shared" si="1"/>
        <v>105000</v>
      </c>
      <c r="N71" s="35">
        <v>2021</v>
      </c>
      <c r="O71" s="37">
        <v>2023</v>
      </c>
      <c r="P71" s="149" t="s">
        <v>113</v>
      </c>
      <c r="Q71" s="150" t="s">
        <v>113</v>
      </c>
      <c r="R71" s="150"/>
      <c r="S71" s="151" t="s">
        <v>113</v>
      </c>
      <c r="T71" s="152"/>
      <c r="U71" s="152"/>
      <c r="V71" s="152"/>
      <c r="W71" s="152"/>
      <c r="X71" s="152" t="s">
        <v>113</v>
      </c>
      <c r="Y71" s="149" t="s">
        <v>110</v>
      </c>
      <c r="Z71" s="151" t="s">
        <v>111</v>
      </c>
    </row>
    <row r="73" spans="1:26" ht="13.8" customHeight="1" x14ac:dyDescent="0.3"/>
    <row r="74" spans="1:26" x14ac:dyDescent="0.3">
      <c r="A74" s="9" t="s">
        <v>290</v>
      </c>
      <c r="C74" s="9"/>
      <c r="D74" s="9"/>
      <c r="E74" s="9"/>
      <c r="F74" s="9"/>
    </row>
    <row r="75" spans="1:26" x14ac:dyDescent="0.3">
      <c r="C75" s="9"/>
      <c r="D75" s="9"/>
      <c r="E75" s="9"/>
      <c r="F75" s="9"/>
    </row>
    <row r="76" spans="1:26" x14ac:dyDescent="0.3">
      <c r="C76" s="9"/>
      <c r="D76" s="9"/>
      <c r="E76" s="9"/>
      <c r="F76" s="9"/>
    </row>
    <row r="77" spans="1:26" x14ac:dyDescent="0.3">
      <c r="C77" s="9"/>
      <c r="D77" s="9"/>
      <c r="E77" s="9"/>
      <c r="F77" s="9"/>
      <c r="G77" s="1" t="s">
        <v>291</v>
      </c>
    </row>
    <row r="78" spans="1:26" x14ac:dyDescent="0.3">
      <c r="C78" s="9"/>
      <c r="D78" s="9"/>
      <c r="E78" s="9"/>
      <c r="F78" s="9"/>
      <c r="G78" s="1" t="s">
        <v>292</v>
      </c>
    </row>
    <row r="79" spans="1:26" x14ac:dyDescent="0.3">
      <c r="C79" s="9"/>
      <c r="D79" s="9"/>
      <c r="E79" s="9"/>
      <c r="F79" s="9"/>
    </row>
    <row r="80" spans="1:26" x14ac:dyDescent="0.3">
      <c r="C80" s="9"/>
      <c r="D80" s="9"/>
      <c r="E80" s="9"/>
      <c r="F80" s="9"/>
    </row>
    <row r="81" spans="1:8" x14ac:dyDescent="0.3">
      <c r="C81" s="9"/>
      <c r="D81" s="9"/>
      <c r="E81" s="9"/>
      <c r="F81" s="9"/>
    </row>
    <row r="82" spans="1:8" x14ac:dyDescent="0.3">
      <c r="C82" s="9"/>
      <c r="D82" s="9"/>
      <c r="E82" s="9"/>
      <c r="F82" s="9"/>
    </row>
    <row r="83" spans="1:8" x14ac:dyDescent="0.3">
      <c r="A83" s="9" t="s">
        <v>30</v>
      </c>
      <c r="B83" s="9"/>
    </row>
    <row r="84" spans="1:8" x14ac:dyDescent="0.3">
      <c r="A84" s="16" t="s">
        <v>41</v>
      </c>
      <c r="B84" s="9"/>
    </row>
    <row r="85" spans="1:8" x14ac:dyDescent="0.3">
      <c r="A85" s="9" t="s">
        <v>31</v>
      </c>
      <c r="B85" s="9"/>
    </row>
    <row r="86" spans="1:8" x14ac:dyDescent="0.3">
      <c r="A86" s="9" t="s">
        <v>105</v>
      </c>
      <c r="B86" s="9"/>
    </row>
    <row r="88" spans="1:8" x14ac:dyDescent="0.3">
      <c r="A88" s="1" t="s">
        <v>42</v>
      </c>
      <c r="B88" s="9"/>
    </row>
    <row r="89" spans="1:8" x14ac:dyDescent="0.3">
      <c r="B89" s="9"/>
    </row>
    <row r="90" spans="1:8" x14ac:dyDescent="0.3">
      <c r="A90" s="43" t="s">
        <v>73</v>
      </c>
      <c r="B90" s="43"/>
      <c r="C90" s="43"/>
      <c r="D90" s="43"/>
      <c r="E90" s="43"/>
      <c r="F90" s="43"/>
      <c r="G90" s="43"/>
      <c r="H90" s="43"/>
    </row>
    <row r="91" spans="1:8" x14ac:dyDescent="0.3">
      <c r="A91" s="43" t="s">
        <v>69</v>
      </c>
      <c r="B91" s="43"/>
      <c r="C91" s="43"/>
      <c r="D91" s="43"/>
      <c r="E91" s="43"/>
      <c r="F91" s="43"/>
      <c r="G91" s="43"/>
      <c r="H91" s="43"/>
    </row>
    <row r="92" spans="1:8" x14ac:dyDescent="0.3">
      <c r="A92" s="43" t="s">
        <v>65</v>
      </c>
      <c r="B92" s="43"/>
      <c r="C92" s="43"/>
      <c r="D92" s="43"/>
      <c r="E92" s="43"/>
      <c r="F92" s="43"/>
      <c r="G92" s="43"/>
      <c r="H92" s="43"/>
    </row>
    <row r="93" spans="1:8" x14ac:dyDescent="0.3">
      <c r="A93" s="43" t="s">
        <v>66</v>
      </c>
      <c r="B93" s="43"/>
      <c r="C93" s="43"/>
      <c r="D93" s="43"/>
      <c r="E93" s="43"/>
      <c r="F93" s="43"/>
      <c r="G93" s="43"/>
      <c r="H93" s="43"/>
    </row>
    <row r="94" spans="1:8" x14ac:dyDescent="0.3">
      <c r="A94" s="43" t="s">
        <v>67</v>
      </c>
      <c r="B94" s="43"/>
      <c r="C94" s="43"/>
      <c r="D94" s="43"/>
      <c r="E94" s="43"/>
      <c r="F94" s="43"/>
      <c r="G94" s="43"/>
      <c r="H94" s="43"/>
    </row>
    <row r="95" spans="1:8" x14ac:dyDescent="0.3">
      <c r="A95" s="43" t="s">
        <v>68</v>
      </c>
      <c r="B95" s="43"/>
      <c r="C95" s="43"/>
      <c r="D95" s="43"/>
      <c r="E95" s="43"/>
      <c r="F95" s="43"/>
      <c r="G95" s="43"/>
      <c r="H95" s="43"/>
    </row>
    <row r="96" spans="1:8" x14ac:dyDescent="0.3">
      <c r="A96" s="43" t="s">
        <v>71</v>
      </c>
      <c r="B96" s="43"/>
      <c r="C96" s="43"/>
      <c r="D96" s="43"/>
      <c r="E96" s="43"/>
      <c r="F96" s="43"/>
      <c r="G96" s="43"/>
      <c r="H96" s="43"/>
    </row>
    <row r="97" spans="1:17" x14ac:dyDescent="0.3">
      <c r="A97" s="6" t="s">
        <v>70</v>
      </c>
      <c r="B97" s="6"/>
      <c r="C97" s="6"/>
      <c r="D97" s="6"/>
      <c r="E97" s="6"/>
    </row>
    <row r="98" spans="1:17" x14ac:dyDescent="0.3">
      <c r="A98" s="43" t="s">
        <v>72</v>
      </c>
      <c r="B98" s="43"/>
      <c r="C98" s="43"/>
      <c r="D98" s="43"/>
      <c r="E98" s="43"/>
      <c r="F98" s="43"/>
      <c r="G98" s="3"/>
      <c r="H98" s="3"/>
      <c r="I98" s="3"/>
      <c r="J98" s="3"/>
      <c r="K98" s="3"/>
      <c r="L98" s="73"/>
      <c r="M98" s="73"/>
      <c r="N98" s="3"/>
      <c r="O98" s="3"/>
      <c r="P98" s="3"/>
      <c r="Q98" s="3"/>
    </row>
    <row r="99" spans="1:17" x14ac:dyDescent="0.3">
      <c r="A99" s="43" t="s">
        <v>44</v>
      </c>
      <c r="B99" s="43"/>
      <c r="C99" s="43"/>
      <c r="D99" s="43"/>
      <c r="E99" s="43"/>
      <c r="F99" s="43"/>
      <c r="G99" s="3"/>
      <c r="H99" s="3"/>
      <c r="I99" s="3"/>
      <c r="J99" s="3"/>
      <c r="K99" s="3"/>
      <c r="L99" s="73"/>
      <c r="M99" s="73"/>
      <c r="N99" s="3"/>
      <c r="O99" s="3"/>
      <c r="P99" s="3"/>
      <c r="Q99" s="3"/>
    </row>
    <row r="100" spans="1:17" x14ac:dyDescent="0.3">
      <c r="A100" s="43"/>
      <c r="B100" s="43"/>
      <c r="C100" s="43"/>
      <c r="D100" s="43"/>
      <c r="E100" s="43"/>
      <c r="F100" s="43"/>
      <c r="G100" s="3"/>
      <c r="H100" s="3"/>
      <c r="I100" s="3"/>
      <c r="J100" s="3"/>
      <c r="K100" s="3"/>
      <c r="L100" s="73"/>
      <c r="M100" s="73"/>
      <c r="N100" s="3"/>
      <c r="O100" s="3"/>
      <c r="P100" s="3"/>
      <c r="Q100" s="3"/>
    </row>
    <row r="101" spans="1:17" x14ac:dyDescent="0.3">
      <c r="A101" s="43" t="s">
        <v>74</v>
      </c>
      <c r="B101" s="43"/>
      <c r="C101" s="43"/>
      <c r="D101" s="43"/>
      <c r="E101" s="43"/>
      <c r="F101" s="43"/>
      <c r="G101" s="3"/>
      <c r="H101" s="3"/>
      <c r="I101" s="3"/>
      <c r="J101" s="3"/>
      <c r="K101" s="3"/>
      <c r="L101" s="73"/>
      <c r="M101" s="73"/>
      <c r="N101" s="3"/>
      <c r="O101" s="3"/>
      <c r="P101" s="3"/>
      <c r="Q101" s="3"/>
    </row>
    <row r="102" spans="1:17" x14ac:dyDescent="0.3">
      <c r="A102" s="43" t="s">
        <v>62</v>
      </c>
      <c r="B102" s="43"/>
      <c r="C102" s="43"/>
      <c r="D102" s="43"/>
      <c r="E102" s="43"/>
      <c r="F102" s="43"/>
      <c r="G102" s="3"/>
      <c r="H102" s="3"/>
      <c r="I102" s="3"/>
      <c r="J102" s="3"/>
      <c r="K102" s="3"/>
      <c r="L102" s="73"/>
      <c r="M102" s="73"/>
      <c r="N102" s="3"/>
      <c r="O102" s="3"/>
      <c r="P102" s="3"/>
      <c r="Q102" s="3"/>
    </row>
    <row r="104" spans="1:17" x14ac:dyDescent="0.3">
      <c r="A104" s="1" t="s">
        <v>45</v>
      </c>
    </row>
    <row r="105" spans="1:17" x14ac:dyDescent="0.3">
      <c r="A105" s="23" t="s">
        <v>46</v>
      </c>
    </row>
    <row r="106" spans="1:17" x14ac:dyDescent="0.3">
      <c r="A106" s="1" t="s">
        <v>47</v>
      </c>
    </row>
    <row r="108" spans="1:17" s="43" customFormat="1" x14ac:dyDescent="0.3">
      <c r="L108" s="74"/>
      <c r="M108" s="74"/>
    </row>
    <row r="109" spans="1:17" s="43" customFormat="1" x14ac:dyDescent="0.3">
      <c r="L109" s="74"/>
      <c r="M109" s="74"/>
    </row>
    <row r="110" spans="1:17" x14ac:dyDescent="0.3">
      <c r="A110" s="44"/>
      <c r="B110" s="45"/>
      <c r="C110" s="3"/>
      <c r="D110" s="3"/>
      <c r="E110" s="3"/>
      <c r="F110" s="3"/>
      <c r="G110" s="3"/>
      <c r="H110" s="3"/>
      <c r="I110" s="3"/>
    </row>
    <row r="111" spans="1:17" s="3" customFormat="1" x14ac:dyDescent="0.3">
      <c r="L111" s="73"/>
      <c r="M111" s="73"/>
    </row>
    <row r="112" spans="1:17" s="42" customFormat="1" x14ac:dyDescent="0.3">
      <c r="A112" s="43"/>
      <c r="B112" s="43"/>
      <c r="C112" s="43"/>
      <c r="D112" s="43"/>
      <c r="E112" s="43"/>
      <c r="F112" s="43"/>
      <c r="G112" s="43"/>
      <c r="H112" s="43"/>
      <c r="I112" s="3"/>
      <c r="L112" s="75"/>
      <c r="M112" s="75"/>
    </row>
  </sheetData>
  <mergeCells count="85">
    <mergeCell ref="B61:B69"/>
    <mergeCell ref="C61:C69"/>
    <mergeCell ref="D61:D69"/>
    <mergeCell ref="E61:E69"/>
    <mergeCell ref="F61:F69"/>
    <mergeCell ref="H59:H60"/>
    <mergeCell ref="I59:I60"/>
    <mergeCell ref="J59:J60"/>
    <mergeCell ref="H70:H71"/>
    <mergeCell ref="I70:I71"/>
    <mergeCell ref="J70:J71"/>
    <mergeCell ref="H61:H69"/>
    <mergeCell ref="I61:I69"/>
    <mergeCell ref="J61:J69"/>
    <mergeCell ref="H53:H55"/>
    <mergeCell ref="I53:I55"/>
    <mergeCell ref="J53:J55"/>
    <mergeCell ref="H56:H58"/>
    <mergeCell ref="I56:I58"/>
    <mergeCell ref="J56:J58"/>
    <mergeCell ref="H5:H35"/>
    <mergeCell ref="I5:I35"/>
    <mergeCell ref="J5:J35"/>
    <mergeCell ref="H36:H52"/>
    <mergeCell ref="I36:I52"/>
    <mergeCell ref="J36:J52"/>
    <mergeCell ref="B70:B71"/>
    <mergeCell ref="C70:C71"/>
    <mergeCell ref="D70:D71"/>
    <mergeCell ref="E70:E71"/>
    <mergeCell ref="F70:F71"/>
    <mergeCell ref="B56:B58"/>
    <mergeCell ref="C56:C58"/>
    <mergeCell ref="D56:D58"/>
    <mergeCell ref="E56:E57"/>
    <mergeCell ref="F56:F58"/>
    <mergeCell ref="B59:B60"/>
    <mergeCell ref="C59:C60"/>
    <mergeCell ref="D59:D60"/>
    <mergeCell ref="E59:E60"/>
    <mergeCell ref="F59:F60"/>
    <mergeCell ref="B53:B55"/>
    <mergeCell ref="C53:C55"/>
    <mergeCell ref="D53:D55"/>
    <mergeCell ref="E53:E55"/>
    <mergeCell ref="F53:F55"/>
    <mergeCell ref="B36:B52"/>
    <mergeCell ref="C36:C52"/>
    <mergeCell ref="D36:D52"/>
    <mergeCell ref="E36:E52"/>
    <mergeCell ref="F36:F52"/>
    <mergeCell ref="B5:B35"/>
    <mergeCell ref="C5:C35"/>
    <mergeCell ref="D5:D35"/>
    <mergeCell ref="F5:F35"/>
    <mergeCell ref="E5:E3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19685039370078741" right="0.19685039370078741" top="0.78740157480314965" bottom="0.78740157480314965" header="0.31496062992125984" footer="0.31496062992125984"/>
  <pageSetup paperSize="9" scale="53" fitToHeight="0" orientation="landscape" r:id="rId1"/>
  <headerFooter>
    <oddHeader>&amp;C&amp;P</oddHeader>
  </headerFooter>
  <rowBreaks count="2" manualBreakCount="2">
    <brk id="34" max="16383" man="1"/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" zoomScaleNormal="100" workbookViewId="0">
      <selection activeCell="I2" sqref="I2:I13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0.5546875" style="1" customWidth="1"/>
    <col min="5" max="5" width="9.21875" style="1" customWidth="1"/>
    <col min="6" max="6" width="30.77734375" style="1" customWidth="1"/>
    <col min="7" max="7" width="10.88671875" style="1" customWidth="1"/>
    <col min="8" max="8" width="9.77734375" style="1" customWidth="1"/>
    <col min="9" max="9" width="8.88671875" style="1" customWidth="1"/>
    <col min="10" max="10" width="39.44140625" style="1" customWidth="1"/>
    <col min="11" max="11" width="9" style="71" customWidth="1"/>
    <col min="12" max="12" width="8.88671875" style="71" customWidth="1"/>
    <col min="13" max="14" width="5" style="1" customWidth="1"/>
    <col min="15" max="15" width="5.77734375" style="1" customWidth="1"/>
    <col min="16" max="16" width="5.5546875" style="1" customWidth="1"/>
    <col min="17" max="17" width="5.6640625" style="1" customWidth="1"/>
    <col min="18" max="18" width="5.77734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09" t="s">
        <v>48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1"/>
    </row>
    <row r="2" spans="1:20" ht="30" customHeight="1" thickBot="1" x14ac:dyDescent="0.35">
      <c r="A2" s="211" t="s">
        <v>49</v>
      </c>
      <c r="B2" s="209" t="s">
        <v>12</v>
      </c>
      <c r="C2" s="284" t="s">
        <v>50</v>
      </c>
      <c r="D2" s="280"/>
      <c r="E2" s="280"/>
      <c r="F2" s="314" t="s">
        <v>14</v>
      </c>
      <c r="G2" s="336" t="s">
        <v>36</v>
      </c>
      <c r="H2" s="218" t="s">
        <v>63</v>
      </c>
      <c r="I2" s="216" t="s">
        <v>16</v>
      </c>
      <c r="J2" s="318" t="s">
        <v>17</v>
      </c>
      <c r="K2" s="214" t="s">
        <v>51</v>
      </c>
      <c r="L2" s="215"/>
      <c r="M2" s="321" t="s">
        <v>19</v>
      </c>
      <c r="N2" s="322"/>
      <c r="O2" s="330" t="s">
        <v>52</v>
      </c>
      <c r="P2" s="331"/>
      <c r="Q2" s="331"/>
      <c r="R2" s="331"/>
      <c r="S2" s="321" t="s">
        <v>21</v>
      </c>
      <c r="T2" s="322"/>
    </row>
    <row r="3" spans="1:20" ht="25.2" customHeight="1" thickBot="1" x14ac:dyDescent="0.35">
      <c r="A3" s="312"/>
      <c r="B3" s="325"/>
      <c r="C3" s="326" t="s">
        <v>53</v>
      </c>
      <c r="D3" s="328" t="s">
        <v>54</v>
      </c>
      <c r="E3" s="328" t="s">
        <v>55</v>
      </c>
      <c r="F3" s="315"/>
      <c r="G3" s="337"/>
      <c r="H3" s="339"/>
      <c r="I3" s="317"/>
      <c r="J3" s="319"/>
      <c r="K3" s="334" t="s">
        <v>56</v>
      </c>
      <c r="L3" s="334" t="s">
        <v>104</v>
      </c>
      <c r="M3" s="254" t="s">
        <v>222</v>
      </c>
      <c r="N3" s="256" t="s">
        <v>223</v>
      </c>
      <c r="O3" s="332" t="s">
        <v>39</v>
      </c>
      <c r="P3" s="333"/>
      <c r="Q3" s="333"/>
      <c r="R3" s="333"/>
      <c r="S3" s="323" t="s">
        <v>57</v>
      </c>
      <c r="T3" s="324" t="s">
        <v>29</v>
      </c>
    </row>
    <row r="4" spans="1:20" ht="68.25" customHeight="1" thickBot="1" x14ac:dyDescent="0.35">
      <c r="A4" s="313"/>
      <c r="B4" s="210"/>
      <c r="C4" s="327"/>
      <c r="D4" s="329"/>
      <c r="E4" s="329"/>
      <c r="F4" s="316"/>
      <c r="G4" s="338"/>
      <c r="H4" s="219"/>
      <c r="I4" s="217"/>
      <c r="J4" s="320"/>
      <c r="K4" s="335"/>
      <c r="L4" s="335"/>
      <c r="M4" s="255"/>
      <c r="N4" s="257"/>
      <c r="O4" s="4" t="s">
        <v>58</v>
      </c>
      <c r="P4" s="5" t="s">
        <v>227</v>
      </c>
      <c r="Q4" s="8" t="s">
        <v>228</v>
      </c>
      <c r="R4" s="20" t="s">
        <v>40</v>
      </c>
      <c r="S4" s="263"/>
      <c r="T4" s="265"/>
    </row>
    <row r="5" spans="1:20" ht="28.8" x14ac:dyDescent="0.3">
      <c r="A5" s="2">
        <v>1</v>
      </c>
      <c r="B5" s="28">
        <v>1</v>
      </c>
      <c r="C5" s="342" t="s">
        <v>219</v>
      </c>
      <c r="D5" s="344" t="s">
        <v>161</v>
      </c>
      <c r="E5" s="346">
        <v>70838704</v>
      </c>
      <c r="F5" s="100" t="s">
        <v>220</v>
      </c>
      <c r="G5" s="340" t="s">
        <v>86</v>
      </c>
      <c r="H5" s="340" t="s">
        <v>108</v>
      </c>
      <c r="I5" s="340" t="s">
        <v>108</v>
      </c>
      <c r="J5" s="38" t="s">
        <v>220</v>
      </c>
      <c r="K5" s="65">
        <v>5000000</v>
      </c>
      <c r="L5" s="66">
        <f>K5/100*70</f>
        <v>3500000</v>
      </c>
      <c r="M5" s="30">
        <v>2022</v>
      </c>
      <c r="N5" s="32">
        <v>2025</v>
      </c>
      <c r="O5" s="30"/>
      <c r="P5" s="31"/>
      <c r="Q5" s="31" t="s">
        <v>113</v>
      </c>
      <c r="R5" s="32"/>
      <c r="S5" s="143" t="s">
        <v>110</v>
      </c>
      <c r="T5" s="145" t="s">
        <v>111</v>
      </c>
    </row>
    <row r="6" spans="1:20" ht="29.4" thickBot="1" x14ac:dyDescent="0.35">
      <c r="A6" s="2">
        <v>2</v>
      </c>
      <c r="B6" s="29">
        <v>2</v>
      </c>
      <c r="C6" s="343"/>
      <c r="D6" s="345"/>
      <c r="E6" s="347"/>
      <c r="F6" s="102" t="s">
        <v>221</v>
      </c>
      <c r="G6" s="341"/>
      <c r="H6" s="341"/>
      <c r="I6" s="341"/>
      <c r="J6" s="105" t="s">
        <v>221</v>
      </c>
      <c r="K6" s="69">
        <v>4000000</v>
      </c>
      <c r="L6" s="70">
        <f>K6/100*70</f>
        <v>2800000</v>
      </c>
      <c r="M6" s="35">
        <v>2022</v>
      </c>
      <c r="N6" s="37">
        <v>2025</v>
      </c>
      <c r="O6" s="35"/>
      <c r="P6" s="36"/>
      <c r="Q6" s="36"/>
      <c r="R6" s="37"/>
      <c r="S6" s="179" t="s">
        <v>235</v>
      </c>
      <c r="T6" s="151" t="s">
        <v>111</v>
      </c>
    </row>
    <row r="7" spans="1:20" x14ac:dyDescent="0.3">
      <c r="A7" s="2"/>
      <c r="B7" s="22"/>
      <c r="C7" s="2"/>
      <c r="D7" s="2"/>
      <c r="E7" s="2"/>
      <c r="F7" s="2"/>
      <c r="G7" s="2"/>
      <c r="H7" s="2"/>
      <c r="I7" s="2"/>
      <c r="J7" s="2"/>
      <c r="K7" s="76"/>
      <c r="L7" s="76"/>
      <c r="M7" s="2"/>
      <c r="N7" s="2"/>
      <c r="O7" s="2"/>
      <c r="P7" s="2"/>
      <c r="Q7" s="2"/>
      <c r="R7" s="2"/>
      <c r="S7" s="2"/>
      <c r="T7" s="2"/>
    </row>
    <row r="8" spans="1:20" x14ac:dyDescent="0.3">
      <c r="A8" s="2"/>
      <c r="B8" s="22"/>
      <c r="C8" s="2"/>
      <c r="D8" s="2"/>
      <c r="E8" s="2"/>
      <c r="F8" s="2"/>
      <c r="G8" s="2"/>
      <c r="H8" s="2"/>
      <c r="I8" s="2"/>
      <c r="J8" s="2"/>
      <c r="K8" s="76"/>
      <c r="L8" s="76"/>
      <c r="M8" s="2"/>
      <c r="N8" s="2"/>
      <c r="O8" s="2"/>
      <c r="P8" s="2"/>
      <c r="Q8" s="2"/>
      <c r="R8" s="2"/>
      <c r="S8" s="2"/>
      <c r="T8" s="2"/>
    </row>
    <row r="9" spans="1:20" x14ac:dyDescent="0.3">
      <c r="B9" s="9" t="s">
        <v>290</v>
      </c>
    </row>
    <row r="12" spans="1:20" x14ac:dyDescent="0.3">
      <c r="A12" s="2" t="s">
        <v>59</v>
      </c>
      <c r="B12" s="2"/>
      <c r="F12" s="1" t="s">
        <v>291</v>
      </c>
    </row>
    <row r="13" spans="1:20" x14ac:dyDescent="0.3">
      <c r="A13" s="2"/>
      <c r="B13" s="2"/>
      <c r="F13" s="1" t="s">
        <v>292</v>
      </c>
    </row>
    <row r="14" spans="1:20" x14ac:dyDescent="0.3">
      <c r="A14" s="2"/>
      <c r="B14" s="2"/>
    </row>
    <row r="15" spans="1:20" x14ac:dyDescent="0.3">
      <c r="A15" s="2"/>
      <c r="B15" s="2"/>
    </row>
    <row r="16" spans="1:20" x14ac:dyDescent="0.3">
      <c r="A16" s="2"/>
      <c r="B16" s="2"/>
    </row>
    <row r="17" spans="1:12" x14ac:dyDescent="0.3">
      <c r="A17" s="2"/>
      <c r="B17" s="2"/>
    </row>
    <row r="18" spans="1:12" x14ac:dyDescent="0.3">
      <c r="A18" s="2"/>
      <c r="B18" s="17" t="s">
        <v>60</v>
      </c>
    </row>
    <row r="19" spans="1:12" ht="15.9" customHeight="1" x14ac:dyDescent="0.3">
      <c r="B19" s="1" t="s">
        <v>61</v>
      </c>
    </row>
    <row r="20" spans="1:12" x14ac:dyDescent="0.3">
      <c r="B20" s="9" t="s">
        <v>31</v>
      </c>
    </row>
    <row r="21" spans="1:12" x14ac:dyDescent="0.3">
      <c r="B21" s="9" t="s">
        <v>105</v>
      </c>
    </row>
    <row r="23" spans="1:12" x14ac:dyDescent="0.3">
      <c r="B23" s="1" t="s">
        <v>42</v>
      </c>
    </row>
    <row r="25" spans="1:12" x14ac:dyDescent="0.3">
      <c r="A25" s="6" t="s">
        <v>43</v>
      </c>
      <c r="B25" s="43" t="s">
        <v>76</v>
      </c>
      <c r="C25" s="43"/>
      <c r="D25" s="43"/>
      <c r="E25" s="43"/>
      <c r="F25" s="43"/>
      <c r="G25" s="43"/>
      <c r="H25" s="43"/>
      <c r="I25" s="43"/>
      <c r="J25" s="43"/>
      <c r="K25" s="74"/>
      <c r="L25" s="74"/>
    </row>
    <row r="26" spans="1:12" x14ac:dyDescent="0.3">
      <c r="A26" s="6" t="s">
        <v>44</v>
      </c>
      <c r="B26" s="43" t="s">
        <v>69</v>
      </c>
      <c r="C26" s="43"/>
      <c r="D26" s="43"/>
      <c r="E26" s="43"/>
      <c r="F26" s="43"/>
      <c r="G26" s="43"/>
      <c r="H26" s="43"/>
      <c r="I26" s="43"/>
      <c r="J26" s="43"/>
      <c r="K26" s="74"/>
      <c r="L26" s="74"/>
    </row>
    <row r="27" spans="1:12" x14ac:dyDescent="0.3">
      <c r="A27" s="6"/>
      <c r="B27" s="43" t="s">
        <v>65</v>
      </c>
      <c r="C27" s="43"/>
      <c r="D27" s="43"/>
      <c r="E27" s="43"/>
      <c r="F27" s="43"/>
      <c r="G27" s="43"/>
      <c r="H27" s="43"/>
      <c r="I27" s="43"/>
      <c r="J27" s="43"/>
      <c r="K27" s="74"/>
      <c r="L27" s="74"/>
    </row>
    <row r="28" spans="1:12" x14ac:dyDescent="0.3">
      <c r="A28" s="6"/>
      <c r="B28" s="43" t="s">
        <v>66</v>
      </c>
      <c r="C28" s="43"/>
      <c r="D28" s="43"/>
      <c r="E28" s="43"/>
      <c r="F28" s="43"/>
      <c r="G28" s="43"/>
      <c r="H28" s="43"/>
      <c r="I28" s="43"/>
      <c r="J28" s="43"/>
      <c r="K28" s="74"/>
      <c r="L28" s="74"/>
    </row>
    <row r="29" spans="1:12" x14ac:dyDescent="0.3">
      <c r="A29" s="6"/>
      <c r="B29" s="43" t="s">
        <v>67</v>
      </c>
      <c r="C29" s="43"/>
      <c r="D29" s="43"/>
      <c r="E29" s="43"/>
      <c r="F29" s="43"/>
      <c r="G29" s="43"/>
      <c r="H29" s="43"/>
      <c r="I29" s="43"/>
      <c r="J29" s="43"/>
      <c r="K29" s="74"/>
      <c r="L29" s="74"/>
    </row>
    <row r="30" spans="1:12" x14ac:dyDescent="0.3">
      <c r="A30" s="6"/>
      <c r="B30" s="43" t="s">
        <v>68</v>
      </c>
      <c r="C30" s="43"/>
      <c r="D30" s="43"/>
      <c r="E30" s="43"/>
      <c r="F30" s="43"/>
      <c r="G30" s="43"/>
      <c r="H30" s="43"/>
      <c r="I30" s="43"/>
      <c r="J30" s="43"/>
      <c r="K30" s="74"/>
      <c r="L30" s="74"/>
    </row>
    <row r="31" spans="1:12" x14ac:dyDescent="0.3">
      <c r="A31" s="6"/>
      <c r="B31" s="43" t="s">
        <v>71</v>
      </c>
      <c r="C31" s="43"/>
      <c r="D31" s="43"/>
      <c r="E31" s="43"/>
      <c r="F31" s="43"/>
      <c r="G31" s="43"/>
      <c r="H31" s="43"/>
      <c r="I31" s="43"/>
      <c r="J31" s="43"/>
      <c r="K31" s="74"/>
      <c r="L31" s="74"/>
    </row>
    <row r="32" spans="1:12" x14ac:dyDescent="0.3">
      <c r="A32" s="6"/>
      <c r="B32" s="43"/>
      <c r="C32" s="43"/>
      <c r="D32" s="43"/>
      <c r="E32" s="43"/>
      <c r="F32" s="43"/>
      <c r="G32" s="43"/>
      <c r="H32" s="43"/>
      <c r="I32" s="43"/>
      <c r="J32" s="43"/>
      <c r="K32" s="74"/>
      <c r="L32" s="74"/>
    </row>
    <row r="33" spans="1:12" x14ac:dyDescent="0.3">
      <c r="A33" s="6"/>
      <c r="B33" s="43" t="s">
        <v>75</v>
      </c>
      <c r="C33" s="43"/>
      <c r="D33" s="43"/>
      <c r="E33" s="43"/>
      <c r="F33" s="43"/>
      <c r="G33" s="43"/>
      <c r="H33" s="43"/>
      <c r="I33" s="43"/>
      <c r="J33" s="43"/>
      <c r="K33" s="74"/>
      <c r="L33" s="74"/>
    </row>
    <row r="34" spans="1:12" x14ac:dyDescent="0.3">
      <c r="A34" s="6"/>
      <c r="B34" s="43" t="s">
        <v>44</v>
      </c>
      <c r="C34" s="43"/>
      <c r="D34" s="43"/>
      <c r="E34" s="43"/>
      <c r="F34" s="43"/>
      <c r="G34" s="43"/>
      <c r="H34" s="43"/>
      <c r="I34" s="43"/>
      <c r="J34" s="43"/>
      <c r="K34" s="74"/>
      <c r="L34" s="74"/>
    </row>
    <row r="35" spans="1:12" x14ac:dyDescent="0.3">
      <c r="B35" s="43"/>
      <c r="C35" s="43"/>
      <c r="D35" s="43"/>
      <c r="E35" s="43"/>
      <c r="F35" s="43"/>
      <c r="G35" s="43"/>
      <c r="H35" s="43"/>
      <c r="I35" s="43"/>
      <c r="J35" s="43"/>
      <c r="K35" s="74"/>
      <c r="L35" s="74"/>
    </row>
    <row r="36" spans="1:12" x14ac:dyDescent="0.3">
      <c r="B36" s="43" t="s">
        <v>74</v>
      </c>
      <c r="C36" s="43"/>
      <c r="D36" s="43"/>
      <c r="E36" s="43"/>
      <c r="F36" s="43"/>
      <c r="G36" s="43"/>
      <c r="H36" s="43"/>
      <c r="I36" s="43"/>
      <c r="J36" s="43"/>
      <c r="K36" s="74"/>
      <c r="L36" s="74"/>
    </row>
    <row r="37" spans="1:12" x14ac:dyDescent="0.3">
      <c r="B37" s="43" t="s">
        <v>62</v>
      </c>
      <c r="C37" s="43"/>
      <c r="D37" s="43"/>
      <c r="E37" s="43"/>
      <c r="F37" s="43"/>
      <c r="G37" s="43"/>
      <c r="H37" s="43"/>
      <c r="I37" s="43"/>
      <c r="J37" s="43"/>
      <c r="K37" s="74"/>
      <c r="L37" s="74"/>
    </row>
    <row r="38" spans="1:12" ht="15.9" customHeight="1" x14ac:dyDescent="0.3"/>
    <row r="39" spans="1:12" x14ac:dyDescent="0.3">
      <c r="B39" s="1" t="s">
        <v>45</v>
      </c>
    </row>
    <row r="40" spans="1:12" x14ac:dyDescent="0.3">
      <c r="B40" s="1" t="s">
        <v>46</v>
      </c>
    </row>
    <row r="41" spans="1:12" x14ac:dyDescent="0.3">
      <c r="B41" s="1" t="s">
        <v>47</v>
      </c>
    </row>
  </sheetData>
  <mergeCells count="29">
    <mergeCell ref="I5:I6"/>
    <mergeCell ref="C5:C6"/>
    <mergeCell ref="D5:D6"/>
    <mergeCell ref="E5:E6"/>
    <mergeCell ref="G5:G6"/>
    <mergeCell ref="H5:H6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19685039370078741" right="0.19685039370078741" top="0.78740157480314965" bottom="0.78740157480314965" header="0.31496062992125984" footer="0.31496062992125984"/>
  <pageSetup paperSize="9" scale="66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0e6ab6f-f2e4-45f1-83a2-7fb254344455"/>
    <ds:schemaRef ds:uri="dd09db49-6223-4168-b74d-9be792e2960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2021-11-18T13:37:33Z</cp:lastPrinted>
  <dcterms:created xsi:type="dcterms:W3CDTF">2020-07-22T07:46:04Z</dcterms:created>
  <dcterms:modified xsi:type="dcterms:W3CDTF">2021-11-18T13:39:52Z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