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p01\Desktop\MAP III\Realizace MAP III\Setkání ŘV\3. zasedání_14.6.2023\"/>
    </mc:Choice>
  </mc:AlternateContent>
  <xr:revisionPtr revIDLastSave="0" documentId="13_ncr:1_{34D0AFDD-8D11-4346-8C09-DFAF4E25F131}" xr6:coauthVersionLast="36" xr6:coauthVersionMax="36" xr10:uidLastSave="{00000000-0000-0000-0000-000000000000}"/>
  <bookViews>
    <workbookView xWindow="0" yWindow="0" windowWidth="19200" windowHeight="6350" tabRatio="448" activeTab="1" xr2:uid="{A54E73DA-3988-40ED-8235-EDCF57B20BBE}"/>
  </bookViews>
  <sheets>
    <sheet name="vysvětlivky" sheetId="4" r:id="rId1"/>
    <sheet name="ZŠ" sheetId="1" r:id="rId2"/>
    <sheet name="MŠ" sheetId="2" r:id="rId3"/>
    <sheet name="NNO" sheetId="3" r:id="rId4"/>
  </sheets>
  <definedNames>
    <definedName name="_xlnm._FilterDatabase" localSheetId="1" hidden="1">ZŠ!$A$1:$Z$136</definedName>
    <definedName name="_xlnm.Print_Titles" localSheetId="2">MŠ!$2:$3</definedName>
    <definedName name="_xlnm.Print_Titles" localSheetId="1">ZŠ!$2:$4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8" i="1" l="1"/>
  <c r="M55" i="2" l="1"/>
  <c r="M137" i="1" l="1"/>
  <c r="M5" i="2" l="1"/>
  <c r="M4" i="2"/>
  <c r="M13" i="1"/>
  <c r="M12" i="1"/>
  <c r="M11" i="1"/>
  <c r="M10" i="1"/>
  <c r="M9" i="1"/>
  <c r="M8" i="1"/>
  <c r="M7" i="1"/>
  <c r="M6" i="1"/>
  <c r="M5" i="1"/>
  <c r="M136" i="1" l="1"/>
  <c r="M135" i="1" l="1"/>
  <c r="M134" i="1"/>
  <c r="M133" i="1"/>
  <c r="M132" i="1"/>
  <c r="M131" i="1"/>
  <c r="M130" i="1"/>
  <c r="M129" i="1"/>
  <c r="M54" i="2"/>
  <c r="M53" i="2"/>
  <c r="M52" i="2"/>
  <c r="M128" i="1" l="1"/>
  <c r="M127" i="1"/>
  <c r="M51" i="2"/>
  <c r="M50" i="2"/>
  <c r="M49" i="2" l="1"/>
  <c r="M48" i="2" l="1"/>
  <c r="M47" i="2"/>
  <c r="M46" i="2"/>
  <c r="M45" i="2"/>
  <c r="M44" i="2"/>
  <c r="M43" i="2"/>
  <c r="M42" i="2"/>
  <c r="M41" i="2"/>
  <c r="M40" i="2"/>
  <c r="M39" i="2"/>
  <c r="M38" i="2"/>
  <c r="M37" i="2"/>
  <c r="M36" i="2"/>
  <c r="M32" i="2"/>
  <c r="M31" i="2"/>
  <c r="M30" i="2"/>
  <c r="M29" i="2"/>
  <c r="M28" i="2"/>
  <c r="M27" i="2"/>
  <c r="M26" i="2"/>
  <c r="M25" i="2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21" i="1" l="1"/>
  <c r="M22" i="1"/>
  <c r="M49" i="1" l="1"/>
  <c r="M50" i="1"/>
  <c r="M51" i="1"/>
  <c r="M52" i="1"/>
  <c r="M53" i="1"/>
  <c r="M54" i="1"/>
  <c r="M55" i="1"/>
  <c r="M24" i="2"/>
  <c r="M48" i="1"/>
  <c r="M47" i="1"/>
  <c r="M46" i="1"/>
  <c r="M23" i="2"/>
  <c r="M21" i="2" l="1"/>
  <c r="M22" i="2"/>
  <c r="M20" i="2" l="1"/>
  <c r="M45" i="1" l="1"/>
  <c r="M44" i="1"/>
  <c r="M43" i="1"/>
  <c r="M42" i="1"/>
  <c r="M41" i="1"/>
  <c r="M40" i="1"/>
  <c r="M39" i="1"/>
  <c r="M38" i="1"/>
  <c r="M37" i="1"/>
  <c r="M36" i="1"/>
  <c r="M35" i="1"/>
  <c r="M34" i="1"/>
  <c r="K9" i="3" l="1"/>
  <c r="K8" i="3" l="1"/>
  <c r="K7" i="3"/>
  <c r="K6" i="3"/>
  <c r="K5" i="3"/>
  <c r="M19" i="2"/>
  <c r="M18" i="2"/>
  <c r="M17" i="2"/>
  <c r="M16" i="2"/>
  <c r="M15" i="2"/>
  <c r="M14" i="2"/>
  <c r="M13" i="2"/>
  <c r="M12" i="2"/>
  <c r="M11" i="2"/>
  <c r="M10" i="2"/>
  <c r="M9" i="2"/>
  <c r="M28" i="1" l="1"/>
  <c r="M27" i="1"/>
  <c r="M26" i="1"/>
  <c r="M25" i="1"/>
  <c r="M24" i="1"/>
  <c r="M23" i="1"/>
  <c r="M20" i="1"/>
  <c r="M19" i="1"/>
  <c r="M18" i="1"/>
  <c r="M17" i="1"/>
  <c r="M16" i="1"/>
  <c r="M15" i="1"/>
  <c r="M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map01</author>
  </authors>
  <commentList>
    <comment ref="G25" authorId="0" shapeId="0" xr:uid="{826239DE-97B7-4EBD-8483-4B64425C4276}">
      <text>
        <r>
          <rPr>
            <b/>
            <sz val="9"/>
            <color indexed="81"/>
            <rFont val="Tahoma"/>
            <family val="2"/>
            <charset val="238"/>
          </rPr>
          <t>map01:</t>
        </r>
        <r>
          <rPr>
            <sz val="9"/>
            <color indexed="81"/>
            <rFont val="Tahoma"/>
            <family val="2"/>
            <charset val="238"/>
          </rPr>
          <t xml:space="preserve">
doplnit do MAP 14.12.2022 - nyní se neobjevuje na uzemni dimenzi</t>
        </r>
      </text>
    </comment>
    <comment ref="J31" authorId="0" shapeId="0" xr:uid="{A5BF0B2B-D111-4770-B230-EE080ADA7597}">
      <text>
        <r>
          <rPr>
            <b/>
            <sz val="9"/>
            <color indexed="81"/>
            <rFont val="Tahoma"/>
            <family val="2"/>
            <charset val="238"/>
          </rPr>
          <t>map01:</t>
        </r>
        <r>
          <rPr>
            <sz val="9"/>
            <color indexed="81"/>
            <rFont val="Tahoma"/>
            <family val="2"/>
            <charset val="238"/>
          </rPr>
          <t xml:space="preserve">
doplnit do SR 14.12.2022 - nyní se neobjevuje na územní dimenzi</t>
        </r>
      </text>
    </comment>
  </commentList>
</comments>
</file>

<file path=xl/sharedStrings.xml><?xml version="1.0" encoding="utf-8"?>
<sst xmlns="http://schemas.openxmlformats.org/spreadsheetml/2006/main" count="2831" uniqueCount="561">
  <si>
    <t>Strategický rámec MAP - seznam investičních priorit ZŠ (2021-2027)</t>
  </si>
  <si>
    <t>Číslo řádku</t>
  </si>
  <si>
    <t xml:space="preserve">Identifikace školy </t>
  </si>
  <si>
    <t>Název projektu</t>
  </si>
  <si>
    <t>Kraj realizace</t>
  </si>
  <si>
    <t>Obec s rozšířenou působností - realizace</t>
  </si>
  <si>
    <t>Obec realizace</t>
  </si>
  <si>
    <t>Obsah projektu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</si>
  <si>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</si>
  <si>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</si>
  <si>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</si>
  <si>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</si>
  <si>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</si>
  <si>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</si>
  <si>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</si>
  <si>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</si>
  <si>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</si>
  <si>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</si>
  <si>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</si>
  <si>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zahájení realizace</t>
  </si>
  <si>
    <t>ukončení realizace</t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</si>
  <si>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</si>
  <si>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</si>
  <si>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</si>
  <si>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</si>
  <si>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</si>
  <si>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</si>
  <si>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</si>
  <si>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</si>
  <si>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</si>
  <si>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</si>
  <si>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</si>
  <si>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</si>
  <si>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MZŠ Vracov</t>
  </si>
  <si>
    <t>Město Vracov</t>
  </si>
  <si>
    <t>Nástavba školy - polytechnická učebna</t>
  </si>
  <si>
    <t>Rozvíjení technických dovedností a příprava na technické vzdělání</t>
  </si>
  <si>
    <t>x</t>
  </si>
  <si>
    <t>v přípravě</t>
  </si>
  <si>
    <t xml:space="preserve">Rekonstrukce a modernizace kuchyně a výdejny </t>
  </si>
  <si>
    <t>Modernizace a rekonstrukce kuchyně vede ke kvalitnějšímu stravování a zdraví dětí</t>
  </si>
  <si>
    <t>Tělocvična MZŠ Vracov</t>
  </si>
  <si>
    <t>Projekt řeší zvýšení kvality výuky TV (neustálé přecházení žáků do sokolovny města, déšť, sníh, zima, přecházení frekventované silnice, ztráta času při výuce TV), zlepšení bezpečnosti a v odpoledních hodinách sportovní vyžiti jiných organizací.</t>
  </si>
  <si>
    <t>Město Kyjov</t>
  </si>
  <si>
    <t>Environmentální zahrada s venkovní učebnou</t>
  </si>
  <si>
    <t>Kyjov</t>
  </si>
  <si>
    <t>Vybudování školní environmentální zahrady s venkovními učebnami, biotopem, školním náměstíčkem, úpravou travnatých ploch, výsadbou dřevin, zahradnickým zákoutím, edukativními, hracími a relaxačními prvky.</t>
  </si>
  <si>
    <t>Revize studie z roku 2015 podle aktuálního zadání.</t>
  </si>
  <si>
    <t>ne</t>
  </si>
  <si>
    <t>Školní zahrada na Seifertově náměstí</t>
  </si>
  <si>
    <t>Vybudování školní environmentální zahrady s venkovní učebnou, školním hřištěm, úpravou travnatých ploch, výsadbou dřevin, edukativními, hracími a relaxačními prvky.</t>
  </si>
  <si>
    <t>Zpracována studie zahrady.</t>
  </si>
  <si>
    <t>Zvýšení kvality vzdělávání na ZŠ J. A. Komenského v Kyjově – modernizace učeben II</t>
  </si>
  <si>
    <t>Modernizace následujících samostatných odborných učeben: učebna polytechniky, jazyková učebna, učebna ICT. Dále je součástí modernizace dalších samostatných učeben.</t>
  </si>
  <si>
    <t>Ve fázi přípravy.</t>
  </si>
  <si>
    <t>ZŠ a MŠ Kyjov-Bohuslavice</t>
  </si>
  <si>
    <t>Venkovní učebna</t>
  </si>
  <si>
    <t>Kyjov-Bohuslavice</t>
  </si>
  <si>
    <t>Vybudování venkovní učebny (altán, lavice, stoly, podlahy), kde budou i vyvýšené záhony pro pěstování rostlin, badatelský koutek, zbudování zázemí pro pěstitelské činnosti a polytechniku;</t>
  </si>
  <si>
    <t>ano</t>
  </si>
  <si>
    <t>ve fázi přípravy projektu</t>
  </si>
  <si>
    <t>Obec Uhřice</t>
  </si>
  <si>
    <t>Relaxační místnost</t>
  </si>
  <si>
    <t>Uhřice</t>
  </si>
  <si>
    <t>Vybudování relaxační místnosti (stavební práce, vybavení nábytkem, notebookem, aj.)</t>
  </si>
  <si>
    <t>probíhá</t>
  </si>
  <si>
    <t>Nová třída - 1. ročník</t>
  </si>
  <si>
    <t>Vybudování nové třídy pro 1. ročník (vybavení nábytkem, interaktivní tabulí, aj.)</t>
  </si>
  <si>
    <t>zpracování</t>
  </si>
  <si>
    <t>Obec Svatobořice-Mistřín</t>
  </si>
  <si>
    <t>Rekonstrukce sociálek ŠJ</t>
  </si>
  <si>
    <t>Svatobořice-Mistřín</t>
  </si>
  <si>
    <t>rozpracován</t>
  </si>
  <si>
    <t>Renovace prostoru školního hřiště</t>
  </si>
  <si>
    <t>ZŠ Vlkoš</t>
  </si>
  <si>
    <t>obec Vlkoš</t>
  </si>
  <si>
    <t>rekonstrukce výdejny stravy</t>
  </si>
  <si>
    <t>Vlkoš</t>
  </si>
  <si>
    <t>rekonstrukce sociálního zařízení</t>
  </si>
  <si>
    <t>ZŠ a MŠ Archlebov</t>
  </si>
  <si>
    <t>Obec Archlebov</t>
  </si>
  <si>
    <t>Jazyková a počítačová učebna, konektivita školy</t>
  </si>
  <si>
    <t>Archlebov</t>
  </si>
  <si>
    <t xml:space="preserve">Projektem máme záměr realizovat celkovou rekonstrukci multimediální učebny na novou, moderní, jazykovou a počítačovou učebnu, která odpovídá požadavkům dnešní doby. Učebna je řešena s maximálním důrazem na kvalitu výuky, včetně plné spolupráce učitele a žáků. V systému bude možnost vzdáleného přístupu pro samostudium. Součástí projektu bude i konektivita školy. </t>
  </si>
  <si>
    <t>Masarykova základní škola Ždánice</t>
  </si>
  <si>
    <t>Město Ždánice</t>
  </si>
  <si>
    <t>Rekonstrukce odborných učeben</t>
  </si>
  <si>
    <t>Ždánice</t>
  </si>
  <si>
    <t>Odborné učebny - ict a jazyková učebna</t>
  </si>
  <si>
    <t>Církevní základní škola a mateřská škola v Kyjově</t>
  </si>
  <si>
    <t>Římskokatolická farnost Kyjov</t>
  </si>
  <si>
    <t>Zatím není stanoveno</t>
  </si>
  <si>
    <t>Vybudování odborných učeben Církevní základní školy Kyjov</t>
  </si>
  <si>
    <t>Vybudování odborných učeben přírodopisu, fyziky, polytechniky, informatiky a jazyků včetně kabinetů a dalších vyvolaných úprav.</t>
  </si>
  <si>
    <t>PD ve zpracování</t>
  </si>
  <si>
    <t>ZŠ Vacenovice</t>
  </si>
  <si>
    <t>Obec Vacenovice</t>
  </si>
  <si>
    <t>Obec Šardice</t>
  </si>
  <si>
    <t>Strategický rámec MAP - seznam investičních priorit MŠ (2021 - 2027)</t>
  </si>
  <si>
    <t xml:space="preserve">Kraj realizace 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</si>
  <si>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</si>
  <si>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</si>
  <si>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z toho předpokládané výdaje EFRR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</si>
  <si>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</si>
  <si>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</si>
  <si>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Rekonstrukce MŠ a ŠJ</t>
  </si>
  <si>
    <t>Jihomoravský</t>
  </si>
  <si>
    <t>Vacenovice</t>
  </si>
  <si>
    <t>Úprava vnitřních prostor MŠ a ŠJ</t>
  </si>
  <si>
    <t>ANO</t>
  </si>
  <si>
    <t>Zpracovaná PD</t>
  </si>
  <si>
    <t>Ne</t>
  </si>
  <si>
    <t>Obec Lovčice</t>
  </si>
  <si>
    <t>Rekonstrukce a vybavení školní  kuchyně</t>
  </si>
  <si>
    <t>Lovčice</t>
  </si>
  <si>
    <t>Cílem projektu bude modernizovat školní kuchyni - vybavit novými stroji a spotřebiči, včetně stavebních úprav stávajících místností ve škole tak, aby se zároveň navýšila kapacita MŠ.</t>
  </si>
  <si>
    <t>3 000 000</t>
  </si>
  <si>
    <t>2 100 000</t>
  </si>
  <si>
    <t>přípravná fáze</t>
  </si>
  <si>
    <t>NE</t>
  </si>
  <si>
    <t>Výstavba nové školní kuchyně</t>
  </si>
  <si>
    <t>Cílem projektu bude postavit novou školní kuchyni, včetně vybavení, tak aby stávající prostory kuchyně byly využity pro rozšíření kapacity MŠ.</t>
  </si>
  <si>
    <t>6 000 000</t>
  </si>
  <si>
    <t>4 200 000</t>
  </si>
  <si>
    <t xml:space="preserve">MŠ Střed </t>
  </si>
  <si>
    <t>Zastínění hřiště</t>
  </si>
  <si>
    <t>rozprac.</t>
  </si>
  <si>
    <t>Dětské hřiště-průlezka</t>
  </si>
  <si>
    <t>Rekonstrukce hřiště</t>
  </si>
  <si>
    <t>Rekonstrukce kuchyně</t>
  </si>
  <si>
    <t>Vchod na školní zahradu</t>
  </si>
  <si>
    <t>Rekostrukce umývárny, která je po 60ti letém užívání v nevyhovujícím stavu a nesplňuje hygienické požadavky pro mateřské školy.</t>
  </si>
  <si>
    <t>zpracovaná PD</t>
  </si>
  <si>
    <t>Rekonstrukce elektroinstalace v budově MŠ</t>
  </si>
  <si>
    <t>Elektroinstalace, která je dokončená v roce 1964 je v poruchovém stavu a nesplňuje současné požadavky podle platné normy.</t>
  </si>
  <si>
    <t>ZŠ a MŠ Vlkoš</t>
  </si>
  <si>
    <t>ZŠ a MŠ Moravský Písek</t>
  </si>
  <si>
    <t>Obec Moravský Písek</t>
  </si>
  <si>
    <t>Přístavba Mateřské školy v Moravském Písku</t>
  </si>
  <si>
    <t>Veselí nad Moravou</t>
  </si>
  <si>
    <t>Moravský Písek</t>
  </si>
  <si>
    <t>Přístavba dvoupodlažního objektu ve stávajícím areálu mateřské školy vč. úpravy zahrady</t>
  </si>
  <si>
    <t>MŠ Šardice</t>
  </si>
  <si>
    <t>Šardice</t>
  </si>
  <si>
    <t>Souhrnný rámec pro investice do infrastruktury pro zájmové, neformální vzdělávání a celoživotní učení (2021-2027)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</si>
  <si>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</si>
  <si>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</si>
  <si>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</si>
  <si>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</si>
  <si>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</si>
  <si>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</si>
  <si>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</si>
  <si>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</si>
  <si>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</si>
  <si>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Petrklíč z.s.</t>
  </si>
  <si>
    <t>Bzenec</t>
  </si>
  <si>
    <t>Vybudování venkovní učebny</t>
  </si>
  <si>
    <t>plánováno</t>
  </si>
  <si>
    <t>částečně realizováno</t>
  </si>
  <si>
    <t>MŠ Vacenovice</t>
  </si>
  <si>
    <t>Rekonstrukce elektroinstalace</t>
  </si>
  <si>
    <t>Oprava terasy</t>
  </si>
  <si>
    <t>Zbudování relexační místnosti</t>
  </si>
  <si>
    <t xml:space="preserve">Stavební úpravy -rekonstrukce hygienického zařízení </t>
  </si>
  <si>
    <t xml:space="preserve">Zastínění hřiště, které se přehřívá. </t>
  </si>
  <si>
    <t>Pořízení nového dětského hřiště-průlezky.</t>
  </si>
  <si>
    <t>Rekonstrukce betonového hřiště-nový povrch.</t>
  </si>
  <si>
    <t>Rekonstrukce elektroinstalace, podlah, výtahu-kuch.</t>
  </si>
  <si>
    <t xml:space="preserve">Vybudování vchodu na školní zahradu </t>
  </si>
  <si>
    <t>Nové elektrorozvody celé budovy</t>
  </si>
  <si>
    <t>Stavební úpravy zničené terasy</t>
  </si>
  <si>
    <t>Stavební dodělání místnosti- podlaha, omítky</t>
  </si>
  <si>
    <t>ano/navýšení kapacity</t>
  </si>
  <si>
    <t>Vracov</t>
  </si>
  <si>
    <t>Městská knihovna Kyjov, příspěvková organizace města Kyjova</t>
  </si>
  <si>
    <t>Klidová zóna knihovny</t>
  </si>
  <si>
    <t>Zařízení klidové zóny - např. stůl s pc, obyčejné židle, křeslo, regál a jiné.</t>
  </si>
  <si>
    <t>návrh projektu, nacenění vybavení</t>
  </si>
  <si>
    <t>Dílnička pro děti</t>
  </si>
  <si>
    <t>Rekonstrukce hygienického zázemí</t>
  </si>
  <si>
    <t>Rekonstrukce oplocení</t>
  </si>
  <si>
    <t>ZŠ TGM Šardice</t>
  </si>
  <si>
    <t>Modernizace učeben</t>
  </si>
  <si>
    <t>Předmětem projektu je modernizace odborné účebny přírodopisu, školních dílen, učebny výtvarné výchovy, cvičné kuchyně, žákovské knihovny a další.</t>
  </si>
  <si>
    <t>Zázemí pro pedagogy</t>
  </si>
  <si>
    <t>Předmětem projektu je vybudování zázemí pro pedagogy.</t>
  </si>
  <si>
    <t xml:space="preserve">Vybudování nové družiny  </t>
  </si>
  <si>
    <t>Vybudování nové družiny vč. spojovacího krčku z uč. bytu</t>
  </si>
  <si>
    <t xml:space="preserve">Aula - nadstavba </t>
  </si>
  <si>
    <t>Vybudování a vybavení prostor pro setkávání s veřejností - aula včetně výtahu</t>
  </si>
  <si>
    <t xml:space="preserve">Přírodní učebna </t>
  </si>
  <si>
    <t xml:space="preserve">Relaxační zahrada s výukovými prvky </t>
  </si>
  <si>
    <t xml:space="preserve">Relaxační zahrada s výukovými prvky - rozšíření </t>
  </si>
  <si>
    <t>Přístřešek pro kola, zpevněné plochy a vsak</t>
  </si>
  <si>
    <t>Rekonstrukce podlahy v tělocvičně</t>
  </si>
  <si>
    <t>Výměna podlah v prostorách přístavby</t>
  </si>
  <si>
    <t>Renovace vstupního prostoru</t>
  </si>
  <si>
    <t xml:space="preserve">Rozvoj a modernizace infrastruktury ZŠ </t>
  </si>
  <si>
    <t>Práce s digitálními technologiemi</t>
  </si>
  <si>
    <t>Rekonstrukce sociálního zařízení školní jídelny</t>
  </si>
  <si>
    <t>Vybudování venkovní učebny, bežecké dráhy, zázemí školní družiny, věž pro hasiče</t>
  </si>
  <si>
    <t xml:space="preserve">Drobné stavební úpravy a  nové vybavení </t>
  </si>
  <si>
    <t>Kompletní rekonstrukce sociáního zařízení</t>
  </si>
  <si>
    <t>zpracovaná</t>
  </si>
  <si>
    <t>Celková rekonstrukce budovy MŠ</t>
  </si>
  <si>
    <t>Do celkové rekonstrukce MŠ bude zahrnuto revitalizace technických instalací- zdravotechniky, elektroinstalace, vytápění, kotelny, rekostrukce dětských sociálních zařízení a  šaten, výdejen stravy, prostor technického zázemí, zázemí pro učitelky (sociální zařízení, zasedací místnost) a další.</t>
  </si>
  <si>
    <t>PD</t>
  </si>
  <si>
    <t>Úprava okolí MŠ</t>
  </si>
  <si>
    <t>Úprava přístupových tras, vybudování parkoviště</t>
  </si>
  <si>
    <t>MŠ Skoronice</t>
  </si>
  <si>
    <t>Obec Skoronice</t>
  </si>
  <si>
    <t>Zastřešení MŠ</t>
  </si>
  <si>
    <t>Skoronice</t>
  </si>
  <si>
    <t>Nové zastřešení budovy včetně opravy krovů</t>
  </si>
  <si>
    <t>zpracovaný projekt</t>
  </si>
  <si>
    <t>Dům dětí a mládeže Kyjov, příspěvková organizace města Kyjova</t>
  </si>
  <si>
    <t>Rekonstrukce objektu školy v přírodě</t>
  </si>
  <si>
    <t>Zlínský kraj</t>
  </si>
  <si>
    <t>ORP Rožnov p. R.</t>
  </si>
  <si>
    <t>Hutisko-Solanec</t>
  </si>
  <si>
    <t>Zateplení a stavební úpravy v objektu školy v přírodě Hutisko–Solanec</t>
  </si>
  <si>
    <t xml:space="preserve">zpracována PD </t>
  </si>
  <si>
    <t>Demolice a výstavba školy v přírodě</t>
  </si>
  <si>
    <t>Demolice a výstavba objektu školy v přírodě</t>
  </si>
  <si>
    <t>studie</t>
  </si>
  <si>
    <t>Zš a MŠ Dr.Joklíka, p.o. města kyjova</t>
  </si>
  <si>
    <t>Rekonstrukce topení</t>
  </si>
  <si>
    <t>Současný stav vyžaduje kompletní rekonstrukci topení</t>
  </si>
  <si>
    <t>Elektrorozvody</t>
  </si>
  <si>
    <t>Kompletní rekonstrukce nevyhovujícího stavů el.rozvodů v budově ZŠ</t>
  </si>
  <si>
    <t>Učebna Inf II.</t>
  </si>
  <si>
    <t xml:space="preserve">Vytvoření odborné učebny s digitálními technologiemi </t>
  </si>
  <si>
    <t>X</t>
  </si>
  <si>
    <t>Gymnastický sál</t>
  </si>
  <si>
    <t>Vybudování univerzálních prostor pro tělesnou výchovu i kulturní vystoupení</t>
  </si>
  <si>
    <t>Obec Milotice</t>
  </si>
  <si>
    <t>Přístavba budovy mateřské školy ZŠ a MŠ Milotice</t>
  </si>
  <si>
    <t>Milotice</t>
  </si>
  <si>
    <t>Přístavba budovy mateřské školy včetně zázemí pro učitele a sociálního zařízení.</t>
  </si>
  <si>
    <t>Rekonstrukce tělocvičny ZŠ a MŠ Milotice</t>
  </si>
  <si>
    <t>Výměna podlahy, instalace podlahového vytápění, výměna a zarovnání oblpžení, nové úložné prostory pro vybavení, modernizace osvětlení.</t>
  </si>
  <si>
    <t>PD zpracována</t>
  </si>
  <si>
    <t>Modernizace učebny přírodních věd, ZŠ a MŠ Milotice</t>
  </si>
  <si>
    <t>Modernizace učebny fyziky a chemie vč. přilehlého kabinetu a vybavení.</t>
  </si>
  <si>
    <t>Zpracovávána</t>
  </si>
  <si>
    <t>Knihovna základní školy Milotice</t>
  </si>
  <si>
    <t>Vybudování knihovny v půdních prostorách základní školy.</t>
  </si>
  <si>
    <t>Školní klub</t>
  </si>
  <si>
    <t xml:space="preserve">Vybudování prostorů pro trávení volného času, zájmových kroužků, vzdělávací mimoškolní činnost atd.. </t>
  </si>
  <si>
    <t>Oprava jídelny základní a mateřské školy Milotice</t>
  </si>
  <si>
    <t>Oprava stávající jídelny vč. sociálních zařízení.</t>
  </si>
  <si>
    <t>Příprava projektových prací</t>
  </si>
  <si>
    <t>Rekonstrukce skleníku a zázemí pro výuku pěstitelských prací</t>
  </si>
  <si>
    <t>Rekonstrukce skleníku a zázemí pro výuku pěstitelských prací včetně sociálního zařízeni.</t>
  </si>
  <si>
    <t>Škola v přírodě</t>
  </si>
  <si>
    <t>Výstavba zahradního přístřešku pro výuku.</t>
  </si>
  <si>
    <t>103167021/103155538</t>
  </si>
  <si>
    <t>Energetická soběstačnost</t>
  </si>
  <si>
    <t>Rekonstrukce kotelny, Tepelné čerpadlo</t>
  </si>
  <si>
    <t>Klimatizace ve škole</t>
  </si>
  <si>
    <t>Klimatizace v učebnách</t>
  </si>
  <si>
    <t>Bylinkový ráj</t>
  </si>
  <si>
    <t>Bylinkové záhony s relaxační zónou</t>
  </si>
  <si>
    <t>Bezpečná škola</t>
  </si>
  <si>
    <t>Bezpečnostní vchodové dveře,  bezpečnostní systémy</t>
  </si>
  <si>
    <t>I/2023</t>
  </si>
  <si>
    <t>XII/2026</t>
  </si>
  <si>
    <t>I/2025</t>
  </si>
  <si>
    <t>I/2026</t>
  </si>
  <si>
    <t>I/2024</t>
  </si>
  <si>
    <t>XII/2024</t>
  </si>
  <si>
    <t>XII/2023</t>
  </si>
  <si>
    <t>XII/2027</t>
  </si>
  <si>
    <t>XII/2025</t>
  </si>
  <si>
    <t>VII/2022</t>
  </si>
  <si>
    <t>VII/2024</t>
  </si>
  <si>
    <t>IX/2024</t>
  </si>
  <si>
    <t>ZŠ Uhřice</t>
  </si>
  <si>
    <t>ZŠ a MŠ Svatobořice-Mistřín</t>
  </si>
  <si>
    <t>ZŠ J. A. Komenského, Kyjov</t>
  </si>
  <si>
    <t>ZŠ a MŠ Milotice</t>
  </si>
  <si>
    <t>MŠ Za Stadionem</t>
  </si>
  <si>
    <t xml:space="preserve">Jihomoravský </t>
  </si>
  <si>
    <t xml:space="preserve">ZŠ a MŠ Lovčice </t>
  </si>
  <si>
    <t>Zš a MŠ Dr.Joklíka</t>
  </si>
  <si>
    <t>PD zpracována, vč. položkových rozpočtů</t>
  </si>
  <si>
    <t>není potřeba</t>
  </si>
  <si>
    <t>stručný popis, např. zpracovaná PD, zajištěné výkupy, výber dodavatele</t>
  </si>
  <si>
    <t xml:space="preserve">Předmětem projektu je kompletní výměna otopné soustavy - tepelná čerpadla, fotovoltaika, modernizace vzduchotechniky, pořízení klimatizace a další. Celková revitalizace technických instalací- zdravotechniky, elektroinstalace,vytápění včetně rekonstrukce kotelen, rekonstrukce a modernizace tříd a společných prostor, rekonstrukce kuchyně OŠJ a jídelny, rekuperace, hospodaření s dešťovými vodami, PBŘ budovy atd. </t>
  </si>
  <si>
    <t>ZŠ a MŠ T. G. Masaryka</t>
  </si>
  <si>
    <t>Obec Hovorany</t>
  </si>
  <si>
    <t>Hovorany</t>
  </si>
  <si>
    <t xml:space="preserve">Vybudování venkovní učebny na pozemku v areálu školy k výuce a relaxaci. Vybavení učebny potřebným nábytkem, pomůckami k výuce. Úprava okolí s workoutovými prvky. </t>
  </si>
  <si>
    <t xml:space="preserve">ne </t>
  </si>
  <si>
    <t xml:space="preserve">ZŠ a MŠ T. G. Masaryka </t>
  </si>
  <si>
    <t>Zkvalitnění výuky pěstitelských prací</t>
  </si>
  <si>
    <t xml:space="preserve">Vybudování vyvýšených záhonů na školním pozemku na záhony s ukázkou prací při pěstování místních plodin a bylin, nákup nářadí. </t>
  </si>
  <si>
    <t>ZŠ a MŠ Sobůlky</t>
  </si>
  <si>
    <t>Obec Sobůlky</t>
  </si>
  <si>
    <t>709 896 99</t>
  </si>
  <si>
    <t>Technika, příroda a sport</t>
  </si>
  <si>
    <t>Jihomoravský kraj</t>
  </si>
  <si>
    <t>Sobůlky</t>
  </si>
  <si>
    <t>Rekonstrukce počitačové sítě, venkovní učebna, atletické doskočiště</t>
  </si>
  <si>
    <t>Základní škola a Mateřská škola Jana Ámose Komenského</t>
  </si>
  <si>
    <t>Obec Žeravice</t>
  </si>
  <si>
    <t>Polytechnické vzdělávání v ZŠ a MŠ Žeravice</t>
  </si>
  <si>
    <t>Žeravice</t>
  </si>
  <si>
    <t>Stávající brownfield - přiléhající k budově ZŠ - bude přebudován a vybaven pro kompexní polytechnickou výuku s propojením od MŠ, SOU, SŠ, volnočasové aktivity a provázáním s lokální ekonomikou - jak se co dělá pro rozvoj řemesel, udržitelný život v obci a vzdělávání pro život. Součástí projektu bude i digitalizace školy s provázáním výstupů projektu do odborných učeben. Digitalizace bude obsahovat možnost distančního on-line vyučování v různých jazycích i pro souběžnou - hybridní výuku. Základem bude server a multimediální učebna v přímo navazujícím prostoru polytechnického vzdělávání.</t>
  </si>
  <si>
    <t>Schválení projektů zastupitelstvem obce</t>
  </si>
  <si>
    <t>Přírodovědné vzdělávání v ZŠ a MŠ Žeravice</t>
  </si>
  <si>
    <t>Stávající brownfield - přiléhající k budově ZŠ - bude přebudován a vybaven pro kompexní přírodovědnou výuku s přírodovědným skleníkem a propojením vzdělávání od MŠ, SOU, SŠ, volnočasové aktivity a lokální ekonomikou pro udržitelný život v obci, enviromentální výuku a vzdělávání pro život.  Součástí projektu bude i digitalizace školy s provázáním výstupů projektu do odborných učeben. Digitalizace bude obsahovat možnost distančního on-line vyučování v rúzných jazycích i pro souběžnou - hybridní výuku. Základem bude server a multimediální učebna v navazujícím prostoru přírodovědného vzdělávání.</t>
  </si>
  <si>
    <t>Sportovní zázemí ZŠ Žeravice</t>
  </si>
  <si>
    <t>ZŠ a MŠ v současné době nedisponuje tělocvičnou. Jako tělocvična slouží prostor běžné třídy, který nesplňuje prostorové, ani hygienické parametry! Venkovní areál školy nabízí možnost výstavby sportovního zařízení pro ZŠ i MŠ i volnočasové aktivity. Tělocvična by měla standardní rozměry pro činnosti ZŠ, MŠ i školní družiny, volnočasové aktivity. Součástí by bylo i nezbytné sociálně technické zázemí. Prostory by byly digitalizovány s prostředím školy pro sdílení dat, projekce i provázání výuky například v přírodních vědách (biologie člověka apod.).</t>
  </si>
  <si>
    <t>ZŠ a MŠ Žarošice</t>
  </si>
  <si>
    <t>obec Žarošice</t>
  </si>
  <si>
    <t>Dopravní hřiště</t>
  </si>
  <si>
    <t>Žarošice</t>
  </si>
  <si>
    <t>terénní úpravy, nový asfaltový povrch, nátěr hřiště, nákup přříslušenství</t>
  </si>
  <si>
    <t>Jazykový zahraniční pobyt žáků</t>
  </si>
  <si>
    <t>výjezd žáků a ped. doprovodu do zahraniční, návštěva domácností, školy</t>
  </si>
  <si>
    <t>Renovace a rozšíření školní jídelny</t>
  </si>
  <si>
    <t>Zvětšení prostoru pro výdej stravy, zvýšení kapacity výdejny v závslosti na zvýšení počtu strávníků, stoly, židle</t>
  </si>
  <si>
    <t>Rekonstrukce podlah na chodbách – 3 etapy (3 patra)</t>
  </si>
  <si>
    <t>Pořízení a montáž nového povrchu namísto stávající sedmdesátileté dlažby</t>
  </si>
  <si>
    <t>Herní prvky pro nejmenší</t>
  </si>
  <si>
    <t>Zakoupení nových herních prvků, instalace v terénu kolem školy</t>
  </si>
  <si>
    <t>Renovace venkovní učebny</t>
  </si>
  <si>
    <t>Zastřešení, obnova sezení pro žáky, zabudování technického aparátu, pořízení mobilní interaktivní tabule, tabule</t>
  </si>
  <si>
    <t>Obec Vlkoš</t>
  </si>
  <si>
    <t>Rekonstrukce výdejny stravy</t>
  </si>
  <si>
    <t>JmK</t>
  </si>
  <si>
    <t>Rekonstrukce sociálního zařízení</t>
  </si>
  <si>
    <t>Výstavba nových učeben</t>
  </si>
  <si>
    <t>Výstavba nových učeben ŠD</t>
  </si>
  <si>
    <t>ZŠ a MŠ Bzenec</t>
  </si>
  <si>
    <t>Modernizace odborných učeben</t>
  </si>
  <si>
    <t>Modernizace odborných učeben na 2. st. ZŠ</t>
  </si>
  <si>
    <t>Vybudování polytechnického pavilonu</t>
  </si>
  <si>
    <t xml:space="preserve"> ZŠ a MŠ Sobůlky</t>
  </si>
  <si>
    <t>Modernizace IT učebny</t>
  </si>
  <si>
    <t>Modernizace a multifunkčnost počítačové učebny s celkovou rekonstrukcí počítačové sítě včetně počítačů.</t>
  </si>
  <si>
    <t>Rozběhová dráha s doskočištěm</t>
  </si>
  <si>
    <t>Vybudování chybějícího zázemí pro atletiku - skok daleký.</t>
  </si>
  <si>
    <t>Venkovní učebna Archimedes</t>
  </si>
  <si>
    <t>Venkovní enviromentálně edukační centrum s nejmodernějsími prvky           a technologiemi.</t>
  </si>
  <si>
    <t>Radost ze hry</t>
  </si>
  <si>
    <t>Obnova stávajícího hřistě pro MŠ a ZŠ      s  novými funkčními prvky.</t>
  </si>
  <si>
    <t>ZŠ a MŠ Bukovany</t>
  </si>
  <si>
    <t>Obec Bukovany</t>
  </si>
  <si>
    <t> 102379874</t>
  </si>
  <si>
    <t>Revitalizace učebny I.</t>
  </si>
  <si>
    <t>Bukovany</t>
  </si>
  <si>
    <t>nová elektroinstalace, výmalba, snížení stropu, podlahy, nábytek, počítačové vybavení</t>
  </si>
  <si>
    <t>Revitalizace učebnyI II.</t>
  </si>
  <si>
    <t>Revitalizace toalet dívky</t>
  </si>
  <si>
    <t>nová elektroinstalace, výmalba, snížení stropu, podlahy, sanita</t>
  </si>
  <si>
    <t>Elektroinstalace v ZŠ</t>
  </si>
  <si>
    <t>nová elektroinstalace v ZŠ, snížení stropu, podlaha, výmalba, nábytek, technické vybavení, zabezpečovací systém</t>
  </si>
  <si>
    <t>Chodba v ZŠ</t>
  </si>
  <si>
    <t>Nová elektroinstalace, snížení stropů, podlaha, nábytek</t>
  </si>
  <si>
    <t>Revitalizace školní dvůr</t>
  </si>
  <si>
    <t>pergola, úprava povrchu, oplocení, brána</t>
  </si>
  <si>
    <t>Revitalizece ŠD</t>
  </si>
  <si>
    <t>nová elektroinstalace, technické vybavení, výmalba</t>
  </si>
  <si>
    <t>Revitalizace ŠJ</t>
  </si>
  <si>
    <t>nová elektroinstalace, snížení stropu, nábytek, vstupní dveře,</t>
  </si>
  <si>
    <t>Zabezpečovací systém</t>
  </si>
  <si>
    <t>Přístupový a kamerový systém</t>
  </si>
  <si>
    <t>e</t>
  </si>
  <si>
    <t>OBEC VACENOVICE</t>
  </si>
  <si>
    <t>Rekonstrukce kotelny, tepelné čerpadlo</t>
  </si>
  <si>
    <t>Klimatizace v rohových učebnách</t>
  </si>
  <si>
    <t>Bylinkové vysoké záhony s relaxační zónou</t>
  </si>
  <si>
    <t>Bezpečnostní vchodové dveře se zádveřím</t>
  </si>
  <si>
    <t>Tvořím, tvoříš, tvoříme</t>
  </si>
  <si>
    <t>Dřevostavba- DÍLNY SE ZÁZEMÍM</t>
  </si>
  <si>
    <t>ZŠ a MŠ Domanín</t>
  </si>
  <si>
    <t>Obec Domanín</t>
  </si>
  <si>
    <t>107 607 522</t>
  </si>
  <si>
    <t>600 115 712</t>
  </si>
  <si>
    <t>Rekonstrukce budovy s přístavbou</t>
  </si>
  <si>
    <t>Domanín</t>
  </si>
  <si>
    <t>Rekonstrukce stávající budovy, přístavba zázemí školy</t>
  </si>
  <si>
    <t>II/2023</t>
  </si>
  <si>
    <t>zpracovaná projektová dokumentace pro provádění stavby</t>
  </si>
  <si>
    <t>Přístavba tělocvičny</t>
  </si>
  <si>
    <t>zpracovaná projektová dokumentace pro vydání společného povolení</t>
  </si>
  <si>
    <t>Praktickou výukou na MZŠ Vracov k modernímu životu</t>
  </si>
  <si>
    <t>JMK</t>
  </si>
  <si>
    <t>Modernizace učeben pro praktické činnosti, informatiku a cizí jazyky</t>
  </si>
  <si>
    <t>ZŠ a MŠ Dambořice</t>
  </si>
  <si>
    <t>Obec Dambořice</t>
  </si>
  <si>
    <t>Archimedes</t>
  </si>
  <si>
    <t>Dambořice</t>
  </si>
  <si>
    <t>Venkovní učebna pro vzdělávání</t>
  </si>
  <si>
    <t>Masarykova základní škola</t>
  </si>
  <si>
    <t xml:space="preserve"> zpracována projektová dokumentace</t>
  </si>
  <si>
    <t>Rekonstrukce dvou oddělení školní družiny</t>
  </si>
  <si>
    <t>zpracována projektová dokumentace</t>
  </si>
  <si>
    <t>Rekonstrukce odborné učebny Fy</t>
  </si>
  <si>
    <t>ZŠ a MŠ Moravany</t>
  </si>
  <si>
    <t>Obec Moravany</t>
  </si>
  <si>
    <t>Rekonstrukce školní jídelny</t>
  </si>
  <si>
    <t>Moravany</t>
  </si>
  <si>
    <t>rekonstrukce šatny a zázemí ŠJ (stavební úprava sprchy a wc, nábytek do kanceláře jídelny a šatny kuchařky)</t>
  </si>
  <si>
    <t>VI/2023</t>
  </si>
  <si>
    <t>Školní dvůr</t>
  </si>
  <si>
    <t>úprava školního dvora pro potřeby dětí</t>
  </si>
  <si>
    <t>Rekonstrukce školní družiny</t>
  </si>
  <si>
    <t>nový nábytek do tříd a školní družiny, oprava podlah tříd ZŠ</t>
  </si>
  <si>
    <t>Rekonstrukce odborných kabinetů</t>
  </si>
  <si>
    <t>Rekonstrukce odborných kabinetů, kanceláři ZŠ</t>
  </si>
  <si>
    <t>Základní škola J. A. Komenského</t>
  </si>
  <si>
    <t>Environmentální zahrada s venkovními učebnami</t>
  </si>
  <si>
    <t>Modernizace učeben na ZŠ J. A. Komenského</t>
  </si>
  <si>
    <t>Modernizace následujících samostatných odborných učeben: učebna polytechniky, jazyková učebna, učebna ICT, učebna dílen/praktických činností. Dále je součástí modernizace dalších samostatných učeben.</t>
  </si>
  <si>
    <t>Venkovní učebna a vodní prvek</t>
  </si>
  <si>
    <t xml:space="preserve">Zřízení moderní venkovní učebny s ostrovním systémem s FTV panely sloužící jako edukační a komunitní centrum. K vzdělávacím účelům bude také vybudován biotop s doprovodnou vegetací a naučnými prvky. </t>
  </si>
  <si>
    <t>Venkovní učebna a naučné prvky</t>
  </si>
  <si>
    <t>Zřízení moderní venkovní učebny s ostrovním systémem s FTV panely, meteostanicí sloužící jako multifunkční edukační centrum. Doplněno venkovní hydrometeorologickou stanicí, smyslovými prvky a prvky sloužícími k rekreační a zájmové činnosti.</t>
  </si>
  <si>
    <t>Školní náměstíčko s pergolou</t>
  </si>
  <si>
    <t>Vytvoření multifunkčního prostoru se zastřešeným posezením. Určeno k výuce, formálnímu i neformálnímu setkávání, odpočinkové a zájmové činnosti.</t>
  </si>
  <si>
    <t>Zahradnické zázemí s ovocným sadem</t>
  </si>
  <si>
    <t>Vytvoření pěstebních ploch - záhonů a vyvýšených záhonů doplněných zpevněnými plochami a kompostéry. Doplněno výsadbou ovocného sadu.</t>
  </si>
  <si>
    <t xml:space="preserve">Venkovní učebna ve školní zahradě na Seifertově náměstí </t>
  </si>
  <si>
    <t>Zřízení moderní venkovní učebny s ostrovním systémem s FTV panely sloužící jako edukační a komunitní centrum. Doplněna okrasnými i naučnými výsadbami, smyslovou stezkou, lavičkami a pingpongovým 
stolem.</t>
  </si>
  <si>
    <t>Hřišťová plocha a sportoviště</t>
  </si>
  <si>
    <t>Vybudování hřiště pro míčové hry doplněného o workoutové a parkurové prvky.</t>
  </si>
  <si>
    <t>Zahradnický koutek s vyvýšenými záhony</t>
  </si>
  <si>
    <t>vyvýšené záhony pro pìstování bylin, kvìtin a drobného sezónního ovoce a zeleniny. Poblíž budou umístìny nauèné cedule kvùli možné výuce sortimentu.</t>
  </si>
  <si>
    <t>Učebna polytechniky</t>
  </si>
  <si>
    <t>Vybudování moderní učebny polytechniky.</t>
  </si>
  <si>
    <t>Učebna ICT</t>
  </si>
  <si>
    <t>Modernizace učebny ICT.</t>
  </si>
  <si>
    <t>Jazyková učebna</t>
  </si>
  <si>
    <t>Modernizace jazykové učebny.</t>
  </si>
  <si>
    <t>Učebna praktických činností</t>
  </si>
  <si>
    <t>Modernizace učebny praktických činností.</t>
  </si>
  <si>
    <t>Učebny 1. stupně</t>
  </si>
  <si>
    <t>Modernizace učeben 1. stupně.</t>
  </si>
  <si>
    <t>Učebny 2. stupně</t>
  </si>
  <si>
    <t>Modernizace učeben 2. stupně.</t>
  </si>
  <si>
    <t>ZŠ Šardice</t>
  </si>
  <si>
    <t>Multifunkční učebna</t>
  </si>
  <si>
    <t>Vybavení učebny nábytkem, ICT a další - využitelné pro různé předměty a další, napr. přednášky, prezentace</t>
  </si>
  <si>
    <t>ZŠ Montessori Kyjov</t>
  </si>
  <si>
    <t>Dobrý start, z.s.</t>
  </si>
  <si>
    <t>08849510</t>
  </si>
  <si>
    <t>Vybavení multifunkčních učeben,družiny</t>
  </si>
  <si>
    <t>Vybavení učeben pro výuku cizích jazyků, přírodních věd, polytechnického vzdělávání a práce s digitálními technologiemi. Kromě výuky v ZŠ využitelné také pro zájmové a neformální vzdělávání i komunitní aktivity. Vybavení nové učebny jako moderní prostor pro družinu a zájmové kroužky.</t>
  </si>
  <si>
    <t>V/2023</t>
  </si>
  <si>
    <t>Rekonstrukce nových prostor školy</t>
  </si>
  <si>
    <t>Stavební úpravy nové budovy školy v dlouhodobém pronájmu. Nová dispozice místností, el.  rozvody, úpravy podlah, vybudování světlovodů. Vybudování učeben, zázemí, šaten.</t>
  </si>
  <si>
    <t>V/2024</t>
  </si>
  <si>
    <t>Rekonstrukce sportoviště</t>
  </si>
  <si>
    <t>Rekonstrukce sportovního hřiště - oplocení, celková rekonstrukce skoku dalekého a prostor pro vrh koulí apod.</t>
  </si>
  <si>
    <t>zpracovaná studie</t>
  </si>
  <si>
    <t>Venkovní učebna pro vzdělávání + venkovní úpravy prostoru pro družinu</t>
  </si>
  <si>
    <t>MŠ Mouchnice</t>
  </si>
  <si>
    <t>Obec Mouchnice</t>
  </si>
  <si>
    <t>Mouchnice</t>
  </si>
  <si>
    <t>Vybudování dřevěné venkovní účebny se stoly a lavicemi, která bude sloužit pro venkovní vzdělávání</t>
  </si>
  <si>
    <t>Zahrada MŠ</t>
  </si>
  <si>
    <t xml:space="preserve">Hovorany </t>
  </si>
  <si>
    <t xml:space="preserve">Obnova a doplnění hracích a interaktivních prvků, venkovních tabulí a záhonků k ukázce pěstování plodin. </t>
  </si>
  <si>
    <t xml:space="preserve">Zázemí pro učitelky MŠ </t>
  </si>
  <si>
    <t xml:space="preserve">Vybudování nových prostor u stávající budovy MŠ s vybavením, sociálním zařízením, kabinety pro učitele a pro individuální práce s dětmi. </t>
  </si>
  <si>
    <t>Rekonstrukce MŠ</t>
  </si>
  <si>
    <t>Půdní vestavba, rozšíření kapacity, rekonstrukce výdejny, stabilní ložnice</t>
  </si>
  <si>
    <t>Venkovní hřiště MŠ</t>
  </si>
  <si>
    <t>Nové herní prvky, úprava terénu, zabudování venkovní sprchy</t>
  </si>
  <si>
    <t>vybavení MŠ</t>
  </si>
  <si>
    <t>Nábytek do tříd - stoly, židle, úložné prostory, koberce, postýlky, herní sady, vzdělávací prvky</t>
  </si>
  <si>
    <t>Zelený stín</t>
  </si>
  <si>
    <t>V zahradě MŠ vybudovat zákoutí se stínem,   zastínění pískoviště se zelenou střechou, vybudování vodního prvku pro výuku environmentální výchovy - místo budou využívat i žáci ZŠ pro odpolední aktivity i výuku.</t>
  </si>
  <si>
    <t>aktualizace projektu</t>
  </si>
  <si>
    <t>nové elektrorozvody celé budovy</t>
  </si>
  <si>
    <t>stavební úpravy zničené terasy</t>
  </si>
  <si>
    <t>stavební dodělání místnosti- podlaha, omítky</t>
  </si>
  <si>
    <t>Rekonstrukce WC a umývárny</t>
  </si>
  <si>
    <t>Revitalizace třídy I. v MŠ</t>
  </si>
  <si>
    <t>Elektroinstalace, snížení stropu, podlaha, výmalba, nábytek, technické vybavení</t>
  </si>
  <si>
    <t>Revitalizace třídy II. v MŠ</t>
  </si>
  <si>
    <t>elektroinstalace, snížení stropu, podlaha, výmalba, nábytek, technické vybavení</t>
  </si>
  <si>
    <t>Elektroinstalace v MŠ</t>
  </si>
  <si>
    <t>Nová elektroinstalace, snížení stropů, výmalba, podlahy</t>
  </si>
  <si>
    <t>Toalety v MŠ</t>
  </si>
  <si>
    <t>Nové rozvody vody, nová elektroinstalace, podlahy, výmalba, sanity, dveře, snížení stropu</t>
  </si>
  <si>
    <t>Chodba v MŠ</t>
  </si>
  <si>
    <t>Oplocení školní zahrady</t>
  </si>
  <si>
    <t>Nové oplocení a zabezpečení školní zahrady</t>
  </si>
  <si>
    <t>Toalety učitelé</t>
  </si>
  <si>
    <t>Nové rozvody vody, nová elektroinstalace, podlahy, výmalba, sanity, dveře, stupačky, snížení stropu</t>
  </si>
  <si>
    <t>Novostavba MŠ</t>
  </si>
  <si>
    <t xml:space="preserve">Novostavba MŠ vedle ZŠ </t>
  </si>
  <si>
    <t>Rekonstrukce zahrady MŠ</t>
  </si>
  <si>
    <t>Rekonstrukce/revitalizace zahrady MŠ</t>
  </si>
  <si>
    <t xml:space="preserve">Rekonstrukce MŠ </t>
  </si>
  <si>
    <t>Úprava vnitřních prostor mateřské školky a jídelny</t>
  </si>
  <si>
    <t>Modernizace gastrotechnologie ve stravovacím provozu</t>
  </si>
  <si>
    <t>Modernizace prostorů školní kuchyně, která je po 60ti letém užívání v nevyhovujícím stavu, vybavení moderním gastrozařízením.</t>
  </si>
  <si>
    <t xml:space="preserve">zpracovaná </t>
  </si>
  <si>
    <t>Modernizace tříd a zázemí pro zaměstnance školy</t>
  </si>
  <si>
    <t>Obnovení a vybavení tříd, kabinetů a společných prostor zaměstnanců novým, funkčním nábytkem.</t>
  </si>
  <si>
    <t>Půdní vestavba</t>
  </si>
  <si>
    <t>Vybudování nových výukových prostor v nevyužitém půdním prostoru školy.</t>
  </si>
  <si>
    <t>Schváleno na zasedání ŘV</t>
  </si>
  <si>
    <t>den</t>
  </si>
  <si>
    <t>barva</t>
  </si>
  <si>
    <t>půdní vestavba, rozšíření kapacity, rekonstrukce výdejny, stabilní ložnice</t>
  </si>
  <si>
    <t>nové herní prvky, úprava terénu, zabudování venkovní sprchy</t>
  </si>
  <si>
    <t>nábytek do tříd - stoly, židle, úložné prostory, koberce, postýlky, herní sady, vzdělávací prvky</t>
  </si>
  <si>
    <t>zvětšení prostoru pro výdej stravy, zvýšení kapacity výdejny v závslosti na zvýšení počtu strávníků, stoly, židle</t>
  </si>
  <si>
    <t>pořízení a montáž nového povrchu namísto stávající sedmdesátileté dlažby</t>
  </si>
  <si>
    <t>zakoupení nových herních prvků, instalace v terénu kolem školy</t>
  </si>
  <si>
    <t>zastřešení, obnova sezení pro žáky, zabudování technického aparátu, pořízení mobilní interaktivní tabule, tabule</t>
  </si>
  <si>
    <t>modernizace učebny, technické vybavení</t>
  </si>
  <si>
    <t>modernizace technických prvků učebny, pořízení vybavení</t>
  </si>
  <si>
    <t>Modernizace počítačové učebny s vazbou na výuku cizího jazyka, přírodní vědy, polytechnické vzdělávání.</t>
  </si>
  <si>
    <t>Strážovice</t>
  </si>
  <si>
    <t>možnost využití části projektu na revizi elektřiny</t>
  </si>
  <si>
    <t>Obec Strážovice</t>
  </si>
  <si>
    <t>Zš a MŠ Strážovice</t>
  </si>
  <si>
    <t>Modernizace počítačové učebny</t>
  </si>
  <si>
    <t>bílá barva</t>
  </si>
  <si>
    <t>0bec Žarošice</t>
  </si>
  <si>
    <t>Obec Žarošice</t>
  </si>
  <si>
    <t>Vybavení MŠ</t>
  </si>
  <si>
    <t xml:space="preserve">ZŠ a MŠ T.G.Masaryka </t>
  </si>
  <si>
    <t>Vybudování skleníku na školním pozemku a přeměna stávající části nevyužitého pozemku na záhony s ukázkou prací při pěstování místních plodin</t>
  </si>
  <si>
    <t>ve fázi rozpracování</t>
  </si>
  <si>
    <t>ve fázi přípravy</t>
  </si>
  <si>
    <t>Konektivita ZŠ a MŠ</t>
  </si>
  <si>
    <t>Rozšíření a posílení stávající sítě internetového připojení</t>
  </si>
  <si>
    <t>Rozvod teplé vody do tříd a kabinetů</t>
  </si>
  <si>
    <t>Učíme se jazyky moderně</t>
  </si>
  <si>
    <t>Cílem je zkalitnit výuku cizího jazyka a seznámit děti s moderními technologiemi.</t>
  </si>
  <si>
    <t>Rekonstrukce počítačové sítě, funkční venkovní zahrada s učebnou a atletickým doskočištěm</t>
  </si>
  <si>
    <t>ZŠ J. A. Komenského</t>
  </si>
  <si>
    <t>Vybudování školní environmentální zahrady s venkovní učebnou, biotopem, edukativními, hracími a relaxačními prvky.</t>
  </si>
  <si>
    <t>Vybudování školní environmentální zahrady s venkovní učebnou, edukativními, hracími a relaxačními prvky.</t>
  </si>
  <si>
    <t>Zvýšení kvality vzdělávání – modernizace učeben II</t>
  </si>
  <si>
    <t>Modernizace učebny polytechniky, jazykové učebny, učebny ICT, oddělení družiny.</t>
  </si>
  <si>
    <t>I/2022</t>
  </si>
  <si>
    <t>Vestavba MŠ</t>
  </si>
  <si>
    <t>Vybudování nový prostor v nevyužité půdě stávající budovy MŠ</t>
  </si>
  <si>
    <t>Doplnění a obnova hracích prvků, interaktivních venkovních tabulí a přírodních prvků na zahřadě MŠ</t>
  </si>
  <si>
    <t>vy</t>
  </si>
  <si>
    <t>Rozvod sítě a navýšení konektivity školy</t>
  </si>
  <si>
    <t>Zasíťování školy a navýšení konektivity školy</t>
  </si>
  <si>
    <t>IX/2023</t>
  </si>
  <si>
    <t>zpracování projektu</t>
  </si>
  <si>
    <t>Odborné učebny ZŠ Žeravice</t>
  </si>
  <si>
    <t>Odborné učebny pro kombinaci prezenčního a distančního on-line vzdělávání, přírodovědné a polytechnické vzdělávání. Digitalizace a datová síť školy.</t>
  </si>
  <si>
    <t>Projednání projektů zastupitelstvem obce</t>
  </si>
  <si>
    <t xml:space="preserve">Základní škola a Mateřská škola Jana Ámose Komenského </t>
  </si>
  <si>
    <t>Přístavba mateřské školy v Moravském Písku</t>
  </si>
  <si>
    <t>Přístavba dvoupodlažního objektu ve stávajícím areálu mateřské školy vč. úprav zahrady</t>
  </si>
  <si>
    <t xml:space="preserve">Schváleno dne 14. 6. 2023 na Řídícím výboru projektu MAP III. </t>
  </si>
  <si>
    <t>předseda Řídícího výboru: Mgr. Zbyněk Mašek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</si>
</sst>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222222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rgb="FF00008B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8">
    <xf numFmtId="0" fontId="0" fillId="0" borderId="0" xfId="0"/>
    <xf numFmtId="0" fontId="11" fillId="2" borderId="14" xfId="0" applyFont="1" applyFill="1" applyBorder="1" applyAlignment="1" applyProtection="1">
      <alignment horizontal="center" vertical="center" wrapText="1"/>
    </xf>
    <xf numFmtId="0" fontId="11" fillId="2" borderId="21" xfId="0" applyFont="1" applyFill="1" applyBorder="1" applyAlignment="1" applyProtection="1">
      <alignment horizontal="center" vertical="center" wrapText="1"/>
    </xf>
    <xf numFmtId="0" fontId="5" fillId="2" borderId="21" xfId="0" applyFont="1" applyFill="1" applyBorder="1" applyAlignment="1" applyProtection="1">
      <alignment horizontal="center" vertical="center" wrapText="1"/>
    </xf>
    <xf numFmtId="0" fontId="11" fillId="2" borderId="25" xfId="0" applyFont="1" applyFill="1" applyBorder="1" applyAlignment="1" applyProtection="1">
      <alignment horizontal="center" vertical="center" wrapText="1"/>
    </xf>
    <xf numFmtId="0" fontId="0" fillId="0" borderId="0" xfId="0" applyAlignment="1"/>
    <xf numFmtId="0" fontId="5" fillId="0" borderId="9" xfId="0" applyFont="1" applyBorder="1" applyAlignment="1" applyProtection="1">
      <alignment vertical="center" wrapText="1"/>
      <protection locked="0"/>
    </xf>
    <xf numFmtId="3" fontId="5" fillId="0" borderId="9" xfId="0" applyNumberFormat="1" applyFont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vertical="center" wrapText="1"/>
      <protection locked="0"/>
    </xf>
    <xf numFmtId="0" fontId="5" fillId="0" borderId="20" xfId="0" applyFont="1" applyBorder="1" applyAlignment="1" applyProtection="1">
      <alignment vertical="center" wrapText="1"/>
      <protection locked="0"/>
    </xf>
    <xf numFmtId="0" fontId="5" fillId="0" borderId="20" xfId="0" applyFont="1" applyFill="1" applyBorder="1" applyAlignment="1" applyProtection="1">
      <alignment vertical="center" wrapText="1"/>
      <protection locked="0"/>
    </xf>
    <xf numFmtId="3" fontId="5" fillId="0" borderId="20" xfId="0" applyNumberFormat="1" applyFont="1" applyBorder="1" applyAlignment="1" applyProtection="1">
      <alignment vertical="center" wrapText="1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0" fontId="5" fillId="0" borderId="20" xfId="0" applyFont="1" applyBorder="1" applyAlignment="1">
      <alignment vertical="center" wrapText="1"/>
    </xf>
    <xf numFmtId="0" fontId="5" fillId="0" borderId="20" xfId="0" applyFont="1" applyFill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17" xfId="0" applyFont="1" applyFill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vertical="center" wrapText="1"/>
      <protection locked="0"/>
    </xf>
    <xf numFmtId="3" fontId="5" fillId="0" borderId="20" xfId="0" applyNumberFormat="1" applyFont="1" applyBorder="1" applyAlignment="1">
      <alignment vertical="center" wrapText="1"/>
    </xf>
    <xf numFmtId="3" fontId="5" fillId="0" borderId="17" xfId="0" applyNumberFormat="1" applyFont="1" applyBorder="1" applyAlignment="1">
      <alignment vertical="center" wrapText="1"/>
    </xf>
    <xf numFmtId="0" fontId="17" fillId="0" borderId="0" xfId="0" applyFont="1"/>
    <xf numFmtId="0" fontId="0" fillId="0" borderId="0" xfId="0" applyAlignment="1">
      <alignment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" fillId="0" borderId="0" xfId="0" applyFont="1" applyFill="1" applyBorder="1" applyAlignment="1" applyProtection="1"/>
    <xf numFmtId="0" fontId="0" fillId="3" borderId="20" xfId="0" applyFont="1" applyFill="1" applyBorder="1" applyAlignment="1" applyProtection="1">
      <alignment horizontal="center" vertical="center" wrapText="1"/>
      <protection locked="0"/>
    </xf>
    <xf numFmtId="0" fontId="0" fillId="3" borderId="20" xfId="0" applyFont="1" applyFill="1" applyBorder="1" applyAlignment="1" applyProtection="1">
      <alignment horizontal="center" vertical="center"/>
      <protection locked="0"/>
    </xf>
    <xf numFmtId="0" fontId="0" fillId="3" borderId="20" xfId="0" applyFont="1" applyFill="1" applyBorder="1" applyAlignment="1" applyProtection="1">
      <alignment horizontal="left" vertical="center" wrapText="1"/>
      <protection locked="0"/>
    </xf>
    <xf numFmtId="3" fontId="0" fillId="3" borderId="20" xfId="0" applyNumberFormat="1" applyFont="1" applyFill="1" applyBorder="1" applyAlignment="1" applyProtection="1">
      <alignment horizontal="center" vertical="center"/>
      <protection locked="0"/>
    </xf>
    <xf numFmtId="0" fontId="18" fillId="3" borderId="20" xfId="0" applyFont="1" applyFill="1" applyBorder="1" applyAlignment="1" applyProtection="1">
      <alignment horizontal="center" vertical="center"/>
      <protection locked="0"/>
    </xf>
    <xf numFmtId="0" fontId="18" fillId="3" borderId="20" xfId="0" applyFont="1" applyFill="1" applyBorder="1" applyAlignment="1" applyProtection="1">
      <alignment horizontal="center" vertical="center" wrapText="1"/>
      <protection locked="0"/>
    </xf>
    <xf numFmtId="2" fontId="0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3" borderId="20" xfId="0" applyFont="1" applyFill="1" applyBorder="1" applyAlignment="1" applyProtection="1">
      <alignment horizontal="center" vertical="center" wrapText="1"/>
    </xf>
    <xf numFmtId="3" fontId="0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19" fillId="3" borderId="20" xfId="0" applyFont="1" applyFill="1" applyBorder="1" applyAlignment="1">
      <alignment horizontal="left" vertical="center" wrapText="1"/>
    </xf>
    <xf numFmtId="0" fontId="0" fillId="3" borderId="20" xfId="0" applyFill="1" applyBorder="1" applyAlignment="1" applyProtection="1">
      <alignment horizontal="center" vertical="center" wrapText="1"/>
      <protection locked="0"/>
    </xf>
    <xf numFmtId="0" fontId="0" fillId="3" borderId="20" xfId="0" applyFill="1" applyBorder="1" applyAlignment="1" applyProtection="1">
      <alignment horizontal="left" vertical="center" wrapText="1"/>
      <protection locked="0"/>
    </xf>
    <xf numFmtId="3" fontId="0" fillId="3" borderId="20" xfId="0" applyNumberFormat="1" applyFill="1" applyBorder="1" applyAlignment="1" applyProtection="1">
      <alignment horizontal="center" vertical="center" wrapText="1"/>
      <protection locked="0"/>
    </xf>
    <xf numFmtId="17" fontId="0" fillId="3" borderId="20" xfId="0" applyNumberFormat="1" applyFill="1" applyBorder="1" applyAlignment="1" applyProtection="1">
      <alignment horizontal="center" vertical="center" wrapText="1"/>
      <protection locked="0"/>
    </xf>
    <xf numFmtId="0" fontId="0" fillId="3" borderId="20" xfId="0" applyFill="1" applyBorder="1" applyAlignment="1" applyProtection="1">
      <alignment horizontal="center" vertical="center"/>
      <protection locked="0"/>
    </xf>
    <xf numFmtId="0" fontId="0" fillId="3" borderId="20" xfId="0" applyFill="1" applyBorder="1" applyAlignment="1" applyProtection="1">
      <alignment horizontal="center" vertical="center"/>
    </xf>
    <xf numFmtId="0" fontId="0" fillId="3" borderId="20" xfId="0" applyFill="1" applyBorder="1" applyAlignment="1" applyProtection="1">
      <alignment horizontal="left" vertical="center"/>
      <protection locked="0"/>
    </xf>
    <xf numFmtId="3" fontId="0" fillId="3" borderId="20" xfId="0" applyNumberFormat="1" applyFill="1" applyBorder="1" applyAlignment="1" applyProtection="1">
      <alignment horizontal="center" vertical="center"/>
      <protection locked="0"/>
    </xf>
    <xf numFmtId="17" fontId="0" fillId="3" borderId="20" xfId="0" applyNumberFormat="1" applyFill="1" applyBorder="1" applyAlignment="1" applyProtection="1">
      <alignment horizontal="center" vertical="center"/>
      <protection locked="0"/>
    </xf>
    <xf numFmtId="0" fontId="0" fillId="3" borderId="20" xfId="0" applyFill="1" applyBorder="1" applyAlignment="1">
      <alignment horizontal="center" vertical="center" wrapText="1"/>
    </xf>
    <xf numFmtId="0" fontId="0" fillId="3" borderId="20" xfId="0" applyFont="1" applyFill="1" applyBorder="1" applyAlignment="1">
      <alignment horizontal="center" vertical="center"/>
    </xf>
    <xf numFmtId="0" fontId="18" fillId="3" borderId="20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5" fillId="3" borderId="20" xfId="0" applyFont="1" applyFill="1" applyBorder="1" applyAlignment="1" applyProtection="1">
      <alignment horizontal="center" vertical="center" wrapText="1"/>
      <protection locked="0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left" vertical="center" wrapText="1"/>
      <protection locked="0"/>
    </xf>
    <xf numFmtId="3" fontId="5" fillId="3" borderId="20" xfId="0" applyNumberFormat="1" applyFont="1" applyFill="1" applyBorder="1" applyAlignment="1" applyProtection="1">
      <alignment horizontal="center" vertical="center" wrapText="1"/>
      <protection locked="0"/>
    </xf>
    <xf numFmtId="14" fontId="5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20" xfId="0" applyFont="1" applyFill="1" applyBorder="1" applyAlignment="1" applyProtection="1">
      <alignment horizontal="center" vertical="center"/>
      <protection locked="0"/>
    </xf>
    <xf numFmtId="0" fontId="10" fillId="3" borderId="20" xfId="0" applyFont="1" applyFill="1" applyBorder="1" applyAlignment="1" applyProtection="1">
      <alignment horizontal="center" vertical="center" wrapText="1"/>
      <protection locked="0"/>
    </xf>
    <xf numFmtId="0" fontId="20" fillId="3" borderId="20" xfId="0" applyFont="1" applyFill="1" applyBorder="1" applyAlignment="1">
      <alignment horizontal="center" vertical="center"/>
    </xf>
    <xf numFmtId="0" fontId="18" fillId="3" borderId="20" xfId="0" applyFont="1" applyFill="1" applyBorder="1" applyAlignment="1" applyProtection="1">
      <alignment horizontal="left" vertical="center" wrapText="1"/>
      <protection locked="0"/>
    </xf>
    <xf numFmtId="3" fontId="18" fillId="3" borderId="20" xfId="0" applyNumberFormat="1" applyFont="1" applyFill="1" applyBorder="1" applyAlignment="1" applyProtection="1">
      <alignment horizontal="center" vertical="center" wrapText="1"/>
      <protection locked="0"/>
    </xf>
    <xf numFmtId="14" fontId="0" fillId="3" borderId="20" xfId="0" applyNumberFormat="1" applyFill="1" applyBorder="1" applyAlignment="1" applyProtection="1">
      <alignment horizontal="center" vertical="center" wrapText="1"/>
      <protection locked="0"/>
    </xf>
    <xf numFmtId="0" fontId="10" fillId="3" borderId="20" xfId="0" applyFont="1" applyFill="1" applyBorder="1" applyAlignment="1" applyProtection="1">
      <alignment horizontal="center" vertical="center" wrapText="1"/>
    </xf>
    <xf numFmtId="0" fontId="18" fillId="3" borderId="20" xfId="0" applyFont="1" applyFill="1" applyBorder="1" applyAlignment="1" applyProtection="1">
      <alignment horizontal="left" vertical="center"/>
      <protection locked="0"/>
    </xf>
    <xf numFmtId="3" fontId="18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3" borderId="20" xfId="0" applyFont="1" applyFill="1" applyBorder="1" applyAlignment="1" applyProtection="1">
      <alignment horizontal="left" vertical="center" wrapText="1"/>
    </xf>
    <xf numFmtId="0" fontId="0" fillId="3" borderId="20" xfId="0" applyFill="1" applyBorder="1" applyAlignment="1">
      <alignment horizontal="left" vertical="center" wrapText="1"/>
    </xf>
    <xf numFmtId="0" fontId="0" fillId="3" borderId="20" xfId="0" applyFill="1" applyBorder="1" applyAlignment="1" applyProtection="1">
      <alignment vertical="center" wrapText="1"/>
      <protection locked="0"/>
    </xf>
    <xf numFmtId="0" fontId="0" fillId="3" borderId="20" xfId="0" applyFill="1" applyBorder="1" applyAlignment="1" applyProtection="1">
      <alignment vertical="center" wrapText="1"/>
    </xf>
    <xf numFmtId="3" fontId="0" fillId="3" borderId="20" xfId="0" applyNumberFormat="1" applyFill="1" applyBorder="1" applyAlignment="1" applyProtection="1">
      <alignment vertical="center" wrapText="1"/>
      <protection locked="0"/>
    </xf>
    <xf numFmtId="0" fontId="5" fillId="3" borderId="20" xfId="0" applyFont="1" applyFill="1" applyBorder="1" applyAlignment="1" applyProtection="1">
      <alignment vertical="center" wrapText="1"/>
      <protection locked="0"/>
    </xf>
    <xf numFmtId="49" fontId="0" fillId="3" borderId="20" xfId="0" applyNumberFormat="1" applyFill="1" applyBorder="1" applyAlignment="1" applyProtection="1">
      <alignment vertical="center" wrapText="1"/>
      <protection locked="0"/>
    </xf>
    <xf numFmtId="49" fontId="0" fillId="3" borderId="20" xfId="0" applyNumberFormat="1" applyFill="1" applyBorder="1" applyAlignment="1" applyProtection="1">
      <alignment vertical="center" wrapText="1"/>
    </xf>
    <xf numFmtId="14" fontId="0" fillId="3" borderId="20" xfId="0" applyNumberFormat="1" applyFill="1" applyBorder="1" applyAlignment="1" applyProtection="1">
      <alignment vertical="center" wrapText="1"/>
      <protection locked="0"/>
    </xf>
    <xf numFmtId="0" fontId="0" fillId="3" borderId="20" xfId="0" applyFill="1" applyBorder="1" applyAlignment="1">
      <alignment wrapText="1"/>
    </xf>
    <xf numFmtId="0" fontId="16" fillId="3" borderId="20" xfId="0" applyFont="1" applyFill="1" applyBorder="1" applyAlignment="1" applyProtection="1">
      <alignment vertical="center" wrapText="1"/>
      <protection locked="0"/>
    </xf>
    <xf numFmtId="0" fontId="0" fillId="3" borderId="20" xfId="0" applyFill="1" applyBorder="1"/>
    <xf numFmtId="0" fontId="0" fillId="3" borderId="20" xfId="0" applyFont="1" applyFill="1" applyBorder="1" applyAlignment="1" applyProtection="1">
      <alignment horizontal="left" vertical="center"/>
      <protection locked="0"/>
    </xf>
    <xf numFmtId="0" fontId="22" fillId="3" borderId="20" xfId="0" applyFont="1" applyFill="1" applyBorder="1" applyAlignment="1" applyProtection="1">
      <alignment horizontal="left" vertical="center" wrapText="1"/>
      <protection locked="0"/>
    </xf>
    <xf numFmtId="0" fontId="22" fillId="3" borderId="20" xfId="0" applyFont="1" applyFill="1" applyBorder="1" applyAlignment="1" applyProtection="1">
      <alignment horizontal="left" vertical="center"/>
      <protection locked="0"/>
    </xf>
    <xf numFmtId="0" fontId="0" fillId="4" borderId="0" xfId="0" applyFill="1"/>
    <xf numFmtId="0" fontId="19" fillId="4" borderId="20" xfId="0" applyFont="1" applyFill="1" applyBorder="1" applyAlignment="1">
      <alignment vertical="center" wrapText="1"/>
    </xf>
    <xf numFmtId="0" fontId="0" fillId="4" borderId="20" xfId="0" applyFont="1" applyFill="1" applyBorder="1" applyAlignment="1" applyProtection="1">
      <alignment horizontal="center" vertical="center"/>
      <protection locked="0"/>
    </xf>
    <xf numFmtId="0" fontId="0" fillId="4" borderId="20" xfId="0" applyFont="1" applyFill="1" applyBorder="1" applyAlignment="1" applyProtection="1">
      <alignment vertical="center" wrapText="1"/>
      <protection locked="0"/>
    </xf>
    <xf numFmtId="0" fontId="0" fillId="4" borderId="20" xfId="0" applyFont="1" applyFill="1" applyBorder="1" applyAlignment="1" applyProtection="1">
      <alignment vertical="center"/>
      <protection locked="0"/>
    </xf>
    <xf numFmtId="3" fontId="0" fillId="4" borderId="20" xfId="0" applyNumberFormat="1" applyFont="1" applyFill="1" applyBorder="1" applyAlignment="1" applyProtection="1">
      <alignment vertical="center"/>
      <protection locked="0"/>
    </xf>
    <xf numFmtId="0" fontId="0" fillId="4" borderId="20" xfId="0" applyFont="1" applyFill="1" applyBorder="1" applyAlignment="1" applyProtection="1">
      <alignment horizontal="left" vertical="center" wrapText="1"/>
      <protection locked="0"/>
    </xf>
    <xf numFmtId="0" fontId="0" fillId="4" borderId="20" xfId="0" applyFont="1" applyFill="1" applyBorder="1" applyAlignment="1" applyProtection="1">
      <alignment vertical="center" wrapText="1"/>
    </xf>
    <xf numFmtId="3" fontId="0" fillId="4" borderId="20" xfId="0" applyNumberFormat="1" applyFont="1" applyFill="1" applyBorder="1" applyAlignment="1" applyProtection="1">
      <alignment vertical="center" wrapText="1"/>
      <protection locked="0"/>
    </xf>
    <xf numFmtId="17" fontId="0" fillId="4" borderId="20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>
      <alignment vertical="center" wrapText="1"/>
    </xf>
    <xf numFmtId="0" fontId="19" fillId="4" borderId="20" xfId="0" applyFont="1" applyFill="1" applyBorder="1" applyAlignment="1">
      <alignment horizontal="left" vertical="center" wrapText="1"/>
    </xf>
    <xf numFmtId="0" fontId="18" fillId="4" borderId="20" xfId="0" applyFont="1" applyFill="1" applyBorder="1" applyAlignment="1" applyProtection="1">
      <alignment horizontal="left" vertical="center" wrapText="1"/>
      <protection locked="0"/>
    </xf>
    <xf numFmtId="0" fontId="18" fillId="4" borderId="20" xfId="0" applyFont="1" applyFill="1" applyBorder="1" applyAlignment="1">
      <alignment horizontal="left" vertical="center" wrapText="1"/>
    </xf>
    <xf numFmtId="3" fontId="18" fillId="4" borderId="20" xfId="0" applyNumberFormat="1" applyFont="1" applyFill="1" applyBorder="1" applyAlignment="1" applyProtection="1">
      <alignment horizontal="left" vertical="center" wrapText="1"/>
      <protection locked="0"/>
    </xf>
    <xf numFmtId="17" fontId="18" fillId="4" borderId="20" xfId="0" applyNumberFormat="1" applyFont="1" applyFill="1" applyBorder="1" applyAlignment="1" applyProtection="1">
      <alignment horizontal="left" vertical="center" wrapText="1"/>
      <protection locked="0"/>
    </xf>
    <xf numFmtId="0" fontId="0" fillId="4" borderId="20" xfId="0" applyFont="1" applyFill="1" applyBorder="1" applyAlignment="1" applyProtection="1">
      <alignment horizontal="left" vertical="center"/>
      <protection locked="0"/>
    </xf>
    <xf numFmtId="3" fontId="0" fillId="4" borderId="20" xfId="0" applyNumberFormat="1" applyFont="1" applyFill="1" applyBorder="1" applyAlignment="1" applyProtection="1">
      <alignment horizontal="left" vertical="center"/>
      <protection locked="0"/>
    </xf>
    <xf numFmtId="0" fontId="0" fillId="4" borderId="20" xfId="0" applyFont="1" applyFill="1" applyBorder="1" applyAlignment="1" applyProtection="1">
      <alignment horizontal="left" vertical="center" wrapText="1"/>
    </xf>
    <xf numFmtId="3" fontId="0" fillId="4" borderId="20" xfId="0" applyNumberFormat="1" applyFont="1" applyFill="1" applyBorder="1" applyAlignment="1" applyProtection="1">
      <alignment horizontal="left" vertical="center" wrapText="1"/>
      <protection locked="0"/>
    </xf>
    <xf numFmtId="17" fontId="0" fillId="4" borderId="2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0" fontId="2" fillId="2" borderId="14" xfId="0" applyFont="1" applyFill="1" applyBorder="1" applyAlignment="1" applyProtection="1">
      <alignment horizontal="left" vertical="center" wrapText="1"/>
    </xf>
    <xf numFmtId="0" fontId="2" fillId="2" borderId="21" xfId="0" applyFont="1" applyFill="1" applyBorder="1" applyAlignment="1" applyProtection="1">
      <alignment horizontal="left" vertical="center" wrapText="1"/>
    </xf>
    <xf numFmtId="1" fontId="2" fillId="2" borderId="21" xfId="0" applyNumberFormat="1" applyFont="1" applyFill="1" applyBorder="1" applyAlignment="1" applyProtection="1">
      <alignment horizontal="left" vertical="center" wrapText="1"/>
    </xf>
    <xf numFmtId="1" fontId="2" fillId="2" borderId="15" xfId="0" applyNumberFormat="1" applyFont="1" applyFill="1" applyBorder="1" applyAlignment="1" applyProtection="1">
      <alignment horizontal="left" vertical="center" wrapText="1"/>
    </xf>
    <xf numFmtId="3" fontId="5" fillId="0" borderId="14" xfId="0" applyNumberFormat="1" applyFont="1" applyFill="1" applyBorder="1" applyAlignment="1" applyProtection="1">
      <alignment horizontal="left" vertical="center" wrapText="1"/>
    </xf>
    <xf numFmtId="3" fontId="5" fillId="0" borderId="15" xfId="0" applyNumberFormat="1" applyFont="1" applyFill="1" applyBorder="1" applyAlignment="1" applyProtection="1">
      <alignment horizontal="left" vertical="center" wrapText="1"/>
    </xf>
    <xf numFmtId="0" fontId="5" fillId="0" borderId="14" xfId="0" applyFont="1" applyFill="1" applyBorder="1" applyAlignment="1" applyProtection="1">
      <alignment horizontal="left" vertical="center" wrapText="1"/>
    </xf>
    <xf numFmtId="0" fontId="5" fillId="0" borderId="15" xfId="0" applyFont="1" applyFill="1" applyBorder="1" applyAlignment="1" applyProtection="1">
      <alignment horizontal="left" vertical="center" wrapText="1"/>
    </xf>
    <xf numFmtId="0" fontId="5" fillId="2" borderId="14" xfId="0" applyFont="1" applyFill="1" applyBorder="1" applyAlignment="1" applyProtection="1">
      <alignment horizontal="left" vertical="center" wrapText="1"/>
    </xf>
    <xf numFmtId="0" fontId="5" fillId="2" borderId="25" xfId="0" applyFont="1" applyFill="1" applyBorder="1" applyAlignment="1" applyProtection="1">
      <alignment horizontal="left" vertical="center" wrapText="1"/>
    </xf>
    <xf numFmtId="0" fontId="5" fillId="0" borderId="26" xfId="0" applyFont="1" applyFill="1" applyBorder="1" applyAlignment="1" applyProtection="1">
      <alignment horizontal="left" vertical="center" wrapText="1"/>
    </xf>
    <xf numFmtId="3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0" fontId="0" fillId="3" borderId="20" xfId="0" applyFont="1" applyFill="1" applyBorder="1" applyAlignment="1">
      <alignment horizontal="left" vertical="center"/>
    </xf>
    <xf numFmtId="3" fontId="0" fillId="3" borderId="20" xfId="0" applyNumberFormat="1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left"/>
    </xf>
    <xf numFmtId="17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0" fontId="0" fillId="3" borderId="20" xfId="0" applyFont="1" applyFill="1" applyBorder="1" applyAlignment="1">
      <alignment horizontal="left" vertical="center" wrapText="1"/>
    </xf>
    <xf numFmtId="14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0" fontId="18" fillId="3" borderId="20" xfId="0" applyFont="1" applyFill="1" applyBorder="1" applyAlignment="1" applyProtection="1">
      <alignment horizontal="left" vertical="center" wrapText="1"/>
    </xf>
    <xf numFmtId="3" fontId="18" fillId="3" borderId="20" xfId="0" applyNumberFormat="1" applyFont="1" applyFill="1" applyBorder="1" applyAlignment="1" applyProtection="1">
      <alignment horizontal="left" vertical="center"/>
      <protection locked="0"/>
    </xf>
    <xf numFmtId="0" fontId="21" fillId="3" borderId="20" xfId="0" applyFont="1" applyFill="1" applyBorder="1" applyAlignment="1" applyProtection="1">
      <alignment horizontal="left" vertical="center"/>
      <protection locked="0"/>
    </xf>
    <xf numFmtId="0" fontId="0" fillId="5" borderId="20" xfId="0" applyFont="1" applyFill="1" applyBorder="1" applyAlignment="1" applyProtection="1">
      <alignment horizontal="right" vertical="center"/>
      <protection locked="0"/>
    </xf>
    <xf numFmtId="0" fontId="18" fillId="5" borderId="20" xfId="0" applyFont="1" applyFill="1" applyBorder="1" applyAlignment="1" applyProtection="1">
      <alignment horizontal="right" vertical="center"/>
      <protection locked="0"/>
    </xf>
    <xf numFmtId="0" fontId="0" fillId="5" borderId="20" xfId="0" applyFill="1" applyBorder="1" applyAlignment="1" applyProtection="1">
      <alignment horizontal="center" vertical="center"/>
      <protection locked="0"/>
    </xf>
    <xf numFmtId="0" fontId="18" fillId="5" borderId="20" xfId="0" applyFont="1" applyFill="1" applyBorder="1" applyAlignment="1">
      <alignment horizontal="right" vertical="center"/>
    </xf>
    <xf numFmtId="0" fontId="0" fillId="5" borderId="20" xfId="0" applyFont="1" applyFill="1" applyBorder="1" applyAlignment="1">
      <alignment horizontal="right" vertical="center"/>
    </xf>
    <xf numFmtId="0" fontId="25" fillId="5" borderId="20" xfId="0" applyFont="1" applyFill="1" applyBorder="1" applyAlignment="1">
      <alignment horizontal="right" vertical="center"/>
    </xf>
    <xf numFmtId="0" fontId="0" fillId="5" borderId="20" xfId="0" applyFont="1" applyFill="1" applyBorder="1" applyAlignment="1" applyProtection="1">
      <alignment horizontal="left" vertical="center" wrapText="1"/>
      <protection locked="0"/>
    </xf>
    <xf numFmtId="0" fontId="0" fillId="5" borderId="20" xfId="0" applyFont="1" applyFill="1" applyBorder="1" applyAlignment="1">
      <alignment horizontal="left" vertical="center" wrapText="1"/>
    </xf>
    <xf numFmtId="0" fontId="18" fillId="5" borderId="20" xfId="0" applyFont="1" applyFill="1" applyBorder="1" applyAlignment="1">
      <alignment horizontal="left" vertical="center" wrapText="1"/>
    </xf>
    <xf numFmtId="0" fontId="0" fillId="5" borderId="20" xfId="0" applyFont="1" applyFill="1" applyBorder="1" applyAlignment="1" applyProtection="1">
      <alignment horizontal="center" vertical="center" wrapText="1"/>
      <protection locked="0"/>
    </xf>
    <xf numFmtId="3" fontId="0" fillId="5" borderId="2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0" xfId="0" applyFont="1" applyBorder="1" applyAlignment="1" applyProtection="1">
      <alignment horizontal="left" vertical="center" wrapText="1"/>
      <protection locked="0"/>
    </xf>
    <xf numFmtId="1" fontId="0" fillId="0" borderId="20" xfId="0" applyNumberFormat="1" applyFont="1" applyBorder="1" applyAlignment="1" applyProtection="1">
      <alignment horizontal="left" vertical="center" wrapText="1"/>
      <protection locked="0"/>
    </xf>
    <xf numFmtId="0" fontId="0" fillId="0" borderId="20" xfId="0" applyFont="1" applyFill="1" applyBorder="1" applyAlignment="1" applyProtection="1">
      <alignment horizontal="left" vertical="center" wrapText="1"/>
      <protection locked="0"/>
    </xf>
    <xf numFmtId="3" fontId="0" fillId="0" borderId="20" xfId="0" applyNumberFormat="1" applyFont="1" applyBorder="1" applyAlignment="1" applyProtection="1">
      <alignment horizontal="left" vertical="center" wrapText="1"/>
      <protection locked="0"/>
    </xf>
    <xf numFmtId="17" fontId="0" fillId="0" borderId="20" xfId="0" applyNumberFormat="1" applyFont="1" applyBorder="1" applyAlignment="1" applyProtection="1">
      <alignment horizontal="left" vertical="center" wrapText="1"/>
      <protection locked="0"/>
    </xf>
    <xf numFmtId="3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0" xfId="0" applyNumberFormat="1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 applyProtection="1">
      <alignment horizontal="left" vertical="center" wrapText="1"/>
      <protection locked="0"/>
    </xf>
    <xf numFmtId="0" fontId="0" fillId="0" borderId="20" xfId="0" applyFont="1" applyFill="1" applyBorder="1" applyAlignment="1">
      <alignment horizontal="left" vertical="center" wrapText="1"/>
    </xf>
    <xf numFmtId="0" fontId="0" fillId="0" borderId="20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3" fontId="0" fillId="0" borderId="20" xfId="0" applyNumberFormat="1" applyFont="1" applyBorder="1" applyAlignment="1">
      <alignment horizontal="left" vertical="center" wrapText="1"/>
    </xf>
    <xf numFmtId="0" fontId="0" fillId="5" borderId="0" xfId="0" applyFill="1"/>
    <xf numFmtId="0" fontId="0" fillId="0" borderId="33" xfId="0" applyBorder="1" applyAlignment="1">
      <alignment horizontal="center"/>
    </xf>
    <xf numFmtId="0" fontId="0" fillId="0" borderId="36" xfId="0" applyBorder="1" applyAlignment="1">
      <alignment horizontal="center"/>
    </xf>
    <xf numFmtId="14" fontId="0" fillId="0" borderId="35" xfId="0" applyNumberFormat="1" applyBorder="1"/>
    <xf numFmtId="49" fontId="0" fillId="3" borderId="0" xfId="0" applyNumberFormat="1" applyFill="1" applyBorder="1" applyAlignment="1" applyProtection="1">
      <alignment vertical="center" wrapText="1"/>
      <protection locked="0"/>
    </xf>
    <xf numFmtId="0" fontId="26" fillId="0" borderId="0" xfId="0" applyFont="1"/>
    <xf numFmtId="0" fontId="0" fillId="0" borderId="20" xfId="0" applyFont="1" applyBorder="1" applyAlignment="1" applyProtection="1">
      <alignment vertical="center" wrapText="1"/>
      <protection locked="0"/>
    </xf>
    <xf numFmtId="3" fontId="0" fillId="0" borderId="20" xfId="0" applyNumberFormat="1" applyFont="1" applyBorder="1" applyAlignment="1" applyProtection="1">
      <alignment vertical="center" wrapText="1"/>
      <protection locked="0"/>
    </xf>
    <xf numFmtId="3" fontId="0" fillId="2" borderId="20" xfId="0" applyNumberFormat="1" applyFont="1" applyFill="1" applyBorder="1" applyAlignment="1" applyProtection="1">
      <alignment vertical="center" wrapText="1" shrinkToFit="1"/>
      <protection locked="0"/>
    </xf>
    <xf numFmtId="3" fontId="0" fillId="0" borderId="20" xfId="0" applyNumberFormat="1" applyFont="1" applyFill="1" applyBorder="1" applyAlignment="1" applyProtection="1">
      <alignment vertical="center" wrapText="1"/>
      <protection locked="0"/>
    </xf>
    <xf numFmtId="0" fontId="22" fillId="0" borderId="20" xfId="0" applyFont="1" applyBorder="1" applyAlignment="1">
      <alignment vertical="center" wrapText="1"/>
    </xf>
    <xf numFmtId="17" fontId="0" fillId="0" borderId="20" xfId="0" applyNumberFormat="1" applyFont="1" applyBorder="1" applyAlignment="1" applyProtection="1">
      <alignment vertical="center" wrapText="1"/>
      <protection locked="0"/>
    </xf>
    <xf numFmtId="0" fontId="21" fillId="0" borderId="20" xfId="0" applyFont="1" applyBorder="1" applyAlignment="1">
      <alignment vertical="center" wrapText="1"/>
    </xf>
    <xf numFmtId="0" fontId="0" fillId="0" borderId="20" xfId="0" applyFont="1" applyFill="1" applyBorder="1" applyAlignment="1">
      <alignment vertical="center" wrapText="1"/>
    </xf>
    <xf numFmtId="0" fontId="5" fillId="0" borderId="20" xfId="0" applyFont="1" applyFill="1" applyBorder="1" applyAlignment="1" applyProtection="1">
      <alignment horizontal="center" vertical="center" wrapText="1"/>
      <protection locked="0"/>
    </xf>
    <xf numFmtId="0" fontId="5" fillId="0" borderId="20" xfId="0" applyFont="1" applyFill="1" applyBorder="1" applyAlignment="1" applyProtection="1">
      <alignment horizontal="center" vertical="center" wrapText="1" shrinkToFit="1"/>
      <protection locked="0"/>
    </xf>
    <xf numFmtId="0" fontId="5" fillId="0" borderId="20" xfId="0" applyFont="1" applyFill="1" applyBorder="1" applyAlignment="1">
      <alignment horizontal="center" vertical="center" wrapText="1"/>
    </xf>
    <xf numFmtId="0" fontId="0" fillId="3" borderId="20" xfId="0" applyFont="1" applyFill="1" applyBorder="1" applyAlignment="1" applyProtection="1">
      <alignment vertical="center" wrapText="1"/>
    </xf>
    <xf numFmtId="0" fontId="0" fillId="4" borderId="20" xfId="0" applyFont="1" applyFill="1" applyBorder="1" applyAlignment="1">
      <alignment vertical="center" wrapText="1"/>
    </xf>
    <xf numFmtId="0" fontId="0" fillId="4" borderId="20" xfId="0" applyFont="1" applyFill="1" applyBorder="1" applyAlignment="1">
      <alignment vertical="center"/>
    </xf>
    <xf numFmtId="0" fontId="0" fillId="4" borderId="20" xfId="0" applyFont="1" applyFill="1" applyBorder="1" applyAlignment="1" applyProtection="1">
      <alignment horizontal="center" vertical="center" wrapText="1"/>
      <protection locked="0"/>
    </xf>
    <xf numFmtId="0" fontId="0" fillId="4" borderId="20" xfId="0" applyFont="1" applyFill="1" applyBorder="1" applyAlignment="1">
      <alignment horizontal="center" vertical="center"/>
    </xf>
    <xf numFmtId="0" fontId="0" fillId="4" borderId="20" xfId="0" applyFont="1" applyFill="1" applyBorder="1" applyAlignment="1">
      <alignment horizontal="center" vertical="center" wrapText="1"/>
    </xf>
    <xf numFmtId="0" fontId="0" fillId="4" borderId="20" xfId="0" applyFill="1" applyBorder="1" applyAlignment="1" applyProtection="1">
      <alignment vertical="center" wrapText="1"/>
      <protection locked="0"/>
    </xf>
    <xf numFmtId="3" fontId="0" fillId="4" borderId="20" xfId="0" applyNumberFormat="1" applyFill="1" applyBorder="1" applyAlignment="1" applyProtection="1">
      <alignment vertical="center" wrapText="1"/>
      <protection locked="0"/>
    </xf>
    <xf numFmtId="0" fontId="0" fillId="4" borderId="30" xfId="0" applyFill="1" applyBorder="1" applyAlignment="1" applyProtection="1">
      <alignment vertical="center" wrapText="1"/>
      <protection locked="0"/>
    </xf>
    <xf numFmtId="0" fontId="0" fillId="5" borderId="20" xfId="0" applyFill="1" applyBorder="1" applyAlignment="1" applyProtection="1">
      <alignment vertical="center" wrapText="1"/>
      <protection locked="0"/>
    </xf>
    <xf numFmtId="0" fontId="0" fillId="5" borderId="20" xfId="0" applyFill="1" applyBorder="1" applyAlignment="1" applyProtection="1">
      <alignment vertical="center"/>
      <protection locked="0"/>
    </xf>
    <xf numFmtId="3" fontId="0" fillId="5" borderId="20" xfId="0" applyNumberFormat="1" applyFill="1" applyBorder="1" applyAlignment="1" applyProtection="1">
      <alignment vertical="center"/>
      <protection locked="0"/>
    </xf>
    <xf numFmtId="0" fontId="18" fillId="5" borderId="20" xfId="0" applyFont="1" applyFill="1" applyBorder="1" applyAlignment="1">
      <alignment horizontal="right" vertical="center" wrapText="1"/>
    </xf>
    <xf numFmtId="0" fontId="21" fillId="5" borderId="20" xfId="0" applyFont="1" applyFill="1" applyBorder="1" applyAlignment="1">
      <alignment horizontal="right" vertical="center" wrapText="1"/>
    </xf>
    <xf numFmtId="0" fontId="0" fillId="5" borderId="20" xfId="0" applyFont="1" applyFill="1" applyBorder="1" applyAlignment="1">
      <alignment vertical="center" wrapText="1"/>
    </xf>
    <xf numFmtId="0" fontId="19" fillId="5" borderId="20" xfId="0" applyFont="1" applyFill="1" applyBorder="1" applyAlignment="1">
      <alignment vertical="center"/>
    </xf>
    <xf numFmtId="0" fontId="0" fillId="2" borderId="20" xfId="0" applyFont="1" applyFill="1" applyBorder="1" applyAlignment="1" applyProtection="1">
      <alignment vertical="center" wrapText="1"/>
      <protection locked="0"/>
    </xf>
    <xf numFmtId="0" fontId="5" fillId="2" borderId="20" xfId="0" applyFont="1" applyFill="1" applyBorder="1" applyAlignment="1" applyProtection="1">
      <alignment horizontal="center" vertical="center" wrapText="1"/>
      <protection locked="0"/>
    </xf>
    <xf numFmtId="0" fontId="0" fillId="0" borderId="20" xfId="0" applyFont="1" applyFill="1" applyBorder="1" applyAlignment="1" applyProtection="1">
      <alignment vertical="center" wrapText="1"/>
      <protection locked="0"/>
    </xf>
    <xf numFmtId="0" fontId="19" fillId="0" borderId="20" xfId="0" applyFont="1" applyBorder="1" applyAlignment="1" applyProtection="1">
      <alignment vertical="center" wrapText="1"/>
      <protection locked="0"/>
    </xf>
    <xf numFmtId="0" fontId="0" fillId="2" borderId="20" xfId="0" applyFont="1" applyFill="1" applyBorder="1" applyAlignment="1" applyProtection="1">
      <alignment vertical="center" wrapText="1" shrinkToFit="1"/>
      <protection locked="0"/>
    </xf>
    <xf numFmtId="3" fontId="18" fillId="0" borderId="20" xfId="0" applyNumberFormat="1" applyFont="1" applyBorder="1" applyAlignment="1" applyProtection="1">
      <alignment vertical="center" wrapText="1"/>
      <protection locked="0"/>
    </xf>
    <xf numFmtId="0" fontId="18" fillId="0" borderId="20" xfId="0" applyFont="1" applyBorder="1" applyAlignment="1">
      <alignment vertical="center" wrapText="1"/>
    </xf>
    <xf numFmtId="3" fontId="0" fillId="0" borderId="20" xfId="0" applyNumberFormat="1" applyFont="1" applyBorder="1" applyAlignment="1">
      <alignment vertical="center" wrapText="1"/>
    </xf>
    <xf numFmtId="0" fontId="0" fillId="4" borderId="20" xfId="0" applyFill="1" applyBorder="1" applyAlignment="1">
      <alignment wrapText="1"/>
    </xf>
    <xf numFmtId="0" fontId="0" fillId="4" borderId="20" xfId="0" applyFill="1" applyBorder="1" applyAlignment="1">
      <alignment horizontal="center"/>
    </xf>
    <xf numFmtId="0" fontId="0" fillId="5" borderId="37" xfId="0" applyFill="1" applyBorder="1" applyAlignment="1" applyProtection="1">
      <alignment horizontal="center" vertical="center"/>
      <protection locked="0"/>
    </xf>
    <xf numFmtId="0" fontId="0" fillId="5" borderId="37" xfId="0" applyFont="1" applyFill="1" applyBorder="1" applyAlignment="1">
      <alignment horizontal="left" vertical="center" wrapText="1"/>
    </xf>
    <xf numFmtId="0" fontId="0" fillId="5" borderId="37" xfId="0" applyFont="1" applyFill="1" applyBorder="1" applyAlignment="1" applyProtection="1">
      <alignment horizontal="left" vertical="center" wrapText="1"/>
      <protection locked="0"/>
    </xf>
    <xf numFmtId="0" fontId="0" fillId="5" borderId="37" xfId="0" applyFont="1" applyFill="1" applyBorder="1" applyAlignment="1">
      <alignment horizontal="right" vertical="center"/>
    </xf>
    <xf numFmtId="1" fontId="18" fillId="5" borderId="37" xfId="0" applyNumberFormat="1" applyFont="1" applyFill="1" applyBorder="1" applyAlignment="1">
      <alignment horizontal="right" vertical="center"/>
    </xf>
    <xf numFmtId="0" fontId="0" fillId="5" borderId="37" xfId="0" applyFill="1" applyBorder="1" applyAlignment="1" applyProtection="1">
      <alignment vertical="center" wrapText="1"/>
      <protection locked="0"/>
    </xf>
    <xf numFmtId="0" fontId="0" fillId="5" borderId="37" xfId="0" applyFill="1" applyBorder="1" applyAlignment="1" applyProtection="1">
      <alignment vertical="center"/>
      <protection locked="0"/>
    </xf>
    <xf numFmtId="3" fontId="0" fillId="5" borderId="37" xfId="0" applyNumberFormat="1" applyFill="1" applyBorder="1" applyAlignment="1" applyProtection="1">
      <alignment vertical="center"/>
      <protection locked="0"/>
    </xf>
    <xf numFmtId="0" fontId="11" fillId="0" borderId="16" xfId="0" applyFont="1" applyFill="1" applyBorder="1" applyAlignment="1" applyProtection="1">
      <alignment horizontal="center" vertical="center" wrapText="1"/>
    </xf>
    <xf numFmtId="0" fontId="11" fillId="0" borderId="17" xfId="0" applyFont="1" applyFill="1" applyBorder="1" applyAlignment="1" applyProtection="1">
      <alignment horizontal="center" vertical="center" wrapText="1"/>
    </xf>
    <xf numFmtId="0" fontId="11" fillId="0" borderId="31" xfId="0" applyFont="1" applyFill="1" applyBorder="1" applyAlignment="1" applyProtection="1">
      <alignment horizontal="center" vertical="center" wrapText="1"/>
    </xf>
    <xf numFmtId="0" fontId="0" fillId="4" borderId="20" xfId="0" applyFill="1" applyBorder="1" applyAlignment="1" applyProtection="1">
      <alignment horizontal="center" vertical="center" wrapText="1"/>
      <protection locked="0"/>
    </xf>
    <xf numFmtId="0" fontId="16" fillId="0" borderId="28" xfId="0" applyFont="1" applyFill="1" applyBorder="1" applyAlignment="1" applyProtection="1">
      <alignment horizontal="center" vertical="center" wrapText="1"/>
    </xf>
    <xf numFmtId="0" fontId="16" fillId="0" borderId="38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0" fontId="5" fillId="0" borderId="40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horizontal="center" vertical="center" wrapText="1"/>
    </xf>
    <xf numFmtId="0" fontId="11" fillId="2" borderId="19" xfId="0" applyFont="1" applyFill="1" applyBorder="1" applyAlignment="1" applyProtection="1">
      <alignment horizontal="center" vertical="center" wrapText="1"/>
    </xf>
    <xf numFmtId="0" fontId="15" fillId="2" borderId="5" xfId="0" applyFont="1" applyFill="1" applyBorder="1" applyAlignment="1" applyProtection="1">
      <alignment horizontal="center" vertical="center" wrapText="1"/>
    </xf>
    <xf numFmtId="0" fontId="15" fillId="2" borderId="19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0" xfId="0" applyFont="1" applyFill="1" applyBorder="1" applyAlignment="1" applyProtection="1">
      <alignment horizontal="center" vertical="center" wrapText="1"/>
    </xf>
    <xf numFmtId="3" fontId="5" fillId="0" borderId="28" xfId="0" applyNumberFormat="1" applyFont="1" applyFill="1" applyBorder="1" applyAlignment="1" applyProtection="1">
      <alignment horizontal="center" vertical="center" wrapText="1"/>
    </xf>
    <xf numFmtId="3" fontId="5" fillId="0" borderId="38" xfId="0" applyNumberFormat="1" applyFont="1" applyFill="1" applyBorder="1" applyAlignment="1" applyProtection="1">
      <alignment horizontal="center" vertical="center" wrapText="1"/>
    </xf>
    <xf numFmtId="3" fontId="5" fillId="0" borderId="27" xfId="0" applyNumberFormat="1" applyFont="1" applyFill="1" applyBorder="1" applyAlignment="1" applyProtection="1">
      <alignment horizontal="center" vertical="center" wrapText="1"/>
    </xf>
    <xf numFmtId="3" fontId="5" fillId="0" borderId="40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38" xfId="0" applyFont="1" applyFill="1" applyBorder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horizontal="center" vertical="center" wrapText="1"/>
    </xf>
    <xf numFmtId="0" fontId="10" fillId="2" borderId="19" xfId="0" applyFont="1" applyFill="1" applyBorder="1" applyAlignment="1" applyProtection="1">
      <alignment horizontal="center" vertical="center" wrapText="1"/>
    </xf>
    <xf numFmtId="3" fontId="1" fillId="0" borderId="22" xfId="0" applyNumberFormat="1" applyFont="1" applyFill="1" applyBorder="1" applyAlignment="1" applyProtection="1">
      <alignment horizontal="center"/>
      <protection locked="0"/>
    </xf>
    <xf numFmtId="3" fontId="1" fillId="0" borderId="23" xfId="0" applyNumberFormat="1" applyFont="1" applyFill="1" applyBorder="1" applyAlignment="1" applyProtection="1">
      <alignment horizontal="center"/>
      <protection locked="0"/>
    </xf>
    <xf numFmtId="3" fontId="1" fillId="0" borderId="24" xfId="0" applyNumberFormat="1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center" wrapText="1"/>
    </xf>
    <xf numFmtId="0" fontId="3" fillId="2" borderId="22" xfId="0" applyFont="1" applyFill="1" applyBorder="1" applyAlignment="1" applyProtection="1">
      <alignment horizontal="center" vertical="center" wrapText="1"/>
    </xf>
    <xf numFmtId="0" fontId="3" fillId="2" borderId="23" xfId="0" applyFont="1" applyFill="1" applyBorder="1" applyAlignment="1" applyProtection="1">
      <alignment horizontal="center" vertical="center" wrapText="1"/>
    </xf>
    <xf numFmtId="0" fontId="3" fillId="2" borderId="2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19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19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3" fontId="2" fillId="0" borderId="22" xfId="0" applyNumberFormat="1" applyFont="1" applyFill="1" applyBorder="1" applyAlignment="1" applyProtection="1">
      <alignment horizontal="center" vertical="center"/>
    </xf>
    <xf numFmtId="3" fontId="2" fillId="0" borderId="24" xfId="0" applyNumberFormat="1" applyFont="1" applyFill="1" applyBorder="1" applyAlignment="1" applyProtection="1">
      <alignment horizontal="center" vertical="center"/>
    </xf>
    <xf numFmtId="0" fontId="2" fillId="0" borderId="22" xfId="0" applyFont="1" applyFill="1" applyBorder="1" applyAlignment="1" applyProtection="1">
      <alignment horizontal="center" vertical="top" wrapText="1"/>
    </xf>
    <xf numFmtId="0" fontId="2" fillId="0" borderId="24" xfId="0" applyFont="1" applyFill="1" applyBorder="1" applyAlignment="1" applyProtection="1">
      <alignment horizontal="center" vertical="top" wrapText="1"/>
    </xf>
    <xf numFmtId="0" fontId="3" fillId="0" borderId="22" xfId="0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 applyProtection="1">
      <alignment horizontal="center" vertical="center" wrapText="1"/>
    </xf>
    <xf numFmtId="0" fontId="3" fillId="0" borderId="24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38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9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left" vertical="center" wrapText="1"/>
    </xf>
    <xf numFmtId="0" fontId="2" fillId="0" borderId="6" xfId="0" applyFont="1" applyFill="1" applyBorder="1" applyAlignment="1" applyProtection="1">
      <alignment horizontal="left" vertical="center" wrapText="1"/>
    </xf>
    <xf numFmtId="0" fontId="2" fillId="0" borderId="8" xfId="0" applyFont="1" applyFill="1" applyBorder="1" applyAlignment="1" applyProtection="1">
      <alignment horizontal="left" vertical="top" wrapText="1"/>
    </xf>
    <xf numFmtId="0" fontId="2" fillId="0" borderId="6" xfId="0" applyFont="1" applyFill="1" applyBorder="1" applyAlignment="1" applyProtection="1">
      <alignment horizontal="left" vertical="top" wrapText="1"/>
    </xf>
    <xf numFmtId="0" fontId="12" fillId="0" borderId="22" xfId="0" applyFont="1" applyFill="1" applyBorder="1" applyAlignment="1" applyProtection="1">
      <alignment horizontal="left"/>
    </xf>
    <xf numFmtId="0" fontId="12" fillId="0" borderId="23" xfId="0" applyFont="1" applyFill="1" applyBorder="1" applyAlignment="1" applyProtection="1">
      <alignment horizontal="left"/>
    </xf>
    <xf numFmtId="0" fontId="12" fillId="0" borderId="24" xfId="0" applyFont="1" applyFill="1" applyBorder="1" applyAlignment="1" applyProtection="1">
      <alignment horizontal="left"/>
    </xf>
    <xf numFmtId="0" fontId="2" fillId="2" borderId="8" xfId="0" applyFont="1" applyFill="1" applyBorder="1" applyAlignment="1" applyProtection="1">
      <alignment horizontal="left" vertical="center" wrapText="1"/>
    </xf>
    <xf numFmtId="0" fontId="2" fillId="2" borderId="13" xfId="0" applyFont="1" applyFill="1" applyBorder="1" applyAlignment="1" applyProtection="1">
      <alignment horizontal="left" vertical="center" wrapText="1"/>
    </xf>
    <xf numFmtId="0" fontId="2" fillId="2" borderId="6" xfId="0" applyFont="1" applyFill="1" applyBorder="1" applyAlignment="1" applyProtection="1">
      <alignment horizontal="left" vertical="center" wrapText="1"/>
    </xf>
    <xf numFmtId="0" fontId="2" fillId="2" borderId="5" xfId="0" applyFont="1" applyFill="1" applyBorder="1" applyAlignment="1" applyProtection="1">
      <alignment horizontal="left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0" borderId="5" xfId="0" applyFont="1" applyFill="1" applyBorder="1" applyAlignment="1" applyProtection="1">
      <alignment horizontal="left" vertical="center" wrapText="1"/>
    </xf>
    <xf numFmtId="0" fontId="2" fillId="0" borderId="11" xfId="0" applyFont="1" applyFill="1" applyBorder="1" applyAlignment="1" applyProtection="1">
      <alignment horizontal="left" vertical="center" wrapText="1"/>
    </xf>
    <xf numFmtId="0" fontId="13" fillId="0" borderId="5" xfId="0" applyFont="1" applyFill="1" applyBorder="1" applyAlignment="1" applyProtection="1">
      <alignment horizontal="left" vertical="center" wrapText="1"/>
    </xf>
    <xf numFmtId="0" fontId="13" fillId="0" borderId="11" xfId="0" applyFont="1" applyFill="1" applyBorder="1" applyAlignment="1" applyProtection="1">
      <alignment horizontal="left" vertical="center" wrapText="1"/>
    </xf>
    <xf numFmtId="3" fontId="2" fillId="0" borderId="8" xfId="0" applyNumberFormat="1" applyFont="1" applyFill="1" applyBorder="1" applyAlignment="1" applyProtection="1">
      <alignment horizontal="left" vertical="center"/>
    </xf>
    <xf numFmtId="3" fontId="2" fillId="0" borderId="6" xfId="0" applyNumberFormat="1" applyFont="1" applyFill="1" applyBorder="1" applyAlignment="1" applyProtection="1">
      <alignment horizontal="left" vertical="center"/>
    </xf>
    <xf numFmtId="0" fontId="1" fillId="0" borderId="22" xfId="0" applyFont="1" applyFill="1" applyBorder="1" applyAlignment="1" applyProtection="1">
      <alignment horizontal="center"/>
    </xf>
    <xf numFmtId="0" fontId="1" fillId="0" borderId="23" xfId="0" applyFont="1" applyFill="1" applyBorder="1" applyAlignment="1" applyProtection="1">
      <alignment horizontal="center"/>
    </xf>
    <xf numFmtId="0" fontId="1" fillId="0" borderId="34" xfId="0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13" fillId="0" borderId="5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3" fontId="2" fillId="0" borderId="8" xfId="0" applyNumberFormat="1" applyFont="1" applyFill="1" applyBorder="1" applyAlignment="1" applyProtection="1">
      <alignment horizontal="center" vertical="center"/>
    </xf>
    <xf numFmtId="3" fontId="2" fillId="0" borderId="6" xfId="0" applyNumberFormat="1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28" xfId="0" applyFont="1" applyFill="1" applyBorder="1" applyAlignment="1" applyProtection="1">
      <alignment horizontal="center" vertical="center" wrapText="1"/>
    </xf>
    <xf numFmtId="0" fontId="3" fillId="2" borderId="21" xfId="0" applyFont="1" applyFill="1" applyBorder="1" applyAlignment="1" applyProtection="1">
      <alignment horizontal="center" vertical="center" wrapText="1"/>
    </xf>
    <xf numFmtId="0" fontId="3" fillId="2" borderId="29" xfId="0" applyFont="1" applyFill="1" applyBorder="1" applyAlignment="1" applyProtection="1">
      <alignment horizontal="center" vertical="center" wrapText="1"/>
    </xf>
    <xf numFmtId="3" fontId="5" fillId="0" borderId="14" xfId="0" applyNumberFormat="1" applyFont="1" applyFill="1" applyBorder="1" applyAlignment="1" applyProtection="1">
      <alignment horizontal="center" vertical="center" wrapText="1"/>
    </xf>
    <xf numFmtId="0" fontId="11" fillId="2" borderId="32" xfId="0" applyFont="1" applyFill="1" applyBorder="1" applyAlignment="1" applyProtection="1">
      <alignment horizontal="center" vertical="center" wrapText="1"/>
    </xf>
    <xf numFmtId="0" fontId="11" fillId="2" borderId="33" xfId="0" applyFont="1" applyFill="1" applyBorder="1" applyAlignment="1" applyProtection="1">
      <alignment horizontal="center" vertical="center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16" fillId="0" borderId="14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top" wrapText="1"/>
    </xf>
    <xf numFmtId="0" fontId="2" fillId="0" borderId="7" xfId="0" applyFont="1" applyFill="1" applyBorder="1" applyAlignment="1" applyProtection="1">
      <alignment horizontal="center" vertical="top" wrapText="1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28" xfId="0" applyFont="1" applyFill="1" applyBorder="1" applyAlignment="1" applyProtection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4A717-A72D-4A11-BA39-8C90D032533C}">
  <dimension ref="A1:C12"/>
  <sheetViews>
    <sheetView workbookViewId="0">
      <selection activeCell="D17" sqref="D17"/>
    </sheetView>
  </sheetViews>
  <sheetFormatPr defaultRowHeight="14.5" x14ac:dyDescent="0.35"/>
  <cols>
    <col min="1" max="1" width="9.90625" bestFit="1" customWidth="1"/>
  </cols>
  <sheetData>
    <row r="1" spans="1:3" x14ac:dyDescent="0.35">
      <c r="A1" s="158" t="s">
        <v>507</v>
      </c>
      <c r="B1" s="158"/>
      <c r="C1" s="158"/>
    </row>
    <row r="2" spans="1:3" x14ac:dyDescent="0.35">
      <c r="A2" s="158"/>
      <c r="B2" s="158"/>
      <c r="C2" s="158"/>
    </row>
    <row r="3" spans="1:3" ht="15" thickBot="1" x14ac:dyDescent="0.4">
      <c r="A3" s="155" t="s">
        <v>508</v>
      </c>
      <c r="B3" s="154" t="s">
        <v>509</v>
      </c>
    </row>
    <row r="4" spans="1:3" x14ac:dyDescent="0.35">
      <c r="A4" s="156">
        <v>44867</v>
      </c>
      <c r="B4" s="153"/>
    </row>
    <row r="5" spans="1:3" x14ac:dyDescent="0.35">
      <c r="A5" s="156">
        <v>44720</v>
      </c>
      <c r="B5" t="s">
        <v>525</v>
      </c>
    </row>
    <row r="6" spans="1:3" x14ac:dyDescent="0.35">
      <c r="A6" s="156">
        <v>44909</v>
      </c>
      <c r="B6" s="157"/>
    </row>
    <row r="7" spans="1:3" x14ac:dyDescent="0.35">
      <c r="A7" s="156">
        <v>45091</v>
      </c>
      <c r="B7" s="86"/>
    </row>
    <row r="12" spans="1:3" x14ac:dyDescent="0.35">
      <c r="C12" t="s">
        <v>548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5BB6C-38EC-4FE2-9383-854695379C19}">
  <sheetPr>
    <pageSetUpPr fitToPage="1"/>
  </sheetPr>
  <dimension ref="A1:Z142"/>
  <sheetViews>
    <sheetView tabSelected="1" topLeftCell="A134" zoomScale="75" zoomScaleNormal="75" workbookViewId="0">
      <selection activeCell="L139" sqref="L139"/>
    </sheetView>
  </sheetViews>
  <sheetFormatPr defaultRowHeight="14.5" x14ac:dyDescent="0.35"/>
  <cols>
    <col min="1" max="1" width="6.54296875" style="24" customWidth="1"/>
    <col min="2" max="2" width="10.54296875" customWidth="1"/>
    <col min="3" max="3" width="13.1796875" bestFit="1" customWidth="1"/>
    <col min="4" max="4" width="10.7265625" bestFit="1" customWidth="1"/>
    <col min="5" max="5" width="10.90625" bestFit="1" customWidth="1"/>
    <col min="6" max="6" width="11.36328125" bestFit="1" customWidth="1"/>
    <col min="7" max="7" width="14.26953125" customWidth="1"/>
    <col min="8" max="8" width="12.54296875" bestFit="1" customWidth="1"/>
    <col min="9" max="9" width="9.26953125" customWidth="1"/>
    <col min="10" max="10" width="11.1796875" customWidth="1"/>
    <col min="11" max="11" width="29.36328125" customWidth="1"/>
    <col min="12" max="12" width="11" customWidth="1"/>
    <col min="13" max="13" width="13.54296875" customWidth="1"/>
    <col min="14" max="14" width="8.81640625" bestFit="1" customWidth="1"/>
    <col min="25" max="25" width="10.54296875" customWidth="1"/>
  </cols>
  <sheetData>
    <row r="1" spans="1:26" ht="19" thickBot="1" x14ac:dyDescent="0.5">
      <c r="A1" s="230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2"/>
    </row>
    <row r="2" spans="1:26" ht="15" thickBot="1" x14ac:dyDescent="0.4">
      <c r="A2" s="233" t="s">
        <v>1</v>
      </c>
      <c r="B2" s="236" t="s">
        <v>2</v>
      </c>
      <c r="C2" s="237"/>
      <c r="D2" s="237"/>
      <c r="E2" s="237"/>
      <c r="F2" s="238"/>
      <c r="G2" s="239" t="s">
        <v>3</v>
      </c>
      <c r="H2" s="242" t="s">
        <v>4</v>
      </c>
      <c r="I2" s="245" t="s">
        <v>5</v>
      </c>
      <c r="J2" s="239" t="s">
        <v>6</v>
      </c>
      <c r="K2" s="239" t="s">
        <v>7</v>
      </c>
      <c r="L2" s="248" t="s">
        <v>8</v>
      </c>
      <c r="M2" s="249"/>
      <c r="N2" s="250" t="s">
        <v>9</v>
      </c>
      <c r="O2" s="251"/>
      <c r="P2" s="252" t="s">
        <v>10</v>
      </c>
      <c r="Q2" s="253"/>
      <c r="R2" s="253"/>
      <c r="S2" s="253"/>
      <c r="T2" s="253"/>
      <c r="U2" s="253"/>
      <c r="V2" s="253"/>
      <c r="W2" s="253"/>
      <c r="X2" s="254"/>
      <c r="Y2" s="250" t="s">
        <v>11</v>
      </c>
      <c r="Z2" s="251"/>
    </row>
    <row r="3" spans="1:26" x14ac:dyDescent="0.35">
      <c r="A3" s="234"/>
      <c r="B3" s="255" t="s">
        <v>12</v>
      </c>
      <c r="C3" s="257" t="s">
        <v>13</v>
      </c>
      <c r="D3" s="257" t="s">
        <v>14</v>
      </c>
      <c r="E3" s="257" t="s">
        <v>15</v>
      </c>
      <c r="F3" s="220" t="s">
        <v>16</v>
      </c>
      <c r="G3" s="240"/>
      <c r="H3" s="243"/>
      <c r="I3" s="246"/>
      <c r="J3" s="240"/>
      <c r="K3" s="240"/>
      <c r="L3" s="222" t="s">
        <v>17</v>
      </c>
      <c r="M3" s="224" t="s">
        <v>18</v>
      </c>
      <c r="N3" s="226" t="s">
        <v>19</v>
      </c>
      <c r="O3" s="212" t="s">
        <v>20</v>
      </c>
      <c r="P3" s="213" t="s">
        <v>21</v>
      </c>
      <c r="Q3" s="214"/>
      <c r="R3" s="214"/>
      <c r="S3" s="215"/>
      <c r="T3" s="216" t="s">
        <v>22</v>
      </c>
      <c r="U3" s="216" t="s">
        <v>23</v>
      </c>
      <c r="V3" s="218" t="s">
        <v>24</v>
      </c>
      <c r="W3" s="216" t="s">
        <v>25</v>
      </c>
      <c r="X3" s="228" t="s">
        <v>26</v>
      </c>
      <c r="Y3" s="208" t="s">
        <v>27</v>
      </c>
      <c r="Z3" s="210" t="s">
        <v>28</v>
      </c>
    </row>
    <row r="4" spans="1:26" ht="81.5" customHeight="1" thickBot="1" x14ac:dyDescent="0.4">
      <c r="A4" s="235"/>
      <c r="B4" s="256"/>
      <c r="C4" s="258"/>
      <c r="D4" s="258"/>
      <c r="E4" s="258"/>
      <c r="F4" s="221"/>
      <c r="G4" s="241"/>
      <c r="H4" s="244"/>
      <c r="I4" s="247"/>
      <c r="J4" s="241"/>
      <c r="K4" s="241"/>
      <c r="L4" s="223"/>
      <c r="M4" s="225"/>
      <c r="N4" s="227"/>
      <c r="O4" s="211"/>
      <c r="P4" s="204" t="s">
        <v>29</v>
      </c>
      <c r="Q4" s="205" t="s">
        <v>30</v>
      </c>
      <c r="R4" s="205" t="s">
        <v>31</v>
      </c>
      <c r="S4" s="206" t="s">
        <v>32</v>
      </c>
      <c r="T4" s="217"/>
      <c r="U4" s="217"/>
      <c r="V4" s="219"/>
      <c r="W4" s="217"/>
      <c r="X4" s="229"/>
      <c r="Y4" s="209"/>
      <c r="Z4" s="211"/>
    </row>
    <row r="5" spans="1:26" ht="72.5" x14ac:dyDescent="0.35">
      <c r="A5" s="196">
        <v>1</v>
      </c>
      <c r="B5" s="197" t="s">
        <v>529</v>
      </c>
      <c r="C5" s="198" t="s">
        <v>290</v>
      </c>
      <c r="D5" s="199">
        <v>70995753</v>
      </c>
      <c r="E5" s="200">
        <v>102391343</v>
      </c>
      <c r="F5" s="199">
        <v>600115909</v>
      </c>
      <c r="G5" s="201" t="s">
        <v>295</v>
      </c>
      <c r="H5" s="202" t="s">
        <v>301</v>
      </c>
      <c r="I5" s="202" t="s">
        <v>45</v>
      </c>
      <c r="J5" s="202" t="s">
        <v>291</v>
      </c>
      <c r="K5" s="201" t="s">
        <v>530</v>
      </c>
      <c r="L5" s="203">
        <v>500000</v>
      </c>
      <c r="M5" s="203">
        <f>L5/100*70</f>
        <v>350000</v>
      </c>
      <c r="N5" s="202" t="s">
        <v>544</v>
      </c>
      <c r="O5" s="202">
        <v>2026</v>
      </c>
      <c r="P5" s="196" t="s">
        <v>37</v>
      </c>
      <c r="Q5" s="196" t="s">
        <v>37</v>
      </c>
      <c r="R5" s="196" t="s">
        <v>37</v>
      </c>
      <c r="S5" s="196" t="s">
        <v>37</v>
      </c>
      <c r="T5" s="202"/>
      <c r="U5" s="202"/>
      <c r="V5" s="202"/>
      <c r="W5" s="196"/>
      <c r="X5" s="196"/>
      <c r="Y5" s="201" t="s">
        <v>531</v>
      </c>
      <c r="Z5" s="202"/>
    </row>
    <row r="6" spans="1:26" ht="43.5" x14ac:dyDescent="0.35">
      <c r="A6" s="131">
        <v>2</v>
      </c>
      <c r="B6" s="136" t="s">
        <v>529</v>
      </c>
      <c r="C6" s="135" t="s">
        <v>290</v>
      </c>
      <c r="D6" s="129">
        <v>70995753</v>
      </c>
      <c r="E6" s="130">
        <v>102391343</v>
      </c>
      <c r="F6" s="129">
        <v>600115909</v>
      </c>
      <c r="G6" s="179" t="s">
        <v>505</v>
      </c>
      <c r="H6" s="180" t="s">
        <v>301</v>
      </c>
      <c r="I6" s="180" t="s">
        <v>45</v>
      </c>
      <c r="J6" s="180" t="s">
        <v>291</v>
      </c>
      <c r="K6" s="179" t="s">
        <v>506</v>
      </c>
      <c r="L6" s="181">
        <v>7000000</v>
      </c>
      <c r="M6" s="181">
        <f t="shared" ref="M6:M13" si="0">L6/100*70</f>
        <v>4900000</v>
      </c>
      <c r="N6" s="180" t="s">
        <v>544</v>
      </c>
      <c r="O6" s="180">
        <v>2026</v>
      </c>
      <c r="P6" s="131" t="s">
        <v>37</v>
      </c>
      <c r="Q6" s="131" t="s">
        <v>37</v>
      </c>
      <c r="R6" s="131" t="s">
        <v>37</v>
      </c>
      <c r="S6" s="131" t="s">
        <v>37</v>
      </c>
      <c r="T6" s="180"/>
      <c r="U6" s="180"/>
      <c r="V6" s="180"/>
      <c r="W6" s="131"/>
      <c r="X6" s="131"/>
      <c r="Y6" s="179" t="s">
        <v>532</v>
      </c>
      <c r="Z6" s="180"/>
    </row>
    <row r="7" spans="1:26" ht="43.5" x14ac:dyDescent="0.35">
      <c r="A7" s="131">
        <v>3</v>
      </c>
      <c r="B7" s="136" t="s">
        <v>529</v>
      </c>
      <c r="C7" s="135" t="s">
        <v>290</v>
      </c>
      <c r="D7" s="129">
        <v>70995753</v>
      </c>
      <c r="E7" s="130">
        <v>102391343</v>
      </c>
      <c r="F7" s="129">
        <v>600115909</v>
      </c>
      <c r="G7" s="179" t="s">
        <v>533</v>
      </c>
      <c r="H7" s="180" t="s">
        <v>301</v>
      </c>
      <c r="I7" s="180" t="s">
        <v>45</v>
      </c>
      <c r="J7" s="180" t="s">
        <v>291</v>
      </c>
      <c r="K7" s="179" t="s">
        <v>534</v>
      </c>
      <c r="L7" s="181">
        <v>200000</v>
      </c>
      <c r="M7" s="181">
        <f t="shared" si="0"/>
        <v>140000</v>
      </c>
      <c r="N7" s="180" t="s">
        <v>544</v>
      </c>
      <c r="O7" s="180">
        <v>2025</v>
      </c>
      <c r="P7" s="131" t="s">
        <v>37</v>
      </c>
      <c r="Q7" s="131" t="s">
        <v>37</v>
      </c>
      <c r="R7" s="131" t="s">
        <v>37</v>
      </c>
      <c r="S7" s="131" t="s">
        <v>37</v>
      </c>
      <c r="T7" s="180"/>
      <c r="U7" s="180"/>
      <c r="V7" s="180"/>
      <c r="W7" s="131"/>
      <c r="X7" s="131" t="s">
        <v>37</v>
      </c>
      <c r="Y7" s="179" t="s">
        <v>532</v>
      </c>
      <c r="Z7" s="180"/>
    </row>
    <row r="8" spans="1:26" ht="43.5" x14ac:dyDescent="0.35">
      <c r="A8" s="131">
        <v>4</v>
      </c>
      <c r="B8" s="136" t="s">
        <v>529</v>
      </c>
      <c r="C8" s="135" t="s">
        <v>290</v>
      </c>
      <c r="D8" s="129">
        <v>70995753</v>
      </c>
      <c r="E8" s="130">
        <v>102391343</v>
      </c>
      <c r="F8" s="129">
        <v>600115909</v>
      </c>
      <c r="G8" s="179" t="s">
        <v>535</v>
      </c>
      <c r="H8" s="180" t="s">
        <v>301</v>
      </c>
      <c r="I8" s="180" t="s">
        <v>45</v>
      </c>
      <c r="J8" s="180" t="s">
        <v>291</v>
      </c>
      <c r="K8" s="179" t="s">
        <v>535</v>
      </c>
      <c r="L8" s="181">
        <v>450000</v>
      </c>
      <c r="M8" s="181">
        <f t="shared" si="0"/>
        <v>315000</v>
      </c>
      <c r="N8" s="180" t="s">
        <v>544</v>
      </c>
      <c r="O8" s="180" t="s">
        <v>273</v>
      </c>
      <c r="P8" s="131"/>
      <c r="Q8" s="131"/>
      <c r="R8" s="131"/>
      <c r="S8" s="131"/>
      <c r="T8" s="180"/>
      <c r="U8" s="180"/>
      <c r="V8" s="180"/>
      <c r="W8" s="131"/>
      <c r="X8" s="131"/>
      <c r="Y8" s="179" t="s">
        <v>532</v>
      </c>
      <c r="Z8" s="180"/>
    </row>
    <row r="9" spans="1:26" ht="43.5" x14ac:dyDescent="0.35">
      <c r="A9" s="131">
        <v>5</v>
      </c>
      <c r="B9" s="135" t="s">
        <v>348</v>
      </c>
      <c r="C9" s="135" t="s">
        <v>349</v>
      </c>
      <c r="D9" s="132">
        <v>70984042</v>
      </c>
      <c r="E9" s="132">
        <v>102379874</v>
      </c>
      <c r="F9" s="182">
        <v>600116123</v>
      </c>
      <c r="G9" s="179" t="s">
        <v>536</v>
      </c>
      <c r="H9" s="180" t="s">
        <v>301</v>
      </c>
      <c r="I9" s="180" t="s">
        <v>45</v>
      </c>
      <c r="J9" s="180" t="s">
        <v>352</v>
      </c>
      <c r="K9" s="179" t="s">
        <v>537</v>
      </c>
      <c r="L9" s="181">
        <v>680000</v>
      </c>
      <c r="M9" s="181">
        <f t="shared" si="0"/>
        <v>476000</v>
      </c>
      <c r="N9" s="180" t="s">
        <v>544</v>
      </c>
      <c r="O9" s="180" t="s">
        <v>273</v>
      </c>
      <c r="P9" s="131" t="s">
        <v>37</v>
      </c>
      <c r="Q9" s="131"/>
      <c r="R9" s="131"/>
      <c r="S9" s="131" t="s">
        <v>37</v>
      </c>
      <c r="T9" s="180"/>
      <c r="U9" s="180"/>
      <c r="V9" s="180"/>
      <c r="W9" s="131"/>
      <c r="X9" s="131" t="s">
        <v>37</v>
      </c>
      <c r="Y9" s="179" t="s">
        <v>532</v>
      </c>
      <c r="Z9" s="180"/>
    </row>
    <row r="10" spans="1:26" ht="58" x14ac:dyDescent="0.35">
      <c r="A10" s="131">
        <v>6</v>
      </c>
      <c r="B10" s="135" t="s">
        <v>297</v>
      </c>
      <c r="C10" s="135" t="s">
        <v>298</v>
      </c>
      <c r="D10" s="133" t="s">
        <v>299</v>
      </c>
      <c r="E10" s="134">
        <v>102391025</v>
      </c>
      <c r="F10" s="183">
        <v>600115798</v>
      </c>
      <c r="G10" s="179" t="s">
        <v>300</v>
      </c>
      <c r="H10" s="180" t="s">
        <v>301</v>
      </c>
      <c r="I10" s="180" t="s">
        <v>45</v>
      </c>
      <c r="J10" s="180" t="s">
        <v>302</v>
      </c>
      <c r="K10" s="179" t="s">
        <v>538</v>
      </c>
      <c r="L10" s="181">
        <v>1500000</v>
      </c>
      <c r="M10" s="181">
        <f t="shared" si="0"/>
        <v>1050000</v>
      </c>
      <c r="N10" s="180" t="s">
        <v>544</v>
      </c>
      <c r="O10" s="180" t="s">
        <v>271</v>
      </c>
      <c r="P10" s="131" t="s">
        <v>37</v>
      </c>
      <c r="Q10" s="131" t="s">
        <v>37</v>
      </c>
      <c r="R10" s="131" t="s">
        <v>37</v>
      </c>
      <c r="S10" s="131" t="s">
        <v>37</v>
      </c>
      <c r="T10" s="180"/>
      <c r="U10" s="180"/>
      <c r="V10" s="180"/>
      <c r="W10" s="131"/>
      <c r="X10" s="131" t="s">
        <v>37</v>
      </c>
      <c r="Y10" s="179" t="s">
        <v>532</v>
      </c>
      <c r="Z10" s="180"/>
    </row>
    <row r="11" spans="1:26" ht="87" x14ac:dyDescent="0.35">
      <c r="A11" s="131">
        <v>7</v>
      </c>
      <c r="B11" s="136" t="s">
        <v>539</v>
      </c>
      <c r="C11" s="135" t="s">
        <v>43</v>
      </c>
      <c r="D11" s="133">
        <v>48847721</v>
      </c>
      <c r="E11" s="134">
        <v>48847721</v>
      </c>
      <c r="F11" s="133">
        <v>600115500</v>
      </c>
      <c r="G11" s="184" t="s">
        <v>44</v>
      </c>
      <c r="H11" s="180" t="s">
        <v>301</v>
      </c>
      <c r="I11" s="180" t="s">
        <v>45</v>
      </c>
      <c r="J11" s="180" t="s">
        <v>45</v>
      </c>
      <c r="K11" s="179" t="s">
        <v>540</v>
      </c>
      <c r="L11" s="181">
        <v>12000000</v>
      </c>
      <c r="M11" s="181">
        <f t="shared" si="0"/>
        <v>8400000</v>
      </c>
      <c r="N11" s="180" t="s">
        <v>544</v>
      </c>
      <c r="O11" s="180" t="s">
        <v>270</v>
      </c>
      <c r="P11" s="131" t="s">
        <v>37</v>
      </c>
      <c r="Q11" s="131" t="s">
        <v>37</v>
      </c>
      <c r="R11" s="131" t="s">
        <v>37</v>
      </c>
      <c r="S11" s="131" t="s">
        <v>37</v>
      </c>
      <c r="T11" s="180"/>
      <c r="U11" s="180"/>
      <c r="V11" s="180"/>
      <c r="W11" s="131"/>
      <c r="X11" s="131" t="s">
        <v>37</v>
      </c>
      <c r="Y11" s="179" t="s">
        <v>47</v>
      </c>
      <c r="Z11" s="180"/>
    </row>
    <row r="12" spans="1:26" ht="58" x14ac:dyDescent="0.35">
      <c r="A12" s="131">
        <v>8</v>
      </c>
      <c r="B12" s="136" t="s">
        <v>539</v>
      </c>
      <c r="C12" s="135" t="s">
        <v>43</v>
      </c>
      <c r="D12" s="133">
        <v>48847721</v>
      </c>
      <c r="E12" s="134">
        <v>48847721</v>
      </c>
      <c r="F12" s="133">
        <v>600115500</v>
      </c>
      <c r="G12" s="184" t="s">
        <v>49</v>
      </c>
      <c r="H12" s="180" t="s">
        <v>301</v>
      </c>
      <c r="I12" s="180" t="s">
        <v>45</v>
      </c>
      <c r="J12" s="180" t="s">
        <v>45</v>
      </c>
      <c r="K12" s="179" t="s">
        <v>541</v>
      </c>
      <c r="L12" s="181">
        <v>6000000</v>
      </c>
      <c r="M12" s="181">
        <f t="shared" si="0"/>
        <v>4200000</v>
      </c>
      <c r="N12" s="180" t="s">
        <v>265</v>
      </c>
      <c r="O12" s="180" t="s">
        <v>273</v>
      </c>
      <c r="P12" s="131" t="s">
        <v>37</v>
      </c>
      <c r="Q12" s="131" t="s">
        <v>37</v>
      </c>
      <c r="R12" s="131" t="s">
        <v>37</v>
      </c>
      <c r="S12" s="131" t="s">
        <v>37</v>
      </c>
      <c r="T12" s="180"/>
      <c r="U12" s="180"/>
      <c r="V12" s="180"/>
      <c r="W12" s="131"/>
      <c r="X12" s="131" t="s">
        <v>37</v>
      </c>
      <c r="Y12" s="179" t="s">
        <v>532</v>
      </c>
      <c r="Z12" s="180"/>
    </row>
    <row r="13" spans="1:26" ht="65.5" customHeight="1" x14ac:dyDescent="0.35">
      <c r="A13" s="131">
        <v>9</v>
      </c>
      <c r="B13" s="136" t="s">
        <v>539</v>
      </c>
      <c r="C13" s="135" t="s">
        <v>43</v>
      </c>
      <c r="D13" s="133">
        <v>48847721</v>
      </c>
      <c r="E13" s="134">
        <v>48847721</v>
      </c>
      <c r="F13" s="133">
        <v>600115500</v>
      </c>
      <c r="G13" s="184" t="s">
        <v>542</v>
      </c>
      <c r="H13" s="180" t="s">
        <v>301</v>
      </c>
      <c r="I13" s="180" t="s">
        <v>45</v>
      </c>
      <c r="J13" s="180" t="s">
        <v>45</v>
      </c>
      <c r="K13" s="185" t="s">
        <v>543</v>
      </c>
      <c r="L13" s="181">
        <v>3000000</v>
      </c>
      <c r="M13" s="181">
        <f t="shared" si="0"/>
        <v>2100000</v>
      </c>
      <c r="N13" s="180" t="s">
        <v>265</v>
      </c>
      <c r="O13" s="180" t="s">
        <v>273</v>
      </c>
      <c r="P13" s="131" t="s">
        <v>37</v>
      </c>
      <c r="Q13" s="131" t="s">
        <v>37</v>
      </c>
      <c r="R13" s="131" t="s">
        <v>37</v>
      </c>
      <c r="S13" s="131" t="s">
        <v>37</v>
      </c>
      <c r="T13" s="180"/>
      <c r="U13" s="180"/>
      <c r="V13" s="180"/>
      <c r="W13" s="131" t="s">
        <v>37</v>
      </c>
      <c r="X13" s="131" t="s">
        <v>37</v>
      </c>
      <c r="Y13" s="179" t="s">
        <v>532</v>
      </c>
      <c r="Z13" s="180"/>
    </row>
    <row r="14" spans="1:26" ht="43.5" x14ac:dyDescent="0.35">
      <c r="A14" s="131">
        <v>10</v>
      </c>
      <c r="B14" s="159" t="s">
        <v>33</v>
      </c>
      <c r="C14" s="159" t="s">
        <v>34</v>
      </c>
      <c r="D14" s="159">
        <v>48847682</v>
      </c>
      <c r="E14" s="159">
        <v>48847682</v>
      </c>
      <c r="F14" s="159">
        <v>600115585</v>
      </c>
      <c r="G14" s="159" t="s">
        <v>35</v>
      </c>
      <c r="H14" s="159" t="s">
        <v>282</v>
      </c>
      <c r="I14" s="159" t="s">
        <v>45</v>
      </c>
      <c r="J14" s="159" t="s">
        <v>173</v>
      </c>
      <c r="K14" s="186" t="s">
        <v>36</v>
      </c>
      <c r="L14" s="160">
        <v>20000000</v>
      </c>
      <c r="M14" s="160">
        <f>L14/100*70</f>
        <v>14000000</v>
      </c>
      <c r="N14" s="159" t="s">
        <v>267</v>
      </c>
      <c r="O14" s="96" t="s">
        <v>272</v>
      </c>
      <c r="P14" s="19" t="s">
        <v>37</v>
      </c>
      <c r="Q14" s="19" t="s">
        <v>37</v>
      </c>
      <c r="R14" s="19" t="s">
        <v>37</v>
      </c>
      <c r="S14" s="19" t="s">
        <v>37</v>
      </c>
      <c r="T14" s="19"/>
      <c r="U14" s="187"/>
      <c r="V14" s="19"/>
      <c r="W14" s="19"/>
      <c r="X14" s="19"/>
      <c r="Y14" s="159" t="s">
        <v>38</v>
      </c>
      <c r="Z14" s="159"/>
    </row>
    <row r="15" spans="1:26" ht="58" x14ac:dyDescent="0.35">
      <c r="A15" s="131">
        <v>11</v>
      </c>
      <c r="B15" s="159" t="s">
        <v>33</v>
      </c>
      <c r="C15" s="159" t="s">
        <v>34</v>
      </c>
      <c r="D15" s="159">
        <v>48847682</v>
      </c>
      <c r="E15" s="159">
        <v>48847682</v>
      </c>
      <c r="F15" s="159">
        <v>600115585</v>
      </c>
      <c r="G15" s="159" t="s">
        <v>39</v>
      </c>
      <c r="H15" s="159" t="s">
        <v>282</v>
      </c>
      <c r="I15" s="159" t="s">
        <v>45</v>
      </c>
      <c r="J15" s="159" t="s">
        <v>173</v>
      </c>
      <c r="K15" s="188" t="s">
        <v>40</v>
      </c>
      <c r="L15" s="162">
        <v>10000000</v>
      </c>
      <c r="M15" s="160">
        <f t="shared" ref="M15:M16" si="1">L15/100*70</f>
        <v>7000000</v>
      </c>
      <c r="N15" s="159" t="s">
        <v>269</v>
      </c>
      <c r="O15" s="164" t="s">
        <v>273</v>
      </c>
      <c r="P15" s="19" t="s">
        <v>37</v>
      </c>
      <c r="Q15" s="19" t="s">
        <v>37</v>
      </c>
      <c r="R15" s="19" t="s">
        <v>37</v>
      </c>
      <c r="S15" s="19" t="s">
        <v>37</v>
      </c>
      <c r="T15" s="19"/>
      <c r="U15" s="19"/>
      <c r="V15" s="19"/>
      <c r="W15" s="19"/>
      <c r="X15" s="19"/>
      <c r="Y15" s="159" t="s">
        <v>38</v>
      </c>
      <c r="Z15" s="159"/>
    </row>
    <row r="16" spans="1:26" ht="116" x14ac:dyDescent="0.35">
      <c r="A16" s="131">
        <v>12</v>
      </c>
      <c r="B16" s="159" t="s">
        <v>33</v>
      </c>
      <c r="C16" s="159" t="s">
        <v>34</v>
      </c>
      <c r="D16" s="159">
        <v>48847682</v>
      </c>
      <c r="E16" s="159">
        <v>48847682</v>
      </c>
      <c r="F16" s="159">
        <v>600115585</v>
      </c>
      <c r="G16" s="159" t="s">
        <v>41</v>
      </c>
      <c r="H16" s="159" t="s">
        <v>282</v>
      </c>
      <c r="I16" s="159" t="s">
        <v>45</v>
      </c>
      <c r="J16" s="159" t="s">
        <v>173</v>
      </c>
      <c r="K16" s="189" t="s">
        <v>42</v>
      </c>
      <c r="L16" s="160">
        <v>60000000</v>
      </c>
      <c r="M16" s="160">
        <f t="shared" si="1"/>
        <v>42000000</v>
      </c>
      <c r="N16" s="159" t="s">
        <v>267</v>
      </c>
      <c r="O16" s="96" t="s">
        <v>272</v>
      </c>
      <c r="P16" s="19" t="s">
        <v>37</v>
      </c>
      <c r="Q16" s="19" t="s">
        <v>37</v>
      </c>
      <c r="R16" s="19" t="s">
        <v>37</v>
      </c>
      <c r="S16" s="19" t="s">
        <v>37</v>
      </c>
      <c r="T16" s="19"/>
      <c r="U16" s="19"/>
      <c r="V16" s="19"/>
      <c r="W16" s="19"/>
      <c r="X16" s="19"/>
      <c r="Y16" s="159" t="s">
        <v>38</v>
      </c>
      <c r="Z16" s="159"/>
    </row>
    <row r="17" spans="1:26" ht="116" x14ac:dyDescent="0.35">
      <c r="A17" s="131">
        <v>13</v>
      </c>
      <c r="B17" s="159" t="s">
        <v>279</v>
      </c>
      <c r="C17" s="159" t="s">
        <v>43</v>
      </c>
      <c r="D17" s="159">
        <v>48847721</v>
      </c>
      <c r="E17" s="159">
        <v>600115500</v>
      </c>
      <c r="F17" s="159">
        <v>600115500</v>
      </c>
      <c r="G17" s="159" t="s">
        <v>44</v>
      </c>
      <c r="H17" s="159" t="s">
        <v>282</v>
      </c>
      <c r="I17" s="159" t="s">
        <v>45</v>
      </c>
      <c r="J17" s="159" t="s">
        <v>45</v>
      </c>
      <c r="K17" s="188" t="s">
        <v>46</v>
      </c>
      <c r="L17" s="160">
        <v>16000000</v>
      </c>
      <c r="M17" s="160">
        <f>L17/100*70</f>
        <v>11200000</v>
      </c>
      <c r="N17" s="159" t="s">
        <v>265</v>
      </c>
      <c r="O17" s="159" t="s">
        <v>266</v>
      </c>
      <c r="P17" s="19" t="s">
        <v>37</v>
      </c>
      <c r="Q17" s="19" t="s">
        <v>37</v>
      </c>
      <c r="R17" s="19" t="s">
        <v>37</v>
      </c>
      <c r="S17" s="19" t="s">
        <v>37</v>
      </c>
      <c r="T17" s="19"/>
      <c r="U17" s="19"/>
      <c r="V17" s="19"/>
      <c r="W17" s="19"/>
      <c r="X17" s="19" t="s">
        <v>37</v>
      </c>
      <c r="Y17" s="159" t="s">
        <v>47</v>
      </c>
      <c r="Z17" s="159" t="s">
        <v>48</v>
      </c>
    </row>
    <row r="18" spans="1:26" ht="161" customHeight="1" x14ac:dyDescent="0.35">
      <c r="A18" s="131">
        <v>14</v>
      </c>
      <c r="B18" s="159" t="s">
        <v>279</v>
      </c>
      <c r="C18" s="159" t="s">
        <v>43</v>
      </c>
      <c r="D18" s="159">
        <v>48847721</v>
      </c>
      <c r="E18" s="159">
        <v>600115500</v>
      </c>
      <c r="F18" s="159">
        <v>600115500</v>
      </c>
      <c r="G18" s="159" t="s">
        <v>49</v>
      </c>
      <c r="H18" s="159" t="s">
        <v>282</v>
      </c>
      <c r="I18" s="159" t="s">
        <v>45</v>
      </c>
      <c r="J18" s="159" t="s">
        <v>45</v>
      </c>
      <c r="K18" s="188" t="s">
        <v>50</v>
      </c>
      <c r="L18" s="162">
        <v>8000000</v>
      </c>
      <c r="M18" s="160">
        <f t="shared" ref="M18:M19" si="2">L18/100*70</f>
        <v>5600000</v>
      </c>
      <c r="N18" s="159" t="s">
        <v>265</v>
      </c>
      <c r="O18" s="164" t="s">
        <v>273</v>
      </c>
      <c r="P18" s="167" t="s">
        <v>37</v>
      </c>
      <c r="Q18" s="167" t="s">
        <v>37</v>
      </c>
      <c r="R18" s="167" t="s">
        <v>37</v>
      </c>
      <c r="S18" s="167" t="s">
        <v>37</v>
      </c>
      <c r="T18" s="167"/>
      <c r="U18" s="167"/>
      <c r="V18" s="167"/>
      <c r="W18" s="167"/>
      <c r="X18" s="167" t="s">
        <v>37</v>
      </c>
      <c r="Y18" s="159" t="s">
        <v>51</v>
      </c>
      <c r="Z18" s="159" t="s">
        <v>48</v>
      </c>
    </row>
    <row r="19" spans="1:26" ht="101.5" x14ac:dyDescent="0.35">
      <c r="A19" s="131">
        <v>15</v>
      </c>
      <c r="B19" s="159" t="s">
        <v>279</v>
      </c>
      <c r="C19" s="159" t="s">
        <v>43</v>
      </c>
      <c r="D19" s="159">
        <v>48847721</v>
      </c>
      <c r="E19" s="159">
        <v>600115500</v>
      </c>
      <c r="F19" s="159">
        <v>600115500</v>
      </c>
      <c r="G19" s="159" t="s">
        <v>52</v>
      </c>
      <c r="H19" s="159" t="s">
        <v>282</v>
      </c>
      <c r="I19" s="159" t="s">
        <v>45</v>
      </c>
      <c r="J19" s="159" t="s">
        <v>45</v>
      </c>
      <c r="K19" s="159" t="s">
        <v>53</v>
      </c>
      <c r="L19" s="160">
        <v>8000000</v>
      </c>
      <c r="M19" s="160">
        <f t="shared" si="2"/>
        <v>5600000</v>
      </c>
      <c r="N19" s="159" t="s">
        <v>265</v>
      </c>
      <c r="O19" s="96" t="s">
        <v>272</v>
      </c>
      <c r="P19" s="167" t="s">
        <v>37</v>
      </c>
      <c r="Q19" s="167" t="s">
        <v>37</v>
      </c>
      <c r="R19" s="167" t="s">
        <v>37</v>
      </c>
      <c r="S19" s="167" t="s">
        <v>37</v>
      </c>
      <c r="T19" s="167"/>
      <c r="U19" s="167"/>
      <c r="V19" s="167"/>
      <c r="W19" s="167" t="s">
        <v>37</v>
      </c>
      <c r="X19" s="167" t="s">
        <v>37</v>
      </c>
      <c r="Y19" s="159" t="s">
        <v>54</v>
      </c>
      <c r="Z19" s="159" t="s">
        <v>48</v>
      </c>
    </row>
    <row r="20" spans="1:26" ht="101.5" x14ac:dyDescent="0.35">
      <c r="A20" s="131">
        <v>16</v>
      </c>
      <c r="B20" s="159" t="s">
        <v>55</v>
      </c>
      <c r="C20" s="159" t="s">
        <v>43</v>
      </c>
      <c r="D20" s="159">
        <v>70982309</v>
      </c>
      <c r="E20" s="159">
        <v>108032515</v>
      </c>
      <c r="F20" s="159">
        <v>600116107</v>
      </c>
      <c r="G20" s="159" t="s">
        <v>56</v>
      </c>
      <c r="H20" s="159" t="s">
        <v>106</v>
      </c>
      <c r="I20" s="159" t="s">
        <v>45</v>
      </c>
      <c r="J20" s="159" t="s">
        <v>57</v>
      </c>
      <c r="K20" s="188" t="s">
        <v>58</v>
      </c>
      <c r="L20" s="160">
        <v>5000000</v>
      </c>
      <c r="M20" s="160">
        <f>L20/100*70</f>
        <v>3500000</v>
      </c>
      <c r="N20" s="159" t="s">
        <v>265</v>
      </c>
      <c r="O20" s="164" t="s">
        <v>273</v>
      </c>
      <c r="P20" s="167"/>
      <c r="Q20" s="167" t="s">
        <v>37</v>
      </c>
      <c r="R20" s="167" t="s">
        <v>37</v>
      </c>
      <c r="S20" s="167"/>
      <c r="T20" s="167"/>
      <c r="U20" s="167"/>
      <c r="V20" s="167" t="s">
        <v>37</v>
      </c>
      <c r="W20" s="167"/>
      <c r="X20" s="167"/>
      <c r="Y20" s="159" t="s">
        <v>60</v>
      </c>
      <c r="Z20" s="159" t="s">
        <v>48</v>
      </c>
    </row>
    <row r="21" spans="1:26" ht="43.5" x14ac:dyDescent="0.35">
      <c r="A21" s="131">
        <v>17</v>
      </c>
      <c r="B21" s="159" t="s">
        <v>277</v>
      </c>
      <c r="C21" s="159" t="s">
        <v>61</v>
      </c>
      <c r="D21" s="159">
        <v>71008942</v>
      </c>
      <c r="E21" s="159">
        <v>102115222</v>
      </c>
      <c r="F21" s="159">
        <v>600116115</v>
      </c>
      <c r="G21" s="159" t="s">
        <v>62</v>
      </c>
      <c r="H21" s="159" t="s">
        <v>282</v>
      </c>
      <c r="I21" s="159" t="s">
        <v>45</v>
      </c>
      <c r="J21" s="159" t="s">
        <v>63</v>
      </c>
      <c r="K21" s="188" t="s">
        <v>64</v>
      </c>
      <c r="L21" s="160">
        <v>500000</v>
      </c>
      <c r="M21" s="160">
        <f t="shared" ref="M21:M22" si="3">L21/100*70</f>
        <v>350000</v>
      </c>
      <c r="N21" s="159" t="s">
        <v>274</v>
      </c>
      <c r="O21" s="159" t="s">
        <v>270</v>
      </c>
      <c r="P21" s="167" t="s">
        <v>37</v>
      </c>
      <c r="Q21" s="167"/>
      <c r="R21" s="167" t="s">
        <v>37</v>
      </c>
      <c r="S21" s="167"/>
      <c r="T21" s="167"/>
      <c r="U21" s="167" t="s">
        <v>37</v>
      </c>
      <c r="V21" s="167"/>
      <c r="W21" s="167" t="s">
        <v>37</v>
      </c>
      <c r="X21" s="167" t="s">
        <v>37</v>
      </c>
      <c r="Y21" s="159" t="s">
        <v>65</v>
      </c>
      <c r="Z21" s="159"/>
    </row>
    <row r="22" spans="1:26" ht="43.5" x14ac:dyDescent="0.35">
      <c r="A22" s="131">
        <v>18</v>
      </c>
      <c r="B22" s="159" t="s">
        <v>277</v>
      </c>
      <c r="C22" s="159" t="s">
        <v>61</v>
      </c>
      <c r="D22" s="159">
        <v>71008942</v>
      </c>
      <c r="E22" s="159">
        <v>102115222</v>
      </c>
      <c r="F22" s="159">
        <v>600116115</v>
      </c>
      <c r="G22" s="159" t="s">
        <v>66</v>
      </c>
      <c r="H22" s="159" t="s">
        <v>282</v>
      </c>
      <c r="I22" s="159" t="s">
        <v>45</v>
      </c>
      <c r="J22" s="159" t="s">
        <v>63</v>
      </c>
      <c r="K22" s="188" t="s">
        <v>67</v>
      </c>
      <c r="L22" s="162">
        <v>500000</v>
      </c>
      <c r="M22" s="160">
        <f t="shared" si="3"/>
        <v>350000</v>
      </c>
      <c r="N22" s="159" t="s">
        <v>274</v>
      </c>
      <c r="O22" s="159" t="s">
        <v>270</v>
      </c>
      <c r="P22" s="167" t="s">
        <v>37</v>
      </c>
      <c r="Q22" s="167" t="s">
        <v>37</v>
      </c>
      <c r="R22" s="167" t="s">
        <v>37</v>
      </c>
      <c r="S22" s="167" t="s">
        <v>37</v>
      </c>
      <c r="T22" s="167"/>
      <c r="U22" s="167"/>
      <c r="V22" s="167"/>
      <c r="W22" s="167"/>
      <c r="X22" s="167" t="s">
        <v>37</v>
      </c>
      <c r="Y22" s="140" t="s">
        <v>68</v>
      </c>
      <c r="Z22" s="159"/>
    </row>
    <row r="23" spans="1:26" ht="43.5" x14ac:dyDescent="0.35">
      <c r="A23" s="131">
        <v>19</v>
      </c>
      <c r="B23" s="159" t="s">
        <v>278</v>
      </c>
      <c r="C23" s="159" t="s">
        <v>69</v>
      </c>
      <c r="D23" s="159">
        <v>70938182</v>
      </c>
      <c r="E23" s="159">
        <v>150008601</v>
      </c>
      <c r="F23" s="159">
        <v>600116034</v>
      </c>
      <c r="G23" s="159" t="s">
        <v>70</v>
      </c>
      <c r="H23" s="159" t="s">
        <v>282</v>
      </c>
      <c r="I23" s="159" t="s">
        <v>45</v>
      </c>
      <c r="J23" s="159" t="s">
        <v>71</v>
      </c>
      <c r="K23" s="188" t="s">
        <v>199</v>
      </c>
      <c r="L23" s="162">
        <v>2000000</v>
      </c>
      <c r="M23" s="160">
        <f>L23/100*70</f>
        <v>1400000</v>
      </c>
      <c r="N23" s="159" t="s">
        <v>274</v>
      </c>
      <c r="O23" s="164" t="s">
        <v>273</v>
      </c>
      <c r="P23" s="167" t="s">
        <v>37</v>
      </c>
      <c r="Q23" s="167" t="s">
        <v>37</v>
      </c>
      <c r="R23" s="167" t="s">
        <v>37</v>
      </c>
      <c r="S23" s="167" t="s">
        <v>37</v>
      </c>
      <c r="T23" s="167"/>
      <c r="U23" s="167"/>
      <c r="V23" s="167"/>
      <c r="W23" s="167"/>
      <c r="X23" s="167"/>
      <c r="Y23" s="159" t="s">
        <v>72</v>
      </c>
      <c r="Z23" s="159"/>
    </row>
    <row r="24" spans="1:26" ht="43.5" x14ac:dyDescent="0.35">
      <c r="A24" s="131">
        <v>20</v>
      </c>
      <c r="B24" s="159" t="s">
        <v>278</v>
      </c>
      <c r="C24" s="159" t="s">
        <v>69</v>
      </c>
      <c r="D24" s="159">
        <v>70938482</v>
      </c>
      <c r="E24" s="159">
        <v>102391645</v>
      </c>
      <c r="F24" s="159">
        <v>600116034</v>
      </c>
      <c r="G24" s="159" t="s">
        <v>73</v>
      </c>
      <c r="H24" s="159" t="s">
        <v>282</v>
      </c>
      <c r="I24" s="159" t="s">
        <v>45</v>
      </c>
      <c r="J24" s="159" t="s">
        <v>71</v>
      </c>
      <c r="K24" s="159" t="s">
        <v>200</v>
      </c>
      <c r="L24" s="160">
        <v>7000000</v>
      </c>
      <c r="M24" s="160">
        <f>L24/100*70</f>
        <v>4900000</v>
      </c>
      <c r="N24" s="159" t="s">
        <v>274</v>
      </c>
      <c r="O24" s="164" t="s">
        <v>273</v>
      </c>
      <c r="P24" s="167" t="s">
        <v>37</v>
      </c>
      <c r="Q24" s="167" t="s">
        <v>37</v>
      </c>
      <c r="R24" s="167" t="s">
        <v>37</v>
      </c>
      <c r="S24" s="167" t="s">
        <v>37</v>
      </c>
      <c r="T24" s="167"/>
      <c r="U24" s="167"/>
      <c r="V24" s="167" t="s">
        <v>37</v>
      </c>
      <c r="W24" s="167" t="s">
        <v>37</v>
      </c>
      <c r="X24" s="167"/>
      <c r="Y24" s="159" t="s">
        <v>72</v>
      </c>
      <c r="Z24" s="159"/>
    </row>
    <row r="25" spans="1:26" ht="29" x14ac:dyDescent="0.35">
      <c r="A25" s="131">
        <v>21</v>
      </c>
      <c r="B25" s="159" t="s">
        <v>74</v>
      </c>
      <c r="C25" s="159" t="s">
        <v>75</v>
      </c>
      <c r="D25" s="159">
        <v>70299668</v>
      </c>
      <c r="E25" s="159">
        <v>102391106</v>
      </c>
      <c r="F25" s="159">
        <v>600115836</v>
      </c>
      <c r="G25" s="159" t="s">
        <v>76</v>
      </c>
      <c r="H25" s="159" t="s">
        <v>282</v>
      </c>
      <c r="I25" s="159" t="s">
        <v>45</v>
      </c>
      <c r="J25" s="159" t="s">
        <v>77</v>
      </c>
      <c r="K25" s="186" t="s">
        <v>201</v>
      </c>
      <c r="L25" s="160">
        <v>1000000</v>
      </c>
      <c r="M25" s="160">
        <f t="shared" ref="M25:M28" si="4">L25/100*70</f>
        <v>700000</v>
      </c>
      <c r="N25" s="159" t="s">
        <v>274</v>
      </c>
      <c r="O25" s="159" t="s">
        <v>270</v>
      </c>
      <c r="P25" s="167" t="s">
        <v>37</v>
      </c>
      <c r="Q25" s="167" t="s">
        <v>37</v>
      </c>
      <c r="R25" s="167" t="s">
        <v>37</v>
      </c>
      <c r="S25" s="167" t="s">
        <v>37</v>
      </c>
      <c r="T25" s="167"/>
      <c r="U25" s="167"/>
      <c r="V25" s="167"/>
      <c r="W25" s="167"/>
      <c r="X25" s="167"/>
      <c r="Y25" s="159"/>
      <c r="Z25" s="159" t="s">
        <v>48</v>
      </c>
    </row>
    <row r="26" spans="1:26" ht="43.5" x14ac:dyDescent="0.35">
      <c r="A26" s="131">
        <v>22</v>
      </c>
      <c r="B26" s="159" t="s">
        <v>74</v>
      </c>
      <c r="C26" s="159" t="s">
        <v>75</v>
      </c>
      <c r="D26" s="159">
        <v>70299668</v>
      </c>
      <c r="E26" s="159">
        <v>102391106</v>
      </c>
      <c r="F26" s="159">
        <v>600115836</v>
      </c>
      <c r="G26" s="159" t="s">
        <v>78</v>
      </c>
      <c r="H26" s="159" t="s">
        <v>282</v>
      </c>
      <c r="I26" s="159" t="s">
        <v>45</v>
      </c>
      <c r="J26" s="159" t="s">
        <v>77</v>
      </c>
      <c r="K26" s="188" t="s">
        <v>202</v>
      </c>
      <c r="L26" s="162">
        <v>1000000</v>
      </c>
      <c r="M26" s="160">
        <f t="shared" si="4"/>
        <v>700000</v>
      </c>
      <c r="N26" s="159" t="s">
        <v>274</v>
      </c>
      <c r="O26" s="159" t="s">
        <v>270</v>
      </c>
      <c r="P26" s="167" t="s">
        <v>37</v>
      </c>
      <c r="Q26" s="167" t="s">
        <v>37</v>
      </c>
      <c r="R26" s="167" t="s">
        <v>37</v>
      </c>
      <c r="S26" s="167" t="s">
        <v>37</v>
      </c>
      <c r="T26" s="167"/>
      <c r="U26" s="167"/>
      <c r="V26" s="167"/>
      <c r="W26" s="167"/>
      <c r="X26" s="167"/>
      <c r="Y26" s="159"/>
      <c r="Z26" s="159" t="s">
        <v>48</v>
      </c>
    </row>
    <row r="27" spans="1:26" ht="188.5" x14ac:dyDescent="0.35">
      <c r="A27" s="131">
        <v>23</v>
      </c>
      <c r="B27" s="159" t="s">
        <v>79</v>
      </c>
      <c r="C27" s="159" t="s">
        <v>80</v>
      </c>
      <c r="D27" s="159">
        <v>70993297</v>
      </c>
      <c r="E27" s="159">
        <v>102391131</v>
      </c>
      <c r="F27" s="159">
        <v>600115852</v>
      </c>
      <c r="G27" s="159" t="s">
        <v>81</v>
      </c>
      <c r="H27" s="159" t="s">
        <v>282</v>
      </c>
      <c r="I27" s="159" t="s">
        <v>45</v>
      </c>
      <c r="J27" s="159" t="s">
        <v>82</v>
      </c>
      <c r="K27" s="159" t="s">
        <v>83</v>
      </c>
      <c r="L27" s="160">
        <v>8000000</v>
      </c>
      <c r="M27" s="160">
        <f t="shared" si="4"/>
        <v>5600000</v>
      </c>
      <c r="N27" s="159" t="s">
        <v>265</v>
      </c>
      <c r="O27" s="159" t="s">
        <v>270</v>
      </c>
      <c r="P27" s="167" t="s">
        <v>37</v>
      </c>
      <c r="Q27" s="167" t="s">
        <v>37</v>
      </c>
      <c r="R27" s="167"/>
      <c r="S27" s="167" t="s">
        <v>37</v>
      </c>
      <c r="T27" s="167"/>
      <c r="U27" s="167"/>
      <c r="V27" s="167"/>
      <c r="W27" s="167"/>
      <c r="X27" s="167" t="s">
        <v>37</v>
      </c>
      <c r="Y27" s="159" t="s">
        <v>241</v>
      </c>
      <c r="Z27" s="159" t="s">
        <v>48</v>
      </c>
    </row>
    <row r="28" spans="1:26" ht="72.5" x14ac:dyDescent="0.35">
      <c r="A28" s="131">
        <v>24</v>
      </c>
      <c r="B28" s="159" t="s">
        <v>84</v>
      </c>
      <c r="C28" s="159" t="s">
        <v>85</v>
      </c>
      <c r="D28" s="159">
        <v>62812947</v>
      </c>
      <c r="E28" s="159">
        <v>102391807</v>
      </c>
      <c r="F28" s="159">
        <v>600116085</v>
      </c>
      <c r="G28" s="159" t="s">
        <v>86</v>
      </c>
      <c r="H28" s="159" t="s">
        <v>282</v>
      </c>
      <c r="I28" s="159" t="s">
        <v>45</v>
      </c>
      <c r="J28" s="159" t="s">
        <v>87</v>
      </c>
      <c r="K28" s="159" t="s">
        <v>88</v>
      </c>
      <c r="L28" s="160">
        <v>10000000</v>
      </c>
      <c r="M28" s="160">
        <f t="shared" si="4"/>
        <v>7000000</v>
      </c>
      <c r="N28" s="159" t="s">
        <v>265</v>
      </c>
      <c r="O28" s="159" t="s">
        <v>270</v>
      </c>
      <c r="P28" s="167" t="s">
        <v>37</v>
      </c>
      <c r="Q28" s="167" t="s">
        <v>37</v>
      </c>
      <c r="R28" s="167"/>
      <c r="S28" s="167" t="s">
        <v>37</v>
      </c>
      <c r="T28" s="167"/>
      <c r="U28" s="167"/>
      <c r="V28" s="167"/>
      <c r="W28" s="167"/>
      <c r="X28" s="167" t="s">
        <v>37</v>
      </c>
      <c r="Y28" s="159" t="s">
        <v>285</v>
      </c>
      <c r="Z28" s="159" t="s">
        <v>48</v>
      </c>
    </row>
    <row r="29" spans="1:26" ht="87" x14ac:dyDescent="0.35">
      <c r="A29" s="131">
        <v>25</v>
      </c>
      <c r="B29" s="159" t="s">
        <v>89</v>
      </c>
      <c r="C29" s="159" t="s">
        <v>90</v>
      </c>
      <c r="D29" s="159">
        <v>48842770</v>
      </c>
      <c r="E29" s="159" t="s">
        <v>91</v>
      </c>
      <c r="F29" s="159" t="s">
        <v>91</v>
      </c>
      <c r="G29" s="159" t="s">
        <v>92</v>
      </c>
      <c r="H29" s="159" t="s">
        <v>282</v>
      </c>
      <c r="I29" s="159" t="s">
        <v>45</v>
      </c>
      <c r="J29" s="159" t="s">
        <v>45</v>
      </c>
      <c r="K29" s="186" t="s">
        <v>93</v>
      </c>
      <c r="L29" s="161">
        <v>50000000</v>
      </c>
      <c r="M29" s="161">
        <v>35000000</v>
      </c>
      <c r="N29" s="159" t="s">
        <v>265</v>
      </c>
      <c r="O29" s="164" t="s">
        <v>273</v>
      </c>
      <c r="P29" s="168" t="s">
        <v>37</v>
      </c>
      <c r="Q29" s="168" t="s">
        <v>37</v>
      </c>
      <c r="R29" s="168" t="s">
        <v>37</v>
      </c>
      <c r="S29" s="168" t="s">
        <v>37</v>
      </c>
      <c r="T29" s="168"/>
      <c r="U29" s="168"/>
      <c r="V29" s="168" t="s">
        <v>37</v>
      </c>
      <c r="W29" s="168" t="s">
        <v>37</v>
      </c>
      <c r="X29" s="168" t="s">
        <v>37</v>
      </c>
      <c r="Y29" s="190" t="s">
        <v>94</v>
      </c>
      <c r="Z29" s="190" t="s">
        <v>286</v>
      </c>
    </row>
    <row r="30" spans="1:26" ht="29" x14ac:dyDescent="0.35">
      <c r="A30" s="131">
        <v>26</v>
      </c>
      <c r="B30" s="159" t="s">
        <v>95</v>
      </c>
      <c r="C30" s="159" t="s">
        <v>96</v>
      </c>
      <c r="D30" s="159">
        <v>70995273</v>
      </c>
      <c r="E30" s="159">
        <v>102391084</v>
      </c>
      <c r="F30" s="159">
        <v>600115828</v>
      </c>
      <c r="G30" s="159" t="s">
        <v>257</v>
      </c>
      <c r="H30" s="159" t="s">
        <v>106</v>
      </c>
      <c r="I30" s="159" t="s">
        <v>45</v>
      </c>
      <c r="J30" s="159" t="s">
        <v>107</v>
      </c>
      <c r="K30" s="188" t="s">
        <v>258</v>
      </c>
      <c r="L30" s="160">
        <v>5000000</v>
      </c>
      <c r="M30" s="160">
        <v>3500000</v>
      </c>
      <c r="N30" s="159" t="s">
        <v>265</v>
      </c>
      <c r="O30" s="164" t="s">
        <v>273</v>
      </c>
      <c r="P30" s="167" t="s">
        <v>37</v>
      </c>
      <c r="Q30" s="167" t="s">
        <v>37</v>
      </c>
      <c r="R30" s="167" t="s">
        <v>37</v>
      </c>
      <c r="S30" s="167" t="s">
        <v>37</v>
      </c>
      <c r="T30" s="167"/>
      <c r="U30" s="167"/>
      <c r="V30" s="167"/>
      <c r="W30" s="167"/>
      <c r="X30" s="167"/>
      <c r="Y30" s="159" t="s">
        <v>38</v>
      </c>
      <c r="Z30" s="159" t="s">
        <v>48</v>
      </c>
    </row>
    <row r="31" spans="1:26" ht="29" x14ac:dyDescent="0.35">
      <c r="A31" s="131">
        <v>27</v>
      </c>
      <c r="B31" s="159" t="s">
        <v>95</v>
      </c>
      <c r="C31" s="159" t="s">
        <v>96</v>
      </c>
      <c r="D31" s="159">
        <v>70995273</v>
      </c>
      <c r="E31" s="159">
        <v>102391084</v>
      </c>
      <c r="F31" s="159">
        <v>600115828</v>
      </c>
      <c r="G31" s="159" t="s">
        <v>259</v>
      </c>
      <c r="H31" s="159" t="s">
        <v>106</v>
      </c>
      <c r="I31" s="159" t="s">
        <v>45</v>
      </c>
      <c r="J31" s="159" t="s">
        <v>107</v>
      </c>
      <c r="K31" s="188" t="s">
        <v>260</v>
      </c>
      <c r="L31" s="162">
        <v>300000</v>
      </c>
      <c r="M31" s="162">
        <v>210000</v>
      </c>
      <c r="N31" s="159" t="s">
        <v>269</v>
      </c>
      <c r="O31" s="164" t="s">
        <v>273</v>
      </c>
      <c r="P31" s="167" t="s">
        <v>37</v>
      </c>
      <c r="Q31" s="167" t="s">
        <v>37</v>
      </c>
      <c r="R31" s="167" t="s">
        <v>37</v>
      </c>
      <c r="S31" s="167" t="s">
        <v>37</v>
      </c>
      <c r="T31" s="167"/>
      <c r="U31" s="167"/>
      <c r="V31" s="167"/>
      <c r="W31" s="167"/>
      <c r="X31" s="167"/>
      <c r="Y31" s="159" t="s">
        <v>38</v>
      </c>
      <c r="Z31" s="159" t="s">
        <v>48</v>
      </c>
    </row>
    <row r="32" spans="1:26" ht="29" x14ac:dyDescent="0.35">
      <c r="A32" s="131">
        <v>28</v>
      </c>
      <c r="B32" s="159" t="s">
        <v>95</v>
      </c>
      <c r="C32" s="159" t="s">
        <v>96</v>
      </c>
      <c r="D32" s="159">
        <v>70995273</v>
      </c>
      <c r="E32" s="159">
        <v>102391084</v>
      </c>
      <c r="F32" s="159">
        <v>600115828</v>
      </c>
      <c r="G32" s="159" t="s">
        <v>261</v>
      </c>
      <c r="H32" s="159" t="s">
        <v>106</v>
      </c>
      <c r="I32" s="159" t="s">
        <v>45</v>
      </c>
      <c r="J32" s="159" t="s">
        <v>107</v>
      </c>
      <c r="K32" s="159" t="s">
        <v>262</v>
      </c>
      <c r="L32" s="160">
        <v>300000</v>
      </c>
      <c r="M32" s="160">
        <v>210000</v>
      </c>
      <c r="N32" s="159" t="s">
        <v>274</v>
      </c>
      <c r="O32" s="159" t="s">
        <v>271</v>
      </c>
      <c r="P32" s="167"/>
      <c r="Q32" s="167" t="s">
        <v>37</v>
      </c>
      <c r="R32" s="167"/>
      <c r="S32" s="167"/>
      <c r="T32" s="167"/>
      <c r="U32" s="167"/>
      <c r="V32" s="167" t="s">
        <v>37</v>
      </c>
      <c r="W32" s="167" t="s">
        <v>37</v>
      </c>
      <c r="X32" s="167"/>
      <c r="Y32" s="159" t="s">
        <v>38</v>
      </c>
      <c r="Z32" s="159" t="s">
        <v>48</v>
      </c>
    </row>
    <row r="33" spans="1:26" ht="29" x14ac:dyDescent="0.35">
      <c r="A33" s="131">
        <v>29</v>
      </c>
      <c r="B33" s="159" t="s">
        <v>95</v>
      </c>
      <c r="C33" s="159" t="s">
        <v>96</v>
      </c>
      <c r="D33" s="159">
        <v>70995273</v>
      </c>
      <c r="E33" s="159">
        <v>102391084</v>
      </c>
      <c r="F33" s="159">
        <v>600115828</v>
      </c>
      <c r="G33" s="159" t="s">
        <v>263</v>
      </c>
      <c r="H33" s="159" t="s">
        <v>106</v>
      </c>
      <c r="I33" s="159" t="s">
        <v>45</v>
      </c>
      <c r="J33" s="159" t="s">
        <v>107</v>
      </c>
      <c r="K33" s="159" t="s">
        <v>264</v>
      </c>
      <c r="L33" s="160">
        <v>350000</v>
      </c>
      <c r="M33" s="160">
        <v>245000</v>
      </c>
      <c r="N33" s="159" t="s">
        <v>274</v>
      </c>
      <c r="O33" s="159" t="s">
        <v>271</v>
      </c>
      <c r="P33" s="167" t="s">
        <v>37</v>
      </c>
      <c r="Q33" s="167" t="s">
        <v>37</v>
      </c>
      <c r="R33" s="167" t="s">
        <v>37</v>
      </c>
      <c r="S33" s="167" t="s">
        <v>37</v>
      </c>
      <c r="T33" s="167"/>
      <c r="U33" s="167"/>
      <c r="V33" s="167"/>
      <c r="W33" s="167"/>
      <c r="X33" s="167"/>
      <c r="Y33" s="159" t="s">
        <v>38</v>
      </c>
      <c r="Z33" s="159" t="s">
        <v>48</v>
      </c>
    </row>
    <row r="34" spans="1:26" ht="87" x14ac:dyDescent="0.35">
      <c r="A34" s="131">
        <v>30</v>
      </c>
      <c r="B34" s="159" t="s">
        <v>181</v>
      </c>
      <c r="C34" s="159" t="s">
        <v>97</v>
      </c>
      <c r="D34" s="159">
        <v>75024080</v>
      </c>
      <c r="E34" s="163">
        <v>600116042</v>
      </c>
      <c r="F34" s="159">
        <v>108032418</v>
      </c>
      <c r="G34" s="159" t="s">
        <v>182</v>
      </c>
      <c r="H34" s="159" t="s">
        <v>106</v>
      </c>
      <c r="I34" s="159" t="s">
        <v>45</v>
      </c>
      <c r="J34" s="159" t="s">
        <v>143</v>
      </c>
      <c r="K34" s="188" t="s">
        <v>183</v>
      </c>
      <c r="L34" s="160">
        <v>10500000</v>
      </c>
      <c r="M34" s="160">
        <f>L34/100*70</f>
        <v>7350000</v>
      </c>
      <c r="N34" s="159" t="s">
        <v>265</v>
      </c>
      <c r="O34" s="164" t="s">
        <v>273</v>
      </c>
      <c r="P34" s="167" t="s">
        <v>37</v>
      </c>
      <c r="Q34" s="167" t="s">
        <v>37</v>
      </c>
      <c r="R34" s="167" t="s">
        <v>37</v>
      </c>
      <c r="S34" s="167" t="s">
        <v>37</v>
      </c>
      <c r="T34" s="167"/>
      <c r="U34" s="167" t="s">
        <v>37</v>
      </c>
      <c r="V34" s="167" t="s">
        <v>37</v>
      </c>
      <c r="W34" s="167" t="s">
        <v>37</v>
      </c>
      <c r="X34" s="167"/>
      <c r="Y34" s="159" t="s">
        <v>48</v>
      </c>
      <c r="Z34" s="159" t="s">
        <v>48</v>
      </c>
    </row>
    <row r="35" spans="1:26" ht="43.5" x14ac:dyDescent="0.35">
      <c r="A35" s="131">
        <v>31</v>
      </c>
      <c r="B35" s="159" t="s">
        <v>181</v>
      </c>
      <c r="C35" s="159" t="s">
        <v>97</v>
      </c>
      <c r="D35" s="159">
        <v>75024080</v>
      </c>
      <c r="E35" s="163">
        <v>600116042</v>
      </c>
      <c r="F35" s="159">
        <v>108032418</v>
      </c>
      <c r="G35" s="188" t="s">
        <v>184</v>
      </c>
      <c r="H35" s="159" t="s">
        <v>106</v>
      </c>
      <c r="I35" s="159" t="s">
        <v>45</v>
      </c>
      <c r="J35" s="159" t="s">
        <v>143</v>
      </c>
      <c r="K35" s="188" t="s">
        <v>185</v>
      </c>
      <c r="L35" s="162">
        <v>2000000</v>
      </c>
      <c r="M35" s="160">
        <f t="shared" ref="M35:M45" si="5">L35/100*70</f>
        <v>1400000</v>
      </c>
      <c r="N35" s="159" t="s">
        <v>265</v>
      </c>
      <c r="O35" s="164" t="s">
        <v>273</v>
      </c>
      <c r="P35" s="167" t="s">
        <v>37</v>
      </c>
      <c r="Q35" s="167" t="s">
        <v>37</v>
      </c>
      <c r="R35" s="167" t="s">
        <v>37</v>
      </c>
      <c r="S35" s="167" t="s">
        <v>37</v>
      </c>
      <c r="T35" s="167"/>
      <c r="U35" s="167" t="s">
        <v>37</v>
      </c>
      <c r="V35" s="167" t="s">
        <v>37</v>
      </c>
      <c r="W35" s="167"/>
      <c r="X35" s="167"/>
      <c r="Y35" s="159" t="s">
        <v>48</v>
      </c>
      <c r="Z35" s="159" t="s">
        <v>48</v>
      </c>
    </row>
    <row r="36" spans="1:26" ht="29" x14ac:dyDescent="0.35">
      <c r="A36" s="131">
        <v>32</v>
      </c>
      <c r="B36" s="159" t="s">
        <v>181</v>
      </c>
      <c r="C36" s="159" t="s">
        <v>97</v>
      </c>
      <c r="D36" s="159">
        <v>75024080</v>
      </c>
      <c r="E36" s="163">
        <v>600116042</v>
      </c>
      <c r="F36" s="159">
        <v>108032418</v>
      </c>
      <c r="G36" s="159" t="s">
        <v>186</v>
      </c>
      <c r="H36" s="159" t="s">
        <v>106</v>
      </c>
      <c r="I36" s="159" t="s">
        <v>45</v>
      </c>
      <c r="J36" s="159" t="s">
        <v>143</v>
      </c>
      <c r="K36" s="159" t="s">
        <v>187</v>
      </c>
      <c r="L36" s="160">
        <v>5000000</v>
      </c>
      <c r="M36" s="160">
        <f t="shared" si="5"/>
        <v>3500000</v>
      </c>
      <c r="N36" s="159" t="s">
        <v>265</v>
      </c>
      <c r="O36" s="164" t="s">
        <v>273</v>
      </c>
      <c r="P36" s="167" t="s">
        <v>37</v>
      </c>
      <c r="Q36" s="167" t="s">
        <v>37</v>
      </c>
      <c r="R36" s="167" t="s">
        <v>37</v>
      </c>
      <c r="S36" s="167" t="s">
        <v>37</v>
      </c>
      <c r="T36" s="167"/>
      <c r="U36" s="167"/>
      <c r="V36" s="167" t="s">
        <v>37</v>
      </c>
      <c r="W36" s="167" t="s">
        <v>37</v>
      </c>
      <c r="X36" s="167" t="s">
        <v>37</v>
      </c>
      <c r="Y36" s="159" t="s">
        <v>48</v>
      </c>
      <c r="Z36" s="159" t="s">
        <v>48</v>
      </c>
    </row>
    <row r="37" spans="1:26" ht="43.5" x14ac:dyDescent="0.35">
      <c r="A37" s="131">
        <v>33</v>
      </c>
      <c r="B37" s="159" t="s">
        <v>181</v>
      </c>
      <c r="C37" s="159" t="s">
        <v>97</v>
      </c>
      <c r="D37" s="159">
        <v>75024080</v>
      </c>
      <c r="E37" s="163">
        <v>600116042</v>
      </c>
      <c r="F37" s="159">
        <v>108032418</v>
      </c>
      <c r="G37" s="159" t="s">
        <v>188</v>
      </c>
      <c r="H37" s="159" t="s">
        <v>106</v>
      </c>
      <c r="I37" s="159" t="s">
        <v>45</v>
      </c>
      <c r="J37" s="159" t="s">
        <v>143</v>
      </c>
      <c r="K37" s="159" t="s">
        <v>189</v>
      </c>
      <c r="L37" s="191">
        <v>20000000</v>
      </c>
      <c r="M37" s="160">
        <f t="shared" si="5"/>
        <v>14000000</v>
      </c>
      <c r="N37" s="159" t="s">
        <v>274</v>
      </c>
      <c r="O37" s="164" t="s">
        <v>273</v>
      </c>
      <c r="P37" s="167" t="s">
        <v>37</v>
      </c>
      <c r="Q37" s="167" t="s">
        <v>37</v>
      </c>
      <c r="R37" s="167" t="s">
        <v>37</v>
      </c>
      <c r="S37" s="167" t="s">
        <v>37</v>
      </c>
      <c r="T37" s="167"/>
      <c r="U37" s="167" t="s">
        <v>37</v>
      </c>
      <c r="V37" s="167" t="s">
        <v>37</v>
      </c>
      <c r="W37" s="167"/>
      <c r="X37" s="167"/>
      <c r="Y37" s="159" t="s">
        <v>48</v>
      </c>
      <c r="Z37" s="159" t="s">
        <v>48</v>
      </c>
    </row>
    <row r="38" spans="1:26" ht="29" x14ac:dyDescent="0.35">
      <c r="A38" s="131">
        <v>34</v>
      </c>
      <c r="B38" s="159" t="s">
        <v>181</v>
      </c>
      <c r="C38" s="159" t="s">
        <v>97</v>
      </c>
      <c r="D38" s="159">
        <v>75024080</v>
      </c>
      <c r="E38" s="163">
        <v>600116042</v>
      </c>
      <c r="F38" s="159">
        <v>108032418</v>
      </c>
      <c r="G38" s="159" t="s">
        <v>190</v>
      </c>
      <c r="H38" s="159" t="s">
        <v>106</v>
      </c>
      <c r="I38" s="159" t="s">
        <v>45</v>
      </c>
      <c r="J38" s="159" t="s">
        <v>143</v>
      </c>
      <c r="K38" s="159" t="s">
        <v>190</v>
      </c>
      <c r="L38" s="191">
        <v>500000</v>
      </c>
      <c r="M38" s="160">
        <f t="shared" si="5"/>
        <v>350000</v>
      </c>
      <c r="N38" s="159" t="s">
        <v>265</v>
      </c>
      <c r="O38" s="164" t="s">
        <v>273</v>
      </c>
      <c r="P38" s="167"/>
      <c r="Q38" s="167" t="s">
        <v>37</v>
      </c>
      <c r="R38" s="167"/>
      <c r="S38" s="167" t="s">
        <v>37</v>
      </c>
      <c r="T38" s="167"/>
      <c r="U38" s="167"/>
      <c r="V38" s="167" t="s">
        <v>37</v>
      </c>
      <c r="W38" s="167"/>
      <c r="X38" s="167"/>
      <c r="Y38" s="159" t="s">
        <v>48</v>
      </c>
      <c r="Z38" s="159" t="s">
        <v>48</v>
      </c>
    </row>
    <row r="39" spans="1:26" ht="58" x14ac:dyDescent="0.35">
      <c r="A39" s="131">
        <v>35</v>
      </c>
      <c r="B39" s="159" t="s">
        <v>181</v>
      </c>
      <c r="C39" s="159" t="s">
        <v>97</v>
      </c>
      <c r="D39" s="159">
        <v>75024080</v>
      </c>
      <c r="E39" s="163">
        <v>600116042</v>
      </c>
      <c r="F39" s="159">
        <v>108032418</v>
      </c>
      <c r="G39" s="159" t="s">
        <v>191</v>
      </c>
      <c r="H39" s="159" t="s">
        <v>106</v>
      </c>
      <c r="I39" s="159" t="s">
        <v>45</v>
      </c>
      <c r="J39" s="159" t="s">
        <v>143</v>
      </c>
      <c r="K39" s="159" t="s">
        <v>192</v>
      </c>
      <c r="L39" s="191">
        <v>1200000</v>
      </c>
      <c r="M39" s="160">
        <f t="shared" si="5"/>
        <v>840000</v>
      </c>
      <c r="N39" s="159" t="s">
        <v>265</v>
      </c>
      <c r="O39" s="164" t="s">
        <v>273</v>
      </c>
      <c r="P39" s="167"/>
      <c r="Q39" s="167" t="s">
        <v>37</v>
      </c>
      <c r="R39" s="167"/>
      <c r="S39" s="167"/>
      <c r="T39" s="167"/>
      <c r="U39" s="167"/>
      <c r="V39" s="167" t="s">
        <v>37</v>
      </c>
      <c r="W39" s="167"/>
      <c r="X39" s="167"/>
      <c r="Y39" s="159" t="s">
        <v>48</v>
      </c>
      <c r="Z39" s="159" t="s">
        <v>48</v>
      </c>
    </row>
    <row r="40" spans="1:26" ht="43.5" x14ac:dyDescent="0.35">
      <c r="A40" s="131">
        <v>36</v>
      </c>
      <c r="B40" s="159" t="s">
        <v>181</v>
      </c>
      <c r="C40" s="159" t="s">
        <v>97</v>
      </c>
      <c r="D40" s="159">
        <v>75024080</v>
      </c>
      <c r="E40" s="163">
        <v>600116042</v>
      </c>
      <c r="F40" s="159">
        <v>108032418</v>
      </c>
      <c r="G40" s="159" t="s">
        <v>193</v>
      </c>
      <c r="H40" s="159" t="s">
        <v>106</v>
      </c>
      <c r="I40" s="159" t="s">
        <v>45</v>
      </c>
      <c r="J40" s="159" t="s">
        <v>143</v>
      </c>
      <c r="K40" s="159" t="s">
        <v>193</v>
      </c>
      <c r="L40" s="160">
        <v>4000000</v>
      </c>
      <c r="M40" s="160">
        <f t="shared" si="5"/>
        <v>2800000</v>
      </c>
      <c r="N40" s="159" t="s">
        <v>274</v>
      </c>
      <c r="O40" s="164" t="s">
        <v>273</v>
      </c>
      <c r="P40" s="167" t="s">
        <v>37</v>
      </c>
      <c r="Q40" s="167" t="s">
        <v>37</v>
      </c>
      <c r="R40" s="167" t="s">
        <v>37</v>
      </c>
      <c r="S40" s="167" t="s">
        <v>37</v>
      </c>
      <c r="T40" s="167"/>
      <c r="U40" s="167"/>
      <c r="V40" s="167"/>
      <c r="W40" s="167"/>
      <c r="X40" s="167"/>
      <c r="Y40" s="159" t="s">
        <v>48</v>
      </c>
      <c r="Z40" s="159" t="s">
        <v>48</v>
      </c>
    </row>
    <row r="41" spans="1:26" ht="43.5" x14ac:dyDescent="0.35">
      <c r="A41" s="131">
        <v>37</v>
      </c>
      <c r="B41" s="159" t="s">
        <v>181</v>
      </c>
      <c r="C41" s="159" t="s">
        <v>97</v>
      </c>
      <c r="D41" s="159">
        <v>75024080</v>
      </c>
      <c r="E41" s="163">
        <v>600116042</v>
      </c>
      <c r="F41" s="159">
        <v>108032418</v>
      </c>
      <c r="G41" s="159" t="s">
        <v>194</v>
      </c>
      <c r="H41" s="159" t="s">
        <v>106</v>
      </c>
      <c r="I41" s="159" t="s">
        <v>45</v>
      </c>
      <c r="J41" s="159" t="s">
        <v>143</v>
      </c>
      <c r="K41" s="159" t="s">
        <v>194</v>
      </c>
      <c r="L41" s="160">
        <v>1000000</v>
      </c>
      <c r="M41" s="160">
        <f t="shared" si="5"/>
        <v>700000</v>
      </c>
      <c r="N41" s="159" t="s">
        <v>265</v>
      </c>
      <c r="O41" s="164" t="s">
        <v>273</v>
      </c>
      <c r="P41" s="167" t="s">
        <v>37</v>
      </c>
      <c r="Q41" s="167" t="s">
        <v>37</v>
      </c>
      <c r="R41" s="167" t="s">
        <v>37</v>
      </c>
      <c r="S41" s="167" t="s">
        <v>37</v>
      </c>
      <c r="T41" s="167"/>
      <c r="U41" s="167"/>
      <c r="V41" s="167"/>
      <c r="W41" s="167"/>
      <c r="X41" s="167"/>
      <c r="Y41" s="159" t="s">
        <v>48</v>
      </c>
      <c r="Z41" s="159" t="s">
        <v>48</v>
      </c>
    </row>
    <row r="42" spans="1:26" ht="43.5" x14ac:dyDescent="0.35">
      <c r="A42" s="131">
        <v>38</v>
      </c>
      <c r="B42" s="159" t="s">
        <v>181</v>
      </c>
      <c r="C42" s="159" t="s">
        <v>97</v>
      </c>
      <c r="D42" s="159">
        <v>75024080</v>
      </c>
      <c r="E42" s="163">
        <v>600116042</v>
      </c>
      <c r="F42" s="159">
        <v>108032418</v>
      </c>
      <c r="G42" s="159" t="s">
        <v>195</v>
      </c>
      <c r="H42" s="159" t="s">
        <v>106</v>
      </c>
      <c r="I42" s="159" t="s">
        <v>45</v>
      </c>
      <c r="J42" s="159" t="s">
        <v>143</v>
      </c>
      <c r="K42" s="159" t="s">
        <v>195</v>
      </c>
      <c r="L42" s="160">
        <v>700000</v>
      </c>
      <c r="M42" s="160">
        <f t="shared" si="5"/>
        <v>490000</v>
      </c>
      <c r="N42" s="159" t="s">
        <v>265</v>
      </c>
      <c r="O42" s="164" t="s">
        <v>273</v>
      </c>
      <c r="P42" s="167" t="s">
        <v>37</v>
      </c>
      <c r="Q42" s="167" t="s">
        <v>37</v>
      </c>
      <c r="R42" s="167" t="s">
        <v>37</v>
      </c>
      <c r="S42" s="167" t="s">
        <v>37</v>
      </c>
      <c r="T42" s="167"/>
      <c r="U42" s="167"/>
      <c r="V42" s="167"/>
      <c r="W42" s="167"/>
      <c r="X42" s="167"/>
      <c r="Y42" s="159" t="s">
        <v>48</v>
      </c>
      <c r="Z42" s="159" t="s">
        <v>48</v>
      </c>
    </row>
    <row r="43" spans="1:26" ht="43.5" x14ac:dyDescent="0.35">
      <c r="A43" s="131">
        <v>39</v>
      </c>
      <c r="B43" s="159" t="s">
        <v>181</v>
      </c>
      <c r="C43" s="159" t="s">
        <v>97</v>
      </c>
      <c r="D43" s="159">
        <v>75024080</v>
      </c>
      <c r="E43" s="163">
        <v>600116042</v>
      </c>
      <c r="F43" s="159">
        <v>108032418</v>
      </c>
      <c r="G43" s="159" t="s">
        <v>196</v>
      </c>
      <c r="H43" s="159" t="s">
        <v>106</v>
      </c>
      <c r="I43" s="159" t="s">
        <v>45</v>
      </c>
      <c r="J43" s="159" t="s">
        <v>143</v>
      </c>
      <c r="K43" s="159" t="s">
        <v>196</v>
      </c>
      <c r="L43" s="160">
        <v>500000</v>
      </c>
      <c r="M43" s="160">
        <f t="shared" si="5"/>
        <v>350000</v>
      </c>
      <c r="N43" s="159" t="s">
        <v>265</v>
      </c>
      <c r="O43" s="164" t="s">
        <v>273</v>
      </c>
      <c r="P43" s="167" t="s">
        <v>37</v>
      </c>
      <c r="Q43" s="167" t="s">
        <v>37</v>
      </c>
      <c r="R43" s="167" t="s">
        <v>37</v>
      </c>
      <c r="S43" s="167" t="s">
        <v>37</v>
      </c>
      <c r="T43" s="167"/>
      <c r="U43" s="167"/>
      <c r="V43" s="167" t="s">
        <v>37</v>
      </c>
      <c r="W43" s="167"/>
      <c r="X43" s="167"/>
      <c r="Y43" s="159" t="s">
        <v>48</v>
      </c>
      <c r="Z43" s="159" t="s">
        <v>48</v>
      </c>
    </row>
    <row r="44" spans="1:26" ht="217.5" x14ac:dyDescent="0.35">
      <c r="A44" s="131">
        <v>40</v>
      </c>
      <c r="B44" s="159" t="s">
        <v>181</v>
      </c>
      <c r="C44" s="159" t="s">
        <v>97</v>
      </c>
      <c r="D44" s="159">
        <v>75024080</v>
      </c>
      <c r="E44" s="163">
        <v>600116042</v>
      </c>
      <c r="F44" s="159">
        <v>108032418</v>
      </c>
      <c r="G44" s="159" t="s">
        <v>197</v>
      </c>
      <c r="H44" s="159" t="s">
        <v>106</v>
      </c>
      <c r="I44" s="159" t="s">
        <v>45</v>
      </c>
      <c r="J44" s="159" t="s">
        <v>143</v>
      </c>
      <c r="K44" s="159" t="s">
        <v>288</v>
      </c>
      <c r="L44" s="160">
        <v>50000000</v>
      </c>
      <c r="M44" s="160">
        <f t="shared" si="5"/>
        <v>35000000</v>
      </c>
      <c r="N44" s="159" t="s">
        <v>274</v>
      </c>
      <c r="O44" s="159" t="s">
        <v>271</v>
      </c>
      <c r="P44" s="167" t="s">
        <v>37</v>
      </c>
      <c r="Q44" s="167" t="s">
        <v>37</v>
      </c>
      <c r="R44" s="167" t="s">
        <v>37</v>
      </c>
      <c r="S44" s="167" t="s">
        <v>37</v>
      </c>
      <c r="T44" s="167"/>
      <c r="U44" s="167"/>
      <c r="V44" s="167"/>
      <c r="W44" s="167"/>
      <c r="X44" s="167"/>
      <c r="Y44" s="159" t="s">
        <v>48</v>
      </c>
      <c r="Z44" s="159" t="s">
        <v>48</v>
      </c>
    </row>
    <row r="45" spans="1:26" ht="43.5" x14ac:dyDescent="0.35">
      <c r="A45" s="131">
        <v>41</v>
      </c>
      <c r="B45" s="159" t="s">
        <v>181</v>
      </c>
      <c r="C45" s="159" t="s">
        <v>97</v>
      </c>
      <c r="D45" s="159">
        <v>75024080</v>
      </c>
      <c r="E45" s="163">
        <v>600116042</v>
      </c>
      <c r="F45" s="159">
        <v>108032418</v>
      </c>
      <c r="G45" s="159" t="s">
        <v>198</v>
      </c>
      <c r="H45" s="159" t="s">
        <v>106</v>
      </c>
      <c r="I45" s="159" t="s">
        <v>45</v>
      </c>
      <c r="J45" s="159" t="s">
        <v>143</v>
      </c>
      <c r="K45" s="159" t="s">
        <v>198</v>
      </c>
      <c r="L45" s="160">
        <v>800000</v>
      </c>
      <c r="M45" s="160">
        <f t="shared" si="5"/>
        <v>560000</v>
      </c>
      <c r="N45" s="159" t="s">
        <v>274</v>
      </c>
      <c r="O45" s="96" t="s">
        <v>272</v>
      </c>
      <c r="P45" s="167" t="s">
        <v>37</v>
      </c>
      <c r="Q45" s="167" t="s">
        <v>37</v>
      </c>
      <c r="R45" s="167" t="s">
        <v>37</v>
      </c>
      <c r="S45" s="167" t="s">
        <v>37</v>
      </c>
      <c r="T45" s="167"/>
      <c r="U45" s="167"/>
      <c r="V45" s="167"/>
      <c r="W45" s="167" t="s">
        <v>37</v>
      </c>
      <c r="X45" s="167" t="s">
        <v>37</v>
      </c>
      <c r="Y45" s="159" t="s">
        <v>48</v>
      </c>
      <c r="Z45" s="159" t="s">
        <v>48</v>
      </c>
    </row>
    <row r="46" spans="1:26" ht="58" x14ac:dyDescent="0.35">
      <c r="A46" s="131">
        <v>42</v>
      </c>
      <c r="B46" s="159" t="s">
        <v>225</v>
      </c>
      <c r="C46" s="159" t="s">
        <v>43</v>
      </c>
      <c r="D46" s="159">
        <v>48847747</v>
      </c>
      <c r="E46" s="159">
        <v>48847747</v>
      </c>
      <c r="F46" s="159">
        <v>600115607</v>
      </c>
      <c r="G46" s="159" t="s">
        <v>228</v>
      </c>
      <c r="H46" s="159" t="s">
        <v>106</v>
      </c>
      <c r="I46" s="159" t="s">
        <v>45</v>
      </c>
      <c r="J46" s="159" t="s">
        <v>45</v>
      </c>
      <c r="K46" s="188" t="s">
        <v>229</v>
      </c>
      <c r="L46" s="160">
        <v>5000000</v>
      </c>
      <c r="M46" s="160">
        <f>L46/100*70</f>
        <v>3500000</v>
      </c>
      <c r="N46" s="164" t="s">
        <v>275</v>
      </c>
      <c r="O46" s="164" t="s">
        <v>273</v>
      </c>
      <c r="P46" s="167" t="s">
        <v>37</v>
      </c>
      <c r="Q46" s="167" t="s">
        <v>37</v>
      </c>
      <c r="R46" s="167" t="s">
        <v>37</v>
      </c>
      <c r="S46" s="167" t="s">
        <v>37</v>
      </c>
      <c r="T46" s="167"/>
      <c r="U46" s="167"/>
      <c r="V46" s="167"/>
      <c r="W46" s="167"/>
      <c r="X46" s="167"/>
      <c r="Y46" s="159" t="s">
        <v>38</v>
      </c>
      <c r="Z46" s="159" t="s">
        <v>48</v>
      </c>
    </row>
    <row r="47" spans="1:26" ht="58" x14ac:dyDescent="0.35">
      <c r="A47" s="131">
        <v>43</v>
      </c>
      <c r="B47" s="159" t="s">
        <v>225</v>
      </c>
      <c r="C47" s="159" t="s">
        <v>43</v>
      </c>
      <c r="D47" s="159">
        <v>48847747</v>
      </c>
      <c r="E47" s="159">
        <v>48847747</v>
      </c>
      <c r="F47" s="159">
        <v>600115607</v>
      </c>
      <c r="G47" s="159" t="s">
        <v>230</v>
      </c>
      <c r="H47" s="159" t="s">
        <v>106</v>
      </c>
      <c r="I47" s="159" t="s">
        <v>45</v>
      </c>
      <c r="J47" s="159" t="s">
        <v>45</v>
      </c>
      <c r="K47" s="188" t="s">
        <v>231</v>
      </c>
      <c r="L47" s="162">
        <v>1200000</v>
      </c>
      <c r="M47" s="160">
        <f t="shared" ref="M47:M55" si="6">L47/100*70</f>
        <v>840000</v>
      </c>
      <c r="N47" s="159" t="s">
        <v>265</v>
      </c>
      <c r="O47" s="159" t="s">
        <v>271</v>
      </c>
      <c r="P47" s="167" t="s">
        <v>232</v>
      </c>
      <c r="Q47" s="167" t="s">
        <v>232</v>
      </c>
      <c r="R47" s="167"/>
      <c r="S47" s="167" t="s">
        <v>232</v>
      </c>
      <c r="T47" s="167"/>
      <c r="U47" s="167"/>
      <c r="V47" s="167"/>
      <c r="W47" s="167"/>
      <c r="X47" s="167" t="s">
        <v>232</v>
      </c>
      <c r="Y47" s="159" t="s">
        <v>38</v>
      </c>
      <c r="Z47" s="159" t="s">
        <v>48</v>
      </c>
    </row>
    <row r="48" spans="1:26" ht="58" x14ac:dyDescent="0.35">
      <c r="A48" s="131">
        <v>44</v>
      </c>
      <c r="B48" s="159" t="s">
        <v>225</v>
      </c>
      <c r="C48" s="159" t="s">
        <v>43</v>
      </c>
      <c r="D48" s="159">
        <v>48847747</v>
      </c>
      <c r="E48" s="159">
        <v>48847747</v>
      </c>
      <c r="F48" s="159">
        <v>600115607</v>
      </c>
      <c r="G48" s="159" t="s">
        <v>233</v>
      </c>
      <c r="H48" s="159" t="s">
        <v>106</v>
      </c>
      <c r="I48" s="159" t="s">
        <v>45</v>
      </c>
      <c r="J48" s="159" t="s">
        <v>45</v>
      </c>
      <c r="K48" s="159" t="s">
        <v>234</v>
      </c>
      <c r="L48" s="160">
        <v>3500000</v>
      </c>
      <c r="M48" s="160">
        <f t="shared" si="6"/>
        <v>2450000</v>
      </c>
      <c r="N48" s="164" t="s">
        <v>276</v>
      </c>
      <c r="O48" s="159" t="s">
        <v>273</v>
      </c>
      <c r="P48" s="167"/>
      <c r="Q48" s="167"/>
      <c r="R48" s="167"/>
      <c r="S48" s="167" t="s">
        <v>232</v>
      </c>
      <c r="T48" s="167"/>
      <c r="U48" s="167"/>
      <c r="V48" s="167" t="s">
        <v>232</v>
      </c>
      <c r="W48" s="167" t="s">
        <v>232</v>
      </c>
      <c r="X48" s="167" t="s">
        <v>232</v>
      </c>
      <c r="Y48" s="159" t="s">
        <v>38</v>
      </c>
      <c r="Z48" s="159" t="s">
        <v>48</v>
      </c>
    </row>
    <row r="49" spans="1:26" ht="72.5" x14ac:dyDescent="0.35">
      <c r="A49" s="131">
        <v>45</v>
      </c>
      <c r="B49" s="96" t="s">
        <v>280</v>
      </c>
      <c r="C49" s="96" t="s">
        <v>235</v>
      </c>
      <c r="D49" s="96">
        <v>70284351</v>
      </c>
      <c r="E49" s="165">
        <v>102391483</v>
      </c>
      <c r="F49" s="192">
        <v>600115968</v>
      </c>
      <c r="G49" s="96" t="s">
        <v>239</v>
      </c>
      <c r="H49" s="159" t="s">
        <v>282</v>
      </c>
      <c r="I49" s="96" t="s">
        <v>45</v>
      </c>
      <c r="J49" s="166" t="s">
        <v>237</v>
      </c>
      <c r="K49" s="193" t="s">
        <v>240</v>
      </c>
      <c r="L49" s="193">
        <v>8500000</v>
      </c>
      <c r="M49" s="160">
        <f t="shared" si="6"/>
        <v>5950000</v>
      </c>
      <c r="N49" s="159" t="s">
        <v>265</v>
      </c>
      <c r="O49" s="96" t="s">
        <v>270</v>
      </c>
      <c r="P49" s="169" t="s">
        <v>37</v>
      </c>
      <c r="Q49" s="169" t="s">
        <v>37</v>
      </c>
      <c r="R49" s="169" t="s">
        <v>37</v>
      </c>
      <c r="S49" s="169" t="s">
        <v>37</v>
      </c>
      <c r="T49" s="169"/>
      <c r="U49" s="169"/>
      <c r="V49" s="169" t="s">
        <v>37</v>
      </c>
      <c r="W49" s="169"/>
      <c r="X49" s="169"/>
      <c r="Y49" s="96" t="s">
        <v>241</v>
      </c>
      <c r="Z49" s="96" t="s">
        <v>59</v>
      </c>
    </row>
    <row r="50" spans="1:26" ht="72.5" x14ac:dyDescent="0.35">
      <c r="A50" s="131">
        <v>46</v>
      </c>
      <c r="B50" s="96" t="s">
        <v>280</v>
      </c>
      <c r="C50" s="96" t="s">
        <v>235</v>
      </c>
      <c r="D50" s="96">
        <v>70284351</v>
      </c>
      <c r="E50" s="165">
        <v>102391483</v>
      </c>
      <c r="F50" s="192">
        <v>600115968</v>
      </c>
      <c r="G50" s="96" t="s">
        <v>242</v>
      </c>
      <c r="H50" s="159" t="s">
        <v>282</v>
      </c>
      <c r="I50" s="96" t="s">
        <v>45</v>
      </c>
      <c r="J50" s="166" t="s">
        <v>237</v>
      </c>
      <c r="K50" s="193" t="s">
        <v>243</v>
      </c>
      <c r="L50" s="193">
        <v>4000000</v>
      </c>
      <c r="M50" s="160">
        <f t="shared" si="6"/>
        <v>2800000</v>
      </c>
      <c r="N50" s="159" t="s">
        <v>265</v>
      </c>
      <c r="O50" s="96" t="s">
        <v>270</v>
      </c>
      <c r="P50" s="169" t="s">
        <v>37</v>
      </c>
      <c r="Q50" s="169" t="s">
        <v>37</v>
      </c>
      <c r="R50" s="169"/>
      <c r="S50" s="169" t="s">
        <v>37</v>
      </c>
      <c r="T50" s="169"/>
      <c r="U50" s="169"/>
      <c r="V50" s="169"/>
      <c r="W50" s="169"/>
      <c r="X50" s="169" t="s">
        <v>37</v>
      </c>
      <c r="Y50" s="96" t="s">
        <v>244</v>
      </c>
      <c r="Z50" s="96" t="s">
        <v>48</v>
      </c>
    </row>
    <row r="51" spans="1:26" ht="43.5" x14ac:dyDescent="0.35">
      <c r="A51" s="131">
        <v>47</v>
      </c>
      <c r="B51" s="96" t="s">
        <v>280</v>
      </c>
      <c r="C51" s="96" t="s">
        <v>235</v>
      </c>
      <c r="D51" s="96">
        <v>70284351</v>
      </c>
      <c r="E51" s="165">
        <v>102391483</v>
      </c>
      <c r="F51" s="192">
        <v>600115968</v>
      </c>
      <c r="G51" s="96" t="s">
        <v>245</v>
      </c>
      <c r="H51" s="159" t="s">
        <v>282</v>
      </c>
      <c r="I51" s="96" t="s">
        <v>45</v>
      </c>
      <c r="J51" s="166" t="s">
        <v>237</v>
      </c>
      <c r="K51" s="193" t="s">
        <v>246</v>
      </c>
      <c r="L51" s="193">
        <v>1800000</v>
      </c>
      <c r="M51" s="160">
        <f t="shared" si="6"/>
        <v>1260000</v>
      </c>
      <c r="N51" s="159" t="s">
        <v>265</v>
      </c>
      <c r="O51" s="96" t="s">
        <v>270</v>
      </c>
      <c r="P51" s="169" t="s">
        <v>37</v>
      </c>
      <c r="Q51" s="169" t="s">
        <v>37</v>
      </c>
      <c r="R51" s="169"/>
      <c r="S51" s="169"/>
      <c r="T51" s="169"/>
      <c r="U51" s="169" t="s">
        <v>37</v>
      </c>
      <c r="V51" s="169" t="s">
        <v>37</v>
      </c>
      <c r="W51" s="169"/>
      <c r="X51" s="169" t="s">
        <v>37</v>
      </c>
      <c r="Y51" s="96" t="s">
        <v>244</v>
      </c>
      <c r="Z51" s="96" t="s">
        <v>48</v>
      </c>
    </row>
    <row r="52" spans="1:26" ht="58" x14ac:dyDescent="0.35">
      <c r="A52" s="131">
        <v>48</v>
      </c>
      <c r="B52" s="96" t="s">
        <v>280</v>
      </c>
      <c r="C52" s="96" t="s">
        <v>235</v>
      </c>
      <c r="D52" s="96">
        <v>70284351</v>
      </c>
      <c r="E52" s="165">
        <v>102391483</v>
      </c>
      <c r="F52" s="192">
        <v>600115968</v>
      </c>
      <c r="G52" s="96" t="s">
        <v>247</v>
      </c>
      <c r="H52" s="159" t="s">
        <v>282</v>
      </c>
      <c r="I52" s="96" t="s">
        <v>45</v>
      </c>
      <c r="J52" s="166" t="s">
        <v>237</v>
      </c>
      <c r="K52" s="193" t="s">
        <v>248</v>
      </c>
      <c r="L52" s="193">
        <v>5200000</v>
      </c>
      <c r="M52" s="160">
        <f t="shared" si="6"/>
        <v>3640000</v>
      </c>
      <c r="N52" s="159" t="s">
        <v>265</v>
      </c>
      <c r="O52" s="96" t="s">
        <v>270</v>
      </c>
      <c r="P52" s="169" t="s">
        <v>37</v>
      </c>
      <c r="Q52" s="169"/>
      <c r="R52" s="169"/>
      <c r="S52" s="169"/>
      <c r="T52" s="169"/>
      <c r="U52" s="169" t="s">
        <v>37</v>
      </c>
      <c r="V52" s="169" t="s">
        <v>37</v>
      </c>
      <c r="W52" s="169" t="s">
        <v>37</v>
      </c>
      <c r="X52" s="169" t="s">
        <v>37</v>
      </c>
      <c r="Y52" s="96" t="s">
        <v>244</v>
      </c>
      <c r="Z52" s="96" t="s">
        <v>48</v>
      </c>
    </row>
    <row r="53" spans="1:26" ht="58" x14ac:dyDescent="0.35">
      <c r="A53" s="131">
        <v>49</v>
      </c>
      <c r="B53" s="96" t="s">
        <v>280</v>
      </c>
      <c r="C53" s="96" t="s">
        <v>235</v>
      </c>
      <c r="D53" s="96">
        <v>70284351</v>
      </c>
      <c r="E53" s="165" t="s">
        <v>256</v>
      </c>
      <c r="F53" s="192">
        <v>600115968</v>
      </c>
      <c r="G53" s="96" t="s">
        <v>249</v>
      </c>
      <c r="H53" s="159" t="s">
        <v>282</v>
      </c>
      <c r="I53" s="96" t="s">
        <v>45</v>
      </c>
      <c r="J53" s="166" t="s">
        <v>237</v>
      </c>
      <c r="K53" s="193" t="s">
        <v>250</v>
      </c>
      <c r="L53" s="193">
        <v>800000</v>
      </c>
      <c r="M53" s="160">
        <f t="shared" si="6"/>
        <v>560000</v>
      </c>
      <c r="N53" s="159" t="s">
        <v>267</v>
      </c>
      <c r="O53" s="96" t="s">
        <v>272</v>
      </c>
      <c r="P53" s="31" t="s">
        <v>37</v>
      </c>
      <c r="Q53" s="31" t="s">
        <v>37</v>
      </c>
      <c r="R53" s="31" t="s">
        <v>37</v>
      </c>
      <c r="S53" s="31" t="s">
        <v>37</v>
      </c>
      <c r="T53" s="31"/>
      <c r="U53" s="31"/>
      <c r="V53" s="31"/>
      <c r="W53" s="31"/>
      <c r="X53" s="31"/>
      <c r="Y53" s="96" t="s">
        <v>251</v>
      </c>
      <c r="Z53" s="96" t="s">
        <v>48</v>
      </c>
    </row>
    <row r="54" spans="1:26" ht="87" x14ac:dyDescent="0.35">
      <c r="A54" s="131">
        <v>50</v>
      </c>
      <c r="B54" s="96" t="s">
        <v>280</v>
      </c>
      <c r="C54" s="96" t="s">
        <v>235</v>
      </c>
      <c r="D54" s="96">
        <v>70284351</v>
      </c>
      <c r="E54" s="165">
        <v>102391483</v>
      </c>
      <c r="F54" s="192">
        <v>600115968</v>
      </c>
      <c r="G54" s="96" t="s">
        <v>252</v>
      </c>
      <c r="H54" s="159" t="s">
        <v>282</v>
      </c>
      <c r="I54" s="96" t="s">
        <v>45</v>
      </c>
      <c r="J54" s="166" t="s">
        <v>237</v>
      </c>
      <c r="K54" s="96" t="s">
        <v>253</v>
      </c>
      <c r="L54" s="193">
        <v>6000000</v>
      </c>
      <c r="M54" s="160">
        <f t="shared" si="6"/>
        <v>4200000</v>
      </c>
      <c r="N54" s="159" t="s">
        <v>267</v>
      </c>
      <c r="O54" s="96" t="s">
        <v>272</v>
      </c>
      <c r="P54" s="31"/>
      <c r="Q54" s="31"/>
      <c r="R54" s="31" t="s">
        <v>37</v>
      </c>
      <c r="S54" s="31"/>
      <c r="T54" s="31"/>
      <c r="U54" s="31"/>
      <c r="V54" s="31" t="s">
        <v>37</v>
      </c>
      <c r="W54" s="31"/>
      <c r="X54" s="31"/>
      <c r="Y54" s="96" t="s">
        <v>251</v>
      </c>
      <c r="Z54" s="96" t="s">
        <v>48</v>
      </c>
    </row>
    <row r="55" spans="1:26" ht="43.5" x14ac:dyDescent="0.35">
      <c r="A55" s="131">
        <v>51</v>
      </c>
      <c r="B55" s="96" t="s">
        <v>280</v>
      </c>
      <c r="C55" s="96" t="s">
        <v>235</v>
      </c>
      <c r="D55" s="96">
        <v>70284351</v>
      </c>
      <c r="E55" s="165">
        <v>102391483</v>
      </c>
      <c r="F55" s="192">
        <v>600115968</v>
      </c>
      <c r="G55" s="96" t="s">
        <v>254</v>
      </c>
      <c r="H55" s="159" t="s">
        <v>282</v>
      </c>
      <c r="I55" s="96" t="s">
        <v>45</v>
      </c>
      <c r="J55" s="166" t="s">
        <v>237</v>
      </c>
      <c r="K55" s="193" t="s">
        <v>255</v>
      </c>
      <c r="L55" s="193">
        <v>2600000</v>
      </c>
      <c r="M55" s="160">
        <f t="shared" si="6"/>
        <v>1820000</v>
      </c>
      <c r="N55" s="159" t="s">
        <v>267</v>
      </c>
      <c r="O55" s="96" t="s">
        <v>272</v>
      </c>
      <c r="P55" s="31" t="s">
        <v>37</v>
      </c>
      <c r="Q55" s="31" t="s">
        <v>37</v>
      </c>
      <c r="R55" s="31"/>
      <c r="S55" s="31"/>
      <c r="T55" s="31"/>
      <c r="U55" s="31" t="s">
        <v>37</v>
      </c>
      <c r="V55" s="31" t="s">
        <v>37</v>
      </c>
      <c r="W55" s="31"/>
      <c r="X55" s="31"/>
      <c r="Y55" s="96" t="s">
        <v>251</v>
      </c>
      <c r="Z55" s="96" t="s">
        <v>48</v>
      </c>
    </row>
    <row r="56" spans="1:26" ht="87" x14ac:dyDescent="0.35">
      <c r="A56" s="131">
        <v>52</v>
      </c>
      <c r="B56" s="34" t="s">
        <v>289</v>
      </c>
      <c r="C56" s="34" t="s">
        <v>290</v>
      </c>
      <c r="D56" s="35">
        <v>70995753</v>
      </c>
      <c r="E56" s="34">
        <v>102391343</v>
      </c>
      <c r="F56" s="35">
        <v>600115909</v>
      </c>
      <c r="G56" s="36" t="s">
        <v>56</v>
      </c>
      <c r="H56" s="35" t="s">
        <v>106</v>
      </c>
      <c r="I56" s="35" t="s">
        <v>45</v>
      </c>
      <c r="J56" s="35" t="s">
        <v>291</v>
      </c>
      <c r="K56" s="36" t="s">
        <v>292</v>
      </c>
      <c r="L56" s="37">
        <v>4000000</v>
      </c>
      <c r="M56" s="37">
        <f>L56/100*70</f>
        <v>2800000</v>
      </c>
      <c r="N56" s="35">
        <v>2022</v>
      </c>
      <c r="O56" s="35">
        <v>2027</v>
      </c>
      <c r="P56" s="35" t="s">
        <v>37</v>
      </c>
      <c r="Q56" s="35" t="s">
        <v>37</v>
      </c>
      <c r="R56" s="35" t="s">
        <v>37</v>
      </c>
      <c r="S56" s="35" t="s">
        <v>37</v>
      </c>
      <c r="T56" s="35"/>
      <c r="U56" s="35" t="s">
        <v>37</v>
      </c>
      <c r="V56" s="35" t="s">
        <v>37</v>
      </c>
      <c r="W56" s="35" t="s">
        <v>37</v>
      </c>
      <c r="X56" s="35" t="s">
        <v>37</v>
      </c>
      <c r="Y56" s="35" t="s">
        <v>38</v>
      </c>
      <c r="Z56" s="35" t="s">
        <v>293</v>
      </c>
    </row>
    <row r="57" spans="1:26" ht="72.5" x14ac:dyDescent="0.35">
      <c r="A57" s="131">
        <v>53</v>
      </c>
      <c r="B57" s="34" t="s">
        <v>294</v>
      </c>
      <c r="C57" s="34" t="s">
        <v>290</v>
      </c>
      <c r="D57" s="35">
        <v>70995753</v>
      </c>
      <c r="E57" s="35">
        <v>102391343</v>
      </c>
      <c r="F57" s="35">
        <v>600115909</v>
      </c>
      <c r="G57" s="36" t="s">
        <v>295</v>
      </c>
      <c r="H57" s="35" t="s">
        <v>106</v>
      </c>
      <c r="I57" s="35" t="s">
        <v>45</v>
      </c>
      <c r="J57" s="35" t="s">
        <v>291</v>
      </c>
      <c r="K57" s="36" t="s">
        <v>296</v>
      </c>
      <c r="L57" s="37">
        <v>700000</v>
      </c>
      <c r="M57" s="37">
        <f>L57/100*70</f>
        <v>490000</v>
      </c>
      <c r="N57" s="35">
        <v>2022</v>
      </c>
      <c r="O57" s="35">
        <v>2027</v>
      </c>
      <c r="P57" s="35"/>
      <c r="Q57" s="35" t="s">
        <v>37</v>
      </c>
      <c r="R57" s="35" t="s">
        <v>37</v>
      </c>
      <c r="S57" s="35"/>
      <c r="T57" s="35"/>
      <c r="U57" s="35"/>
      <c r="V57" s="35"/>
      <c r="W57" s="35"/>
      <c r="X57" s="35"/>
      <c r="Y57" s="35" t="s">
        <v>38</v>
      </c>
      <c r="Z57" s="35" t="s">
        <v>293</v>
      </c>
    </row>
    <row r="58" spans="1:26" ht="43.5" x14ac:dyDescent="0.35">
      <c r="A58" s="131">
        <v>54</v>
      </c>
      <c r="B58" s="34" t="s">
        <v>297</v>
      </c>
      <c r="C58" s="34" t="s">
        <v>298</v>
      </c>
      <c r="D58" s="35" t="s">
        <v>299</v>
      </c>
      <c r="E58" s="38">
        <v>102391025</v>
      </c>
      <c r="F58" s="39">
        <v>600115798</v>
      </c>
      <c r="G58" s="36" t="s">
        <v>300</v>
      </c>
      <c r="H58" s="34" t="s">
        <v>301</v>
      </c>
      <c r="I58" s="35" t="s">
        <v>45</v>
      </c>
      <c r="J58" s="35" t="s">
        <v>302</v>
      </c>
      <c r="K58" s="36" t="s">
        <v>303</v>
      </c>
      <c r="L58" s="37">
        <v>4000000</v>
      </c>
      <c r="M58" s="37">
        <f t="shared" ref="M58" si="7">L58/100*70</f>
        <v>2800000</v>
      </c>
      <c r="N58" s="35" t="s">
        <v>265</v>
      </c>
      <c r="O58" s="40" t="s">
        <v>273</v>
      </c>
      <c r="P58" s="35" t="s">
        <v>37</v>
      </c>
      <c r="Q58" s="35" t="s">
        <v>37</v>
      </c>
      <c r="R58" s="35" t="s">
        <v>37</v>
      </c>
      <c r="S58" s="35" t="s">
        <v>37</v>
      </c>
      <c r="T58" s="35"/>
      <c r="U58" s="35"/>
      <c r="V58" s="35" t="s">
        <v>37</v>
      </c>
      <c r="W58" s="35" t="s">
        <v>37</v>
      </c>
      <c r="X58" s="35" t="s">
        <v>37</v>
      </c>
      <c r="Y58" s="35" t="s">
        <v>38</v>
      </c>
      <c r="Z58" s="35" t="s">
        <v>48</v>
      </c>
    </row>
    <row r="59" spans="1:26" ht="290" x14ac:dyDescent="0.35">
      <c r="A59" s="131">
        <v>55</v>
      </c>
      <c r="B59" s="34" t="s">
        <v>304</v>
      </c>
      <c r="C59" s="34" t="s">
        <v>305</v>
      </c>
      <c r="D59" s="34">
        <v>70993611</v>
      </c>
      <c r="E59" s="34">
        <v>102391831</v>
      </c>
      <c r="F59" s="34">
        <v>600115496</v>
      </c>
      <c r="G59" s="36" t="s">
        <v>306</v>
      </c>
      <c r="H59" s="34" t="s">
        <v>106</v>
      </c>
      <c r="I59" s="34" t="s">
        <v>45</v>
      </c>
      <c r="J59" s="34" t="s">
        <v>307</v>
      </c>
      <c r="K59" s="36" t="s">
        <v>308</v>
      </c>
      <c r="L59" s="37">
        <v>19000000</v>
      </c>
      <c r="M59" s="37">
        <f>L59/100*70</f>
        <v>13300000</v>
      </c>
      <c r="N59" s="35">
        <v>2023</v>
      </c>
      <c r="O59" s="35">
        <v>2025</v>
      </c>
      <c r="P59" s="35" t="s">
        <v>37</v>
      </c>
      <c r="Q59" s="35" t="s">
        <v>37</v>
      </c>
      <c r="R59" s="35" t="s">
        <v>37</v>
      </c>
      <c r="S59" s="35" t="s">
        <v>37</v>
      </c>
      <c r="T59" s="35"/>
      <c r="U59" s="35"/>
      <c r="V59" s="35" t="s">
        <v>37</v>
      </c>
      <c r="W59" s="35" t="s">
        <v>37</v>
      </c>
      <c r="X59" s="35" t="s">
        <v>37</v>
      </c>
      <c r="Y59" s="34" t="s">
        <v>309</v>
      </c>
      <c r="Z59" s="35" t="s">
        <v>48</v>
      </c>
    </row>
    <row r="60" spans="1:26" ht="304.5" x14ac:dyDescent="0.35">
      <c r="A60" s="131">
        <v>56</v>
      </c>
      <c r="B60" s="34" t="s">
        <v>304</v>
      </c>
      <c r="C60" s="34" t="s">
        <v>305</v>
      </c>
      <c r="D60" s="34">
        <v>70993611</v>
      </c>
      <c r="E60" s="34">
        <v>102391831</v>
      </c>
      <c r="F60" s="34">
        <v>600115496</v>
      </c>
      <c r="G60" s="36" t="s">
        <v>310</v>
      </c>
      <c r="H60" s="34" t="s">
        <v>106</v>
      </c>
      <c r="I60" s="34" t="s">
        <v>45</v>
      </c>
      <c r="J60" s="34" t="s">
        <v>307</v>
      </c>
      <c r="K60" s="36" t="s">
        <v>311</v>
      </c>
      <c r="L60" s="37">
        <v>17000000</v>
      </c>
      <c r="M60" s="37">
        <f t="shared" ref="M60:M67" si="8">L60/100*70</f>
        <v>11900000</v>
      </c>
      <c r="N60" s="35">
        <v>2023</v>
      </c>
      <c r="O60" s="35">
        <v>2025</v>
      </c>
      <c r="P60" s="35" t="s">
        <v>37</v>
      </c>
      <c r="Q60" s="35" t="s">
        <v>37</v>
      </c>
      <c r="R60" s="35" t="s">
        <v>37</v>
      </c>
      <c r="S60" s="35" t="s">
        <v>37</v>
      </c>
      <c r="T60" s="35"/>
      <c r="U60" s="35"/>
      <c r="V60" s="35" t="s">
        <v>37</v>
      </c>
      <c r="W60" s="35" t="s">
        <v>37</v>
      </c>
      <c r="X60" s="35" t="s">
        <v>37</v>
      </c>
      <c r="Y60" s="34" t="s">
        <v>309</v>
      </c>
      <c r="Z60" s="35" t="s">
        <v>48</v>
      </c>
    </row>
    <row r="61" spans="1:26" ht="275.5" x14ac:dyDescent="0.35">
      <c r="A61" s="131">
        <v>57</v>
      </c>
      <c r="B61" s="34" t="s">
        <v>304</v>
      </c>
      <c r="C61" s="34" t="s">
        <v>305</v>
      </c>
      <c r="D61" s="34">
        <v>70993611</v>
      </c>
      <c r="E61" s="34">
        <v>102391831</v>
      </c>
      <c r="F61" s="34">
        <v>600115496</v>
      </c>
      <c r="G61" s="36" t="s">
        <v>312</v>
      </c>
      <c r="H61" s="34" t="s">
        <v>106</v>
      </c>
      <c r="I61" s="34" t="s">
        <v>45</v>
      </c>
      <c r="J61" s="34" t="s">
        <v>307</v>
      </c>
      <c r="K61" s="36" t="s">
        <v>313</v>
      </c>
      <c r="L61" s="37">
        <v>50000000</v>
      </c>
      <c r="M61" s="37">
        <f t="shared" si="8"/>
        <v>35000000</v>
      </c>
      <c r="N61" s="35">
        <v>2023</v>
      </c>
      <c r="O61" s="35">
        <v>2026</v>
      </c>
      <c r="P61" s="35"/>
      <c r="Q61" s="35" t="s">
        <v>37</v>
      </c>
      <c r="R61" s="35"/>
      <c r="S61" s="35" t="s">
        <v>37</v>
      </c>
      <c r="T61" s="35"/>
      <c r="U61" s="35"/>
      <c r="V61" s="35" t="s">
        <v>37</v>
      </c>
      <c r="W61" s="35" t="s">
        <v>37</v>
      </c>
      <c r="X61" s="35" t="s">
        <v>37</v>
      </c>
      <c r="Y61" s="34" t="s">
        <v>309</v>
      </c>
      <c r="Z61" s="35" t="s">
        <v>48</v>
      </c>
    </row>
    <row r="62" spans="1:26" ht="43.5" x14ac:dyDescent="0.35">
      <c r="A62" s="131">
        <v>58</v>
      </c>
      <c r="B62" s="34" t="s">
        <v>314</v>
      </c>
      <c r="C62" s="34" t="s">
        <v>315</v>
      </c>
      <c r="D62" s="34">
        <v>70924538</v>
      </c>
      <c r="E62" s="41">
        <v>102391793</v>
      </c>
      <c r="F62" s="34">
        <v>600115534</v>
      </c>
      <c r="G62" s="36" t="s">
        <v>316</v>
      </c>
      <c r="H62" s="34" t="s">
        <v>106</v>
      </c>
      <c r="I62" s="34" t="s">
        <v>45</v>
      </c>
      <c r="J62" s="34" t="s">
        <v>317</v>
      </c>
      <c r="K62" s="36" t="s">
        <v>318</v>
      </c>
      <c r="L62" s="42">
        <v>5000000</v>
      </c>
      <c r="M62" s="42">
        <f t="shared" si="8"/>
        <v>3500000</v>
      </c>
      <c r="N62" s="34">
        <v>2025</v>
      </c>
      <c r="O62" s="34">
        <v>2027</v>
      </c>
      <c r="P62" s="34" t="s">
        <v>37</v>
      </c>
      <c r="Q62" s="34" t="s">
        <v>37</v>
      </c>
      <c r="R62" s="34" t="s">
        <v>37</v>
      </c>
      <c r="S62" s="34" t="s">
        <v>37</v>
      </c>
      <c r="T62" s="34"/>
      <c r="U62" s="34" t="s">
        <v>37</v>
      </c>
      <c r="V62" s="34" t="s">
        <v>37</v>
      </c>
      <c r="W62" s="34" t="s">
        <v>37</v>
      </c>
      <c r="X62" s="34" t="s">
        <v>37</v>
      </c>
      <c r="Y62" s="34"/>
      <c r="Z62" s="34" t="s">
        <v>48</v>
      </c>
    </row>
    <row r="63" spans="1:26" ht="43.5" x14ac:dyDescent="0.35">
      <c r="A63" s="131">
        <v>59</v>
      </c>
      <c r="B63" s="34" t="s">
        <v>314</v>
      </c>
      <c r="C63" s="34" t="s">
        <v>315</v>
      </c>
      <c r="D63" s="34">
        <v>70924538</v>
      </c>
      <c r="E63" s="41">
        <v>102391793</v>
      </c>
      <c r="F63" s="34">
        <v>600115534</v>
      </c>
      <c r="G63" s="36" t="s">
        <v>319</v>
      </c>
      <c r="H63" s="34" t="s">
        <v>106</v>
      </c>
      <c r="I63" s="34" t="s">
        <v>45</v>
      </c>
      <c r="J63" s="34" t="s">
        <v>317</v>
      </c>
      <c r="K63" s="36" t="s">
        <v>320</v>
      </c>
      <c r="L63" s="42">
        <v>750000</v>
      </c>
      <c r="M63" s="42">
        <f t="shared" si="8"/>
        <v>525000</v>
      </c>
      <c r="N63" s="34">
        <v>2025</v>
      </c>
      <c r="O63" s="34">
        <v>2027</v>
      </c>
      <c r="P63" s="34" t="s">
        <v>37</v>
      </c>
      <c r="Q63" s="34" t="s">
        <v>37</v>
      </c>
      <c r="R63" s="34" t="s">
        <v>37</v>
      </c>
      <c r="S63" s="34" t="s">
        <v>37</v>
      </c>
      <c r="T63" s="34"/>
      <c r="U63" s="34" t="s">
        <v>37</v>
      </c>
      <c r="V63" s="34" t="s">
        <v>37</v>
      </c>
      <c r="W63" s="34" t="s">
        <v>37</v>
      </c>
      <c r="X63" s="34" t="s">
        <v>37</v>
      </c>
      <c r="Y63" s="34"/>
      <c r="Z63" s="34" t="s">
        <v>48</v>
      </c>
    </row>
    <row r="64" spans="1:26" ht="58" x14ac:dyDescent="0.35">
      <c r="A64" s="131">
        <v>60</v>
      </c>
      <c r="B64" s="34" t="s">
        <v>314</v>
      </c>
      <c r="C64" s="34" t="s">
        <v>315</v>
      </c>
      <c r="D64" s="34">
        <v>70924538</v>
      </c>
      <c r="E64" s="41">
        <v>102391793</v>
      </c>
      <c r="F64" s="34">
        <v>600115534</v>
      </c>
      <c r="G64" s="43" t="s">
        <v>321</v>
      </c>
      <c r="H64" s="34" t="s">
        <v>106</v>
      </c>
      <c r="I64" s="34" t="s">
        <v>45</v>
      </c>
      <c r="J64" s="34" t="s">
        <v>317</v>
      </c>
      <c r="K64" s="36" t="s">
        <v>322</v>
      </c>
      <c r="L64" s="42">
        <v>1500000</v>
      </c>
      <c r="M64" s="42">
        <f t="shared" si="8"/>
        <v>1050000</v>
      </c>
      <c r="N64" s="34">
        <v>2022</v>
      </c>
      <c r="O64" s="34">
        <v>2027</v>
      </c>
      <c r="P64" s="34" t="s">
        <v>37</v>
      </c>
      <c r="Q64" s="34" t="s">
        <v>37</v>
      </c>
      <c r="R64" s="34" t="s">
        <v>37</v>
      </c>
      <c r="S64" s="34" t="s">
        <v>37</v>
      </c>
      <c r="T64" s="34"/>
      <c r="U64" s="34" t="s">
        <v>37</v>
      </c>
      <c r="V64" s="34" t="s">
        <v>37</v>
      </c>
      <c r="W64" s="34" t="s">
        <v>37</v>
      </c>
      <c r="X64" s="34" t="s">
        <v>37</v>
      </c>
      <c r="Y64" s="34" t="s">
        <v>59</v>
      </c>
      <c r="Z64" s="34" t="s">
        <v>48</v>
      </c>
    </row>
    <row r="65" spans="1:26" ht="58" x14ac:dyDescent="0.35">
      <c r="A65" s="131">
        <v>61</v>
      </c>
      <c r="B65" s="34" t="s">
        <v>314</v>
      </c>
      <c r="C65" s="34" t="s">
        <v>315</v>
      </c>
      <c r="D65" s="34">
        <v>70924538</v>
      </c>
      <c r="E65" s="41">
        <v>102391793</v>
      </c>
      <c r="F65" s="34">
        <v>600115534</v>
      </c>
      <c r="G65" s="43" t="s">
        <v>323</v>
      </c>
      <c r="H65" s="34" t="s">
        <v>106</v>
      </c>
      <c r="I65" s="34" t="s">
        <v>45</v>
      </c>
      <c r="J65" s="34" t="s">
        <v>317</v>
      </c>
      <c r="K65" s="36" t="s">
        <v>324</v>
      </c>
      <c r="L65" s="42">
        <v>3000000</v>
      </c>
      <c r="M65" s="42">
        <f t="shared" si="8"/>
        <v>2100000</v>
      </c>
      <c r="N65" s="34">
        <v>2025</v>
      </c>
      <c r="O65" s="34">
        <v>2027</v>
      </c>
      <c r="P65" s="34" t="s">
        <v>37</v>
      </c>
      <c r="Q65" s="34" t="s">
        <v>37</v>
      </c>
      <c r="R65" s="34" t="s">
        <v>37</v>
      </c>
      <c r="S65" s="34" t="s">
        <v>37</v>
      </c>
      <c r="T65" s="34"/>
      <c r="U65" s="34" t="s">
        <v>37</v>
      </c>
      <c r="V65" s="34" t="s">
        <v>37</v>
      </c>
      <c r="W65" s="34" t="s">
        <v>37</v>
      </c>
      <c r="X65" s="34" t="s">
        <v>37</v>
      </c>
      <c r="Y65" s="34"/>
      <c r="Z65" s="34" t="s">
        <v>48</v>
      </c>
    </row>
    <row r="66" spans="1:26" ht="29" x14ac:dyDescent="0.35">
      <c r="A66" s="131">
        <v>62</v>
      </c>
      <c r="B66" s="34" t="s">
        <v>314</v>
      </c>
      <c r="C66" s="34" t="s">
        <v>315</v>
      </c>
      <c r="D66" s="34">
        <v>70924538</v>
      </c>
      <c r="E66" s="41">
        <v>102391793</v>
      </c>
      <c r="F66" s="34">
        <v>600115534</v>
      </c>
      <c r="G66" s="36" t="s">
        <v>325</v>
      </c>
      <c r="H66" s="34" t="s">
        <v>106</v>
      </c>
      <c r="I66" s="34" t="s">
        <v>45</v>
      </c>
      <c r="J66" s="34" t="s">
        <v>317</v>
      </c>
      <c r="K66" s="36" t="s">
        <v>326</v>
      </c>
      <c r="L66" s="42">
        <v>500000</v>
      </c>
      <c r="M66" s="42">
        <f t="shared" si="8"/>
        <v>350000</v>
      </c>
      <c r="N66" s="34">
        <v>2023</v>
      </c>
      <c r="O66" s="34">
        <v>2025</v>
      </c>
      <c r="P66" s="34" t="s">
        <v>37</v>
      </c>
      <c r="Q66" s="34" t="s">
        <v>37</v>
      </c>
      <c r="R66" s="34" t="s">
        <v>37</v>
      </c>
      <c r="S66" s="34" t="s">
        <v>37</v>
      </c>
      <c r="T66" s="34"/>
      <c r="U66" s="34" t="s">
        <v>37</v>
      </c>
      <c r="V66" s="34" t="s">
        <v>37</v>
      </c>
      <c r="W66" s="34" t="s">
        <v>37</v>
      </c>
      <c r="X66" s="34" t="s">
        <v>37</v>
      </c>
      <c r="Y66" s="34"/>
      <c r="Z66" s="34" t="s">
        <v>48</v>
      </c>
    </row>
    <row r="67" spans="1:26" ht="58" x14ac:dyDescent="0.35">
      <c r="A67" s="131">
        <v>63</v>
      </c>
      <c r="B67" s="34" t="s">
        <v>314</v>
      </c>
      <c r="C67" s="34" t="s">
        <v>315</v>
      </c>
      <c r="D67" s="34">
        <v>70924538</v>
      </c>
      <c r="E67" s="41">
        <v>102391793</v>
      </c>
      <c r="F67" s="34">
        <v>600115534</v>
      </c>
      <c r="G67" s="36" t="s">
        <v>327</v>
      </c>
      <c r="H67" s="34" t="s">
        <v>106</v>
      </c>
      <c r="I67" s="34" t="s">
        <v>45</v>
      </c>
      <c r="J67" s="34" t="s">
        <v>317</v>
      </c>
      <c r="K67" s="36" t="s">
        <v>328</v>
      </c>
      <c r="L67" s="42">
        <v>1000000</v>
      </c>
      <c r="M67" s="42">
        <f t="shared" si="8"/>
        <v>700000</v>
      </c>
      <c r="N67" s="34">
        <v>2025</v>
      </c>
      <c r="O67" s="34">
        <v>2027</v>
      </c>
      <c r="P67" s="34" t="s">
        <v>37</v>
      </c>
      <c r="Q67" s="34" t="s">
        <v>37</v>
      </c>
      <c r="R67" s="34" t="s">
        <v>37</v>
      </c>
      <c r="S67" s="34" t="s">
        <v>37</v>
      </c>
      <c r="T67" s="34"/>
      <c r="U67" s="34" t="s">
        <v>37</v>
      </c>
      <c r="V67" s="34" t="s">
        <v>37</v>
      </c>
      <c r="W67" s="34" t="s">
        <v>37</v>
      </c>
      <c r="X67" s="34" t="s">
        <v>37</v>
      </c>
      <c r="Y67" s="34"/>
      <c r="Z67" s="34"/>
    </row>
    <row r="68" spans="1:26" ht="29" x14ac:dyDescent="0.35">
      <c r="A68" s="131">
        <v>64</v>
      </c>
      <c r="B68" s="44" t="s">
        <v>74</v>
      </c>
      <c r="C68" s="44" t="s">
        <v>329</v>
      </c>
      <c r="D68" s="44">
        <v>70299668</v>
      </c>
      <c r="E68" s="44">
        <v>102391106</v>
      </c>
      <c r="F68" s="44">
        <v>600115836</v>
      </c>
      <c r="G68" s="45" t="s">
        <v>330</v>
      </c>
      <c r="H68" s="44" t="s">
        <v>331</v>
      </c>
      <c r="I68" s="44" t="s">
        <v>45</v>
      </c>
      <c r="J68" s="44" t="s">
        <v>77</v>
      </c>
      <c r="K68" s="45" t="s">
        <v>201</v>
      </c>
      <c r="L68" s="46">
        <v>1000000</v>
      </c>
      <c r="M68" s="46">
        <f>L68/100*70</f>
        <v>700000</v>
      </c>
      <c r="N68" s="47" t="s">
        <v>265</v>
      </c>
      <c r="O68" s="47" t="s">
        <v>273</v>
      </c>
      <c r="P68" s="44"/>
      <c r="Q68" s="44"/>
      <c r="R68" s="44"/>
      <c r="S68" s="44"/>
      <c r="T68" s="44"/>
      <c r="U68" s="44"/>
      <c r="V68" s="44"/>
      <c r="W68" s="44"/>
      <c r="X68" s="44"/>
      <c r="Y68" s="44" t="s">
        <v>38</v>
      </c>
      <c r="Z68" s="44" t="s">
        <v>48</v>
      </c>
    </row>
    <row r="69" spans="1:26" ht="43.5" x14ac:dyDescent="0.35">
      <c r="A69" s="131">
        <v>65</v>
      </c>
      <c r="B69" s="44" t="s">
        <v>74</v>
      </c>
      <c r="C69" s="44" t="s">
        <v>329</v>
      </c>
      <c r="D69" s="44">
        <v>70299668</v>
      </c>
      <c r="E69" s="44">
        <v>102391106</v>
      </c>
      <c r="F69" s="44">
        <v>600115836</v>
      </c>
      <c r="G69" s="45" t="s">
        <v>332</v>
      </c>
      <c r="H69" s="44" t="s">
        <v>331</v>
      </c>
      <c r="I69" s="44" t="s">
        <v>45</v>
      </c>
      <c r="J69" s="44" t="s">
        <v>77</v>
      </c>
      <c r="K69" s="45" t="s">
        <v>202</v>
      </c>
      <c r="L69" s="46">
        <v>1000000</v>
      </c>
      <c r="M69" s="46">
        <v>700000</v>
      </c>
      <c r="N69" s="47" t="s">
        <v>265</v>
      </c>
      <c r="O69" s="47" t="s">
        <v>273</v>
      </c>
      <c r="P69" s="44"/>
      <c r="Q69" s="44"/>
      <c r="R69" s="44"/>
      <c r="S69" s="44"/>
      <c r="T69" s="44"/>
      <c r="U69" s="44"/>
      <c r="V69" s="44"/>
      <c r="W69" s="44"/>
      <c r="X69" s="44"/>
      <c r="Y69" s="44" t="s">
        <v>38</v>
      </c>
      <c r="Z69" s="44" t="s">
        <v>48</v>
      </c>
    </row>
    <row r="70" spans="1:26" ht="29" x14ac:dyDescent="0.35">
      <c r="A70" s="131">
        <v>66</v>
      </c>
      <c r="B70" s="44" t="s">
        <v>74</v>
      </c>
      <c r="C70" s="44" t="s">
        <v>329</v>
      </c>
      <c r="D70" s="44">
        <v>70299668</v>
      </c>
      <c r="E70" s="44">
        <v>102391106</v>
      </c>
      <c r="F70" s="44">
        <v>600115836</v>
      </c>
      <c r="G70" s="45" t="s">
        <v>333</v>
      </c>
      <c r="H70" s="44" t="s">
        <v>331</v>
      </c>
      <c r="I70" s="44" t="s">
        <v>45</v>
      </c>
      <c r="J70" s="44" t="s">
        <v>77</v>
      </c>
      <c r="K70" s="45" t="s">
        <v>334</v>
      </c>
      <c r="L70" s="46">
        <v>2000000</v>
      </c>
      <c r="M70" s="46">
        <v>1400000</v>
      </c>
      <c r="N70" s="47" t="s">
        <v>265</v>
      </c>
      <c r="O70" s="47" t="s">
        <v>273</v>
      </c>
      <c r="P70" s="44" t="s">
        <v>37</v>
      </c>
      <c r="Q70" s="44" t="s">
        <v>37</v>
      </c>
      <c r="R70" s="44" t="s">
        <v>37</v>
      </c>
      <c r="S70" s="44" t="s">
        <v>37</v>
      </c>
      <c r="T70" s="44"/>
      <c r="U70" s="44"/>
      <c r="V70" s="44" t="s">
        <v>37</v>
      </c>
      <c r="W70" s="44" t="s">
        <v>37</v>
      </c>
      <c r="X70" s="44" t="s">
        <v>37</v>
      </c>
      <c r="Y70" s="44" t="s">
        <v>38</v>
      </c>
      <c r="Z70" s="44" t="s">
        <v>48</v>
      </c>
    </row>
    <row r="71" spans="1:26" ht="43.5" x14ac:dyDescent="0.35">
      <c r="A71" s="131">
        <v>67</v>
      </c>
      <c r="B71" s="44" t="s">
        <v>335</v>
      </c>
      <c r="C71" s="44" t="s">
        <v>155</v>
      </c>
      <c r="D71" s="48">
        <v>49939840</v>
      </c>
      <c r="E71" s="49">
        <v>49939840</v>
      </c>
      <c r="F71" s="48">
        <v>600115674</v>
      </c>
      <c r="G71" s="45" t="s">
        <v>336</v>
      </c>
      <c r="H71" s="48" t="s">
        <v>106</v>
      </c>
      <c r="I71" s="48" t="s">
        <v>45</v>
      </c>
      <c r="J71" s="48" t="s">
        <v>155</v>
      </c>
      <c r="K71" s="50" t="s">
        <v>337</v>
      </c>
      <c r="L71" s="51">
        <v>6000000</v>
      </c>
      <c r="M71" s="51">
        <f>L71*70%</f>
        <v>4200000</v>
      </c>
      <c r="N71" s="52" t="s">
        <v>269</v>
      </c>
      <c r="O71" s="52" t="s">
        <v>272</v>
      </c>
      <c r="P71" s="48" t="s">
        <v>37</v>
      </c>
      <c r="Q71" s="48" t="s">
        <v>37</v>
      </c>
      <c r="R71" s="48" t="s">
        <v>37</v>
      </c>
      <c r="S71" s="48" t="s">
        <v>37</v>
      </c>
      <c r="T71" s="48"/>
      <c r="U71" s="48"/>
      <c r="V71" s="48"/>
      <c r="W71" s="48"/>
      <c r="X71" s="48" t="s">
        <v>37</v>
      </c>
      <c r="Y71" s="48" t="s">
        <v>38</v>
      </c>
      <c r="Z71" s="48" t="s">
        <v>48</v>
      </c>
    </row>
    <row r="72" spans="1:26" ht="43.5" x14ac:dyDescent="0.35">
      <c r="A72" s="131">
        <v>68</v>
      </c>
      <c r="B72" s="44" t="s">
        <v>335</v>
      </c>
      <c r="C72" s="48" t="s">
        <v>155</v>
      </c>
      <c r="D72" s="48">
        <v>49939840</v>
      </c>
      <c r="E72" s="49">
        <v>49939840</v>
      </c>
      <c r="F72" s="48">
        <v>600115674</v>
      </c>
      <c r="G72" s="45" t="s">
        <v>338</v>
      </c>
      <c r="H72" s="48" t="s">
        <v>106</v>
      </c>
      <c r="I72" s="48" t="s">
        <v>45</v>
      </c>
      <c r="J72" s="48" t="s">
        <v>155</v>
      </c>
      <c r="K72" s="50" t="s">
        <v>338</v>
      </c>
      <c r="L72" s="51">
        <v>10000000</v>
      </c>
      <c r="M72" s="51">
        <f>L72*70%</f>
        <v>7000000</v>
      </c>
      <c r="N72" s="52" t="s">
        <v>269</v>
      </c>
      <c r="O72" s="52" t="s">
        <v>272</v>
      </c>
      <c r="P72" s="48"/>
      <c r="Q72" s="48" t="s">
        <v>37</v>
      </c>
      <c r="R72" s="48" t="s">
        <v>37</v>
      </c>
      <c r="S72" s="48" t="s">
        <v>37</v>
      </c>
      <c r="T72" s="48"/>
      <c r="U72" s="48"/>
      <c r="V72" s="48"/>
      <c r="W72" s="48"/>
      <c r="X72" s="48" t="s">
        <v>37</v>
      </c>
      <c r="Y72" s="48" t="s">
        <v>38</v>
      </c>
      <c r="Z72" s="48" t="s">
        <v>48</v>
      </c>
    </row>
    <row r="73" spans="1:26" ht="58" x14ac:dyDescent="0.35">
      <c r="A73" s="131">
        <v>69</v>
      </c>
      <c r="B73" s="44" t="s">
        <v>339</v>
      </c>
      <c r="C73" s="44" t="s">
        <v>298</v>
      </c>
      <c r="D73" s="48">
        <v>70989699</v>
      </c>
      <c r="E73" s="48">
        <v>102391025</v>
      </c>
      <c r="F73" s="48">
        <v>600115798</v>
      </c>
      <c r="G73" s="45" t="s">
        <v>340</v>
      </c>
      <c r="H73" s="44" t="s">
        <v>301</v>
      </c>
      <c r="I73" s="48" t="s">
        <v>45</v>
      </c>
      <c r="J73" s="48" t="s">
        <v>302</v>
      </c>
      <c r="K73" s="45" t="s">
        <v>341</v>
      </c>
      <c r="L73" s="46">
        <v>800000</v>
      </c>
      <c r="M73" s="51">
        <f>L73/100*70</f>
        <v>560000</v>
      </c>
      <c r="N73" s="48" t="s">
        <v>265</v>
      </c>
      <c r="O73" s="48" t="s">
        <v>272</v>
      </c>
      <c r="P73" s="48" t="s">
        <v>37</v>
      </c>
      <c r="Q73" s="48" t="s">
        <v>37</v>
      </c>
      <c r="R73" s="48" t="s">
        <v>37</v>
      </c>
      <c r="S73" s="48" t="s">
        <v>37</v>
      </c>
      <c r="T73" s="48"/>
      <c r="U73" s="48"/>
      <c r="V73" s="48" t="s">
        <v>37</v>
      </c>
      <c r="W73" s="48" t="s">
        <v>37</v>
      </c>
      <c r="X73" s="48" t="s">
        <v>37</v>
      </c>
      <c r="Y73" s="44" t="s">
        <v>38</v>
      </c>
      <c r="Z73" s="48" t="s">
        <v>48</v>
      </c>
    </row>
    <row r="74" spans="1:26" ht="43.5" x14ac:dyDescent="0.35">
      <c r="A74" s="131">
        <v>70</v>
      </c>
      <c r="B74" s="44" t="s">
        <v>339</v>
      </c>
      <c r="C74" s="44" t="s">
        <v>298</v>
      </c>
      <c r="D74" s="48">
        <v>70989699</v>
      </c>
      <c r="E74" s="48">
        <v>102391025</v>
      </c>
      <c r="F74" s="48">
        <v>600115798</v>
      </c>
      <c r="G74" s="45" t="s">
        <v>342</v>
      </c>
      <c r="H74" s="44" t="s">
        <v>301</v>
      </c>
      <c r="I74" s="48" t="s">
        <v>45</v>
      </c>
      <c r="J74" s="44" t="s">
        <v>302</v>
      </c>
      <c r="K74" s="45" t="s">
        <v>343</v>
      </c>
      <c r="L74" s="46">
        <v>800000</v>
      </c>
      <c r="M74" s="51">
        <f>L74/100*70</f>
        <v>560000</v>
      </c>
      <c r="N74" s="48" t="s">
        <v>265</v>
      </c>
      <c r="O74" s="48" t="s">
        <v>272</v>
      </c>
      <c r="P74" s="48"/>
      <c r="Q74" s="48"/>
      <c r="R74" s="48"/>
      <c r="S74" s="48"/>
      <c r="T74" s="48"/>
      <c r="U74" s="48"/>
      <c r="V74" s="48" t="s">
        <v>37</v>
      </c>
      <c r="W74" s="48" t="s">
        <v>37</v>
      </c>
      <c r="X74" s="48"/>
      <c r="Y74" s="44" t="s">
        <v>38</v>
      </c>
      <c r="Z74" s="48" t="s">
        <v>48</v>
      </c>
    </row>
    <row r="75" spans="1:26" ht="58" x14ac:dyDescent="0.35">
      <c r="A75" s="131">
        <v>71</v>
      </c>
      <c r="B75" s="53" t="s">
        <v>297</v>
      </c>
      <c r="C75" s="44" t="s">
        <v>298</v>
      </c>
      <c r="D75" s="54">
        <v>70989699</v>
      </c>
      <c r="E75" s="55">
        <v>102391025</v>
      </c>
      <c r="F75" s="54">
        <v>600115798</v>
      </c>
      <c r="G75" s="45" t="s">
        <v>344</v>
      </c>
      <c r="H75" s="44" t="s">
        <v>301</v>
      </c>
      <c r="I75" s="48" t="s">
        <v>45</v>
      </c>
      <c r="J75" s="48" t="s">
        <v>302</v>
      </c>
      <c r="K75" s="45" t="s">
        <v>345</v>
      </c>
      <c r="L75" s="51">
        <v>3500000</v>
      </c>
      <c r="M75" s="51">
        <f>L75/100*70</f>
        <v>2450000</v>
      </c>
      <c r="N75" s="48" t="s">
        <v>265</v>
      </c>
      <c r="O75" s="48" t="s">
        <v>272</v>
      </c>
      <c r="P75" s="48" t="s">
        <v>37</v>
      </c>
      <c r="Q75" s="48" t="s">
        <v>37</v>
      </c>
      <c r="R75" s="48" t="s">
        <v>37</v>
      </c>
      <c r="S75" s="48" t="s">
        <v>37</v>
      </c>
      <c r="T75" s="48"/>
      <c r="U75" s="48"/>
      <c r="V75" s="48"/>
      <c r="W75" s="48"/>
      <c r="X75" s="48" t="s">
        <v>37</v>
      </c>
      <c r="Y75" s="44" t="s">
        <v>38</v>
      </c>
      <c r="Z75" s="48" t="s">
        <v>48</v>
      </c>
    </row>
    <row r="76" spans="1:26" ht="29" x14ac:dyDescent="0.35">
      <c r="A76" s="131">
        <v>72</v>
      </c>
      <c r="B76" s="53" t="s">
        <v>297</v>
      </c>
      <c r="C76" s="44" t="s">
        <v>298</v>
      </c>
      <c r="D76" s="54">
        <v>70989699</v>
      </c>
      <c r="E76" s="55">
        <v>102391025</v>
      </c>
      <c r="F76" s="54">
        <v>600115798</v>
      </c>
      <c r="G76" s="45" t="s">
        <v>346</v>
      </c>
      <c r="H76" s="44" t="s">
        <v>301</v>
      </c>
      <c r="I76" s="48" t="s">
        <v>45</v>
      </c>
      <c r="J76" s="48" t="s">
        <v>302</v>
      </c>
      <c r="K76" s="45" t="s">
        <v>347</v>
      </c>
      <c r="L76" s="51">
        <v>1000000</v>
      </c>
      <c r="M76" s="51">
        <f>L76/100*70</f>
        <v>700000</v>
      </c>
      <c r="N76" s="48" t="s">
        <v>265</v>
      </c>
      <c r="O76" s="48" t="s">
        <v>272</v>
      </c>
      <c r="P76" s="56"/>
      <c r="Q76" s="56"/>
      <c r="R76" s="56"/>
      <c r="S76" s="56"/>
      <c r="T76" s="56"/>
      <c r="U76" s="56"/>
      <c r="V76" s="56" t="s">
        <v>37</v>
      </c>
      <c r="W76" s="56" t="s">
        <v>37</v>
      </c>
      <c r="X76" s="56"/>
      <c r="Y76" s="44" t="s">
        <v>38</v>
      </c>
      <c r="Z76" s="48" t="s">
        <v>48</v>
      </c>
    </row>
    <row r="77" spans="1:26" ht="39" x14ac:dyDescent="0.35">
      <c r="A77" s="131">
        <v>73</v>
      </c>
      <c r="B77" s="57" t="s">
        <v>348</v>
      </c>
      <c r="C77" s="57" t="s">
        <v>349</v>
      </c>
      <c r="D77" s="57">
        <v>70984042</v>
      </c>
      <c r="E77" s="58" t="s">
        <v>350</v>
      </c>
      <c r="F77" s="58">
        <v>600116123</v>
      </c>
      <c r="G77" s="59" t="s">
        <v>351</v>
      </c>
      <c r="H77" s="57" t="s">
        <v>106</v>
      </c>
      <c r="I77" s="57" t="s">
        <v>45</v>
      </c>
      <c r="J77" s="57" t="s">
        <v>352</v>
      </c>
      <c r="K77" s="59" t="s">
        <v>353</v>
      </c>
      <c r="L77" s="60">
        <v>2000000</v>
      </c>
      <c r="M77" s="60">
        <f>L77*70%</f>
        <v>1400000</v>
      </c>
      <c r="N77" s="61" t="s">
        <v>265</v>
      </c>
      <c r="O77" s="61" t="s">
        <v>272</v>
      </c>
      <c r="P77" s="57"/>
      <c r="Q77" s="57" t="s">
        <v>37</v>
      </c>
      <c r="R77" s="57"/>
      <c r="S77" s="57"/>
      <c r="T77" s="57" t="s">
        <v>37</v>
      </c>
      <c r="U77" s="57"/>
      <c r="V77" s="57"/>
      <c r="W77" s="57"/>
      <c r="X77" s="57"/>
      <c r="Y77" s="57" t="s">
        <v>38</v>
      </c>
      <c r="Z77" s="57" t="s">
        <v>48</v>
      </c>
    </row>
    <row r="78" spans="1:26" ht="39" x14ac:dyDescent="0.35">
      <c r="A78" s="131">
        <v>74</v>
      </c>
      <c r="B78" s="57" t="s">
        <v>348</v>
      </c>
      <c r="C78" s="57" t="s">
        <v>349</v>
      </c>
      <c r="D78" s="57">
        <v>70984042</v>
      </c>
      <c r="E78" s="58" t="s">
        <v>350</v>
      </c>
      <c r="F78" s="57">
        <v>600116123</v>
      </c>
      <c r="G78" s="59" t="s">
        <v>354</v>
      </c>
      <c r="H78" s="57" t="s">
        <v>106</v>
      </c>
      <c r="I78" s="57" t="s">
        <v>45</v>
      </c>
      <c r="J78" s="57" t="s">
        <v>352</v>
      </c>
      <c r="K78" s="59" t="s">
        <v>353</v>
      </c>
      <c r="L78" s="60">
        <v>2000000</v>
      </c>
      <c r="M78" s="60">
        <f t="shared" ref="M78:M85" si="9">L78*70%</f>
        <v>1400000</v>
      </c>
      <c r="N78" s="61" t="s">
        <v>265</v>
      </c>
      <c r="O78" s="61" t="s">
        <v>272</v>
      </c>
      <c r="P78" s="57"/>
      <c r="Q78" s="57"/>
      <c r="R78" s="57"/>
      <c r="S78" s="57" t="s">
        <v>37</v>
      </c>
      <c r="T78" s="57" t="s">
        <v>37</v>
      </c>
      <c r="U78" s="57"/>
      <c r="V78" s="57"/>
      <c r="W78" s="57"/>
      <c r="X78" s="57"/>
      <c r="Y78" s="57" t="s">
        <v>38</v>
      </c>
      <c r="Z78" s="57" t="s">
        <v>48</v>
      </c>
    </row>
    <row r="79" spans="1:26" ht="26" x14ac:dyDescent="0.35">
      <c r="A79" s="131">
        <v>75</v>
      </c>
      <c r="B79" s="57" t="s">
        <v>348</v>
      </c>
      <c r="C79" s="57" t="s">
        <v>349</v>
      </c>
      <c r="D79" s="57">
        <v>70984042</v>
      </c>
      <c r="E79" s="58" t="s">
        <v>350</v>
      </c>
      <c r="F79" s="57">
        <v>600116123</v>
      </c>
      <c r="G79" s="59" t="s">
        <v>355</v>
      </c>
      <c r="H79" s="57" t="s">
        <v>106</v>
      </c>
      <c r="I79" s="57" t="s">
        <v>45</v>
      </c>
      <c r="J79" s="57" t="s">
        <v>352</v>
      </c>
      <c r="K79" s="59" t="s">
        <v>356</v>
      </c>
      <c r="L79" s="60">
        <v>2000000</v>
      </c>
      <c r="M79" s="60">
        <f t="shared" si="9"/>
        <v>1400000</v>
      </c>
      <c r="N79" s="61" t="s">
        <v>265</v>
      </c>
      <c r="O79" s="61" t="s">
        <v>272</v>
      </c>
      <c r="P79" s="57"/>
      <c r="Q79" s="57"/>
      <c r="R79" s="57"/>
      <c r="S79" s="57"/>
      <c r="T79" s="57"/>
      <c r="U79" s="57"/>
      <c r="V79" s="57"/>
      <c r="W79" s="57"/>
      <c r="X79" s="57"/>
      <c r="Y79" s="57" t="s">
        <v>38</v>
      </c>
      <c r="Z79" s="57" t="s">
        <v>48</v>
      </c>
    </row>
    <row r="80" spans="1:26" ht="52" x14ac:dyDescent="0.35">
      <c r="A80" s="131">
        <v>76</v>
      </c>
      <c r="B80" s="57" t="s">
        <v>348</v>
      </c>
      <c r="C80" s="57" t="s">
        <v>349</v>
      </c>
      <c r="D80" s="57">
        <v>70984042</v>
      </c>
      <c r="E80" s="58" t="s">
        <v>350</v>
      </c>
      <c r="F80" s="57">
        <v>600116123</v>
      </c>
      <c r="G80" s="59" t="s">
        <v>357</v>
      </c>
      <c r="H80" s="57" t="s">
        <v>106</v>
      </c>
      <c r="I80" s="57" t="s">
        <v>45</v>
      </c>
      <c r="J80" s="57" t="s">
        <v>352</v>
      </c>
      <c r="K80" s="59" t="s">
        <v>358</v>
      </c>
      <c r="L80" s="60">
        <v>3000000</v>
      </c>
      <c r="M80" s="60">
        <f t="shared" si="9"/>
        <v>2100000</v>
      </c>
      <c r="N80" s="61" t="s">
        <v>265</v>
      </c>
      <c r="O80" s="61" t="s">
        <v>272</v>
      </c>
      <c r="P80" s="57"/>
      <c r="Q80" s="57"/>
      <c r="R80" s="57"/>
      <c r="S80" s="57"/>
      <c r="T80" s="57"/>
      <c r="U80" s="57"/>
      <c r="V80" s="57"/>
      <c r="W80" s="57"/>
      <c r="X80" s="57"/>
      <c r="Y80" s="57" t="s">
        <v>38</v>
      </c>
      <c r="Z80" s="57" t="s">
        <v>48</v>
      </c>
    </row>
    <row r="81" spans="1:26" ht="26" x14ac:dyDescent="0.35">
      <c r="A81" s="131">
        <v>77</v>
      </c>
      <c r="B81" s="57" t="s">
        <v>348</v>
      </c>
      <c r="C81" s="57" t="s">
        <v>349</v>
      </c>
      <c r="D81" s="57">
        <v>70984042</v>
      </c>
      <c r="E81" s="58" t="s">
        <v>350</v>
      </c>
      <c r="F81" s="57">
        <v>600116123</v>
      </c>
      <c r="G81" s="59" t="s">
        <v>359</v>
      </c>
      <c r="H81" s="57" t="s">
        <v>106</v>
      </c>
      <c r="I81" s="57" t="s">
        <v>45</v>
      </c>
      <c r="J81" s="57" t="s">
        <v>352</v>
      </c>
      <c r="K81" s="59" t="s">
        <v>360</v>
      </c>
      <c r="L81" s="60">
        <v>2000000</v>
      </c>
      <c r="M81" s="60">
        <f t="shared" si="9"/>
        <v>1400000</v>
      </c>
      <c r="N81" s="61" t="s">
        <v>265</v>
      </c>
      <c r="O81" s="61" t="s">
        <v>272</v>
      </c>
      <c r="P81" s="57"/>
      <c r="Q81" s="57"/>
      <c r="R81" s="57"/>
      <c r="S81" s="57"/>
      <c r="T81" s="57"/>
      <c r="U81" s="57"/>
      <c r="V81" s="57"/>
      <c r="W81" s="57"/>
      <c r="X81" s="57"/>
      <c r="Y81" s="57" t="s">
        <v>38</v>
      </c>
      <c r="Z81" s="57" t="s">
        <v>48</v>
      </c>
    </row>
    <row r="82" spans="1:26" ht="26" x14ac:dyDescent="0.35">
      <c r="A82" s="131">
        <v>78</v>
      </c>
      <c r="B82" s="57" t="s">
        <v>348</v>
      </c>
      <c r="C82" s="57" t="s">
        <v>349</v>
      </c>
      <c r="D82" s="57">
        <v>70984042</v>
      </c>
      <c r="E82" s="58" t="s">
        <v>350</v>
      </c>
      <c r="F82" s="57">
        <v>600116123</v>
      </c>
      <c r="G82" s="59" t="s">
        <v>361</v>
      </c>
      <c r="H82" s="57" t="s">
        <v>106</v>
      </c>
      <c r="I82" s="57" t="s">
        <v>45</v>
      </c>
      <c r="J82" s="57" t="s">
        <v>352</v>
      </c>
      <c r="K82" s="59" t="s">
        <v>362</v>
      </c>
      <c r="L82" s="60">
        <v>3000000</v>
      </c>
      <c r="M82" s="60">
        <f t="shared" si="9"/>
        <v>2100000</v>
      </c>
      <c r="N82" s="61" t="s">
        <v>265</v>
      </c>
      <c r="O82" s="61" t="s">
        <v>272</v>
      </c>
      <c r="P82" s="57" t="s">
        <v>37</v>
      </c>
      <c r="Q82" s="57" t="s">
        <v>37</v>
      </c>
      <c r="R82" s="57" t="s">
        <v>37</v>
      </c>
      <c r="S82" s="57" t="s">
        <v>37</v>
      </c>
      <c r="T82" s="57"/>
      <c r="U82" s="57"/>
      <c r="V82" s="57"/>
      <c r="W82" s="57"/>
      <c r="X82" s="57" t="s">
        <v>37</v>
      </c>
      <c r="Y82" s="57" t="s">
        <v>38</v>
      </c>
      <c r="Z82" s="57" t="s">
        <v>48</v>
      </c>
    </row>
    <row r="83" spans="1:26" ht="26" x14ac:dyDescent="0.35">
      <c r="A83" s="131">
        <v>79</v>
      </c>
      <c r="B83" s="57" t="s">
        <v>348</v>
      </c>
      <c r="C83" s="57" t="s">
        <v>349</v>
      </c>
      <c r="D83" s="57">
        <v>70984042</v>
      </c>
      <c r="E83" s="58">
        <v>118600656</v>
      </c>
      <c r="F83" s="57">
        <v>600116123</v>
      </c>
      <c r="G83" s="59" t="s">
        <v>363</v>
      </c>
      <c r="H83" s="57" t="s">
        <v>106</v>
      </c>
      <c r="I83" s="57" t="s">
        <v>45</v>
      </c>
      <c r="J83" s="57" t="s">
        <v>352</v>
      </c>
      <c r="K83" s="59" t="s">
        <v>364</v>
      </c>
      <c r="L83" s="60">
        <v>1000000</v>
      </c>
      <c r="M83" s="60">
        <f t="shared" si="9"/>
        <v>700000</v>
      </c>
      <c r="N83" s="61" t="s">
        <v>265</v>
      </c>
      <c r="O83" s="61" t="s">
        <v>272</v>
      </c>
      <c r="P83" s="57"/>
      <c r="Q83" s="57"/>
      <c r="R83" s="57"/>
      <c r="S83" s="57"/>
      <c r="T83" s="57"/>
      <c r="U83" s="57"/>
      <c r="V83" s="57" t="s">
        <v>37</v>
      </c>
      <c r="W83" s="57" t="s">
        <v>37</v>
      </c>
      <c r="X83" s="57" t="s">
        <v>37</v>
      </c>
      <c r="Y83" s="57" t="s">
        <v>38</v>
      </c>
      <c r="Z83" s="57" t="s">
        <v>48</v>
      </c>
    </row>
    <row r="84" spans="1:26" ht="26" x14ac:dyDescent="0.35">
      <c r="A84" s="131">
        <v>80</v>
      </c>
      <c r="B84" s="57" t="s">
        <v>348</v>
      </c>
      <c r="C84" s="57" t="s">
        <v>349</v>
      </c>
      <c r="D84" s="57">
        <v>70984042</v>
      </c>
      <c r="E84" s="58">
        <v>150070560</v>
      </c>
      <c r="F84" s="57">
        <v>600116123</v>
      </c>
      <c r="G84" s="59" t="s">
        <v>365</v>
      </c>
      <c r="H84" s="57" t="s">
        <v>106</v>
      </c>
      <c r="I84" s="57" t="s">
        <v>45</v>
      </c>
      <c r="J84" s="57" t="s">
        <v>352</v>
      </c>
      <c r="K84" s="59" t="s">
        <v>366</v>
      </c>
      <c r="L84" s="60">
        <v>2000000</v>
      </c>
      <c r="M84" s="60">
        <f t="shared" si="9"/>
        <v>1400000</v>
      </c>
      <c r="N84" s="61" t="s">
        <v>265</v>
      </c>
      <c r="O84" s="61" t="s">
        <v>272</v>
      </c>
      <c r="P84" s="57"/>
      <c r="Q84" s="57"/>
      <c r="R84" s="57"/>
      <c r="S84" s="57"/>
      <c r="T84" s="57"/>
      <c r="U84" s="57"/>
      <c r="V84" s="57"/>
      <c r="W84" s="57"/>
      <c r="X84" s="57"/>
      <c r="Y84" s="57" t="s">
        <v>38</v>
      </c>
      <c r="Z84" s="57" t="s">
        <v>48</v>
      </c>
    </row>
    <row r="85" spans="1:26" ht="26" x14ac:dyDescent="0.35">
      <c r="A85" s="131">
        <v>81</v>
      </c>
      <c r="B85" s="57" t="s">
        <v>348</v>
      </c>
      <c r="C85" s="57" t="s">
        <v>349</v>
      </c>
      <c r="D85" s="57">
        <v>70984042</v>
      </c>
      <c r="E85" s="58">
        <v>150070560</v>
      </c>
      <c r="F85" s="57">
        <v>600116123</v>
      </c>
      <c r="G85" s="59" t="s">
        <v>367</v>
      </c>
      <c r="H85" s="57" t="s">
        <v>106</v>
      </c>
      <c r="I85" s="57" t="s">
        <v>45</v>
      </c>
      <c r="J85" s="57" t="s">
        <v>352</v>
      </c>
      <c r="K85" s="59" t="s">
        <v>368</v>
      </c>
      <c r="L85" s="60">
        <v>2000000</v>
      </c>
      <c r="M85" s="60">
        <f t="shared" si="9"/>
        <v>1400000</v>
      </c>
      <c r="N85" s="61" t="s">
        <v>265</v>
      </c>
      <c r="O85" s="61" t="s">
        <v>272</v>
      </c>
      <c r="P85" s="57"/>
      <c r="Q85" s="57"/>
      <c r="R85" s="57"/>
      <c r="S85" s="57"/>
      <c r="T85" s="57"/>
      <c r="U85" s="57"/>
      <c r="V85" s="57"/>
      <c r="W85" s="57"/>
      <c r="X85" s="57"/>
      <c r="Y85" s="57" t="s">
        <v>38</v>
      </c>
      <c r="Z85" s="57" t="s">
        <v>369</v>
      </c>
    </row>
    <row r="86" spans="1:26" ht="43.5" x14ac:dyDescent="0.35">
      <c r="A86" s="131">
        <v>82</v>
      </c>
      <c r="B86" s="44" t="s">
        <v>335</v>
      </c>
      <c r="C86" s="44" t="s">
        <v>155</v>
      </c>
      <c r="D86" s="48">
        <v>49939840</v>
      </c>
      <c r="E86" s="49">
        <v>49939840</v>
      </c>
      <c r="F86" s="48">
        <v>600115674</v>
      </c>
      <c r="G86" s="45" t="s">
        <v>336</v>
      </c>
      <c r="H86" s="48" t="s">
        <v>106</v>
      </c>
      <c r="I86" s="48" t="s">
        <v>45</v>
      </c>
      <c r="J86" s="48" t="s">
        <v>155</v>
      </c>
      <c r="K86" s="50" t="s">
        <v>337</v>
      </c>
      <c r="L86" s="51">
        <v>6000000</v>
      </c>
      <c r="M86" s="51">
        <f>L86*70%</f>
        <v>4200000</v>
      </c>
      <c r="N86" s="52" t="s">
        <v>269</v>
      </c>
      <c r="O86" s="52" t="s">
        <v>272</v>
      </c>
      <c r="P86" s="48" t="s">
        <v>37</v>
      </c>
      <c r="Q86" s="48" t="s">
        <v>37</v>
      </c>
      <c r="R86" s="48" t="s">
        <v>37</v>
      </c>
      <c r="S86" s="48" t="s">
        <v>37</v>
      </c>
      <c r="T86" s="48"/>
      <c r="U86" s="48"/>
      <c r="V86" s="48"/>
      <c r="W86" s="48"/>
      <c r="X86" s="48" t="s">
        <v>37</v>
      </c>
      <c r="Y86" s="48" t="s">
        <v>38</v>
      </c>
      <c r="Z86" s="48" t="s">
        <v>48</v>
      </c>
    </row>
    <row r="87" spans="1:26" ht="43.5" x14ac:dyDescent="0.35">
      <c r="A87" s="131">
        <v>83</v>
      </c>
      <c r="B87" s="44" t="s">
        <v>335</v>
      </c>
      <c r="C87" s="48" t="s">
        <v>155</v>
      </c>
      <c r="D87" s="48">
        <v>49939840</v>
      </c>
      <c r="E87" s="49">
        <v>49939840</v>
      </c>
      <c r="F87" s="48">
        <v>600115674</v>
      </c>
      <c r="G87" s="45" t="s">
        <v>338</v>
      </c>
      <c r="H87" s="48" t="s">
        <v>106</v>
      </c>
      <c r="I87" s="48" t="s">
        <v>45</v>
      </c>
      <c r="J87" s="48" t="s">
        <v>155</v>
      </c>
      <c r="K87" s="50" t="s">
        <v>338</v>
      </c>
      <c r="L87" s="51">
        <v>10000000</v>
      </c>
      <c r="M87" s="51">
        <f>L87*70%</f>
        <v>7000000</v>
      </c>
      <c r="N87" s="52" t="s">
        <v>269</v>
      </c>
      <c r="O87" s="52" t="s">
        <v>272</v>
      </c>
      <c r="P87" s="48"/>
      <c r="Q87" s="48" t="s">
        <v>37</v>
      </c>
      <c r="R87" s="48" t="s">
        <v>37</v>
      </c>
      <c r="S87" s="48" t="s">
        <v>37</v>
      </c>
      <c r="T87" s="48"/>
      <c r="U87" s="48"/>
      <c r="V87" s="48"/>
      <c r="W87" s="48"/>
      <c r="X87" s="48" t="s">
        <v>37</v>
      </c>
      <c r="Y87" s="48" t="s">
        <v>38</v>
      </c>
      <c r="Z87" s="48" t="s">
        <v>48</v>
      </c>
    </row>
    <row r="88" spans="1:26" ht="87" x14ac:dyDescent="0.35">
      <c r="A88" s="131">
        <v>84</v>
      </c>
      <c r="B88" s="44" t="s">
        <v>289</v>
      </c>
      <c r="C88" s="44" t="s">
        <v>290</v>
      </c>
      <c r="D88" s="48">
        <v>70995753</v>
      </c>
      <c r="E88" s="44">
        <v>102391343</v>
      </c>
      <c r="F88" s="62">
        <v>600115909</v>
      </c>
      <c r="G88" s="45" t="s">
        <v>56</v>
      </c>
      <c r="H88" s="48" t="s">
        <v>106</v>
      </c>
      <c r="I88" s="48" t="s">
        <v>45</v>
      </c>
      <c r="J88" s="48" t="s">
        <v>291</v>
      </c>
      <c r="K88" s="45" t="s">
        <v>292</v>
      </c>
      <c r="L88" s="51">
        <v>4000000</v>
      </c>
      <c r="M88" s="51">
        <f>L88/100*70</f>
        <v>2800000</v>
      </c>
      <c r="N88" s="48" t="s">
        <v>544</v>
      </c>
      <c r="O88" s="48" t="s">
        <v>272</v>
      </c>
      <c r="P88" s="48" t="s">
        <v>37</v>
      </c>
      <c r="Q88" s="48" t="s">
        <v>37</v>
      </c>
      <c r="R88" s="48" t="s">
        <v>37</v>
      </c>
      <c r="S88" s="48" t="s">
        <v>37</v>
      </c>
      <c r="T88" s="48"/>
      <c r="U88" s="48" t="s">
        <v>37</v>
      </c>
      <c r="V88" s="48" t="s">
        <v>37</v>
      </c>
      <c r="W88" s="48" t="s">
        <v>37</v>
      </c>
      <c r="X88" s="48" t="s">
        <v>37</v>
      </c>
      <c r="Y88" s="48" t="s">
        <v>38</v>
      </c>
      <c r="Z88" s="48" t="s">
        <v>293</v>
      </c>
    </row>
    <row r="89" spans="1:26" ht="72.5" x14ac:dyDescent="0.35">
      <c r="A89" s="131">
        <v>85</v>
      </c>
      <c r="B89" s="44" t="s">
        <v>294</v>
      </c>
      <c r="C89" s="44" t="s">
        <v>290</v>
      </c>
      <c r="D89" s="48">
        <v>70995753</v>
      </c>
      <c r="E89" s="48">
        <v>102391343</v>
      </c>
      <c r="F89" s="62">
        <v>600115909</v>
      </c>
      <c r="G89" s="45" t="s">
        <v>295</v>
      </c>
      <c r="H89" s="48" t="s">
        <v>106</v>
      </c>
      <c r="I89" s="48" t="s">
        <v>45</v>
      </c>
      <c r="J89" s="48" t="s">
        <v>291</v>
      </c>
      <c r="K89" s="45" t="s">
        <v>296</v>
      </c>
      <c r="L89" s="51">
        <v>700000</v>
      </c>
      <c r="M89" s="51">
        <f>L89/100*70</f>
        <v>490000</v>
      </c>
      <c r="N89" s="48" t="s">
        <v>544</v>
      </c>
      <c r="O89" s="48" t="s">
        <v>272</v>
      </c>
      <c r="P89" s="48"/>
      <c r="Q89" s="48" t="s">
        <v>37</v>
      </c>
      <c r="R89" s="48" t="s">
        <v>37</v>
      </c>
      <c r="S89" s="48"/>
      <c r="T89" s="48"/>
      <c r="U89" s="48"/>
      <c r="V89" s="48"/>
      <c r="W89" s="48"/>
      <c r="X89" s="48"/>
      <c r="Y89" s="48" t="s">
        <v>38</v>
      </c>
      <c r="Z89" s="48" t="s">
        <v>293</v>
      </c>
    </row>
    <row r="90" spans="1:26" ht="29" x14ac:dyDescent="0.35">
      <c r="A90" s="131">
        <v>86</v>
      </c>
      <c r="B90" s="57" t="s">
        <v>95</v>
      </c>
      <c r="C90" s="57" t="s">
        <v>370</v>
      </c>
      <c r="D90" s="34">
        <v>70995273</v>
      </c>
      <c r="E90" s="34">
        <v>102391084</v>
      </c>
      <c r="F90" s="34">
        <v>600115828</v>
      </c>
      <c r="G90" s="36" t="s">
        <v>257</v>
      </c>
      <c r="H90" s="34" t="s">
        <v>106</v>
      </c>
      <c r="I90" s="34" t="s">
        <v>45</v>
      </c>
      <c r="J90" s="34" t="s">
        <v>107</v>
      </c>
      <c r="K90" s="36" t="s">
        <v>371</v>
      </c>
      <c r="L90" s="42">
        <v>5000000</v>
      </c>
      <c r="M90" s="42">
        <f>L90*70%</f>
        <v>3500000</v>
      </c>
      <c r="N90" s="34" t="s">
        <v>265</v>
      </c>
      <c r="O90" s="34" t="s">
        <v>272</v>
      </c>
      <c r="P90" s="34"/>
      <c r="Q90" s="34"/>
      <c r="R90" s="34"/>
      <c r="S90" s="34"/>
      <c r="T90" s="34"/>
      <c r="U90" s="34"/>
      <c r="V90" s="34"/>
      <c r="W90" s="34"/>
      <c r="X90" s="34"/>
      <c r="Y90" s="34" t="s">
        <v>38</v>
      </c>
      <c r="Z90" s="34" t="s">
        <v>119</v>
      </c>
    </row>
    <row r="91" spans="1:26" ht="29" x14ac:dyDescent="0.35">
      <c r="A91" s="131">
        <v>87</v>
      </c>
      <c r="B91" s="57" t="s">
        <v>95</v>
      </c>
      <c r="C91" s="57" t="s">
        <v>370</v>
      </c>
      <c r="D91" s="34">
        <v>70995273</v>
      </c>
      <c r="E91" s="34">
        <v>102391084</v>
      </c>
      <c r="F91" s="34">
        <v>600115828</v>
      </c>
      <c r="G91" s="36" t="s">
        <v>259</v>
      </c>
      <c r="H91" s="34" t="s">
        <v>106</v>
      </c>
      <c r="I91" s="34" t="s">
        <v>45</v>
      </c>
      <c r="J91" s="34" t="s">
        <v>107</v>
      </c>
      <c r="K91" s="36" t="s">
        <v>372</v>
      </c>
      <c r="L91" s="42">
        <v>500000</v>
      </c>
      <c r="M91" s="42">
        <f t="shared" ref="M91:M94" si="10">L91*70%</f>
        <v>350000</v>
      </c>
      <c r="N91" s="34" t="s">
        <v>265</v>
      </c>
      <c r="O91" s="34" t="s">
        <v>273</v>
      </c>
      <c r="P91" s="34"/>
      <c r="Q91" s="34"/>
      <c r="R91" s="34"/>
      <c r="S91" s="34"/>
      <c r="T91" s="34"/>
      <c r="U91" s="34"/>
      <c r="V91" s="34"/>
      <c r="W91" s="34"/>
      <c r="X91" s="34"/>
      <c r="Y91" s="34" t="s">
        <v>38</v>
      </c>
      <c r="Z91" s="34" t="s">
        <v>119</v>
      </c>
    </row>
    <row r="92" spans="1:26" ht="29" x14ac:dyDescent="0.35">
      <c r="A92" s="131">
        <v>88</v>
      </c>
      <c r="B92" s="57" t="s">
        <v>95</v>
      </c>
      <c r="C92" s="57" t="s">
        <v>370</v>
      </c>
      <c r="D92" s="34">
        <v>70995273</v>
      </c>
      <c r="E92" s="34">
        <v>102391084</v>
      </c>
      <c r="F92" s="34">
        <v>600115828</v>
      </c>
      <c r="G92" s="36" t="s">
        <v>261</v>
      </c>
      <c r="H92" s="34" t="s">
        <v>106</v>
      </c>
      <c r="I92" s="34" t="s">
        <v>45</v>
      </c>
      <c r="J92" s="34" t="s">
        <v>107</v>
      </c>
      <c r="K92" s="36" t="s">
        <v>373</v>
      </c>
      <c r="L92" s="42">
        <v>500000</v>
      </c>
      <c r="M92" s="42">
        <f>L92*70%</f>
        <v>350000</v>
      </c>
      <c r="N92" s="34" t="s">
        <v>265</v>
      </c>
      <c r="O92" s="34" t="s">
        <v>273</v>
      </c>
      <c r="P92" s="34" t="s">
        <v>37</v>
      </c>
      <c r="Q92" s="34" t="s">
        <v>37</v>
      </c>
      <c r="R92" s="34"/>
      <c r="S92" s="34"/>
      <c r="T92" s="34"/>
      <c r="U92" s="34"/>
      <c r="V92" s="34" t="s">
        <v>37</v>
      </c>
      <c r="W92" s="34" t="s">
        <v>37</v>
      </c>
      <c r="X92" s="34"/>
      <c r="Y92" s="34" t="s">
        <v>38</v>
      </c>
      <c r="Z92" s="34" t="s">
        <v>119</v>
      </c>
    </row>
    <row r="93" spans="1:26" ht="29" x14ac:dyDescent="0.35">
      <c r="A93" s="131">
        <v>89</v>
      </c>
      <c r="B93" s="57" t="s">
        <v>95</v>
      </c>
      <c r="C93" s="57" t="s">
        <v>370</v>
      </c>
      <c r="D93" s="34">
        <v>70995273</v>
      </c>
      <c r="E93" s="34">
        <v>102391084</v>
      </c>
      <c r="F93" s="34">
        <v>600115828</v>
      </c>
      <c r="G93" s="36" t="s">
        <v>263</v>
      </c>
      <c r="H93" s="34" t="s">
        <v>106</v>
      </c>
      <c r="I93" s="34" t="s">
        <v>45</v>
      </c>
      <c r="J93" s="34" t="s">
        <v>107</v>
      </c>
      <c r="K93" s="36" t="s">
        <v>374</v>
      </c>
      <c r="L93" s="42">
        <v>500000</v>
      </c>
      <c r="M93" s="42">
        <f t="shared" si="10"/>
        <v>350000</v>
      </c>
      <c r="N93" s="34" t="s">
        <v>265</v>
      </c>
      <c r="O93" s="34" t="s">
        <v>272</v>
      </c>
      <c r="P93" s="34"/>
      <c r="Q93" s="34"/>
      <c r="R93" s="34"/>
      <c r="S93" s="34"/>
      <c r="T93" s="34"/>
      <c r="U93" s="34"/>
      <c r="V93" s="34"/>
      <c r="W93" s="34"/>
      <c r="X93" s="34"/>
      <c r="Y93" s="34" t="s">
        <v>38</v>
      </c>
      <c r="Z93" s="34" t="s">
        <v>119</v>
      </c>
    </row>
    <row r="94" spans="1:26" ht="29" x14ac:dyDescent="0.35">
      <c r="A94" s="131">
        <v>90</v>
      </c>
      <c r="B94" s="57" t="s">
        <v>95</v>
      </c>
      <c r="C94" s="57" t="s">
        <v>370</v>
      </c>
      <c r="D94" s="34">
        <v>70995273</v>
      </c>
      <c r="E94" s="34">
        <v>102391084</v>
      </c>
      <c r="F94" s="34">
        <v>600115828</v>
      </c>
      <c r="G94" s="36" t="s">
        <v>375</v>
      </c>
      <c r="H94" s="34" t="s">
        <v>106</v>
      </c>
      <c r="I94" s="34" t="s">
        <v>45</v>
      </c>
      <c r="J94" s="34" t="s">
        <v>107</v>
      </c>
      <c r="K94" s="36" t="s">
        <v>376</v>
      </c>
      <c r="L94" s="42">
        <v>3500000</v>
      </c>
      <c r="M94" s="42">
        <f t="shared" si="10"/>
        <v>2450000</v>
      </c>
      <c r="N94" s="34" t="s">
        <v>265</v>
      </c>
      <c r="O94" s="34" t="s">
        <v>272</v>
      </c>
      <c r="P94" s="34"/>
      <c r="Q94" s="34" t="s">
        <v>37</v>
      </c>
      <c r="R94" s="34" t="s">
        <v>37</v>
      </c>
      <c r="S94" s="34" t="s">
        <v>37</v>
      </c>
      <c r="T94" s="34"/>
      <c r="U94" s="34"/>
      <c r="V94" s="34" t="s">
        <v>37</v>
      </c>
      <c r="W94" s="34" t="s">
        <v>37</v>
      </c>
      <c r="X94" s="34" t="s">
        <v>37</v>
      </c>
      <c r="Y94" s="34" t="s">
        <v>38</v>
      </c>
      <c r="Z94" s="34" t="s">
        <v>119</v>
      </c>
    </row>
    <row r="95" spans="1:26" ht="87" x14ac:dyDescent="0.35">
      <c r="A95" s="131">
        <v>91</v>
      </c>
      <c r="B95" s="39" t="s">
        <v>377</v>
      </c>
      <c r="C95" s="39" t="s">
        <v>378</v>
      </c>
      <c r="D95" s="63">
        <v>71003754</v>
      </c>
      <c r="E95" s="64" t="s">
        <v>379</v>
      </c>
      <c r="F95" s="64" t="s">
        <v>380</v>
      </c>
      <c r="G95" s="65" t="s">
        <v>381</v>
      </c>
      <c r="H95" s="39" t="s">
        <v>106</v>
      </c>
      <c r="I95" s="39" t="s">
        <v>45</v>
      </c>
      <c r="J95" s="39" t="s">
        <v>382</v>
      </c>
      <c r="K95" s="65" t="s">
        <v>383</v>
      </c>
      <c r="L95" s="66">
        <v>35000000</v>
      </c>
      <c r="M95" s="66">
        <f>L95*70%</f>
        <v>24500000</v>
      </c>
      <c r="N95" s="39" t="s">
        <v>384</v>
      </c>
      <c r="O95" s="39" t="s">
        <v>272</v>
      </c>
      <c r="P95" s="39" t="s">
        <v>37</v>
      </c>
      <c r="Q95" s="39" t="s">
        <v>37</v>
      </c>
      <c r="R95" s="39" t="s">
        <v>37</v>
      </c>
      <c r="S95" s="39" t="s">
        <v>37</v>
      </c>
      <c r="T95" s="39" t="s">
        <v>37</v>
      </c>
      <c r="U95" s="39" t="s">
        <v>37</v>
      </c>
      <c r="V95" s="39"/>
      <c r="W95" s="39" t="s">
        <v>37</v>
      </c>
      <c r="X95" s="39" t="s">
        <v>37</v>
      </c>
      <c r="Y95" s="39" t="s">
        <v>385</v>
      </c>
      <c r="Z95" s="39" t="s">
        <v>109</v>
      </c>
    </row>
    <row r="96" spans="1:26" ht="101.5" x14ac:dyDescent="0.35">
      <c r="A96" s="131">
        <v>92</v>
      </c>
      <c r="B96" s="39" t="s">
        <v>377</v>
      </c>
      <c r="C96" s="39" t="s">
        <v>378</v>
      </c>
      <c r="D96" s="63">
        <v>71003754</v>
      </c>
      <c r="E96" s="64" t="s">
        <v>379</v>
      </c>
      <c r="F96" s="64" t="s">
        <v>380</v>
      </c>
      <c r="G96" s="65" t="s">
        <v>386</v>
      </c>
      <c r="H96" s="39" t="s">
        <v>106</v>
      </c>
      <c r="I96" s="39" t="s">
        <v>45</v>
      </c>
      <c r="J96" s="39" t="s">
        <v>382</v>
      </c>
      <c r="K96" s="65" t="s">
        <v>386</v>
      </c>
      <c r="L96" s="66">
        <v>60000000</v>
      </c>
      <c r="M96" s="66">
        <f>L96*70%</f>
        <v>42000000</v>
      </c>
      <c r="N96" s="39" t="s">
        <v>384</v>
      </c>
      <c r="O96" s="39" t="s">
        <v>272</v>
      </c>
      <c r="P96" s="39"/>
      <c r="Q96" s="39"/>
      <c r="R96" s="39"/>
      <c r="S96" s="39"/>
      <c r="T96" s="39"/>
      <c r="U96" s="39"/>
      <c r="V96" s="39" t="s">
        <v>37</v>
      </c>
      <c r="W96" s="39" t="s">
        <v>37</v>
      </c>
      <c r="X96" s="39"/>
      <c r="Y96" s="39" t="s">
        <v>387</v>
      </c>
      <c r="Z96" s="39" t="s">
        <v>109</v>
      </c>
    </row>
    <row r="97" spans="1:26" ht="72.5" x14ac:dyDescent="0.35">
      <c r="A97" s="131">
        <v>93</v>
      </c>
      <c r="B97" s="44" t="s">
        <v>33</v>
      </c>
      <c r="C97" s="44" t="s">
        <v>34</v>
      </c>
      <c r="D97" s="44">
        <v>48847682</v>
      </c>
      <c r="E97" s="44">
        <v>600115585</v>
      </c>
      <c r="F97" s="44">
        <v>600115585</v>
      </c>
      <c r="G97" s="45" t="s">
        <v>388</v>
      </c>
      <c r="H97" s="44" t="s">
        <v>389</v>
      </c>
      <c r="I97" s="44" t="s">
        <v>45</v>
      </c>
      <c r="J97" s="44" t="s">
        <v>173</v>
      </c>
      <c r="K97" s="45" t="s">
        <v>390</v>
      </c>
      <c r="L97" s="46">
        <v>4000000</v>
      </c>
      <c r="M97" s="46">
        <f>L97*70%</f>
        <v>2800000</v>
      </c>
      <c r="N97" s="67" t="s">
        <v>265</v>
      </c>
      <c r="O97" s="67" t="s">
        <v>266</v>
      </c>
      <c r="P97" s="44" t="s">
        <v>37</v>
      </c>
      <c r="Q97" s="44" t="s">
        <v>37</v>
      </c>
      <c r="R97" s="44" t="s">
        <v>37</v>
      </c>
      <c r="S97" s="44" t="s">
        <v>37</v>
      </c>
      <c r="T97" s="44"/>
      <c r="U97" s="44"/>
      <c r="V97" s="44"/>
      <c r="W97" s="44"/>
      <c r="X97" s="44" t="s">
        <v>37</v>
      </c>
      <c r="Y97" s="44" t="s">
        <v>38</v>
      </c>
      <c r="Z97" s="44" t="s">
        <v>48</v>
      </c>
    </row>
    <row r="98" spans="1:26" ht="26" x14ac:dyDescent="0.35">
      <c r="A98" s="131">
        <v>94</v>
      </c>
      <c r="B98" s="63" t="s">
        <v>391</v>
      </c>
      <c r="C98" s="63" t="s">
        <v>392</v>
      </c>
      <c r="D98" s="68">
        <v>70995711</v>
      </c>
      <c r="E98" s="68">
        <v>102391211</v>
      </c>
      <c r="F98" s="63">
        <v>600115879</v>
      </c>
      <c r="G98" s="65" t="s">
        <v>393</v>
      </c>
      <c r="H98" s="38" t="s">
        <v>389</v>
      </c>
      <c r="I98" s="38" t="s">
        <v>45</v>
      </c>
      <c r="J98" s="38" t="s">
        <v>394</v>
      </c>
      <c r="K98" s="69" t="s">
        <v>395</v>
      </c>
      <c r="L98" s="70">
        <v>4000000</v>
      </c>
      <c r="M98" s="70">
        <f>L98*70%</f>
        <v>2800000</v>
      </c>
      <c r="N98" s="38" t="s">
        <v>265</v>
      </c>
      <c r="O98" s="38" t="s">
        <v>270</v>
      </c>
      <c r="P98" s="38" t="s">
        <v>37</v>
      </c>
      <c r="Q98" s="38" t="s">
        <v>37</v>
      </c>
      <c r="R98" s="38" t="s">
        <v>37</v>
      </c>
      <c r="S98" s="38" t="s">
        <v>37</v>
      </c>
      <c r="T98" s="38"/>
      <c r="U98" s="38"/>
      <c r="V98" s="38"/>
      <c r="W98" s="38" t="s">
        <v>37</v>
      </c>
      <c r="X98" s="38" t="s">
        <v>37</v>
      </c>
      <c r="Y98" s="38" t="s">
        <v>224</v>
      </c>
      <c r="Z98" s="38" t="s">
        <v>48</v>
      </c>
    </row>
    <row r="99" spans="1:26" ht="52" x14ac:dyDescent="0.35">
      <c r="A99" s="131">
        <v>95</v>
      </c>
      <c r="B99" s="57" t="s">
        <v>396</v>
      </c>
      <c r="C99" s="44" t="s">
        <v>85</v>
      </c>
      <c r="D99" s="44">
        <v>62812947</v>
      </c>
      <c r="E99" s="44">
        <v>102391807</v>
      </c>
      <c r="F99" s="44">
        <v>600116085</v>
      </c>
      <c r="G99" s="45" t="s">
        <v>86</v>
      </c>
      <c r="H99" s="44" t="s">
        <v>106</v>
      </c>
      <c r="I99" s="44" t="s">
        <v>45</v>
      </c>
      <c r="J99" s="44" t="s">
        <v>87</v>
      </c>
      <c r="K99" s="45" t="s">
        <v>86</v>
      </c>
      <c r="L99" s="46">
        <v>10000000</v>
      </c>
      <c r="M99" s="46">
        <f>L99*70%</f>
        <v>7000000</v>
      </c>
      <c r="N99" s="44" t="s">
        <v>269</v>
      </c>
      <c r="O99" s="44" t="s">
        <v>270</v>
      </c>
      <c r="P99" s="44" t="s">
        <v>37</v>
      </c>
      <c r="Q99" s="44" t="s">
        <v>37</v>
      </c>
      <c r="R99" s="44" t="s">
        <v>37</v>
      </c>
      <c r="S99" s="44" t="s">
        <v>37</v>
      </c>
      <c r="T99" s="44"/>
      <c r="U99" s="44"/>
      <c r="V99" s="44"/>
      <c r="W99" s="44"/>
      <c r="X99" s="44" t="s">
        <v>37</v>
      </c>
      <c r="Y99" s="57" t="s">
        <v>397</v>
      </c>
      <c r="Z99" s="44" t="s">
        <v>48</v>
      </c>
    </row>
    <row r="100" spans="1:26" ht="52" x14ac:dyDescent="0.35">
      <c r="A100" s="131">
        <v>96</v>
      </c>
      <c r="B100" s="57" t="s">
        <v>396</v>
      </c>
      <c r="C100" s="44" t="s">
        <v>85</v>
      </c>
      <c r="D100" s="44">
        <v>62812947</v>
      </c>
      <c r="E100" s="44">
        <v>102391807</v>
      </c>
      <c r="F100" s="44">
        <v>600116085</v>
      </c>
      <c r="G100" s="45" t="s">
        <v>398</v>
      </c>
      <c r="H100" s="44" t="s">
        <v>106</v>
      </c>
      <c r="I100" s="44" t="s">
        <v>45</v>
      </c>
      <c r="J100" s="44" t="s">
        <v>87</v>
      </c>
      <c r="K100" s="45" t="s">
        <v>398</v>
      </c>
      <c r="L100" s="46">
        <v>4500000</v>
      </c>
      <c r="M100" s="46">
        <f t="shared" ref="M100:M101" si="11">L100*70%</f>
        <v>3150000</v>
      </c>
      <c r="N100" s="44" t="s">
        <v>269</v>
      </c>
      <c r="O100" s="44" t="s">
        <v>270</v>
      </c>
      <c r="P100" s="44"/>
      <c r="Q100" s="44" t="s">
        <v>37</v>
      </c>
      <c r="R100" s="44" t="s">
        <v>37</v>
      </c>
      <c r="S100" s="44" t="s">
        <v>37</v>
      </c>
      <c r="T100" s="44"/>
      <c r="U100" s="44"/>
      <c r="V100" s="44"/>
      <c r="W100" s="44" t="s">
        <v>37</v>
      </c>
      <c r="X100" s="44" t="s">
        <v>37</v>
      </c>
      <c r="Y100" s="57" t="s">
        <v>399</v>
      </c>
      <c r="Z100" s="44" t="s">
        <v>48</v>
      </c>
    </row>
    <row r="101" spans="1:26" ht="52" x14ac:dyDescent="0.35">
      <c r="A101" s="131">
        <v>97</v>
      </c>
      <c r="B101" s="57" t="s">
        <v>396</v>
      </c>
      <c r="C101" s="44" t="s">
        <v>85</v>
      </c>
      <c r="D101" s="44">
        <v>62812947</v>
      </c>
      <c r="E101" s="44">
        <v>102391807</v>
      </c>
      <c r="F101" s="44">
        <v>600116085</v>
      </c>
      <c r="G101" s="45" t="s">
        <v>400</v>
      </c>
      <c r="H101" s="44" t="s">
        <v>106</v>
      </c>
      <c r="I101" s="44" t="s">
        <v>45</v>
      </c>
      <c r="J101" s="44" t="s">
        <v>87</v>
      </c>
      <c r="K101" s="45" t="s">
        <v>400</v>
      </c>
      <c r="L101" s="46">
        <v>1000000</v>
      </c>
      <c r="M101" s="46">
        <f t="shared" si="11"/>
        <v>700000</v>
      </c>
      <c r="N101" s="44" t="s">
        <v>269</v>
      </c>
      <c r="O101" s="44" t="s">
        <v>270</v>
      </c>
      <c r="P101" s="44"/>
      <c r="Q101" s="44" t="s">
        <v>37</v>
      </c>
      <c r="R101" s="44" t="s">
        <v>37</v>
      </c>
      <c r="S101" s="44" t="s">
        <v>37</v>
      </c>
      <c r="T101" s="44"/>
      <c r="U101" s="44" t="s">
        <v>37</v>
      </c>
      <c r="V101" s="44"/>
      <c r="W101" s="44"/>
      <c r="X101" s="44"/>
      <c r="Y101" s="57" t="s">
        <v>399</v>
      </c>
      <c r="Z101" s="44" t="s">
        <v>48</v>
      </c>
    </row>
    <row r="102" spans="1:26" ht="58" x14ac:dyDescent="0.35">
      <c r="A102" s="131">
        <v>98</v>
      </c>
      <c r="B102" s="34" t="s">
        <v>401</v>
      </c>
      <c r="C102" s="34" t="s">
        <v>402</v>
      </c>
      <c r="D102" s="41">
        <v>71009825</v>
      </c>
      <c r="E102" s="41">
        <v>103167056</v>
      </c>
      <c r="F102" s="41">
        <v>600115755</v>
      </c>
      <c r="G102" s="36" t="s">
        <v>403</v>
      </c>
      <c r="H102" s="34" t="s">
        <v>106</v>
      </c>
      <c r="I102" s="34" t="s">
        <v>45</v>
      </c>
      <c r="J102" s="34" t="s">
        <v>404</v>
      </c>
      <c r="K102" s="71" t="s">
        <v>405</v>
      </c>
      <c r="L102" s="34">
        <v>1500000</v>
      </c>
      <c r="M102" s="42">
        <f>L102*70%</f>
        <v>1050000</v>
      </c>
      <c r="N102" s="34" t="s">
        <v>406</v>
      </c>
      <c r="O102" s="34" t="s">
        <v>272</v>
      </c>
      <c r="P102" s="34"/>
      <c r="Q102" s="34"/>
      <c r="R102" s="34"/>
      <c r="S102" s="34"/>
      <c r="T102" s="34"/>
      <c r="U102" s="34"/>
      <c r="V102" s="34"/>
      <c r="W102" s="34"/>
      <c r="X102" s="34"/>
      <c r="Y102" s="34" t="s">
        <v>38</v>
      </c>
      <c r="Z102" s="34" t="s">
        <v>48</v>
      </c>
    </row>
    <row r="103" spans="1:26" ht="29" x14ac:dyDescent="0.35">
      <c r="A103" s="131">
        <v>99</v>
      </c>
      <c r="B103" s="34" t="s">
        <v>401</v>
      </c>
      <c r="C103" s="34" t="s">
        <v>402</v>
      </c>
      <c r="D103" s="34">
        <v>71009825</v>
      </c>
      <c r="E103" s="41">
        <v>102379980</v>
      </c>
      <c r="F103" s="34">
        <v>600115755</v>
      </c>
      <c r="G103" s="36" t="s">
        <v>407</v>
      </c>
      <c r="H103" s="34" t="s">
        <v>106</v>
      </c>
      <c r="I103" s="34" t="s">
        <v>45</v>
      </c>
      <c r="J103" s="34" t="s">
        <v>404</v>
      </c>
      <c r="K103" s="71" t="s">
        <v>408</v>
      </c>
      <c r="L103" s="34">
        <v>1500000</v>
      </c>
      <c r="M103" s="42">
        <f t="shared" ref="M103:M105" si="12">L103*70%</f>
        <v>1050000</v>
      </c>
      <c r="N103" s="34" t="s">
        <v>406</v>
      </c>
      <c r="O103" s="34" t="s">
        <v>272</v>
      </c>
      <c r="P103" s="34"/>
      <c r="Q103" s="34" t="s">
        <v>37</v>
      </c>
      <c r="R103" s="34" t="s">
        <v>37</v>
      </c>
      <c r="S103" s="34"/>
      <c r="T103" s="34"/>
      <c r="U103" s="34"/>
      <c r="V103" s="34" t="s">
        <v>37</v>
      </c>
      <c r="W103" s="34"/>
      <c r="X103" s="34"/>
      <c r="Y103" s="34" t="s">
        <v>38</v>
      </c>
      <c r="Z103" s="34" t="s">
        <v>48</v>
      </c>
    </row>
    <row r="104" spans="1:26" ht="29" x14ac:dyDescent="0.35">
      <c r="A104" s="131">
        <v>100</v>
      </c>
      <c r="B104" s="34" t="s">
        <v>401</v>
      </c>
      <c r="C104" s="34" t="s">
        <v>402</v>
      </c>
      <c r="D104" s="34">
        <v>71009825</v>
      </c>
      <c r="E104" s="41">
        <v>150052847</v>
      </c>
      <c r="F104" s="34">
        <v>600115755</v>
      </c>
      <c r="G104" s="36" t="s">
        <v>409</v>
      </c>
      <c r="H104" s="34" t="s">
        <v>106</v>
      </c>
      <c r="I104" s="34" t="s">
        <v>45</v>
      </c>
      <c r="J104" s="34" t="s">
        <v>404</v>
      </c>
      <c r="K104" s="71" t="s">
        <v>410</v>
      </c>
      <c r="L104" s="34">
        <v>1000000</v>
      </c>
      <c r="M104" s="42">
        <f t="shared" si="12"/>
        <v>700000</v>
      </c>
      <c r="N104" s="34" t="s">
        <v>406</v>
      </c>
      <c r="O104" s="34" t="s">
        <v>272</v>
      </c>
      <c r="P104" s="34" t="s">
        <v>37</v>
      </c>
      <c r="Q104" s="34" t="s">
        <v>37</v>
      </c>
      <c r="R104" s="34" t="s">
        <v>37</v>
      </c>
      <c r="S104" s="34" t="s">
        <v>37</v>
      </c>
      <c r="T104" s="34"/>
      <c r="U104" s="34"/>
      <c r="V104" s="34"/>
      <c r="W104" s="34" t="s">
        <v>37</v>
      </c>
      <c r="X104" s="34" t="s">
        <v>37</v>
      </c>
      <c r="Y104" s="34" t="s">
        <v>38</v>
      </c>
      <c r="Z104" s="34" t="s">
        <v>48</v>
      </c>
    </row>
    <row r="105" spans="1:26" ht="43.5" x14ac:dyDescent="0.35">
      <c r="A105" s="131">
        <v>101</v>
      </c>
      <c r="B105" s="34" t="s">
        <v>401</v>
      </c>
      <c r="C105" s="34" t="s">
        <v>402</v>
      </c>
      <c r="D105" s="34">
        <v>71009825</v>
      </c>
      <c r="E105" s="41">
        <v>102379980</v>
      </c>
      <c r="F105" s="34">
        <v>600115755</v>
      </c>
      <c r="G105" s="36" t="s">
        <v>411</v>
      </c>
      <c r="H105" s="34" t="s">
        <v>106</v>
      </c>
      <c r="I105" s="34" t="s">
        <v>45</v>
      </c>
      <c r="J105" s="34" t="s">
        <v>404</v>
      </c>
      <c r="K105" s="36" t="s">
        <v>412</v>
      </c>
      <c r="L105" s="42">
        <v>1000000</v>
      </c>
      <c r="M105" s="42">
        <f t="shared" si="12"/>
        <v>700000</v>
      </c>
      <c r="N105" s="34" t="s">
        <v>406</v>
      </c>
      <c r="O105" s="34" t="s">
        <v>272</v>
      </c>
      <c r="P105" s="34"/>
      <c r="Q105" s="34"/>
      <c r="R105" s="34"/>
      <c r="S105" s="34" t="s">
        <v>37</v>
      </c>
      <c r="T105" s="34"/>
      <c r="U105" s="34"/>
      <c r="V105" s="34"/>
      <c r="W105" s="34"/>
      <c r="X105" s="34" t="s">
        <v>37</v>
      </c>
      <c r="Y105" s="34" t="s">
        <v>38</v>
      </c>
      <c r="Z105" s="34" t="s">
        <v>48</v>
      </c>
    </row>
    <row r="106" spans="1:26" ht="116" x14ac:dyDescent="0.35">
      <c r="A106" s="131">
        <v>102</v>
      </c>
      <c r="B106" s="44" t="s">
        <v>413</v>
      </c>
      <c r="C106" s="44" t="s">
        <v>43</v>
      </c>
      <c r="D106" s="44">
        <v>48847721</v>
      </c>
      <c r="E106" s="34">
        <v>600115500</v>
      </c>
      <c r="F106" s="34">
        <v>600115500</v>
      </c>
      <c r="G106" s="45" t="s">
        <v>414</v>
      </c>
      <c r="H106" s="44" t="s">
        <v>301</v>
      </c>
      <c r="I106" s="44" t="s">
        <v>45</v>
      </c>
      <c r="J106" s="44" t="s">
        <v>45</v>
      </c>
      <c r="K106" s="45" t="s">
        <v>46</v>
      </c>
      <c r="L106" s="46">
        <v>16000000</v>
      </c>
      <c r="M106" s="46">
        <f>L106/100*70</f>
        <v>11200000</v>
      </c>
      <c r="N106" s="44" t="s">
        <v>265</v>
      </c>
      <c r="O106" s="44" t="s">
        <v>272</v>
      </c>
      <c r="P106" s="44" t="s">
        <v>37</v>
      </c>
      <c r="Q106" s="44" t="s">
        <v>37</v>
      </c>
      <c r="R106" s="44" t="s">
        <v>37</v>
      </c>
      <c r="S106" s="44" t="s">
        <v>37</v>
      </c>
      <c r="T106" s="44"/>
      <c r="U106" s="44" t="s">
        <v>37</v>
      </c>
      <c r="V106" s="44" t="s">
        <v>37</v>
      </c>
      <c r="W106" s="44" t="s">
        <v>37</v>
      </c>
      <c r="X106" s="44" t="s">
        <v>37</v>
      </c>
      <c r="Y106" s="44" t="s">
        <v>47</v>
      </c>
      <c r="Z106" s="44" t="s">
        <v>48</v>
      </c>
    </row>
    <row r="107" spans="1:26" ht="101.5" x14ac:dyDescent="0.35">
      <c r="A107" s="131">
        <v>103</v>
      </c>
      <c r="B107" s="44" t="s">
        <v>413</v>
      </c>
      <c r="C107" s="44" t="s">
        <v>43</v>
      </c>
      <c r="D107" s="44">
        <v>48847721</v>
      </c>
      <c r="E107" s="34">
        <v>600115500</v>
      </c>
      <c r="F107" s="34">
        <v>600115500</v>
      </c>
      <c r="G107" s="45" t="s">
        <v>49</v>
      </c>
      <c r="H107" s="44" t="s">
        <v>301</v>
      </c>
      <c r="I107" s="44" t="s">
        <v>45</v>
      </c>
      <c r="J107" s="44" t="s">
        <v>45</v>
      </c>
      <c r="K107" s="45" t="s">
        <v>50</v>
      </c>
      <c r="L107" s="46">
        <v>10000000</v>
      </c>
      <c r="M107" s="46">
        <f t="shared" ref="M107:M114" si="13">L107/100*70</f>
        <v>7000000</v>
      </c>
      <c r="N107" s="44" t="s">
        <v>265</v>
      </c>
      <c r="O107" s="44" t="s">
        <v>272</v>
      </c>
      <c r="P107" s="44" t="s">
        <v>37</v>
      </c>
      <c r="Q107" s="44" t="s">
        <v>37</v>
      </c>
      <c r="R107" s="44" t="s">
        <v>37</v>
      </c>
      <c r="S107" s="44" t="s">
        <v>37</v>
      </c>
      <c r="T107" s="44"/>
      <c r="U107" s="44" t="s">
        <v>37</v>
      </c>
      <c r="V107" s="44" t="s">
        <v>37</v>
      </c>
      <c r="W107" s="44" t="s">
        <v>37</v>
      </c>
      <c r="X107" s="44" t="s">
        <v>37</v>
      </c>
      <c r="Y107" s="44" t="s">
        <v>51</v>
      </c>
      <c r="Z107" s="44" t="s">
        <v>48</v>
      </c>
    </row>
    <row r="108" spans="1:26" ht="101.5" x14ac:dyDescent="0.35">
      <c r="A108" s="131">
        <v>104</v>
      </c>
      <c r="B108" s="44" t="s">
        <v>413</v>
      </c>
      <c r="C108" s="44" t="s">
        <v>43</v>
      </c>
      <c r="D108" s="44">
        <v>48847721</v>
      </c>
      <c r="E108" s="34">
        <v>600115500</v>
      </c>
      <c r="F108" s="34">
        <v>600115500</v>
      </c>
      <c r="G108" s="45" t="s">
        <v>415</v>
      </c>
      <c r="H108" s="44" t="s">
        <v>301</v>
      </c>
      <c r="I108" s="44" t="s">
        <v>45</v>
      </c>
      <c r="J108" s="44" t="s">
        <v>45</v>
      </c>
      <c r="K108" s="45" t="s">
        <v>416</v>
      </c>
      <c r="L108" s="46">
        <v>12000000</v>
      </c>
      <c r="M108" s="46">
        <f t="shared" si="13"/>
        <v>8400000</v>
      </c>
      <c r="N108" s="44" t="s">
        <v>265</v>
      </c>
      <c r="O108" s="44" t="s">
        <v>272</v>
      </c>
      <c r="P108" s="44" t="s">
        <v>37</v>
      </c>
      <c r="Q108" s="44" t="s">
        <v>37</v>
      </c>
      <c r="R108" s="44" t="s">
        <v>37</v>
      </c>
      <c r="S108" s="44" t="s">
        <v>37</v>
      </c>
      <c r="T108" s="44"/>
      <c r="U108" s="44" t="s">
        <v>37</v>
      </c>
      <c r="V108" s="44" t="s">
        <v>37</v>
      </c>
      <c r="W108" s="44" t="s">
        <v>37</v>
      </c>
      <c r="X108" s="44" t="s">
        <v>37</v>
      </c>
      <c r="Y108" s="44" t="s">
        <v>54</v>
      </c>
      <c r="Z108" s="44" t="s">
        <v>48</v>
      </c>
    </row>
    <row r="109" spans="1:26" ht="116" x14ac:dyDescent="0.35">
      <c r="A109" s="131">
        <v>105</v>
      </c>
      <c r="B109" s="44" t="s">
        <v>413</v>
      </c>
      <c r="C109" s="44" t="s">
        <v>43</v>
      </c>
      <c r="D109" s="44">
        <v>48847721</v>
      </c>
      <c r="E109" s="34">
        <v>600115500</v>
      </c>
      <c r="F109" s="34">
        <v>600115500</v>
      </c>
      <c r="G109" s="45" t="s">
        <v>417</v>
      </c>
      <c r="H109" s="44" t="s">
        <v>301</v>
      </c>
      <c r="I109" s="44" t="s">
        <v>45</v>
      </c>
      <c r="J109" s="44" t="s">
        <v>45</v>
      </c>
      <c r="K109" s="45" t="s">
        <v>418</v>
      </c>
      <c r="L109" s="46">
        <v>6000000</v>
      </c>
      <c r="M109" s="46">
        <f t="shared" si="13"/>
        <v>4200000</v>
      </c>
      <c r="N109" s="44" t="s">
        <v>265</v>
      </c>
      <c r="O109" s="44" t="s">
        <v>272</v>
      </c>
      <c r="P109" s="44" t="s">
        <v>37</v>
      </c>
      <c r="Q109" s="44" t="s">
        <v>37</v>
      </c>
      <c r="R109" s="44" t="s">
        <v>37</v>
      </c>
      <c r="S109" s="44" t="s">
        <v>37</v>
      </c>
      <c r="T109" s="44"/>
      <c r="U109" s="44" t="s">
        <v>37</v>
      </c>
      <c r="V109" s="44" t="s">
        <v>37</v>
      </c>
      <c r="W109" s="44" t="s">
        <v>37</v>
      </c>
      <c r="X109" s="44" t="s">
        <v>37</v>
      </c>
      <c r="Y109" s="44" t="s">
        <v>54</v>
      </c>
      <c r="Z109" s="44" t="s">
        <v>48</v>
      </c>
    </row>
    <row r="110" spans="1:26" ht="130.5" x14ac:dyDescent="0.35">
      <c r="A110" s="131">
        <v>106</v>
      </c>
      <c r="B110" s="44" t="s">
        <v>413</v>
      </c>
      <c r="C110" s="44" t="s">
        <v>43</v>
      </c>
      <c r="D110" s="44">
        <v>48847721</v>
      </c>
      <c r="E110" s="34">
        <v>600115500</v>
      </c>
      <c r="F110" s="34">
        <v>600115500</v>
      </c>
      <c r="G110" s="45" t="s">
        <v>419</v>
      </c>
      <c r="H110" s="44" t="s">
        <v>301</v>
      </c>
      <c r="I110" s="44" t="s">
        <v>45</v>
      </c>
      <c r="J110" s="44" t="s">
        <v>45</v>
      </c>
      <c r="K110" s="45" t="s">
        <v>420</v>
      </c>
      <c r="L110" s="46">
        <v>4000000</v>
      </c>
      <c r="M110" s="46">
        <f t="shared" si="13"/>
        <v>2800000</v>
      </c>
      <c r="N110" s="44" t="s">
        <v>265</v>
      </c>
      <c r="O110" s="44" t="s">
        <v>272</v>
      </c>
      <c r="P110" s="44" t="s">
        <v>37</v>
      </c>
      <c r="Q110" s="44" t="s">
        <v>37</v>
      </c>
      <c r="R110" s="44" t="s">
        <v>37</v>
      </c>
      <c r="S110" s="44" t="s">
        <v>37</v>
      </c>
      <c r="T110" s="44"/>
      <c r="U110" s="44" t="s">
        <v>37</v>
      </c>
      <c r="V110" s="44" t="s">
        <v>37</v>
      </c>
      <c r="W110" s="44" t="s">
        <v>37</v>
      </c>
      <c r="X110" s="44" t="s">
        <v>37</v>
      </c>
      <c r="Y110" s="44" t="s">
        <v>54</v>
      </c>
      <c r="Z110" s="44" t="s">
        <v>48</v>
      </c>
    </row>
    <row r="111" spans="1:26" ht="87" x14ac:dyDescent="0.35">
      <c r="A111" s="131">
        <v>107</v>
      </c>
      <c r="B111" s="44" t="s">
        <v>413</v>
      </c>
      <c r="C111" s="44" t="s">
        <v>43</v>
      </c>
      <c r="D111" s="44">
        <v>48847721</v>
      </c>
      <c r="E111" s="34">
        <v>600115500</v>
      </c>
      <c r="F111" s="34">
        <v>600115500</v>
      </c>
      <c r="G111" s="45" t="s">
        <v>421</v>
      </c>
      <c r="H111" s="44" t="s">
        <v>301</v>
      </c>
      <c r="I111" s="44" t="s">
        <v>45</v>
      </c>
      <c r="J111" s="44" t="s">
        <v>45</v>
      </c>
      <c r="K111" s="45" t="s">
        <v>422</v>
      </c>
      <c r="L111" s="46">
        <v>3500000</v>
      </c>
      <c r="M111" s="46">
        <f t="shared" si="13"/>
        <v>2450000</v>
      </c>
      <c r="N111" s="44" t="s">
        <v>265</v>
      </c>
      <c r="O111" s="44" t="s">
        <v>272</v>
      </c>
      <c r="P111" s="44" t="s">
        <v>37</v>
      </c>
      <c r="Q111" s="44" t="s">
        <v>37</v>
      </c>
      <c r="R111" s="44" t="s">
        <v>37</v>
      </c>
      <c r="S111" s="44" t="s">
        <v>37</v>
      </c>
      <c r="T111" s="44"/>
      <c r="U111" s="44" t="s">
        <v>37</v>
      </c>
      <c r="V111" s="44" t="s">
        <v>37</v>
      </c>
      <c r="W111" s="44" t="s">
        <v>37</v>
      </c>
      <c r="X111" s="44" t="s">
        <v>37</v>
      </c>
      <c r="Y111" s="44" t="s">
        <v>54</v>
      </c>
      <c r="Z111" s="44" t="s">
        <v>48</v>
      </c>
    </row>
    <row r="112" spans="1:26" ht="87" x14ac:dyDescent="0.35">
      <c r="A112" s="131">
        <v>108</v>
      </c>
      <c r="B112" s="44" t="s">
        <v>413</v>
      </c>
      <c r="C112" s="44" t="s">
        <v>43</v>
      </c>
      <c r="D112" s="44">
        <v>48847721</v>
      </c>
      <c r="E112" s="34">
        <v>600115500</v>
      </c>
      <c r="F112" s="34">
        <v>600115500</v>
      </c>
      <c r="G112" s="45" t="s">
        <v>423</v>
      </c>
      <c r="H112" s="44" t="s">
        <v>301</v>
      </c>
      <c r="I112" s="44" t="s">
        <v>45</v>
      </c>
      <c r="J112" s="44" t="s">
        <v>45</v>
      </c>
      <c r="K112" s="45" t="s">
        <v>424</v>
      </c>
      <c r="L112" s="46">
        <v>3000000</v>
      </c>
      <c r="M112" s="46">
        <f t="shared" si="13"/>
        <v>2100000</v>
      </c>
      <c r="N112" s="44" t="s">
        <v>265</v>
      </c>
      <c r="O112" s="44" t="s">
        <v>272</v>
      </c>
      <c r="P112" s="44"/>
      <c r="Q112" s="44" t="s">
        <v>37</v>
      </c>
      <c r="R112" s="44" t="s">
        <v>37</v>
      </c>
      <c r="S112" s="44"/>
      <c r="T112" s="44"/>
      <c r="U112" s="44"/>
      <c r="V112" s="44"/>
      <c r="W112" s="44" t="s">
        <v>37</v>
      </c>
      <c r="X112" s="44"/>
      <c r="Y112" s="44" t="s">
        <v>54</v>
      </c>
      <c r="Z112" s="44" t="s">
        <v>48</v>
      </c>
    </row>
    <row r="113" spans="1:26" ht="116" x14ac:dyDescent="0.35">
      <c r="A113" s="131">
        <v>109</v>
      </c>
      <c r="B113" s="44" t="s">
        <v>413</v>
      </c>
      <c r="C113" s="44" t="s">
        <v>43</v>
      </c>
      <c r="D113" s="44">
        <v>48847721</v>
      </c>
      <c r="E113" s="34">
        <v>600115500</v>
      </c>
      <c r="F113" s="34">
        <v>600115500</v>
      </c>
      <c r="G113" s="45" t="s">
        <v>425</v>
      </c>
      <c r="H113" s="44" t="s">
        <v>301</v>
      </c>
      <c r="I113" s="44" t="s">
        <v>45</v>
      </c>
      <c r="J113" s="44" t="s">
        <v>45</v>
      </c>
      <c r="K113" s="45" t="s">
        <v>426</v>
      </c>
      <c r="L113" s="46">
        <v>4500000</v>
      </c>
      <c r="M113" s="46">
        <f t="shared" si="13"/>
        <v>3150000</v>
      </c>
      <c r="N113" s="44" t="s">
        <v>265</v>
      </c>
      <c r="O113" s="44" t="s">
        <v>272</v>
      </c>
      <c r="P113" s="44" t="s">
        <v>37</v>
      </c>
      <c r="Q113" s="44" t="s">
        <v>37</v>
      </c>
      <c r="R113" s="44" t="s">
        <v>37</v>
      </c>
      <c r="S113" s="44" t="s">
        <v>37</v>
      </c>
      <c r="T113" s="44"/>
      <c r="U113" s="44" t="s">
        <v>37</v>
      </c>
      <c r="V113" s="44" t="s">
        <v>37</v>
      </c>
      <c r="W113" s="44" t="s">
        <v>37</v>
      </c>
      <c r="X113" s="44" t="s">
        <v>37</v>
      </c>
      <c r="Y113" s="44" t="s">
        <v>54</v>
      </c>
      <c r="Z113" s="44" t="s">
        <v>48</v>
      </c>
    </row>
    <row r="114" spans="1:26" ht="58" x14ac:dyDescent="0.35">
      <c r="A114" s="131">
        <v>110</v>
      </c>
      <c r="B114" s="44" t="s">
        <v>413</v>
      </c>
      <c r="C114" s="44" t="s">
        <v>43</v>
      </c>
      <c r="D114" s="44">
        <v>48847721</v>
      </c>
      <c r="E114" s="34">
        <v>600115500</v>
      </c>
      <c r="F114" s="34">
        <v>600115500</v>
      </c>
      <c r="G114" s="45" t="s">
        <v>427</v>
      </c>
      <c r="H114" s="44" t="s">
        <v>301</v>
      </c>
      <c r="I114" s="44" t="s">
        <v>45</v>
      </c>
      <c r="J114" s="44" t="s">
        <v>45</v>
      </c>
      <c r="K114" s="45" t="s">
        <v>428</v>
      </c>
      <c r="L114" s="46">
        <v>5000000</v>
      </c>
      <c r="M114" s="46">
        <f t="shared" si="13"/>
        <v>3500000</v>
      </c>
      <c r="N114" s="44" t="s">
        <v>265</v>
      </c>
      <c r="O114" s="44" t="s">
        <v>272</v>
      </c>
      <c r="P114" s="44"/>
      <c r="Q114" s="44"/>
      <c r="R114" s="44"/>
      <c r="S114" s="44"/>
      <c r="T114" s="44"/>
      <c r="U114" s="44"/>
      <c r="V114" s="44" t="s">
        <v>37</v>
      </c>
      <c r="W114" s="44" t="s">
        <v>37</v>
      </c>
      <c r="X114" s="44"/>
      <c r="Y114" s="44" t="s">
        <v>54</v>
      </c>
      <c r="Z114" s="44" t="s">
        <v>48</v>
      </c>
    </row>
    <row r="115" spans="1:26" ht="87" x14ac:dyDescent="0.35">
      <c r="A115" s="131">
        <v>111</v>
      </c>
      <c r="B115" s="44" t="s">
        <v>413</v>
      </c>
      <c r="C115" s="44" t="s">
        <v>43</v>
      </c>
      <c r="D115" s="44">
        <v>48847721</v>
      </c>
      <c r="E115" s="34">
        <v>600115500</v>
      </c>
      <c r="F115" s="34">
        <v>600115500</v>
      </c>
      <c r="G115" s="45" t="s">
        <v>429</v>
      </c>
      <c r="H115" s="44" t="s">
        <v>301</v>
      </c>
      <c r="I115" s="44" t="s">
        <v>45</v>
      </c>
      <c r="J115" s="44" t="s">
        <v>45</v>
      </c>
      <c r="K115" s="72" t="s">
        <v>430</v>
      </c>
      <c r="L115" s="46">
        <v>2000000</v>
      </c>
      <c r="M115" s="46">
        <f>L115/100*70</f>
        <v>1400000</v>
      </c>
      <c r="N115" s="44" t="s">
        <v>265</v>
      </c>
      <c r="O115" s="44" t="s">
        <v>272</v>
      </c>
      <c r="P115" s="44"/>
      <c r="Q115" s="44" t="s">
        <v>37</v>
      </c>
      <c r="R115" s="44" t="s">
        <v>37</v>
      </c>
      <c r="S115" s="44"/>
      <c r="T115" s="44"/>
      <c r="U115" s="44"/>
      <c r="V115" s="44"/>
      <c r="W115" s="44" t="s">
        <v>37</v>
      </c>
      <c r="X115" s="44"/>
      <c r="Y115" s="44" t="s">
        <v>54</v>
      </c>
      <c r="Z115" s="44" t="s">
        <v>48</v>
      </c>
    </row>
    <row r="116" spans="1:26" ht="58" x14ac:dyDescent="0.35">
      <c r="A116" s="131">
        <v>112</v>
      </c>
      <c r="B116" s="44" t="s">
        <v>413</v>
      </c>
      <c r="C116" s="44" t="s">
        <v>43</v>
      </c>
      <c r="D116" s="44">
        <v>48847721</v>
      </c>
      <c r="E116" s="34">
        <v>600115500</v>
      </c>
      <c r="F116" s="34">
        <v>600115500</v>
      </c>
      <c r="G116" s="45" t="s">
        <v>431</v>
      </c>
      <c r="H116" s="44" t="s">
        <v>301</v>
      </c>
      <c r="I116" s="44" t="s">
        <v>45</v>
      </c>
      <c r="J116" s="44" t="s">
        <v>45</v>
      </c>
      <c r="K116" s="45" t="s">
        <v>432</v>
      </c>
      <c r="L116" s="46">
        <v>2000000</v>
      </c>
      <c r="M116" s="46">
        <f t="shared" ref="M116:M121" si="14">L116/100*70</f>
        <v>1400000</v>
      </c>
      <c r="N116" s="44" t="s">
        <v>265</v>
      </c>
      <c r="O116" s="44" t="s">
        <v>272</v>
      </c>
      <c r="P116" s="44" t="s">
        <v>37</v>
      </c>
      <c r="Q116" s="44" t="s">
        <v>37</v>
      </c>
      <c r="R116" s="44" t="s">
        <v>37</v>
      </c>
      <c r="S116" s="44" t="s">
        <v>37</v>
      </c>
      <c r="T116" s="44"/>
      <c r="U116" s="44"/>
      <c r="V116" s="44"/>
      <c r="W116" s="44" t="s">
        <v>37</v>
      </c>
      <c r="X116" s="44" t="s">
        <v>37</v>
      </c>
      <c r="Y116" s="44" t="s">
        <v>54</v>
      </c>
      <c r="Z116" s="44" t="s">
        <v>48</v>
      </c>
    </row>
    <row r="117" spans="1:26" ht="58" x14ac:dyDescent="0.35">
      <c r="A117" s="131">
        <v>113</v>
      </c>
      <c r="B117" s="44" t="s">
        <v>413</v>
      </c>
      <c r="C117" s="44" t="s">
        <v>43</v>
      </c>
      <c r="D117" s="44">
        <v>48847721</v>
      </c>
      <c r="E117" s="34">
        <v>600115500</v>
      </c>
      <c r="F117" s="34">
        <v>600115500</v>
      </c>
      <c r="G117" s="45" t="s">
        <v>433</v>
      </c>
      <c r="H117" s="44" t="s">
        <v>301</v>
      </c>
      <c r="I117" s="44" t="s">
        <v>45</v>
      </c>
      <c r="J117" s="44" t="s">
        <v>45</v>
      </c>
      <c r="K117" s="45" t="s">
        <v>434</v>
      </c>
      <c r="L117" s="46">
        <v>2000000</v>
      </c>
      <c r="M117" s="46">
        <f t="shared" si="14"/>
        <v>1400000</v>
      </c>
      <c r="N117" s="44" t="s">
        <v>265</v>
      </c>
      <c r="O117" s="44" t="s">
        <v>272</v>
      </c>
      <c r="P117" s="44" t="s">
        <v>37</v>
      </c>
      <c r="Q117" s="44" t="s">
        <v>37</v>
      </c>
      <c r="R117" s="44" t="s">
        <v>37</v>
      </c>
      <c r="S117" s="44" t="s">
        <v>37</v>
      </c>
      <c r="T117" s="44"/>
      <c r="U117" s="44" t="s">
        <v>37</v>
      </c>
      <c r="V117" s="44" t="s">
        <v>37</v>
      </c>
      <c r="W117" s="44" t="s">
        <v>37</v>
      </c>
      <c r="X117" s="44" t="s">
        <v>37</v>
      </c>
      <c r="Y117" s="44" t="s">
        <v>54</v>
      </c>
      <c r="Z117" s="44" t="s">
        <v>48</v>
      </c>
    </row>
    <row r="118" spans="1:26" ht="58" x14ac:dyDescent="0.35">
      <c r="A118" s="131">
        <v>114</v>
      </c>
      <c r="B118" s="44" t="s">
        <v>413</v>
      </c>
      <c r="C118" s="44" t="s">
        <v>43</v>
      </c>
      <c r="D118" s="44">
        <v>48847721</v>
      </c>
      <c r="E118" s="34">
        <v>600115500</v>
      </c>
      <c r="F118" s="34">
        <v>600115500</v>
      </c>
      <c r="G118" s="45" t="s">
        <v>435</v>
      </c>
      <c r="H118" s="44" t="s">
        <v>301</v>
      </c>
      <c r="I118" s="44" t="s">
        <v>45</v>
      </c>
      <c r="J118" s="44" t="s">
        <v>45</v>
      </c>
      <c r="K118" s="45" t="s">
        <v>436</v>
      </c>
      <c r="L118" s="46">
        <v>2000000</v>
      </c>
      <c r="M118" s="46">
        <f t="shared" si="14"/>
        <v>1400000</v>
      </c>
      <c r="N118" s="44" t="s">
        <v>265</v>
      </c>
      <c r="O118" s="44" t="s">
        <v>272</v>
      </c>
      <c r="P118" s="44" t="s">
        <v>37</v>
      </c>
      <c r="Q118" s="44"/>
      <c r="R118" s="44"/>
      <c r="S118" s="44" t="s">
        <v>37</v>
      </c>
      <c r="T118" s="44"/>
      <c r="U118" s="44" t="s">
        <v>37</v>
      </c>
      <c r="V118" s="44"/>
      <c r="W118" s="44" t="s">
        <v>37</v>
      </c>
      <c r="X118" s="44" t="s">
        <v>37</v>
      </c>
      <c r="Y118" s="44" t="s">
        <v>54</v>
      </c>
      <c r="Z118" s="44" t="s">
        <v>48</v>
      </c>
    </row>
    <row r="119" spans="1:26" ht="58" x14ac:dyDescent="0.35">
      <c r="A119" s="131">
        <v>115</v>
      </c>
      <c r="B119" s="44" t="s">
        <v>413</v>
      </c>
      <c r="C119" s="44" t="s">
        <v>43</v>
      </c>
      <c r="D119" s="44">
        <v>48847721</v>
      </c>
      <c r="E119" s="34">
        <v>600115500</v>
      </c>
      <c r="F119" s="34">
        <v>600115500</v>
      </c>
      <c r="G119" s="45" t="s">
        <v>437</v>
      </c>
      <c r="H119" s="44" t="s">
        <v>301</v>
      </c>
      <c r="I119" s="44" t="s">
        <v>45</v>
      </c>
      <c r="J119" s="44" t="s">
        <v>45</v>
      </c>
      <c r="K119" s="45" t="s">
        <v>438</v>
      </c>
      <c r="L119" s="46">
        <v>2000000</v>
      </c>
      <c r="M119" s="46">
        <f t="shared" si="14"/>
        <v>1400000</v>
      </c>
      <c r="N119" s="44" t="s">
        <v>265</v>
      </c>
      <c r="O119" s="44" t="s">
        <v>272</v>
      </c>
      <c r="P119" s="44"/>
      <c r="Q119" s="44" t="s">
        <v>37</v>
      </c>
      <c r="R119" s="44" t="s">
        <v>37</v>
      </c>
      <c r="S119" s="44"/>
      <c r="T119" s="44"/>
      <c r="U119" s="44"/>
      <c r="V119" s="44"/>
      <c r="W119" s="44" t="s">
        <v>37</v>
      </c>
      <c r="X119" s="44" t="s">
        <v>37</v>
      </c>
      <c r="Y119" s="44" t="s">
        <v>54</v>
      </c>
      <c r="Z119" s="44" t="s">
        <v>48</v>
      </c>
    </row>
    <row r="120" spans="1:26" ht="58" x14ac:dyDescent="0.35">
      <c r="A120" s="131">
        <v>116</v>
      </c>
      <c r="B120" s="44" t="s">
        <v>413</v>
      </c>
      <c r="C120" s="44" t="s">
        <v>43</v>
      </c>
      <c r="D120" s="44">
        <v>48847721</v>
      </c>
      <c r="E120" s="34">
        <v>600115500</v>
      </c>
      <c r="F120" s="34">
        <v>600115500</v>
      </c>
      <c r="G120" s="45" t="s">
        <v>439</v>
      </c>
      <c r="H120" s="44" t="s">
        <v>301</v>
      </c>
      <c r="I120" s="44" t="s">
        <v>45</v>
      </c>
      <c r="J120" s="44" t="s">
        <v>45</v>
      </c>
      <c r="K120" s="45" t="s">
        <v>440</v>
      </c>
      <c r="L120" s="46">
        <v>8000000</v>
      </c>
      <c r="M120" s="46">
        <f t="shared" si="14"/>
        <v>5600000</v>
      </c>
      <c r="N120" s="44" t="s">
        <v>265</v>
      </c>
      <c r="O120" s="44" t="s">
        <v>272</v>
      </c>
      <c r="P120" s="44" t="s">
        <v>37</v>
      </c>
      <c r="Q120" s="44" t="s">
        <v>37</v>
      </c>
      <c r="R120" s="44" t="s">
        <v>37</v>
      </c>
      <c r="S120" s="44" t="s">
        <v>37</v>
      </c>
      <c r="T120" s="44"/>
      <c r="U120" s="44" t="s">
        <v>37</v>
      </c>
      <c r="V120" s="44" t="s">
        <v>37</v>
      </c>
      <c r="W120" s="44" t="s">
        <v>37</v>
      </c>
      <c r="X120" s="44" t="s">
        <v>37</v>
      </c>
      <c r="Y120" s="44" t="s">
        <v>54</v>
      </c>
      <c r="Z120" s="44" t="s">
        <v>48</v>
      </c>
    </row>
    <row r="121" spans="1:26" ht="58" x14ac:dyDescent="0.35">
      <c r="A121" s="131">
        <v>117</v>
      </c>
      <c r="B121" s="44" t="s">
        <v>413</v>
      </c>
      <c r="C121" s="44" t="s">
        <v>43</v>
      </c>
      <c r="D121" s="44">
        <v>48847721</v>
      </c>
      <c r="E121" s="34">
        <v>600115500</v>
      </c>
      <c r="F121" s="34">
        <v>600115500</v>
      </c>
      <c r="G121" s="45" t="s">
        <v>441</v>
      </c>
      <c r="H121" s="44" t="s">
        <v>301</v>
      </c>
      <c r="I121" s="44" t="s">
        <v>45</v>
      </c>
      <c r="J121" s="44" t="s">
        <v>45</v>
      </c>
      <c r="K121" s="45" t="s">
        <v>442</v>
      </c>
      <c r="L121" s="46">
        <v>8000000</v>
      </c>
      <c r="M121" s="46">
        <f t="shared" si="14"/>
        <v>5600000</v>
      </c>
      <c r="N121" s="44" t="s">
        <v>265</v>
      </c>
      <c r="O121" s="44" t="s">
        <v>272</v>
      </c>
      <c r="P121" s="44" t="s">
        <v>37</v>
      </c>
      <c r="Q121" s="44" t="s">
        <v>37</v>
      </c>
      <c r="R121" s="44" t="s">
        <v>37</v>
      </c>
      <c r="S121" s="44" t="s">
        <v>37</v>
      </c>
      <c r="T121" s="44"/>
      <c r="U121" s="44" t="s">
        <v>37</v>
      </c>
      <c r="V121" s="44"/>
      <c r="W121" s="44" t="s">
        <v>37</v>
      </c>
      <c r="X121" s="44" t="s">
        <v>37</v>
      </c>
      <c r="Y121" s="44" t="s">
        <v>54</v>
      </c>
      <c r="Z121" s="44" t="s">
        <v>48</v>
      </c>
    </row>
    <row r="122" spans="1:26" ht="58" x14ac:dyDescent="0.35">
      <c r="A122" s="131">
        <v>118</v>
      </c>
      <c r="B122" s="73" t="s">
        <v>443</v>
      </c>
      <c r="C122" s="73" t="s">
        <v>97</v>
      </c>
      <c r="D122" s="74">
        <v>70995346</v>
      </c>
      <c r="E122" s="170">
        <v>102391688</v>
      </c>
      <c r="F122" s="170">
        <v>600116042</v>
      </c>
      <c r="G122" s="73" t="s">
        <v>444</v>
      </c>
      <c r="H122" s="73" t="s">
        <v>106</v>
      </c>
      <c r="I122" s="73" t="s">
        <v>45</v>
      </c>
      <c r="J122" s="73" t="s">
        <v>143</v>
      </c>
      <c r="K122" s="73" t="s">
        <v>445</v>
      </c>
      <c r="L122" s="75">
        <v>2500000</v>
      </c>
      <c r="M122" s="75">
        <f>L122*70%</f>
        <v>1750000</v>
      </c>
      <c r="N122" s="73" t="s">
        <v>265</v>
      </c>
      <c r="O122" s="73" t="s">
        <v>272</v>
      </c>
      <c r="P122" s="44" t="s">
        <v>37</v>
      </c>
      <c r="Q122" s="44" t="s">
        <v>37</v>
      </c>
      <c r="R122" s="44" t="s">
        <v>37</v>
      </c>
      <c r="S122" s="44" t="s">
        <v>37</v>
      </c>
      <c r="T122" s="44"/>
      <c r="U122" s="44" t="s">
        <v>37</v>
      </c>
      <c r="V122" s="44" t="s">
        <v>37</v>
      </c>
      <c r="W122" s="44"/>
      <c r="X122" s="44" t="s">
        <v>37</v>
      </c>
      <c r="Y122" s="73" t="s">
        <v>38</v>
      </c>
      <c r="Z122" s="73" t="s">
        <v>48</v>
      </c>
    </row>
    <row r="123" spans="1:26" ht="145" x14ac:dyDescent="0.35">
      <c r="A123" s="131">
        <v>119</v>
      </c>
      <c r="B123" s="76" t="s">
        <v>446</v>
      </c>
      <c r="C123" s="73" t="s">
        <v>447</v>
      </c>
      <c r="D123" s="77" t="s">
        <v>448</v>
      </c>
      <c r="E123" s="78">
        <v>181110423</v>
      </c>
      <c r="F123" s="73">
        <v>691013853</v>
      </c>
      <c r="G123" s="73" t="s">
        <v>449</v>
      </c>
      <c r="H123" s="73" t="s">
        <v>106</v>
      </c>
      <c r="I123" s="73" t="s">
        <v>45</v>
      </c>
      <c r="J123" s="73" t="s">
        <v>45</v>
      </c>
      <c r="K123" s="73" t="s">
        <v>450</v>
      </c>
      <c r="L123" s="75">
        <v>1000000</v>
      </c>
      <c r="M123" s="75">
        <f>L123*70%</f>
        <v>700000</v>
      </c>
      <c r="N123" s="79" t="s">
        <v>451</v>
      </c>
      <c r="O123" s="79" t="s">
        <v>271</v>
      </c>
      <c r="P123" s="44" t="s">
        <v>37</v>
      </c>
      <c r="Q123" s="44" t="s">
        <v>37</v>
      </c>
      <c r="R123" s="44" t="s">
        <v>37</v>
      </c>
      <c r="S123" s="44" t="s">
        <v>37</v>
      </c>
      <c r="T123" s="44"/>
      <c r="U123" s="44"/>
      <c r="V123" s="44" t="s">
        <v>37</v>
      </c>
      <c r="W123" s="44" t="s">
        <v>37</v>
      </c>
      <c r="X123" s="44" t="s">
        <v>37</v>
      </c>
      <c r="Y123" s="44" t="s">
        <v>38</v>
      </c>
      <c r="Z123" s="44" t="s">
        <v>48</v>
      </c>
    </row>
    <row r="124" spans="1:26" ht="101.5" x14ac:dyDescent="0.35">
      <c r="A124" s="131">
        <v>120</v>
      </c>
      <c r="B124" s="76" t="s">
        <v>446</v>
      </c>
      <c r="C124" s="73" t="s">
        <v>447</v>
      </c>
      <c r="D124" s="77" t="s">
        <v>448</v>
      </c>
      <c r="E124" s="78">
        <v>181110423</v>
      </c>
      <c r="F124" s="73">
        <v>691013853</v>
      </c>
      <c r="G124" s="73" t="s">
        <v>452</v>
      </c>
      <c r="H124" s="73" t="s">
        <v>106</v>
      </c>
      <c r="I124" s="73" t="s">
        <v>45</v>
      </c>
      <c r="J124" s="73" t="s">
        <v>45</v>
      </c>
      <c r="K124" s="73" t="s">
        <v>453</v>
      </c>
      <c r="L124" s="75">
        <v>3000000</v>
      </c>
      <c r="M124" s="75">
        <f>L124*70%</f>
        <v>2100000</v>
      </c>
      <c r="N124" s="79" t="s">
        <v>406</v>
      </c>
      <c r="O124" s="79" t="s">
        <v>454</v>
      </c>
      <c r="P124" s="44" t="s">
        <v>37</v>
      </c>
      <c r="Q124" s="44" t="s">
        <v>37</v>
      </c>
      <c r="R124" s="44" t="s">
        <v>37</v>
      </c>
      <c r="S124" s="44" t="s">
        <v>37</v>
      </c>
      <c r="T124" s="44"/>
      <c r="U124" s="44"/>
      <c r="V124" s="44" t="s">
        <v>37</v>
      </c>
      <c r="W124" s="44" t="s">
        <v>37</v>
      </c>
      <c r="X124" s="44" t="s">
        <v>37</v>
      </c>
      <c r="Y124" s="44" t="s">
        <v>38</v>
      </c>
      <c r="Z124" s="44" t="s">
        <v>48</v>
      </c>
    </row>
    <row r="125" spans="1:26" ht="58" x14ac:dyDescent="0.35">
      <c r="A125" s="131">
        <v>121</v>
      </c>
      <c r="B125" s="80" t="s">
        <v>278</v>
      </c>
      <c r="C125" s="81" t="s">
        <v>69</v>
      </c>
      <c r="D125" s="73">
        <v>70938482</v>
      </c>
      <c r="E125" s="73">
        <v>102391645</v>
      </c>
      <c r="F125" s="73">
        <v>600116034</v>
      </c>
      <c r="G125" s="73" t="s">
        <v>455</v>
      </c>
      <c r="H125" s="73" t="s">
        <v>106</v>
      </c>
      <c r="I125" s="73" t="s">
        <v>45</v>
      </c>
      <c r="J125" s="73" t="s">
        <v>71</v>
      </c>
      <c r="K125" s="73" t="s">
        <v>456</v>
      </c>
      <c r="L125" s="75">
        <v>4000000</v>
      </c>
      <c r="M125" s="75">
        <f t="shared" ref="M125:M126" si="15">L125*70%</f>
        <v>2800000</v>
      </c>
      <c r="N125" s="73" t="s">
        <v>265</v>
      </c>
      <c r="O125" s="73" t="s">
        <v>272</v>
      </c>
      <c r="P125" s="82"/>
      <c r="Q125" s="82"/>
      <c r="R125" s="82"/>
      <c r="S125" s="82"/>
      <c r="T125" s="82"/>
      <c r="U125" s="82"/>
      <c r="V125" s="44" t="s">
        <v>37</v>
      </c>
      <c r="W125" s="44" t="s">
        <v>37</v>
      </c>
      <c r="X125" s="82"/>
      <c r="Y125" s="44" t="s">
        <v>457</v>
      </c>
      <c r="Z125" s="44" t="s">
        <v>48</v>
      </c>
    </row>
    <row r="126" spans="1:26" ht="43.5" x14ac:dyDescent="0.35">
      <c r="A126" s="131">
        <v>122</v>
      </c>
      <c r="B126" s="80" t="s">
        <v>278</v>
      </c>
      <c r="C126" s="81" t="s">
        <v>69</v>
      </c>
      <c r="D126" s="73">
        <v>70938482</v>
      </c>
      <c r="E126" s="73">
        <v>102391645</v>
      </c>
      <c r="F126" s="73">
        <v>600116034</v>
      </c>
      <c r="G126" s="73" t="s">
        <v>56</v>
      </c>
      <c r="H126" s="73" t="s">
        <v>106</v>
      </c>
      <c r="I126" s="73" t="s">
        <v>45</v>
      </c>
      <c r="J126" s="73" t="s">
        <v>71</v>
      </c>
      <c r="K126" s="73" t="s">
        <v>458</v>
      </c>
      <c r="L126" s="75">
        <v>4000000</v>
      </c>
      <c r="M126" s="75">
        <f t="shared" si="15"/>
        <v>2800000</v>
      </c>
      <c r="N126" s="73" t="s">
        <v>265</v>
      </c>
      <c r="O126" s="73" t="s">
        <v>272</v>
      </c>
      <c r="P126" s="44" t="s">
        <v>37</v>
      </c>
      <c r="Q126" s="44" t="s">
        <v>37</v>
      </c>
      <c r="R126" s="44" t="s">
        <v>37</v>
      </c>
      <c r="S126" s="44" t="s">
        <v>37</v>
      </c>
      <c r="T126" s="82"/>
      <c r="U126" s="44" t="s">
        <v>37</v>
      </c>
      <c r="V126" s="44" t="s">
        <v>37</v>
      </c>
      <c r="W126" s="44" t="s">
        <v>37</v>
      </c>
      <c r="X126" s="44" t="s">
        <v>37</v>
      </c>
      <c r="Y126" s="44" t="s">
        <v>457</v>
      </c>
      <c r="Z126" s="44" t="s">
        <v>48</v>
      </c>
    </row>
    <row r="127" spans="1:26" ht="72.5" x14ac:dyDescent="0.35">
      <c r="A127" s="131">
        <v>123</v>
      </c>
      <c r="B127" s="89" t="s">
        <v>289</v>
      </c>
      <c r="C127" s="89" t="s">
        <v>290</v>
      </c>
      <c r="D127" s="90">
        <v>70995753</v>
      </c>
      <c r="E127" s="89">
        <v>102391343</v>
      </c>
      <c r="F127" s="90">
        <v>600115909</v>
      </c>
      <c r="G127" s="89" t="s">
        <v>503</v>
      </c>
      <c r="H127" s="90" t="s">
        <v>106</v>
      </c>
      <c r="I127" s="90" t="s">
        <v>45</v>
      </c>
      <c r="J127" s="90" t="s">
        <v>291</v>
      </c>
      <c r="K127" s="89" t="s">
        <v>504</v>
      </c>
      <c r="L127" s="91">
        <v>2500000</v>
      </c>
      <c r="M127" s="91">
        <f t="shared" ref="M127:M138" si="16">L127/100*70</f>
        <v>1750000</v>
      </c>
      <c r="N127" s="89" t="s">
        <v>265</v>
      </c>
      <c r="O127" s="89" t="s">
        <v>272</v>
      </c>
      <c r="P127" s="88" t="s">
        <v>37</v>
      </c>
      <c r="Q127" s="88" t="s">
        <v>37</v>
      </c>
      <c r="R127" s="88" t="s">
        <v>37</v>
      </c>
      <c r="S127" s="88" t="s">
        <v>37</v>
      </c>
      <c r="T127" s="88"/>
      <c r="U127" s="88" t="s">
        <v>37</v>
      </c>
      <c r="V127" s="88" t="s">
        <v>37</v>
      </c>
      <c r="W127" s="88" t="s">
        <v>37</v>
      </c>
      <c r="X127" s="88" t="s">
        <v>37</v>
      </c>
      <c r="Y127" s="88" t="s">
        <v>38</v>
      </c>
      <c r="Z127" s="88" t="s">
        <v>293</v>
      </c>
    </row>
    <row r="128" spans="1:26" ht="43.5" x14ac:dyDescent="0.35">
      <c r="A128" s="131">
        <v>124</v>
      </c>
      <c r="B128" s="89" t="s">
        <v>294</v>
      </c>
      <c r="C128" s="89" t="s">
        <v>290</v>
      </c>
      <c r="D128" s="90">
        <v>70995753</v>
      </c>
      <c r="E128" s="90">
        <v>102391343</v>
      </c>
      <c r="F128" s="90">
        <v>600115909</v>
      </c>
      <c r="G128" s="89" t="s">
        <v>505</v>
      </c>
      <c r="H128" s="90" t="s">
        <v>106</v>
      </c>
      <c r="I128" s="90" t="s">
        <v>45</v>
      </c>
      <c r="J128" s="90" t="s">
        <v>291</v>
      </c>
      <c r="K128" s="92" t="s">
        <v>506</v>
      </c>
      <c r="L128" s="91">
        <v>15000000</v>
      </c>
      <c r="M128" s="91">
        <f t="shared" si="16"/>
        <v>10500000</v>
      </c>
      <c r="N128" s="89" t="s">
        <v>265</v>
      </c>
      <c r="O128" s="89" t="s">
        <v>272</v>
      </c>
      <c r="P128" s="88"/>
      <c r="Q128" s="88" t="s">
        <v>37</v>
      </c>
      <c r="R128" s="88" t="s">
        <v>37</v>
      </c>
      <c r="S128" s="88"/>
      <c r="T128" s="88"/>
      <c r="U128" s="88"/>
      <c r="V128" s="88"/>
      <c r="W128" s="88"/>
      <c r="X128" s="88"/>
      <c r="Y128" s="88" t="s">
        <v>38</v>
      </c>
      <c r="Z128" s="88" t="s">
        <v>293</v>
      </c>
    </row>
    <row r="129" spans="1:26" ht="43.5" x14ac:dyDescent="0.35">
      <c r="A129" s="131">
        <v>125</v>
      </c>
      <c r="B129" s="89" t="s">
        <v>314</v>
      </c>
      <c r="C129" s="89" t="s">
        <v>315</v>
      </c>
      <c r="D129" s="89">
        <v>70924538</v>
      </c>
      <c r="E129" s="93">
        <v>102391793</v>
      </c>
      <c r="F129" s="89">
        <v>600115534</v>
      </c>
      <c r="G129" s="89" t="s">
        <v>316</v>
      </c>
      <c r="H129" s="89" t="s">
        <v>106</v>
      </c>
      <c r="I129" s="89" t="s">
        <v>45</v>
      </c>
      <c r="J129" s="89" t="s">
        <v>317</v>
      </c>
      <c r="K129" s="89" t="s">
        <v>318</v>
      </c>
      <c r="L129" s="94">
        <v>5000000</v>
      </c>
      <c r="M129" s="94">
        <f t="shared" si="16"/>
        <v>3500000</v>
      </c>
      <c r="N129" s="95">
        <v>45839</v>
      </c>
      <c r="O129" s="95">
        <v>46600</v>
      </c>
      <c r="P129" s="173" t="s">
        <v>37</v>
      </c>
      <c r="Q129" s="173" t="s">
        <v>37</v>
      </c>
      <c r="R129" s="173" t="s">
        <v>37</v>
      </c>
      <c r="S129" s="173" t="s">
        <v>37</v>
      </c>
      <c r="T129" s="173"/>
      <c r="U129" s="173" t="s">
        <v>37</v>
      </c>
      <c r="V129" s="173" t="s">
        <v>37</v>
      </c>
      <c r="W129" s="173" t="s">
        <v>37</v>
      </c>
      <c r="X129" s="173" t="s">
        <v>37</v>
      </c>
      <c r="Y129" s="173"/>
      <c r="Z129" s="173" t="s">
        <v>48</v>
      </c>
    </row>
    <row r="130" spans="1:26" ht="43.5" x14ac:dyDescent="0.35">
      <c r="A130" s="131">
        <v>126</v>
      </c>
      <c r="B130" s="89" t="s">
        <v>314</v>
      </c>
      <c r="C130" s="89" t="s">
        <v>315</v>
      </c>
      <c r="D130" s="89">
        <v>70924538</v>
      </c>
      <c r="E130" s="93">
        <v>102391793</v>
      </c>
      <c r="F130" s="89">
        <v>600115534</v>
      </c>
      <c r="G130" s="89" t="s">
        <v>319</v>
      </c>
      <c r="H130" s="89" t="s">
        <v>106</v>
      </c>
      <c r="I130" s="89" t="s">
        <v>45</v>
      </c>
      <c r="J130" s="89" t="s">
        <v>317</v>
      </c>
      <c r="K130" s="89" t="s">
        <v>320</v>
      </c>
      <c r="L130" s="94">
        <v>750000</v>
      </c>
      <c r="M130" s="94">
        <f t="shared" si="16"/>
        <v>525000</v>
      </c>
      <c r="N130" s="95">
        <v>45839</v>
      </c>
      <c r="O130" s="95">
        <v>46600</v>
      </c>
      <c r="P130" s="173" t="s">
        <v>37</v>
      </c>
      <c r="Q130" s="173" t="s">
        <v>37</v>
      </c>
      <c r="R130" s="173" t="s">
        <v>37</v>
      </c>
      <c r="S130" s="173" t="s">
        <v>37</v>
      </c>
      <c r="T130" s="173"/>
      <c r="U130" s="173" t="s">
        <v>37</v>
      </c>
      <c r="V130" s="173" t="s">
        <v>37</v>
      </c>
      <c r="W130" s="173" t="s">
        <v>37</v>
      </c>
      <c r="X130" s="173" t="s">
        <v>37</v>
      </c>
      <c r="Y130" s="173"/>
      <c r="Z130" s="173" t="s">
        <v>48</v>
      </c>
    </row>
    <row r="131" spans="1:26" ht="58" x14ac:dyDescent="0.35">
      <c r="A131" s="131">
        <v>127</v>
      </c>
      <c r="B131" s="89" t="s">
        <v>314</v>
      </c>
      <c r="C131" s="89" t="s">
        <v>315</v>
      </c>
      <c r="D131" s="89">
        <v>70924538</v>
      </c>
      <c r="E131" s="93">
        <v>102391793</v>
      </c>
      <c r="F131" s="89">
        <v>600115534</v>
      </c>
      <c r="G131" s="87" t="s">
        <v>321</v>
      </c>
      <c r="H131" s="89" t="s">
        <v>106</v>
      </c>
      <c r="I131" s="89" t="s">
        <v>45</v>
      </c>
      <c r="J131" s="89" t="s">
        <v>317</v>
      </c>
      <c r="K131" s="89" t="s">
        <v>513</v>
      </c>
      <c r="L131" s="94">
        <v>1500000</v>
      </c>
      <c r="M131" s="94">
        <f t="shared" si="16"/>
        <v>1050000</v>
      </c>
      <c r="N131" s="95">
        <v>45108</v>
      </c>
      <c r="O131" s="95">
        <v>46600</v>
      </c>
      <c r="P131" s="173" t="s">
        <v>37</v>
      </c>
      <c r="Q131" s="173" t="s">
        <v>37</v>
      </c>
      <c r="R131" s="173" t="s">
        <v>37</v>
      </c>
      <c r="S131" s="173" t="s">
        <v>37</v>
      </c>
      <c r="T131" s="173"/>
      <c r="U131" s="173" t="s">
        <v>37</v>
      </c>
      <c r="V131" s="173" t="s">
        <v>37</v>
      </c>
      <c r="W131" s="173" t="s">
        <v>37</v>
      </c>
      <c r="X131" s="173" t="s">
        <v>37</v>
      </c>
      <c r="Y131" s="173" t="s">
        <v>59</v>
      </c>
      <c r="Z131" s="173" t="s">
        <v>48</v>
      </c>
    </row>
    <row r="132" spans="1:26" ht="58" x14ac:dyDescent="0.35">
      <c r="A132" s="131">
        <v>128</v>
      </c>
      <c r="B132" s="89" t="s">
        <v>314</v>
      </c>
      <c r="C132" s="89" t="s">
        <v>315</v>
      </c>
      <c r="D132" s="89">
        <v>70924538</v>
      </c>
      <c r="E132" s="93">
        <v>102391793</v>
      </c>
      <c r="F132" s="89">
        <v>600115534</v>
      </c>
      <c r="G132" s="87" t="s">
        <v>323</v>
      </c>
      <c r="H132" s="89" t="s">
        <v>106</v>
      </c>
      <c r="I132" s="89" t="s">
        <v>45</v>
      </c>
      <c r="J132" s="89" t="s">
        <v>317</v>
      </c>
      <c r="K132" s="89" t="s">
        <v>514</v>
      </c>
      <c r="L132" s="94">
        <v>3000000</v>
      </c>
      <c r="M132" s="94">
        <f t="shared" si="16"/>
        <v>2100000</v>
      </c>
      <c r="N132" s="95">
        <v>45839</v>
      </c>
      <c r="O132" s="95">
        <v>46600</v>
      </c>
      <c r="P132" s="173" t="s">
        <v>37</v>
      </c>
      <c r="Q132" s="173" t="s">
        <v>37</v>
      </c>
      <c r="R132" s="173" t="s">
        <v>37</v>
      </c>
      <c r="S132" s="173" t="s">
        <v>37</v>
      </c>
      <c r="T132" s="173"/>
      <c r="U132" s="173" t="s">
        <v>37</v>
      </c>
      <c r="V132" s="173" t="s">
        <v>37</v>
      </c>
      <c r="W132" s="173" t="s">
        <v>37</v>
      </c>
      <c r="X132" s="173" t="s">
        <v>37</v>
      </c>
      <c r="Y132" s="173"/>
      <c r="Z132" s="173" t="s">
        <v>48</v>
      </c>
    </row>
    <row r="133" spans="1:26" ht="29" x14ac:dyDescent="0.35">
      <c r="A133" s="131">
        <v>129</v>
      </c>
      <c r="B133" s="89" t="s">
        <v>314</v>
      </c>
      <c r="C133" s="89" t="s">
        <v>315</v>
      </c>
      <c r="D133" s="89">
        <v>70924538</v>
      </c>
      <c r="E133" s="93">
        <v>102391793</v>
      </c>
      <c r="F133" s="89">
        <v>600115534</v>
      </c>
      <c r="G133" s="89" t="s">
        <v>325</v>
      </c>
      <c r="H133" s="89" t="s">
        <v>106</v>
      </c>
      <c r="I133" s="89" t="s">
        <v>45</v>
      </c>
      <c r="J133" s="89" t="s">
        <v>317</v>
      </c>
      <c r="K133" s="89" t="s">
        <v>515</v>
      </c>
      <c r="L133" s="94">
        <v>500000</v>
      </c>
      <c r="M133" s="94">
        <f t="shared" si="16"/>
        <v>350000</v>
      </c>
      <c r="N133" s="95">
        <v>45108</v>
      </c>
      <c r="O133" s="95">
        <v>45870</v>
      </c>
      <c r="P133" s="173" t="s">
        <v>37</v>
      </c>
      <c r="Q133" s="173" t="s">
        <v>37</v>
      </c>
      <c r="R133" s="173" t="s">
        <v>37</v>
      </c>
      <c r="S133" s="173" t="s">
        <v>37</v>
      </c>
      <c r="T133" s="173"/>
      <c r="U133" s="173" t="s">
        <v>37</v>
      </c>
      <c r="V133" s="173" t="s">
        <v>37</v>
      </c>
      <c r="W133" s="173" t="s">
        <v>37</v>
      </c>
      <c r="X133" s="173" t="s">
        <v>37</v>
      </c>
      <c r="Y133" s="173"/>
      <c r="Z133" s="173" t="s">
        <v>48</v>
      </c>
    </row>
    <row r="134" spans="1:26" ht="58" x14ac:dyDescent="0.35">
      <c r="A134" s="131">
        <v>130</v>
      </c>
      <c r="B134" s="89" t="s">
        <v>314</v>
      </c>
      <c r="C134" s="89" t="s">
        <v>315</v>
      </c>
      <c r="D134" s="89">
        <v>70924538</v>
      </c>
      <c r="E134" s="93">
        <v>102391793</v>
      </c>
      <c r="F134" s="89">
        <v>600115534</v>
      </c>
      <c r="G134" s="89" t="s">
        <v>327</v>
      </c>
      <c r="H134" s="89" t="s">
        <v>106</v>
      </c>
      <c r="I134" s="89" t="s">
        <v>45</v>
      </c>
      <c r="J134" s="89" t="s">
        <v>317</v>
      </c>
      <c r="K134" s="89" t="s">
        <v>516</v>
      </c>
      <c r="L134" s="94">
        <v>1000000</v>
      </c>
      <c r="M134" s="94">
        <f t="shared" si="16"/>
        <v>700000</v>
      </c>
      <c r="N134" s="95">
        <v>45839</v>
      </c>
      <c r="O134" s="95">
        <v>46600</v>
      </c>
      <c r="P134" s="173" t="s">
        <v>37</v>
      </c>
      <c r="Q134" s="173" t="s">
        <v>37</v>
      </c>
      <c r="R134" s="173" t="s">
        <v>37</v>
      </c>
      <c r="S134" s="173" t="s">
        <v>37</v>
      </c>
      <c r="T134" s="173"/>
      <c r="U134" s="173" t="s">
        <v>37</v>
      </c>
      <c r="V134" s="173" t="s">
        <v>37</v>
      </c>
      <c r="W134" s="173" t="s">
        <v>37</v>
      </c>
      <c r="X134" s="173" t="s">
        <v>37</v>
      </c>
      <c r="Y134" s="173"/>
      <c r="Z134" s="173"/>
    </row>
    <row r="135" spans="1:26" ht="29" x14ac:dyDescent="0.35">
      <c r="A135" s="131">
        <v>131</v>
      </c>
      <c r="B135" s="89" t="s">
        <v>314</v>
      </c>
      <c r="C135" s="89" t="s">
        <v>315</v>
      </c>
      <c r="D135" s="89">
        <v>70924538</v>
      </c>
      <c r="E135" s="89">
        <v>102391793</v>
      </c>
      <c r="F135" s="89">
        <v>600115534</v>
      </c>
      <c r="G135" s="90" t="s">
        <v>517</v>
      </c>
      <c r="H135" s="89" t="s">
        <v>106</v>
      </c>
      <c r="I135" s="89" t="s">
        <v>45</v>
      </c>
      <c r="J135" s="89" t="s">
        <v>317</v>
      </c>
      <c r="K135" s="89" t="s">
        <v>518</v>
      </c>
      <c r="L135" s="91">
        <v>2000000</v>
      </c>
      <c r="M135" s="91">
        <f t="shared" si="16"/>
        <v>1400000</v>
      </c>
      <c r="N135" s="95">
        <v>45839</v>
      </c>
      <c r="O135" s="95">
        <v>46600</v>
      </c>
      <c r="P135" s="88" t="s">
        <v>37</v>
      </c>
      <c r="Q135" s="88" t="s">
        <v>37</v>
      </c>
      <c r="R135" s="88" t="s">
        <v>37</v>
      </c>
      <c r="S135" s="88" t="s">
        <v>37</v>
      </c>
      <c r="T135" s="88"/>
      <c r="U135" s="88" t="s">
        <v>37</v>
      </c>
      <c r="V135" s="88" t="s">
        <v>37</v>
      </c>
      <c r="W135" s="88" t="s">
        <v>37</v>
      </c>
      <c r="X135" s="88" t="s">
        <v>37</v>
      </c>
      <c r="Y135" s="88" t="s">
        <v>48</v>
      </c>
      <c r="Z135" s="88" t="s">
        <v>48</v>
      </c>
    </row>
    <row r="136" spans="1:26" ht="72.5" x14ac:dyDescent="0.35">
      <c r="A136" s="131">
        <v>132</v>
      </c>
      <c r="B136" s="89" t="s">
        <v>523</v>
      </c>
      <c r="C136" s="89" t="s">
        <v>522</v>
      </c>
      <c r="D136" s="89">
        <v>75024080</v>
      </c>
      <c r="E136" s="93">
        <v>108032418</v>
      </c>
      <c r="F136" s="89">
        <v>600116093</v>
      </c>
      <c r="G136" s="171" t="s">
        <v>524</v>
      </c>
      <c r="H136" s="89" t="s">
        <v>106</v>
      </c>
      <c r="I136" s="89" t="s">
        <v>45</v>
      </c>
      <c r="J136" s="89" t="s">
        <v>520</v>
      </c>
      <c r="K136" s="171" t="s">
        <v>519</v>
      </c>
      <c r="L136" s="94">
        <v>500000</v>
      </c>
      <c r="M136" s="94">
        <f t="shared" si="16"/>
        <v>350000</v>
      </c>
      <c r="N136" s="172" t="s">
        <v>265</v>
      </c>
      <c r="O136" s="172" t="s">
        <v>271</v>
      </c>
      <c r="P136" s="173" t="s">
        <v>37</v>
      </c>
      <c r="Q136" s="173" t="s">
        <v>37</v>
      </c>
      <c r="R136" s="173" t="s">
        <v>37</v>
      </c>
      <c r="S136" s="173" t="s">
        <v>37</v>
      </c>
      <c r="T136" s="173" t="s">
        <v>37</v>
      </c>
      <c r="U136" s="174"/>
      <c r="V136" s="174"/>
      <c r="W136" s="174"/>
      <c r="X136" s="174"/>
      <c r="Y136" s="175" t="s">
        <v>521</v>
      </c>
      <c r="Z136" s="174"/>
    </row>
    <row r="137" spans="1:26" ht="58" x14ac:dyDescent="0.35">
      <c r="A137" s="131">
        <v>133</v>
      </c>
      <c r="B137" s="89" t="s">
        <v>278</v>
      </c>
      <c r="C137" s="89" t="s">
        <v>69</v>
      </c>
      <c r="D137" s="89">
        <v>70938482</v>
      </c>
      <c r="E137" s="93">
        <v>102391645</v>
      </c>
      <c r="F137" s="89">
        <v>600116034</v>
      </c>
      <c r="G137" s="194" t="s">
        <v>549</v>
      </c>
      <c r="H137" s="89" t="s">
        <v>106</v>
      </c>
      <c r="I137" s="89" t="s">
        <v>45</v>
      </c>
      <c r="J137" s="89" t="s">
        <v>71</v>
      </c>
      <c r="K137" s="89" t="s">
        <v>550</v>
      </c>
      <c r="L137" s="94">
        <v>3000000</v>
      </c>
      <c r="M137" s="94">
        <f t="shared" si="16"/>
        <v>2100000</v>
      </c>
      <c r="N137" s="89" t="s">
        <v>551</v>
      </c>
      <c r="O137" s="89" t="s">
        <v>272</v>
      </c>
      <c r="P137" s="173" t="s">
        <v>37</v>
      </c>
      <c r="Q137" s="173" t="s">
        <v>37</v>
      </c>
      <c r="R137" s="173" t="s">
        <v>37</v>
      </c>
      <c r="S137" s="173" t="s">
        <v>37</v>
      </c>
      <c r="T137" s="195"/>
      <c r="U137" s="173" t="s">
        <v>37</v>
      </c>
      <c r="V137" s="195"/>
      <c r="W137" s="173" t="s">
        <v>37</v>
      </c>
      <c r="X137" s="173" t="s">
        <v>37</v>
      </c>
      <c r="Y137" s="173" t="s">
        <v>552</v>
      </c>
      <c r="Z137" s="173" t="s">
        <v>48</v>
      </c>
    </row>
    <row r="138" spans="1:26" ht="101.5" x14ac:dyDescent="0.35">
      <c r="A138" s="131">
        <v>134</v>
      </c>
      <c r="B138" s="176" t="s">
        <v>556</v>
      </c>
      <c r="C138" s="176" t="s">
        <v>305</v>
      </c>
      <c r="D138" s="176">
        <v>70993611</v>
      </c>
      <c r="E138" s="176">
        <v>102391831</v>
      </c>
      <c r="F138" s="176">
        <v>600115496</v>
      </c>
      <c r="G138" s="176" t="s">
        <v>553</v>
      </c>
      <c r="H138" s="176" t="s">
        <v>106</v>
      </c>
      <c r="I138" s="176" t="s">
        <v>45</v>
      </c>
      <c r="J138" s="176" t="s">
        <v>307</v>
      </c>
      <c r="K138" s="176" t="s">
        <v>554</v>
      </c>
      <c r="L138" s="177">
        <v>10000000</v>
      </c>
      <c r="M138" s="94">
        <f t="shared" si="16"/>
        <v>7000000</v>
      </c>
      <c r="N138" s="176" t="s">
        <v>265</v>
      </c>
      <c r="O138" s="176" t="s">
        <v>273</v>
      </c>
      <c r="P138" s="207" t="s">
        <v>37</v>
      </c>
      <c r="Q138" s="207" t="s">
        <v>37</v>
      </c>
      <c r="R138" s="207" t="s">
        <v>37</v>
      </c>
      <c r="S138" s="207" t="s">
        <v>37</v>
      </c>
      <c r="T138" s="207"/>
      <c r="U138" s="207"/>
      <c r="V138" s="207" t="s">
        <v>37</v>
      </c>
      <c r="W138" s="207" t="s">
        <v>37</v>
      </c>
      <c r="X138" s="207" t="s">
        <v>37</v>
      </c>
      <c r="Y138" s="176" t="s">
        <v>555</v>
      </c>
      <c r="Z138" s="176" t="s">
        <v>48</v>
      </c>
    </row>
    <row r="142" spans="1:26" x14ac:dyDescent="0.35">
      <c r="A142" s="24" t="s">
        <v>559</v>
      </c>
      <c r="J142" t="s">
        <v>560</v>
      </c>
    </row>
  </sheetData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ageMargins left="0.23622047244094491" right="0.23622047244094491" top="0.74803149606299213" bottom="0.35433070866141736" header="0.31496062992125984" footer="0.31496062992125984"/>
  <pageSetup paperSize="9"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EF514-9F1E-467F-93FF-82439E118F2E}">
  <sheetPr>
    <pageSetUpPr fitToPage="1"/>
  </sheetPr>
  <dimension ref="A1:V59"/>
  <sheetViews>
    <sheetView topLeftCell="A47" zoomScale="75" zoomScaleNormal="75" workbookViewId="0">
      <selection activeCell="A58" sqref="A58"/>
    </sheetView>
  </sheetViews>
  <sheetFormatPr defaultRowHeight="14.5" x14ac:dyDescent="0.35"/>
  <cols>
    <col min="1" max="1" width="8.7265625" style="29"/>
    <col min="2" max="2" width="16" customWidth="1"/>
    <col min="3" max="3" width="10.7265625" customWidth="1"/>
    <col min="4" max="4" width="9.81640625" bestFit="1" customWidth="1"/>
    <col min="5" max="6" width="10.90625" bestFit="1" customWidth="1"/>
    <col min="7" max="7" width="24.81640625" customWidth="1"/>
    <col min="8" max="8" width="12.54296875" bestFit="1" customWidth="1"/>
    <col min="10" max="10" width="12.26953125" customWidth="1"/>
    <col min="11" max="11" width="42.6328125" customWidth="1"/>
    <col min="12" max="13" width="10.7265625" bestFit="1" customWidth="1"/>
    <col min="14" max="15" width="8.81640625" bestFit="1" customWidth="1"/>
    <col min="17" max="17" width="8" customWidth="1"/>
    <col min="18" max="18" width="11" customWidth="1"/>
  </cols>
  <sheetData>
    <row r="1" spans="1:20" ht="19" thickBot="1" x14ac:dyDescent="0.5">
      <c r="A1" s="263" t="s">
        <v>98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5"/>
      <c r="T1" s="107"/>
    </row>
    <row r="2" spans="1:20" x14ac:dyDescent="0.35">
      <c r="A2" s="233" t="s">
        <v>1</v>
      </c>
      <c r="B2" s="266" t="s">
        <v>2</v>
      </c>
      <c r="C2" s="267"/>
      <c r="D2" s="267"/>
      <c r="E2" s="267"/>
      <c r="F2" s="268"/>
      <c r="G2" s="269" t="s">
        <v>3</v>
      </c>
      <c r="H2" s="271" t="s">
        <v>99</v>
      </c>
      <c r="I2" s="273" t="s">
        <v>5</v>
      </c>
      <c r="J2" s="269" t="s">
        <v>6</v>
      </c>
      <c r="K2" s="269" t="s">
        <v>7</v>
      </c>
      <c r="L2" s="275" t="s">
        <v>100</v>
      </c>
      <c r="M2" s="276"/>
      <c r="N2" s="261" t="s">
        <v>9</v>
      </c>
      <c r="O2" s="262"/>
      <c r="P2" s="259" t="s">
        <v>101</v>
      </c>
      <c r="Q2" s="260"/>
      <c r="R2" s="261" t="s">
        <v>11</v>
      </c>
      <c r="S2" s="262"/>
      <c r="T2" s="107"/>
    </row>
    <row r="3" spans="1:20" ht="144.5" x14ac:dyDescent="0.35">
      <c r="A3" s="234"/>
      <c r="B3" s="108" t="s">
        <v>12</v>
      </c>
      <c r="C3" s="109" t="s">
        <v>13</v>
      </c>
      <c r="D3" s="109" t="s">
        <v>14</v>
      </c>
      <c r="E3" s="110" t="s">
        <v>15</v>
      </c>
      <c r="F3" s="111" t="s">
        <v>16</v>
      </c>
      <c r="G3" s="270"/>
      <c r="H3" s="272"/>
      <c r="I3" s="274"/>
      <c r="J3" s="270"/>
      <c r="K3" s="270"/>
      <c r="L3" s="112" t="s">
        <v>17</v>
      </c>
      <c r="M3" s="113" t="s">
        <v>102</v>
      </c>
      <c r="N3" s="114" t="s">
        <v>19</v>
      </c>
      <c r="O3" s="115" t="s">
        <v>20</v>
      </c>
      <c r="P3" s="116" t="s">
        <v>103</v>
      </c>
      <c r="Q3" s="117" t="s">
        <v>104</v>
      </c>
      <c r="R3" s="118" t="s">
        <v>27</v>
      </c>
      <c r="S3" s="115" t="s">
        <v>28</v>
      </c>
      <c r="T3" s="107"/>
    </row>
    <row r="4" spans="1:20" ht="42.5" customHeight="1" x14ac:dyDescent="0.35">
      <c r="A4" s="138">
        <v>1</v>
      </c>
      <c r="B4" s="136" t="s">
        <v>529</v>
      </c>
      <c r="C4" s="135" t="s">
        <v>290</v>
      </c>
      <c r="D4" s="136">
        <v>70995753</v>
      </c>
      <c r="E4" s="137">
        <v>107607531</v>
      </c>
      <c r="F4" s="136">
        <v>600115909</v>
      </c>
      <c r="G4" s="135" t="s">
        <v>545</v>
      </c>
      <c r="H4" s="135" t="s">
        <v>301</v>
      </c>
      <c r="I4" s="135" t="s">
        <v>45</v>
      </c>
      <c r="J4" s="135" t="s">
        <v>291</v>
      </c>
      <c r="K4" s="135" t="s">
        <v>546</v>
      </c>
      <c r="L4" s="139">
        <v>4000000</v>
      </c>
      <c r="M4" s="139">
        <f>L4/100*70</f>
        <v>2800000</v>
      </c>
      <c r="N4" s="135" t="s">
        <v>544</v>
      </c>
      <c r="O4" s="135" t="s">
        <v>273</v>
      </c>
      <c r="P4" s="135"/>
      <c r="Q4" s="135"/>
      <c r="R4" s="135" t="s">
        <v>532</v>
      </c>
      <c r="S4" s="135"/>
      <c r="T4" s="107"/>
    </row>
    <row r="5" spans="1:20" ht="43.5" x14ac:dyDescent="0.35">
      <c r="A5" s="138">
        <v>2</v>
      </c>
      <c r="B5" s="136" t="s">
        <v>529</v>
      </c>
      <c r="C5" s="135" t="s">
        <v>290</v>
      </c>
      <c r="D5" s="136">
        <v>70995753</v>
      </c>
      <c r="E5" s="137">
        <v>107607531</v>
      </c>
      <c r="F5" s="136">
        <v>600115909</v>
      </c>
      <c r="G5" s="135" t="s">
        <v>463</v>
      </c>
      <c r="H5" s="135" t="s">
        <v>301</v>
      </c>
      <c r="I5" s="135" t="s">
        <v>45</v>
      </c>
      <c r="J5" s="135" t="s">
        <v>291</v>
      </c>
      <c r="K5" s="135" t="s">
        <v>547</v>
      </c>
      <c r="L5" s="139">
        <v>400000</v>
      </c>
      <c r="M5" s="139">
        <f t="shared" ref="M5" si="0">L5/100*70</f>
        <v>280000</v>
      </c>
      <c r="N5" s="135" t="s">
        <v>544</v>
      </c>
      <c r="O5" s="135" t="s">
        <v>266</v>
      </c>
      <c r="P5" s="135"/>
      <c r="Q5" s="135"/>
      <c r="R5" s="135" t="s">
        <v>532</v>
      </c>
      <c r="S5" s="135"/>
      <c r="T5" s="107"/>
    </row>
    <row r="6" spans="1:20" ht="29" x14ac:dyDescent="0.35">
      <c r="A6" s="138">
        <v>3</v>
      </c>
      <c r="B6" s="140" t="s">
        <v>159</v>
      </c>
      <c r="C6" s="140" t="s">
        <v>96</v>
      </c>
      <c r="D6" s="140">
        <v>70940525</v>
      </c>
      <c r="E6" s="141">
        <v>103167234</v>
      </c>
      <c r="F6" s="141">
        <v>600115054</v>
      </c>
      <c r="G6" s="140" t="s">
        <v>105</v>
      </c>
      <c r="H6" s="140" t="s">
        <v>106</v>
      </c>
      <c r="I6" s="140" t="s">
        <v>45</v>
      </c>
      <c r="J6" s="140" t="s">
        <v>107</v>
      </c>
      <c r="K6" s="142" t="s">
        <v>108</v>
      </c>
      <c r="L6" s="143">
        <v>14000000</v>
      </c>
      <c r="M6" s="143">
        <v>9800000</v>
      </c>
      <c r="N6" s="140" t="s">
        <v>265</v>
      </c>
      <c r="O6" s="144" t="s">
        <v>266</v>
      </c>
      <c r="P6" s="140"/>
      <c r="Q6" s="140" t="s">
        <v>37</v>
      </c>
      <c r="R6" s="140" t="s">
        <v>110</v>
      </c>
      <c r="S6" s="140" t="s">
        <v>111</v>
      </c>
      <c r="T6" s="107"/>
    </row>
    <row r="7" spans="1:20" ht="58" x14ac:dyDescent="0.35">
      <c r="A7" s="138">
        <v>4</v>
      </c>
      <c r="B7" s="140" t="s">
        <v>283</v>
      </c>
      <c r="C7" s="140" t="s">
        <v>112</v>
      </c>
      <c r="D7" s="140">
        <v>70987131</v>
      </c>
      <c r="E7" s="141">
        <v>107607135</v>
      </c>
      <c r="F7" s="141">
        <v>600115135</v>
      </c>
      <c r="G7" s="140" t="s">
        <v>113</v>
      </c>
      <c r="H7" s="140" t="s">
        <v>106</v>
      </c>
      <c r="I7" s="140" t="s">
        <v>45</v>
      </c>
      <c r="J7" s="140" t="s">
        <v>114</v>
      </c>
      <c r="K7" s="142" t="s">
        <v>115</v>
      </c>
      <c r="L7" s="143" t="s">
        <v>116</v>
      </c>
      <c r="M7" s="143" t="s">
        <v>117</v>
      </c>
      <c r="N7" s="140" t="s">
        <v>269</v>
      </c>
      <c r="O7" s="140" t="s">
        <v>270</v>
      </c>
      <c r="P7" s="140" t="s">
        <v>37</v>
      </c>
      <c r="Q7" s="140"/>
      <c r="R7" s="140" t="s">
        <v>118</v>
      </c>
      <c r="S7" s="140" t="s">
        <v>119</v>
      </c>
      <c r="T7" s="107"/>
    </row>
    <row r="8" spans="1:20" ht="58" x14ac:dyDescent="0.35">
      <c r="A8" s="138">
        <v>5</v>
      </c>
      <c r="B8" s="140" t="s">
        <v>283</v>
      </c>
      <c r="C8" s="140" t="s">
        <v>112</v>
      </c>
      <c r="D8" s="140">
        <v>70987131</v>
      </c>
      <c r="E8" s="141">
        <v>107607135</v>
      </c>
      <c r="F8" s="141">
        <v>600115135</v>
      </c>
      <c r="G8" s="140" t="s">
        <v>120</v>
      </c>
      <c r="H8" s="140" t="s">
        <v>106</v>
      </c>
      <c r="I8" s="140" t="s">
        <v>45</v>
      </c>
      <c r="J8" s="140" t="s">
        <v>114</v>
      </c>
      <c r="K8" s="142" t="s">
        <v>121</v>
      </c>
      <c r="L8" s="145" t="s">
        <v>122</v>
      </c>
      <c r="M8" s="145" t="s">
        <v>123</v>
      </c>
      <c r="N8" s="140" t="s">
        <v>267</v>
      </c>
      <c r="O8" s="140" t="s">
        <v>266</v>
      </c>
      <c r="P8" s="140" t="s">
        <v>37</v>
      </c>
      <c r="Q8" s="140"/>
      <c r="R8" s="140" t="s">
        <v>118</v>
      </c>
      <c r="S8" s="140" t="s">
        <v>119</v>
      </c>
      <c r="T8" s="107"/>
    </row>
    <row r="9" spans="1:20" x14ac:dyDescent="0.35">
      <c r="A9" s="138">
        <v>6</v>
      </c>
      <c r="B9" s="140" t="s">
        <v>124</v>
      </c>
      <c r="C9" s="140" t="s">
        <v>45</v>
      </c>
      <c r="D9" s="140">
        <v>69651221</v>
      </c>
      <c r="E9" s="140">
        <v>118600745</v>
      </c>
      <c r="F9" s="140">
        <v>618600736</v>
      </c>
      <c r="G9" s="140" t="s">
        <v>125</v>
      </c>
      <c r="H9" s="140" t="s">
        <v>106</v>
      </c>
      <c r="I9" s="140" t="s">
        <v>45</v>
      </c>
      <c r="J9" s="140" t="s">
        <v>45</v>
      </c>
      <c r="K9" s="142" t="s">
        <v>164</v>
      </c>
      <c r="L9" s="143">
        <v>200000</v>
      </c>
      <c r="M9" s="143">
        <f>L9/100*70</f>
        <v>140000</v>
      </c>
      <c r="N9" s="140" t="s">
        <v>265</v>
      </c>
      <c r="O9" s="146" t="s">
        <v>271</v>
      </c>
      <c r="P9" s="140"/>
      <c r="Q9" s="140"/>
      <c r="R9" s="140" t="s">
        <v>126</v>
      </c>
      <c r="S9" s="140" t="s">
        <v>48</v>
      </c>
      <c r="T9" s="107"/>
    </row>
    <row r="10" spans="1:20" x14ac:dyDescent="0.35">
      <c r="A10" s="138">
        <v>7</v>
      </c>
      <c r="B10" s="140" t="s">
        <v>124</v>
      </c>
      <c r="C10" s="140" t="s">
        <v>45</v>
      </c>
      <c r="D10" s="140">
        <v>69651221</v>
      </c>
      <c r="E10" s="140">
        <v>118600745</v>
      </c>
      <c r="F10" s="140">
        <v>618600736</v>
      </c>
      <c r="G10" s="140" t="s">
        <v>127</v>
      </c>
      <c r="H10" s="140" t="s">
        <v>106</v>
      </c>
      <c r="I10" s="140" t="s">
        <v>45</v>
      </c>
      <c r="J10" s="140" t="s">
        <v>45</v>
      </c>
      <c r="K10" s="142" t="s">
        <v>165</v>
      </c>
      <c r="L10" s="143">
        <v>500000</v>
      </c>
      <c r="M10" s="143">
        <f t="shared" ref="M10:M13" si="1">L10/100*70</f>
        <v>350000</v>
      </c>
      <c r="N10" s="140" t="s">
        <v>268</v>
      </c>
      <c r="O10" s="140" t="s">
        <v>272</v>
      </c>
      <c r="P10" s="140"/>
      <c r="Q10" s="140"/>
      <c r="R10" s="140" t="s">
        <v>126</v>
      </c>
      <c r="S10" s="140" t="s">
        <v>48</v>
      </c>
      <c r="T10" s="107"/>
    </row>
    <row r="11" spans="1:20" x14ac:dyDescent="0.35">
      <c r="A11" s="138">
        <v>8</v>
      </c>
      <c r="B11" s="140" t="s">
        <v>124</v>
      </c>
      <c r="C11" s="140" t="s">
        <v>45</v>
      </c>
      <c r="D11" s="140">
        <v>69651221</v>
      </c>
      <c r="E11" s="140">
        <v>118600745</v>
      </c>
      <c r="F11" s="140">
        <v>618600736</v>
      </c>
      <c r="G11" s="140" t="s">
        <v>128</v>
      </c>
      <c r="H11" s="140" t="s">
        <v>106</v>
      </c>
      <c r="I11" s="140" t="s">
        <v>45</v>
      </c>
      <c r="J11" s="140" t="s">
        <v>45</v>
      </c>
      <c r="K11" s="140" t="s">
        <v>166</v>
      </c>
      <c r="L11" s="143">
        <v>600000</v>
      </c>
      <c r="M11" s="143">
        <f t="shared" si="1"/>
        <v>420000</v>
      </c>
      <c r="N11" s="140" t="s">
        <v>269</v>
      </c>
      <c r="O11" s="140" t="s">
        <v>272</v>
      </c>
      <c r="P11" s="140"/>
      <c r="Q11" s="140"/>
      <c r="R11" s="140" t="s">
        <v>126</v>
      </c>
      <c r="S11" s="140" t="s">
        <v>48</v>
      </c>
      <c r="T11" s="107"/>
    </row>
    <row r="12" spans="1:20" ht="29" x14ac:dyDescent="0.35">
      <c r="A12" s="138">
        <v>9</v>
      </c>
      <c r="B12" s="140" t="s">
        <v>124</v>
      </c>
      <c r="C12" s="140" t="s">
        <v>45</v>
      </c>
      <c r="D12" s="140">
        <v>69651221</v>
      </c>
      <c r="E12" s="140">
        <v>118600745</v>
      </c>
      <c r="F12" s="140">
        <v>618600736</v>
      </c>
      <c r="G12" s="140" t="s">
        <v>129</v>
      </c>
      <c r="H12" s="140" t="s">
        <v>106</v>
      </c>
      <c r="I12" s="140" t="s">
        <v>45</v>
      </c>
      <c r="J12" s="140" t="s">
        <v>45</v>
      </c>
      <c r="K12" s="140" t="s">
        <v>167</v>
      </c>
      <c r="L12" s="143">
        <v>2000000</v>
      </c>
      <c r="M12" s="143">
        <f t="shared" si="1"/>
        <v>1400000</v>
      </c>
      <c r="N12" s="140" t="s">
        <v>265</v>
      </c>
      <c r="O12" s="140" t="s">
        <v>272</v>
      </c>
      <c r="P12" s="140"/>
      <c r="Q12" s="140"/>
      <c r="R12" s="140" t="s">
        <v>126</v>
      </c>
      <c r="S12" s="140" t="s">
        <v>48</v>
      </c>
      <c r="T12" s="107"/>
    </row>
    <row r="13" spans="1:20" x14ac:dyDescent="0.35">
      <c r="A13" s="138">
        <v>10</v>
      </c>
      <c r="B13" s="140" t="s">
        <v>124</v>
      </c>
      <c r="C13" s="140" t="s">
        <v>45</v>
      </c>
      <c r="D13" s="140">
        <v>69651221</v>
      </c>
      <c r="E13" s="140">
        <v>118600745</v>
      </c>
      <c r="F13" s="140">
        <v>618600736</v>
      </c>
      <c r="G13" s="140" t="s">
        <v>130</v>
      </c>
      <c r="H13" s="140" t="s">
        <v>106</v>
      </c>
      <c r="I13" s="140" t="s">
        <v>45</v>
      </c>
      <c r="J13" s="140" t="s">
        <v>45</v>
      </c>
      <c r="K13" s="140" t="s">
        <v>168</v>
      </c>
      <c r="L13" s="143">
        <v>2000000</v>
      </c>
      <c r="M13" s="143">
        <f t="shared" si="1"/>
        <v>1400000</v>
      </c>
      <c r="N13" s="140" t="s">
        <v>268</v>
      </c>
      <c r="O13" s="140" t="s">
        <v>272</v>
      </c>
      <c r="P13" s="140"/>
      <c r="Q13" s="140"/>
      <c r="R13" s="140" t="s">
        <v>126</v>
      </c>
      <c r="S13" s="140" t="s">
        <v>48</v>
      </c>
      <c r="T13" s="107"/>
    </row>
    <row r="14" spans="1:20" ht="43.5" x14ac:dyDescent="0.35">
      <c r="A14" s="138">
        <v>11</v>
      </c>
      <c r="B14" s="140" t="s">
        <v>281</v>
      </c>
      <c r="C14" s="140" t="s">
        <v>43</v>
      </c>
      <c r="D14" s="140">
        <v>69651205</v>
      </c>
      <c r="E14" s="140">
        <v>107607883</v>
      </c>
      <c r="F14" s="140">
        <v>600115399</v>
      </c>
      <c r="G14" s="140" t="s">
        <v>163</v>
      </c>
      <c r="H14" s="140" t="s">
        <v>106</v>
      </c>
      <c r="I14" s="140" t="s">
        <v>45</v>
      </c>
      <c r="J14" s="140" t="s">
        <v>45</v>
      </c>
      <c r="K14" s="142" t="s">
        <v>131</v>
      </c>
      <c r="L14" s="143">
        <v>1000000</v>
      </c>
      <c r="M14" s="143">
        <f>L14/100*70</f>
        <v>700000</v>
      </c>
      <c r="N14" s="140" t="s">
        <v>265</v>
      </c>
      <c r="O14" s="144" t="s">
        <v>266</v>
      </c>
      <c r="P14" s="140" t="s">
        <v>48</v>
      </c>
      <c r="Q14" s="140" t="s">
        <v>59</v>
      </c>
      <c r="R14" s="140" t="s">
        <v>132</v>
      </c>
      <c r="S14" s="140" t="s">
        <v>48</v>
      </c>
      <c r="T14" s="107"/>
    </row>
    <row r="15" spans="1:20" ht="43.5" x14ac:dyDescent="0.35">
      <c r="A15" s="138">
        <v>12</v>
      </c>
      <c r="B15" s="147" t="s">
        <v>281</v>
      </c>
      <c r="C15" s="147" t="s">
        <v>43</v>
      </c>
      <c r="D15" s="147">
        <v>69651205</v>
      </c>
      <c r="E15" s="147">
        <v>107607883</v>
      </c>
      <c r="F15" s="147">
        <v>600115399</v>
      </c>
      <c r="G15" s="140" t="s">
        <v>133</v>
      </c>
      <c r="H15" s="147" t="s">
        <v>106</v>
      </c>
      <c r="I15" s="147" t="s">
        <v>45</v>
      </c>
      <c r="J15" s="147" t="s">
        <v>45</v>
      </c>
      <c r="K15" s="142" t="s">
        <v>134</v>
      </c>
      <c r="L15" s="143">
        <v>4300000</v>
      </c>
      <c r="M15" s="143">
        <f>L15/100*70</f>
        <v>3010000</v>
      </c>
      <c r="N15" s="140" t="s">
        <v>265</v>
      </c>
      <c r="O15" s="140" t="s">
        <v>272</v>
      </c>
      <c r="P15" s="140" t="s">
        <v>48</v>
      </c>
      <c r="Q15" s="140" t="s">
        <v>59</v>
      </c>
      <c r="R15" s="140" t="s">
        <v>48</v>
      </c>
      <c r="S15" s="140" t="s">
        <v>48</v>
      </c>
      <c r="T15" s="107"/>
    </row>
    <row r="16" spans="1:20" ht="29" x14ac:dyDescent="0.35">
      <c r="A16" s="138">
        <v>13</v>
      </c>
      <c r="B16" s="140" t="s">
        <v>135</v>
      </c>
      <c r="C16" s="140" t="s">
        <v>75</v>
      </c>
      <c r="D16" s="140">
        <v>70299668</v>
      </c>
      <c r="E16" s="140">
        <v>107607387</v>
      </c>
      <c r="F16" s="140">
        <v>600115836</v>
      </c>
      <c r="G16" s="140" t="s">
        <v>160</v>
      </c>
      <c r="H16" s="140" t="s">
        <v>106</v>
      </c>
      <c r="I16" s="140" t="s">
        <v>45</v>
      </c>
      <c r="J16" s="140" t="s">
        <v>77</v>
      </c>
      <c r="K16" s="142" t="s">
        <v>169</v>
      </c>
      <c r="L16" s="143">
        <v>1000000</v>
      </c>
      <c r="M16" s="143">
        <f>L16/100*70</f>
        <v>700000</v>
      </c>
      <c r="N16" s="144" t="s">
        <v>274</v>
      </c>
      <c r="O16" s="146" t="s">
        <v>273</v>
      </c>
      <c r="P16" s="140"/>
      <c r="Q16" s="140"/>
      <c r="R16" s="140"/>
      <c r="S16" s="140" t="s">
        <v>48</v>
      </c>
      <c r="T16" s="107"/>
    </row>
    <row r="17" spans="1:22" x14ac:dyDescent="0.35">
      <c r="A17" s="138">
        <v>14</v>
      </c>
      <c r="B17" s="140" t="s">
        <v>135</v>
      </c>
      <c r="C17" s="140" t="s">
        <v>75</v>
      </c>
      <c r="D17" s="140">
        <v>70299668</v>
      </c>
      <c r="E17" s="140">
        <v>107607387</v>
      </c>
      <c r="F17" s="140">
        <v>600115836</v>
      </c>
      <c r="G17" s="140" t="s">
        <v>161</v>
      </c>
      <c r="H17" s="140" t="s">
        <v>106</v>
      </c>
      <c r="I17" s="140" t="s">
        <v>45</v>
      </c>
      <c r="J17" s="140" t="s">
        <v>77</v>
      </c>
      <c r="K17" s="142" t="s">
        <v>170</v>
      </c>
      <c r="L17" s="143">
        <v>1000000</v>
      </c>
      <c r="M17" s="143">
        <f t="shared" ref="M17:M19" si="2">L17/100*70</f>
        <v>700000</v>
      </c>
      <c r="N17" s="144" t="s">
        <v>274</v>
      </c>
      <c r="O17" s="146" t="s">
        <v>273</v>
      </c>
      <c r="P17" s="140"/>
      <c r="Q17" s="140"/>
      <c r="R17" s="140"/>
      <c r="S17" s="140" t="s">
        <v>48</v>
      </c>
      <c r="T17" s="107"/>
    </row>
    <row r="18" spans="1:22" ht="105" customHeight="1" x14ac:dyDescent="0.35">
      <c r="A18" s="138">
        <v>15</v>
      </c>
      <c r="B18" s="140" t="s">
        <v>135</v>
      </c>
      <c r="C18" s="140" t="s">
        <v>75</v>
      </c>
      <c r="D18" s="140">
        <v>70299668</v>
      </c>
      <c r="E18" s="140">
        <v>107607387</v>
      </c>
      <c r="F18" s="140">
        <v>600115836</v>
      </c>
      <c r="G18" s="140" t="s">
        <v>162</v>
      </c>
      <c r="H18" s="140" t="s">
        <v>106</v>
      </c>
      <c r="I18" s="140" t="s">
        <v>45</v>
      </c>
      <c r="J18" s="140" t="s">
        <v>77</v>
      </c>
      <c r="K18" s="140" t="s">
        <v>171</v>
      </c>
      <c r="L18" s="143">
        <v>1000000</v>
      </c>
      <c r="M18" s="143">
        <f t="shared" si="2"/>
        <v>700000</v>
      </c>
      <c r="N18" s="144" t="s">
        <v>274</v>
      </c>
      <c r="O18" s="146" t="s">
        <v>273</v>
      </c>
      <c r="P18" s="140"/>
      <c r="Q18" s="140"/>
      <c r="R18" s="140"/>
      <c r="S18" s="140" t="s">
        <v>48</v>
      </c>
      <c r="T18" s="107"/>
    </row>
    <row r="19" spans="1:22" ht="43.5" x14ac:dyDescent="0.35">
      <c r="A19" s="138">
        <v>16</v>
      </c>
      <c r="B19" s="142" t="s">
        <v>136</v>
      </c>
      <c r="C19" s="140" t="s">
        <v>137</v>
      </c>
      <c r="D19" s="140">
        <v>75021161</v>
      </c>
      <c r="E19" s="140">
        <v>102391491</v>
      </c>
      <c r="F19" s="140">
        <v>600115976</v>
      </c>
      <c r="G19" s="140" t="s">
        <v>138</v>
      </c>
      <c r="H19" s="140" t="s">
        <v>106</v>
      </c>
      <c r="I19" s="140" t="s">
        <v>139</v>
      </c>
      <c r="J19" s="140" t="s">
        <v>140</v>
      </c>
      <c r="K19" s="140" t="s">
        <v>141</v>
      </c>
      <c r="L19" s="143">
        <v>60000000</v>
      </c>
      <c r="M19" s="143">
        <f t="shared" si="2"/>
        <v>42000000</v>
      </c>
      <c r="N19" s="140" t="s">
        <v>265</v>
      </c>
      <c r="O19" s="144" t="s">
        <v>266</v>
      </c>
      <c r="P19" s="140" t="s">
        <v>172</v>
      </c>
      <c r="Q19" s="140"/>
      <c r="R19" s="140" t="s">
        <v>203</v>
      </c>
      <c r="S19" s="140" t="s">
        <v>59</v>
      </c>
      <c r="T19" s="107"/>
    </row>
    <row r="20" spans="1:22" ht="101.5" x14ac:dyDescent="0.35">
      <c r="A20" s="138">
        <v>17</v>
      </c>
      <c r="B20" s="142" t="s">
        <v>142</v>
      </c>
      <c r="C20" s="140" t="s">
        <v>97</v>
      </c>
      <c r="D20" s="140">
        <v>70967491</v>
      </c>
      <c r="E20" s="140">
        <v>171000609</v>
      </c>
      <c r="F20" s="140">
        <v>600115259</v>
      </c>
      <c r="G20" s="140" t="s">
        <v>204</v>
      </c>
      <c r="H20" s="140" t="s">
        <v>106</v>
      </c>
      <c r="I20" s="140" t="s">
        <v>45</v>
      </c>
      <c r="J20" s="140" t="s">
        <v>143</v>
      </c>
      <c r="K20" s="142" t="s">
        <v>205</v>
      </c>
      <c r="L20" s="143">
        <v>50000000</v>
      </c>
      <c r="M20" s="143">
        <f>L20/100*70</f>
        <v>35000000</v>
      </c>
      <c r="N20" s="144" t="s">
        <v>274</v>
      </c>
      <c r="O20" s="144" t="s">
        <v>266</v>
      </c>
      <c r="P20" s="140"/>
      <c r="Q20" s="140"/>
      <c r="R20" s="140" t="s">
        <v>206</v>
      </c>
      <c r="S20" s="140" t="s">
        <v>109</v>
      </c>
      <c r="T20" s="107"/>
    </row>
    <row r="21" spans="1:22" ht="29" x14ac:dyDescent="0.35">
      <c r="A21" s="138">
        <v>18</v>
      </c>
      <c r="B21" s="142" t="s">
        <v>142</v>
      </c>
      <c r="C21" s="140" t="s">
        <v>97</v>
      </c>
      <c r="D21" s="140">
        <v>70967491</v>
      </c>
      <c r="E21" s="140">
        <v>171000609</v>
      </c>
      <c r="F21" s="140">
        <v>600115259</v>
      </c>
      <c r="G21" s="140" t="s">
        <v>207</v>
      </c>
      <c r="H21" s="140" t="s">
        <v>106</v>
      </c>
      <c r="I21" s="140" t="s">
        <v>45</v>
      </c>
      <c r="J21" s="140" t="s">
        <v>143</v>
      </c>
      <c r="K21" s="142" t="s">
        <v>208</v>
      </c>
      <c r="L21" s="143">
        <v>1000000</v>
      </c>
      <c r="M21" s="143">
        <f t="shared" ref="M21:M22" si="3">L21/100*70</f>
        <v>700000</v>
      </c>
      <c r="N21" s="140" t="s">
        <v>265</v>
      </c>
      <c r="O21" s="140" t="s">
        <v>270</v>
      </c>
      <c r="P21" s="140"/>
      <c r="Q21" s="140"/>
      <c r="R21" s="140" t="s">
        <v>38</v>
      </c>
      <c r="S21" s="140" t="s">
        <v>119</v>
      </c>
      <c r="T21" s="107"/>
    </row>
    <row r="22" spans="1:22" s="5" customFormat="1" ht="29" x14ac:dyDescent="0.35">
      <c r="A22" s="138">
        <v>19</v>
      </c>
      <c r="B22" s="142" t="s">
        <v>209</v>
      </c>
      <c r="C22" s="142" t="s">
        <v>210</v>
      </c>
      <c r="D22" s="142">
        <v>71010254</v>
      </c>
      <c r="E22" s="140">
        <v>107607395</v>
      </c>
      <c r="F22" s="142">
        <v>600115101</v>
      </c>
      <c r="G22" s="142" t="s">
        <v>211</v>
      </c>
      <c r="H22" s="142" t="s">
        <v>106</v>
      </c>
      <c r="I22" s="142" t="s">
        <v>45</v>
      </c>
      <c r="J22" s="142" t="s">
        <v>212</v>
      </c>
      <c r="K22" s="142" t="s">
        <v>213</v>
      </c>
      <c r="L22" s="145">
        <v>1500000</v>
      </c>
      <c r="M22" s="143">
        <f t="shared" si="3"/>
        <v>1050000</v>
      </c>
      <c r="N22" s="140" t="s">
        <v>265</v>
      </c>
      <c r="O22" s="146" t="s">
        <v>271</v>
      </c>
      <c r="P22" s="142"/>
      <c r="Q22" s="142"/>
      <c r="R22" s="142" t="s">
        <v>214</v>
      </c>
      <c r="S22" s="142" t="s">
        <v>48</v>
      </c>
      <c r="T22" s="107"/>
    </row>
    <row r="23" spans="1:22" ht="29" x14ac:dyDescent="0.35">
      <c r="A23" s="138">
        <v>20</v>
      </c>
      <c r="B23" s="142" t="s">
        <v>284</v>
      </c>
      <c r="C23" s="140" t="s">
        <v>43</v>
      </c>
      <c r="D23" s="140">
        <v>48847747</v>
      </c>
      <c r="E23" s="140">
        <v>181006588</v>
      </c>
      <c r="F23" s="140">
        <v>600115607</v>
      </c>
      <c r="G23" s="140" t="s">
        <v>226</v>
      </c>
      <c r="H23" s="140" t="s">
        <v>106</v>
      </c>
      <c r="I23" s="140" t="s">
        <v>45</v>
      </c>
      <c r="J23" s="140" t="s">
        <v>45</v>
      </c>
      <c r="K23" s="142" t="s">
        <v>227</v>
      </c>
      <c r="L23" s="143">
        <v>3000000</v>
      </c>
      <c r="M23" s="143">
        <f>L23/100*70</f>
        <v>2100000</v>
      </c>
      <c r="N23" s="140" t="s">
        <v>269</v>
      </c>
      <c r="O23" s="140" t="s">
        <v>270</v>
      </c>
      <c r="P23" s="140"/>
      <c r="Q23" s="140"/>
      <c r="R23" s="140" t="s">
        <v>38</v>
      </c>
      <c r="S23" s="140" t="s">
        <v>48</v>
      </c>
      <c r="T23" s="107"/>
    </row>
    <row r="24" spans="1:22" ht="29" x14ac:dyDescent="0.35">
      <c r="A24" s="138">
        <v>21</v>
      </c>
      <c r="B24" s="148" t="s">
        <v>280</v>
      </c>
      <c r="C24" s="149" t="s">
        <v>235</v>
      </c>
      <c r="D24" s="149">
        <v>70284351</v>
      </c>
      <c r="E24" s="150">
        <v>107607107</v>
      </c>
      <c r="F24" s="151">
        <v>600115968</v>
      </c>
      <c r="G24" s="149" t="s">
        <v>236</v>
      </c>
      <c r="H24" s="140" t="s">
        <v>282</v>
      </c>
      <c r="I24" s="149" t="s">
        <v>45</v>
      </c>
      <c r="J24" s="148" t="s">
        <v>237</v>
      </c>
      <c r="K24" s="149" t="s">
        <v>238</v>
      </c>
      <c r="L24" s="152">
        <v>15000000</v>
      </c>
      <c r="M24" s="143">
        <f>L24/100*70</f>
        <v>10500000</v>
      </c>
      <c r="N24" s="140" t="s">
        <v>269</v>
      </c>
      <c r="O24" s="144" t="s">
        <v>266</v>
      </c>
      <c r="P24" s="149" t="s">
        <v>37</v>
      </c>
      <c r="Q24" s="149"/>
      <c r="R24" s="142" t="s">
        <v>38</v>
      </c>
      <c r="S24" s="142" t="s">
        <v>48</v>
      </c>
      <c r="T24" s="107"/>
    </row>
    <row r="25" spans="1:22" ht="43.5" x14ac:dyDescent="0.35">
      <c r="A25" s="138">
        <v>22</v>
      </c>
      <c r="B25" s="36" t="s">
        <v>459</v>
      </c>
      <c r="C25" s="36" t="s">
        <v>460</v>
      </c>
      <c r="D25" s="36">
        <v>71011650</v>
      </c>
      <c r="E25" s="36">
        <v>107613514</v>
      </c>
      <c r="F25" s="36">
        <v>600124924</v>
      </c>
      <c r="G25" s="36" t="s">
        <v>56</v>
      </c>
      <c r="H25" s="36" t="s">
        <v>106</v>
      </c>
      <c r="I25" s="36" t="s">
        <v>45</v>
      </c>
      <c r="J25" s="36" t="s">
        <v>461</v>
      </c>
      <c r="K25" s="36" t="s">
        <v>462</v>
      </c>
      <c r="L25" s="119">
        <v>1000000</v>
      </c>
      <c r="M25" s="119">
        <f>L25/100*70</f>
        <v>700000</v>
      </c>
      <c r="N25" s="36" t="s">
        <v>265</v>
      </c>
      <c r="O25" s="36" t="s">
        <v>271</v>
      </c>
      <c r="P25" s="36"/>
      <c r="Q25" s="36"/>
      <c r="R25" s="36" t="s">
        <v>38</v>
      </c>
      <c r="S25" s="36" t="s">
        <v>48</v>
      </c>
      <c r="T25" s="122"/>
      <c r="U25" s="23"/>
      <c r="V25" s="23"/>
    </row>
    <row r="26" spans="1:22" ht="43.5" x14ac:dyDescent="0.35">
      <c r="A26" s="138">
        <v>23</v>
      </c>
      <c r="B26" s="36" t="s">
        <v>289</v>
      </c>
      <c r="C26" s="36" t="s">
        <v>290</v>
      </c>
      <c r="D26" s="83">
        <v>70995753</v>
      </c>
      <c r="E26" s="83">
        <v>107607531</v>
      </c>
      <c r="F26" s="83">
        <v>600115909</v>
      </c>
      <c r="G26" s="83" t="s">
        <v>463</v>
      </c>
      <c r="H26" s="83" t="s">
        <v>106</v>
      </c>
      <c r="I26" s="83" t="s">
        <v>45</v>
      </c>
      <c r="J26" s="83" t="s">
        <v>464</v>
      </c>
      <c r="K26" s="36" t="s">
        <v>465</v>
      </c>
      <c r="L26" s="121">
        <v>3000000</v>
      </c>
      <c r="M26" s="121">
        <f>L26/100*70</f>
        <v>2100000</v>
      </c>
      <c r="N26" s="83" t="s">
        <v>265</v>
      </c>
      <c r="O26" s="83" t="s">
        <v>272</v>
      </c>
      <c r="P26" s="83"/>
      <c r="Q26" s="83"/>
      <c r="R26" s="83" t="s">
        <v>38</v>
      </c>
      <c r="S26" s="83" t="s">
        <v>48</v>
      </c>
      <c r="T26" s="122"/>
      <c r="U26" s="23"/>
      <c r="V26" s="23"/>
    </row>
    <row r="27" spans="1:22" ht="43.5" x14ac:dyDescent="0.35">
      <c r="A27" s="138">
        <v>24</v>
      </c>
      <c r="B27" s="36" t="s">
        <v>289</v>
      </c>
      <c r="C27" s="36" t="s">
        <v>290</v>
      </c>
      <c r="D27" s="83">
        <v>70995753</v>
      </c>
      <c r="E27" s="83">
        <v>107607531</v>
      </c>
      <c r="F27" s="83">
        <v>600115909</v>
      </c>
      <c r="G27" s="83" t="s">
        <v>466</v>
      </c>
      <c r="H27" s="83" t="s">
        <v>106</v>
      </c>
      <c r="I27" s="83" t="s">
        <v>45</v>
      </c>
      <c r="J27" s="83" t="s">
        <v>464</v>
      </c>
      <c r="K27" s="36" t="s">
        <v>467</v>
      </c>
      <c r="L27" s="121">
        <v>10000000</v>
      </c>
      <c r="M27" s="121">
        <f>L27/100*70</f>
        <v>7000000</v>
      </c>
      <c r="N27" s="83" t="s">
        <v>265</v>
      </c>
      <c r="O27" s="83" t="s">
        <v>272</v>
      </c>
      <c r="P27" s="83"/>
      <c r="Q27" s="83"/>
      <c r="R27" s="83" t="s">
        <v>38</v>
      </c>
      <c r="S27" s="83" t="s">
        <v>48</v>
      </c>
      <c r="T27" s="122"/>
      <c r="U27" s="23"/>
      <c r="V27" s="23"/>
    </row>
    <row r="28" spans="1:22" ht="29" x14ac:dyDescent="0.35">
      <c r="A28" s="138">
        <v>25</v>
      </c>
      <c r="B28" s="36" t="s">
        <v>314</v>
      </c>
      <c r="C28" s="36" t="s">
        <v>315</v>
      </c>
      <c r="D28" s="36">
        <v>70924538</v>
      </c>
      <c r="E28" s="71">
        <v>107607646</v>
      </c>
      <c r="F28" s="36">
        <v>600115534</v>
      </c>
      <c r="G28" s="36" t="s">
        <v>468</v>
      </c>
      <c r="H28" s="36" t="s">
        <v>106</v>
      </c>
      <c r="I28" s="36" t="s">
        <v>45</v>
      </c>
      <c r="J28" s="36" t="s">
        <v>317</v>
      </c>
      <c r="K28" s="36" t="s">
        <v>469</v>
      </c>
      <c r="L28" s="119">
        <v>15000000</v>
      </c>
      <c r="M28" s="119">
        <f t="shared" ref="M28:M30" si="4">L28/100*70</f>
        <v>10500000</v>
      </c>
      <c r="N28" s="83" t="s">
        <v>265</v>
      </c>
      <c r="O28" s="83" t="s">
        <v>272</v>
      </c>
      <c r="P28" s="36" t="s">
        <v>37</v>
      </c>
      <c r="Q28" s="36" t="s">
        <v>37</v>
      </c>
      <c r="R28" s="36" t="s">
        <v>38</v>
      </c>
      <c r="S28" s="36" t="s">
        <v>48</v>
      </c>
      <c r="T28" s="122"/>
      <c r="U28" s="23"/>
      <c r="V28" s="23"/>
    </row>
    <row r="29" spans="1:22" ht="29" x14ac:dyDescent="0.35">
      <c r="A29" s="138">
        <v>26</v>
      </c>
      <c r="B29" s="36" t="s">
        <v>314</v>
      </c>
      <c r="C29" s="36" t="s">
        <v>315</v>
      </c>
      <c r="D29" s="36">
        <v>70924538</v>
      </c>
      <c r="E29" s="71">
        <v>107607646</v>
      </c>
      <c r="F29" s="36">
        <v>600115534</v>
      </c>
      <c r="G29" s="43" t="s">
        <v>470</v>
      </c>
      <c r="H29" s="36" t="s">
        <v>106</v>
      </c>
      <c r="I29" s="36" t="s">
        <v>45</v>
      </c>
      <c r="J29" s="36" t="s">
        <v>317</v>
      </c>
      <c r="K29" s="36" t="s">
        <v>471</v>
      </c>
      <c r="L29" s="119">
        <v>2000000</v>
      </c>
      <c r="M29" s="119">
        <f t="shared" si="4"/>
        <v>1400000</v>
      </c>
      <c r="N29" s="83" t="s">
        <v>265</v>
      </c>
      <c r="O29" s="83" t="s">
        <v>272</v>
      </c>
      <c r="P29" s="36"/>
      <c r="Q29" s="36" t="s">
        <v>37</v>
      </c>
      <c r="R29" s="36" t="s">
        <v>38</v>
      </c>
      <c r="S29" s="36" t="s">
        <v>48</v>
      </c>
      <c r="T29" s="122"/>
      <c r="U29" s="23"/>
      <c r="V29" s="23"/>
    </row>
    <row r="30" spans="1:22" ht="29" x14ac:dyDescent="0.35">
      <c r="A30" s="138">
        <v>27</v>
      </c>
      <c r="B30" s="36" t="s">
        <v>314</v>
      </c>
      <c r="C30" s="36" t="s">
        <v>315</v>
      </c>
      <c r="D30" s="36">
        <v>70924538</v>
      </c>
      <c r="E30" s="71">
        <v>107607646</v>
      </c>
      <c r="F30" s="36">
        <v>600115534</v>
      </c>
      <c r="G30" s="36" t="s">
        <v>472</v>
      </c>
      <c r="H30" s="36" t="s">
        <v>106</v>
      </c>
      <c r="I30" s="36" t="s">
        <v>45</v>
      </c>
      <c r="J30" s="36" t="s">
        <v>317</v>
      </c>
      <c r="K30" s="36" t="s">
        <v>473</v>
      </c>
      <c r="L30" s="119">
        <v>2000000</v>
      </c>
      <c r="M30" s="119">
        <f t="shared" si="4"/>
        <v>1400000</v>
      </c>
      <c r="N30" s="83" t="s">
        <v>265</v>
      </c>
      <c r="O30" s="83" t="s">
        <v>272</v>
      </c>
      <c r="P30" s="36"/>
      <c r="Q30" s="36"/>
      <c r="R30" s="36" t="s">
        <v>38</v>
      </c>
      <c r="S30" s="36" t="s">
        <v>48</v>
      </c>
      <c r="T30" s="122"/>
      <c r="U30" s="23"/>
      <c r="V30" s="23"/>
    </row>
    <row r="31" spans="1:22" ht="72.5" x14ac:dyDescent="0.35">
      <c r="A31" s="138">
        <v>28</v>
      </c>
      <c r="B31" s="36" t="s">
        <v>55</v>
      </c>
      <c r="C31" s="36" t="s">
        <v>43</v>
      </c>
      <c r="D31" s="36">
        <v>70982309</v>
      </c>
      <c r="E31" s="36">
        <v>107607018</v>
      </c>
      <c r="F31" s="36">
        <v>600116107</v>
      </c>
      <c r="G31" s="36" t="s">
        <v>474</v>
      </c>
      <c r="H31" s="36" t="s">
        <v>106</v>
      </c>
      <c r="I31" s="36" t="s">
        <v>45</v>
      </c>
      <c r="J31" s="36" t="s">
        <v>57</v>
      </c>
      <c r="K31" s="36" t="s">
        <v>475</v>
      </c>
      <c r="L31" s="119">
        <v>1000000</v>
      </c>
      <c r="M31" s="119">
        <f>L31/100*70</f>
        <v>700000</v>
      </c>
      <c r="N31" s="36" t="s">
        <v>265</v>
      </c>
      <c r="O31" s="123" t="s">
        <v>273</v>
      </c>
      <c r="P31" s="120"/>
      <c r="Q31" s="120"/>
      <c r="R31" s="124" t="s">
        <v>476</v>
      </c>
      <c r="S31" s="120" t="s">
        <v>48</v>
      </c>
      <c r="T31" s="122"/>
      <c r="U31" s="23"/>
      <c r="V31" s="23"/>
    </row>
    <row r="32" spans="1:22" ht="29" x14ac:dyDescent="0.35">
      <c r="A32" s="138">
        <v>29</v>
      </c>
      <c r="B32" s="36" t="s">
        <v>135</v>
      </c>
      <c r="C32" s="36" t="s">
        <v>75</v>
      </c>
      <c r="D32" s="36">
        <v>70299668</v>
      </c>
      <c r="E32" s="36">
        <v>107607387</v>
      </c>
      <c r="F32" s="36">
        <v>600115836</v>
      </c>
      <c r="G32" s="36" t="s">
        <v>160</v>
      </c>
      <c r="H32" s="36" t="s">
        <v>106</v>
      </c>
      <c r="I32" s="36" t="s">
        <v>45</v>
      </c>
      <c r="J32" s="36" t="s">
        <v>77</v>
      </c>
      <c r="K32" s="36" t="s">
        <v>477</v>
      </c>
      <c r="L32" s="119">
        <v>1000000</v>
      </c>
      <c r="M32" s="119">
        <f>L32/100*70</f>
        <v>700000</v>
      </c>
      <c r="N32" s="123" t="s">
        <v>265</v>
      </c>
      <c r="O32" s="123" t="s">
        <v>273</v>
      </c>
      <c r="P32" s="36"/>
      <c r="Q32" s="36"/>
      <c r="R32" s="36" t="s">
        <v>38</v>
      </c>
      <c r="S32" s="36" t="s">
        <v>48</v>
      </c>
      <c r="T32" s="122"/>
      <c r="U32" s="23"/>
      <c r="V32" s="23"/>
    </row>
    <row r="33" spans="1:20" x14ac:dyDescent="0.35">
      <c r="A33" s="138">
        <v>30</v>
      </c>
      <c r="B33" s="36" t="s">
        <v>135</v>
      </c>
      <c r="C33" s="36" t="s">
        <v>75</v>
      </c>
      <c r="D33" s="36">
        <v>70299668</v>
      </c>
      <c r="E33" s="36">
        <v>107607387</v>
      </c>
      <c r="F33" s="36">
        <v>600115836</v>
      </c>
      <c r="G33" s="36" t="s">
        <v>161</v>
      </c>
      <c r="H33" s="36" t="s">
        <v>106</v>
      </c>
      <c r="I33" s="36" t="s">
        <v>45</v>
      </c>
      <c r="J33" s="36" t="s">
        <v>77</v>
      </c>
      <c r="K33" s="36" t="s">
        <v>478</v>
      </c>
      <c r="L33" s="119">
        <v>1000000</v>
      </c>
      <c r="M33" s="119">
        <v>700000</v>
      </c>
      <c r="N33" s="123" t="s">
        <v>265</v>
      </c>
      <c r="O33" s="123" t="s">
        <v>273</v>
      </c>
      <c r="P33" s="36"/>
      <c r="Q33" s="36"/>
      <c r="R33" s="36" t="s">
        <v>38</v>
      </c>
      <c r="S33" s="36" t="s">
        <v>48</v>
      </c>
      <c r="T33" s="107"/>
    </row>
    <row r="34" spans="1:20" ht="29" x14ac:dyDescent="0.35">
      <c r="A34" s="138">
        <v>31</v>
      </c>
      <c r="B34" s="36" t="s">
        <v>135</v>
      </c>
      <c r="C34" s="36" t="s">
        <v>75</v>
      </c>
      <c r="D34" s="36">
        <v>70299668</v>
      </c>
      <c r="E34" s="36">
        <v>107607387</v>
      </c>
      <c r="F34" s="36">
        <v>600115836</v>
      </c>
      <c r="G34" s="36" t="s">
        <v>162</v>
      </c>
      <c r="H34" s="36" t="s">
        <v>106</v>
      </c>
      <c r="I34" s="36" t="s">
        <v>45</v>
      </c>
      <c r="J34" s="36" t="s">
        <v>77</v>
      </c>
      <c r="K34" s="36" t="s">
        <v>479</v>
      </c>
      <c r="L34" s="119">
        <v>1000000</v>
      </c>
      <c r="M34" s="119">
        <v>700000</v>
      </c>
      <c r="N34" s="123" t="s">
        <v>265</v>
      </c>
      <c r="O34" s="123" t="s">
        <v>273</v>
      </c>
      <c r="P34" s="36"/>
      <c r="Q34" s="36"/>
      <c r="R34" s="36" t="s">
        <v>38</v>
      </c>
      <c r="S34" s="36" t="s">
        <v>48</v>
      </c>
      <c r="T34" s="107"/>
    </row>
    <row r="35" spans="1:20" ht="29" x14ac:dyDescent="0.35">
      <c r="A35" s="138">
        <v>32</v>
      </c>
      <c r="B35" s="36" t="s">
        <v>135</v>
      </c>
      <c r="C35" s="36" t="s">
        <v>75</v>
      </c>
      <c r="D35" s="36">
        <v>70299668</v>
      </c>
      <c r="E35" s="36">
        <v>107607387</v>
      </c>
      <c r="F35" s="36">
        <v>600115836</v>
      </c>
      <c r="G35" s="36" t="s">
        <v>480</v>
      </c>
      <c r="H35" s="36" t="s">
        <v>106</v>
      </c>
      <c r="I35" s="36" t="s">
        <v>45</v>
      </c>
      <c r="J35" s="36" t="s">
        <v>77</v>
      </c>
      <c r="K35" s="36" t="s">
        <v>480</v>
      </c>
      <c r="L35" s="119">
        <v>1000000</v>
      </c>
      <c r="M35" s="119">
        <v>700000</v>
      </c>
      <c r="N35" s="123" t="s">
        <v>265</v>
      </c>
      <c r="O35" s="123" t="s">
        <v>273</v>
      </c>
      <c r="P35" s="36"/>
      <c r="Q35" s="36"/>
      <c r="R35" s="36" t="s">
        <v>38</v>
      </c>
      <c r="S35" s="36" t="s">
        <v>48</v>
      </c>
      <c r="T35" s="107"/>
    </row>
    <row r="36" spans="1:20" ht="43.5" x14ac:dyDescent="0.35">
      <c r="A36" s="138">
        <v>33</v>
      </c>
      <c r="B36" s="36" t="s">
        <v>289</v>
      </c>
      <c r="C36" s="36" t="s">
        <v>290</v>
      </c>
      <c r="D36" s="83">
        <v>70995753</v>
      </c>
      <c r="E36" s="83">
        <v>107607531</v>
      </c>
      <c r="F36" s="83">
        <v>600115909</v>
      </c>
      <c r="G36" s="83" t="s">
        <v>463</v>
      </c>
      <c r="H36" s="83" t="s">
        <v>106</v>
      </c>
      <c r="I36" s="83" t="s">
        <v>45</v>
      </c>
      <c r="J36" s="83" t="s">
        <v>464</v>
      </c>
      <c r="K36" s="36" t="s">
        <v>465</v>
      </c>
      <c r="L36" s="121">
        <v>3000000</v>
      </c>
      <c r="M36" s="121">
        <f>L36/100*70</f>
        <v>2100000</v>
      </c>
      <c r="N36" s="83" t="s">
        <v>265</v>
      </c>
      <c r="O36" s="83" t="s">
        <v>272</v>
      </c>
      <c r="P36" s="83"/>
      <c r="Q36" s="83"/>
      <c r="R36" s="83" t="s">
        <v>38</v>
      </c>
      <c r="S36" s="83" t="s">
        <v>48</v>
      </c>
      <c r="T36" s="107"/>
    </row>
    <row r="37" spans="1:20" ht="43.5" x14ac:dyDescent="0.35">
      <c r="A37" s="138">
        <v>34</v>
      </c>
      <c r="B37" s="36" t="s">
        <v>289</v>
      </c>
      <c r="C37" s="36" t="s">
        <v>290</v>
      </c>
      <c r="D37" s="83">
        <v>70995753</v>
      </c>
      <c r="E37" s="83">
        <v>107607531</v>
      </c>
      <c r="F37" s="83">
        <v>600115909</v>
      </c>
      <c r="G37" s="83" t="s">
        <v>466</v>
      </c>
      <c r="H37" s="83" t="s">
        <v>106</v>
      </c>
      <c r="I37" s="83" t="s">
        <v>45</v>
      </c>
      <c r="J37" s="83" t="s">
        <v>464</v>
      </c>
      <c r="K37" s="36" t="s">
        <v>467</v>
      </c>
      <c r="L37" s="121">
        <v>10000000</v>
      </c>
      <c r="M37" s="121">
        <f>L37/100*70</f>
        <v>7000000</v>
      </c>
      <c r="N37" s="83" t="s">
        <v>265</v>
      </c>
      <c r="O37" s="83" t="s">
        <v>272</v>
      </c>
      <c r="P37" s="83"/>
      <c r="Q37" s="83"/>
      <c r="R37" s="83" t="s">
        <v>38</v>
      </c>
      <c r="S37" s="83" t="s">
        <v>48</v>
      </c>
      <c r="T37" s="107"/>
    </row>
    <row r="38" spans="1:20" ht="29" x14ac:dyDescent="0.35">
      <c r="A38" s="138">
        <v>35</v>
      </c>
      <c r="B38" s="36" t="s">
        <v>348</v>
      </c>
      <c r="C38" s="36" t="s">
        <v>349</v>
      </c>
      <c r="D38" s="36">
        <v>70984042</v>
      </c>
      <c r="E38" s="71">
        <v>107606810</v>
      </c>
      <c r="F38" s="36">
        <v>600116123</v>
      </c>
      <c r="G38" s="36" t="s">
        <v>481</v>
      </c>
      <c r="H38" s="36" t="s">
        <v>106</v>
      </c>
      <c r="I38" s="36" t="s">
        <v>45</v>
      </c>
      <c r="J38" s="36" t="s">
        <v>352</v>
      </c>
      <c r="K38" s="36" t="s">
        <v>482</v>
      </c>
      <c r="L38" s="119">
        <v>2000000</v>
      </c>
      <c r="M38" s="119">
        <f>L38*70%</f>
        <v>1400000</v>
      </c>
      <c r="N38" s="125" t="s">
        <v>265</v>
      </c>
      <c r="O38" s="125" t="s">
        <v>272</v>
      </c>
      <c r="P38" s="36"/>
      <c r="Q38" s="119"/>
      <c r="R38" s="119" t="s">
        <v>38</v>
      </c>
      <c r="S38" s="36" t="s">
        <v>48</v>
      </c>
      <c r="T38" s="107"/>
    </row>
    <row r="39" spans="1:20" ht="29" x14ac:dyDescent="0.35">
      <c r="A39" s="138">
        <v>36</v>
      </c>
      <c r="B39" s="36" t="s">
        <v>348</v>
      </c>
      <c r="C39" s="36" t="s">
        <v>349</v>
      </c>
      <c r="D39" s="36">
        <v>70984042</v>
      </c>
      <c r="E39" s="36">
        <v>107606810</v>
      </c>
      <c r="F39" s="36">
        <v>600116123</v>
      </c>
      <c r="G39" s="36" t="s">
        <v>483</v>
      </c>
      <c r="H39" s="36" t="s">
        <v>106</v>
      </c>
      <c r="I39" s="36" t="s">
        <v>45</v>
      </c>
      <c r="J39" s="36" t="s">
        <v>352</v>
      </c>
      <c r="K39" s="36" t="s">
        <v>484</v>
      </c>
      <c r="L39" s="119">
        <v>2000000</v>
      </c>
      <c r="M39" s="119">
        <f t="shared" ref="M39:M45" si="5">L39*70%</f>
        <v>1400000</v>
      </c>
      <c r="N39" s="125" t="s">
        <v>265</v>
      </c>
      <c r="O39" s="125" t="s">
        <v>272</v>
      </c>
      <c r="P39" s="36"/>
      <c r="Q39" s="119"/>
      <c r="R39" s="119" t="s">
        <v>38</v>
      </c>
      <c r="S39" s="36" t="s">
        <v>48</v>
      </c>
      <c r="T39" s="107"/>
    </row>
    <row r="40" spans="1:20" ht="29" x14ac:dyDescent="0.35">
      <c r="A40" s="138">
        <v>37</v>
      </c>
      <c r="B40" s="36" t="s">
        <v>348</v>
      </c>
      <c r="C40" s="36" t="s">
        <v>349</v>
      </c>
      <c r="D40" s="36">
        <v>70984042</v>
      </c>
      <c r="E40" s="36">
        <v>107606810</v>
      </c>
      <c r="F40" s="36">
        <v>600116123</v>
      </c>
      <c r="G40" s="36" t="s">
        <v>485</v>
      </c>
      <c r="H40" s="36" t="s">
        <v>106</v>
      </c>
      <c r="I40" s="36" t="s">
        <v>45</v>
      </c>
      <c r="J40" s="36" t="s">
        <v>352</v>
      </c>
      <c r="K40" s="36" t="s">
        <v>486</v>
      </c>
      <c r="L40" s="119">
        <v>4000000</v>
      </c>
      <c r="M40" s="119">
        <f t="shared" si="5"/>
        <v>2800000</v>
      </c>
      <c r="N40" s="125" t="s">
        <v>265</v>
      </c>
      <c r="O40" s="125" t="s">
        <v>272</v>
      </c>
      <c r="P40" s="36"/>
      <c r="Q40" s="119"/>
      <c r="R40" s="119" t="s">
        <v>38</v>
      </c>
      <c r="S40" s="36" t="s">
        <v>48</v>
      </c>
      <c r="T40" s="107"/>
    </row>
    <row r="41" spans="1:20" ht="29" x14ac:dyDescent="0.35">
      <c r="A41" s="138">
        <v>38</v>
      </c>
      <c r="B41" s="36" t="s">
        <v>348</v>
      </c>
      <c r="C41" s="36" t="s">
        <v>349</v>
      </c>
      <c r="D41" s="36">
        <v>70984042</v>
      </c>
      <c r="E41" s="36">
        <v>107606810</v>
      </c>
      <c r="F41" s="36">
        <v>600116123</v>
      </c>
      <c r="G41" s="36" t="s">
        <v>487</v>
      </c>
      <c r="H41" s="36" t="s">
        <v>106</v>
      </c>
      <c r="I41" s="36" t="s">
        <v>45</v>
      </c>
      <c r="J41" s="36" t="s">
        <v>352</v>
      </c>
      <c r="K41" s="36" t="s">
        <v>488</v>
      </c>
      <c r="L41" s="119">
        <v>2000000</v>
      </c>
      <c r="M41" s="119">
        <f t="shared" si="5"/>
        <v>1400000</v>
      </c>
      <c r="N41" s="125" t="s">
        <v>265</v>
      </c>
      <c r="O41" s="125" t="s">
        <v>272</v>
      </c>
      <c r="P41" s="36"/>
      <c r="Q41" s="119" t="s">
        <v>37</v>
      </c>
      <c r="R41" s="119" t="s">
        <v>38</v>
      </c>
      <c r="S41" s="36" t="s">
        <v>48</v>
      </c>
      <c r="T41" s="107"/>
    </row>
    <row r="42" spans="1:20" ht="29" x14ac:dyDescent="0.35">
      <c r="A42" s="138">
        <v>39</v>
      </c>
      <c r="B42" s="36" t="s">
        <v>348</v>
      </c>
      <c r="C42" s="36" t="s">
        <v>349</v>
      </c>
      <c r="D42" s="36">
        <v>70984042</v>
      </c>
      <c r="E42" s="36">
        <v>107606810</v>
      </c>
      <c r="F42" s="36">
        <v>600116123</v>
      </c>
      <c r="G42" s="36" t="s">
        <v>489</v>
      </c>
      <c r="H42" s="36" t="s">
        <v>106</v>
      </c>
      <c r="I42" s="36" t="s">
        <v>45</v>
      </c>
      <c r="J42" s="36" t="s">
        <v>352</v>
      </c>
      <c r="K42" s="36" t="s">
        <v>486</v>
      </c>
      <c r="L42" s="119">
        <v>2000000</v>
      </c>
      <c r="M42" s="119">
        <f t="shared" si="5"/>
        <v>1400000</v>
      </c>
      <c r="N42" s="125" t="s">
        <v>265</v>
      </c>
      <c r="O42" s="125" t="s">
        <v>272</v>
      </c>
      <c r="P42" s="36"/>
      <c r="Q42" s="119"/>
      <c r="R42" s="119" t="s">
        <v>38</v>
      </c>
      <c r="S42" s="36" t="s">
        <v>48</v>
      </c>
      <c r="T42" s="107"/>
    </row>
    <row r="43" spans="1:20" ht="29" x14ac:dyDescent="0.35">
      <c r="A43" s="138">
        <v>40</v>
      </c>
      <c r="B43" s="36" t="s">
        <v>348</v>
      </c>
      <c r="C43" s="36" t="s">
        <v>349</v>
      </c>
      <c r="D43" s="36">
        <v>70984042</v>
      </c>
      <c r="E43" s="36">
        <v>107606810</v>
      </c>
      <c r="F43" s="36">
        <v>600116123</v>
      </c>
      <c r="G43" s="36" t="s">
        <v>490</v>
      </c>
      <c r="H43" s="36" t="s">
        <v>106</v>
      </c>
      <c r="I43" s="36" t="s">
        <v>45</v>
      </c>
      <c r="J43" s="36" t="s">
        <v>352</v>
      </c>
      <c r="K43" s="36" t="s">
        <v>491</v>
      </c>
      <c r="L43" s="119">
        <v>3000000</v>
      </c>
      <c r="M43" s="119">
        <f t="shared" si="5"/>
        <v>2100000</v>
      </c>
      <c r="N43" s="125" t="s">
        <v>265</v>
      </c>
      <c r="O43" s="125" t="s">
        <v>272</v>
      </c>
      <c r="P43" s="36"/>
      <c r="Q43" s="119" t="s">
        <v>37</v>
      </c>
      <c r="R43" s="119" t="s">
        <v>38</v>
      </c>
      <c r="S43" s="36" t="s">
        <v>48</v>
      </c>
      <c r="T43" s="107"/>
    </row>
    <row r="44" spans="1:20" ht="43.5" x14ac:dyDescent="0.35">
      <c r="A44" s="138">
        <v>41</v>
      </c>
      <c r="B44" s="36" t="s">
        <v>348</v>
      </c>
      <c r="C44" s="36" t="s">
        <v>349</v>
      </c>
      <c r="D44" s="36">
        <v>70984042</v>
      </c>
      <c r="E44" s="36">
        <v>107606810</v>
      </c>
      <c r="F44" s="36">
        <v>600116123</v>
      </c>
      <c r="G44" s="36" t="s">
        <v>492</v>
      </c>
      <c r="H44" s="36" t="s">
        <v>106</v>
      </c>
      <c r="I44" s="36" t="s">
        <v>45</v>
      </c>
      <c r="J44" s="36" t="s">
        <v>352</v>
      </c>
      <c r="K44" s="36" t="s">
        <v>493</v>
      </c>
      <c r="L44" s="119">
        <v>2000000</v>
      </c>
      <c r="M44" s="119">
        <f t="shared" si="5"/>
        <v>1400000</v>
      </c>
      <c r="N44" s="125" t="s">
        <v>265</v>
      </c>
      <c r="O44" s="125" t="s">
        <v>272</v>
      </c>
      <c r="P44" s="36"/>
      <c r="Q44" s="119"/>
      <c r="R44" s="119" t="s">
        <v>38</v>
      </c>
      <c r="S44" s="36" t="s">
        <v>48</v>
      </c>
      <c r="T44" s="107"/>
    </row>
    <row r="45" spans="1:20" ht="29" x14ac:dyDescent="0.35">
      <c r="A45" s="138">
        <v>42</v>
      </c>
      <c r="B45" s="36" t="s">
        <v>348</v>
      </c>
      <c r="C45" s="36" t="s">
        <v>349</v>
      </c>
      <c r="D45" s="36">
        <v>70984042</v>
      </c>
      <c r="E45" s="36">
        <v>107606810</v>
      </c>
      <c r="F45" s="36">
        <v>600116123</v>
      </c>
      <c r="G45" s="36" t="s">
        <v>367</v>
      </c>
      <c r="H45" s="36" t="s">
        <v>106</v>
      </c>
      <c r="I45" s="36" t="s">
        <v>45</v>
      </c>
      <c r="J45" s="36" t="s">
        <v>352</v>
      </c>
      <c r="K45" s="36" t="s">
        <v>368</v>
      </c>
      <c r="L45" s="119">
        <v>2000000</v>
      </c>
      <c r="M45" s="119">
        <f t="shared" si="5"/>
        <v>1400000</v>
      </c>
      <c r="N45" s="125" t="s">
        <v>265</v>
      </c>
      <c r="O45" s="125" t="s">
        <v>272</v>
      </c>
      <c r="P45" s="36"/>
      <c r="Q45" s="119"/>
      <c r="R45" s="119" t="s">
        <v>38</v>
      </c>
      <c r="S45" s="36" t="s">
        <v>48</v>
      </c>
      <c r="T45" s="107"/>
    </row>
    <row r="46" spans="1:20" ht="29" x14ac:dyDescent="0.35">
      <c r="A46" s="138">
        <v>43</v>
      </c>
      <c r="B46" s="65" t="s">
        <v>391</v>
      </c>
      <c r="C46" s="65" t="s">
        <v>392</v>
      </c>
      <c r="D46" s="65">
        <v>70995711</v>
      </c>
      <c r="E46" s="126">
        <v>107607514</v>
      </c>
      <c r="F46" s="126">
        <v>600115879</v>
      </c>
      <c r="G46" s="69" t="s">
        <v>494</v>
      </c>
      <c r="H46" s="69" t="s">
        <v>106</v>
      </c>
      <c r="I46" s="69" t="s">
        <v>45</v>
      </c>
      <c r="J46" s="69" t="s">
        <v>394</v>
      </c>
      <c r="K46" s="69" t="s">
        <v>495</v>
      </c>
      <c r="L46" s="127">
        <v>40000000</v>
      </c>
      <c r="M46" s="127">
        <f>L46*70%</f>
        <v>28000000</v>
      </c>
      <c r="N46" s="69" t="s">
        <v>269</v>
      </c>
      <c r="O46" s="69" t="s">
        <v>266</v>
      </c>
      <c r="P46" s="69" t="s">
        <v>232</v>
      </c>
      <c r="Q46" s="127"/>
      <c r="R46" s="127" t="s">
        <v>224</v>
      </c>
      <c r="S46" s="69" t="s">
        <v>48</v>
      </c>
      <c r="T46" s="107"/>
    </row>
    <row r="47" spans="1:20" ht="29" x14ac:dyDescent="0.35">
      <c r="A47" s="138">
        <v>44</v>
      </c>
      <c r="B47" s="36" t="s">
        <v>401</v>
      </c>
      <c r="C47" s="36" t="s">
        <v>402</v>
      </c>
      <c r="D47" s="128">
        <v>71009825</v>
      </c>
      <c r="E47" s="128">
        <v>107607140</v>
      </c>
      <c r="F47" s="128">
        <v>600115755</v>
      </c>
      <c r="G47" s="84" t="s">
        <v>496</v>
      </c>
      <c r="H47" s="83" t="s">
        <v>106</v>
      </c>
      <c r="I47" s="83" t="s">
        <v>45</v>
      </c>
      <c r="J47" s="83" t="s">
        <v>404</v>
      </c>
      <c r="K47" s="85" t="s">
        <v>497</v>
      </c>
      <c r="L47" s="121">
        <v>1500000</v>
      </c>
      <c r="M47" s="121">
        <f>L47*70%</f>
        <v>1050000</v>
      </c>
      <c r="N47" s="83" t="s">
        <v>384</v>
      </c>
      <c r="O47" s="83" t="s">
        <v>272</v>
      </c>
      <c r="P47" s="83"/>
      <c r="Q47" s="121"/>
      <c r="R47" s="121" t="s">
        <v>38</v>
      </c>
      <c r="S47" s="83" t="s">
        <v>48</v>
      </c>
      <c r="T47" s="107"/>
    </row>
    <row r="48" spans="1:20" ht="29" x14ac:dyDescent="0.35">
      <c r="A48" s="138">
        <v>45</v>
      </c>
      <c r="B48" s="36" t="s">
        <v>159</v>
      </c>
      <c r="C48" s="36" t="s">
        <v>96</v>
      </c>
      <c r="D48" s="128">
        <v>70940525</v>
      </c>
      <c r="E48" s="128">
        <v>103167234</v>
      </c>
      <c r="F48" s="128">
        <v>600115054</v>
      </c>
      <c r="G48" s="84" t="s">
        <v>498</v>
      </c>
      <c r="H48" s="83" t="s">
        <v>106</v>
      </c>
      <c r="I48" s="83" t="s">
        <v>45</v>
      </c>
      <c r="J48" s="83" t="s">
        <v>107</v>
      </c>
      <c r="K48" s="84" t="s">
        <v>499</v>
      </c>
      <c r="L48" s="121">
        <v>14000000</v>
      </c>
      <c r="M48" s="121">
        <f>L48*70%</f>
        <v>9800000</v>
      </c>
      <c r="N48" s="83" t="s">
        <v>384</v>
      </c>
      <c r="O48" s="83" t="s">
        <v>266</v>
      </c>
      <c r="P48" s="83" t="s">
        <v>37</v>
      </c>
      <c r="Q48" s="121"/>
      <c r="R48" s="119" t="s">
        <v>110</v>
      </c>
      <c r="S48" s="83" t="s">
        <v>48</v>
      </c>
      <c r="T48" s="107"/>
    </row>
    <row r="49" spans="1:20" ht="43.5" x14ac:dyDescent="0.35">
      <c r="A49" s="138">
        <v>46</v>
      </c>
      <c r="B49" s="98" t="s">
        <v>281</v>
      </c>
      <c r="C49" s="98" t="s">
        <v>43</v>
      </c>
      <c r="D49" s="98">
        <v>69651205</v>
      </c>
      <c r="E49" s="98">
        <v>107607883</v>
      </c>
      <c r="F49" s="98">
        <v>600115399</v>
      </c>
      <c r="G49" s="99" t="s">
        <v>500</v>
      </c>
      <c r="H49" s="98" t="s">
        <v>106</v>
      </c>
      <c r="I49" s="98" t="s">
        <v>45</v>
      </c>
      <c r="J49" s="98" t="s">
        <v>45</v>
      </c>
      <c r="K49" s="98" t="s">
        <v>501</v>
      </c>
      <c r="L49" s="100">
        <v>1500000</v>
      </c>
      <c r="M49" s="100">
        <f>L49/100*70</f>
        <v>1050000</v>
      </c>
      <c r="N49" s="98" t="s">
        <v>269</v>
      </c>
      <c r="O49" s="101" t="s">
        <v>272</v>
      </c>
      <c r="P49" s="98" t="s">
        <v>48</v>
      </c>
      <c r="Q49" s="98" t="s">
        <v>59</v>
      </c>
      <c r="R49" s="98" t="s">
        <v>502</v>
      </c>
      <c r="S49" s="98" t="s">
        <v>48</v>
      </c>
      <c r="T49" s="107"/>
    </row>
    <row r="50" spans="1:20" ht="43.5" x14ac:dyDescent="0.35">
      <c r="A50" s="138">
        <v>47</v>
      </c>
      <c r="B50" s="92" t="s">
        <v>289</v>
      </c>
      <c r="C50" s="92" t="s">
        <v>290</v>
      </c>
      <c r="D50" s="102">
        <v>70995753</v>
      </c>
      <c r="E50" s="102">
        <v>107607531</v>
      </c>
      <c r="F50" s="102">
        <v>600115909</v>
      </c>
      <c r="G50" s="102" t="s">
        <v>463</v>
      </c>
      <c r="H50" s="102" t="s">
        <v>106</v>
      </c>
      <c r="I50" s="102" t="s">
        <v>45</v>
      </c>
      <c r="J50" s="102" t="s">
        <v>464</v>
      </c>
      <c r="K50" s="92" t="s">
        <v>465</v>
      </c>
      <c r="L50" s="103">
        <v>3000000</v>
      </c>
      <c r="M50" s="103">
        <f>L50/100*70</f>
        <v>2100000</v>
      </c>
      <c r="N50" s="102" t="s">
        <v>265</v>
      </c>
      <c r="O50" s="102" t="s">
        <v>272</v>
      </c>
      <c r="P50" s="102"/>
      <c r="Q50" s="102"/>
      <c r="R50" s="102" t="s">
        <v>38</v>
      </c>
      <c r="S50" s="102" t="s">
        <v>48</v>
      </c>
      <c r="T50" s="107"/>
    </row>
    <row r="51" spans="1:20" ht="43.5" x14ac:dyDescent="0.35">
      <c r="A51" s="138">
        <v>48</v>
      </c>
      <c r="B51" s="92" t="s">
        <v>289</v>
      </c>
      <c r="C51" s="92" t="s">
        <v>290</v>
      </c>
      <c r="D51" s="102">
        <v>70995753</v>
      </c>
      <c r="E51" s="102">
        <v>107607531</v>
      </c>
      <c r="F51" s="102">
        <v>600115909</v>
      </c>
      <c r="G51" s="102" t="s">
        <v>466</v>
      </c>
      <c r="H51" s="102" t="s">
        <v>106</v>
      </c>
      <c r="I51" s="102" t="s">
        <v>45</v>
      </c>
      <c r="J51" s="102" t="s">
        <v>464</v>
      </c>
      <c r="K51" s="92" t="s">
        <v>467</v>
      </c>
      <c r="L51" s="103">
        <v>10000000</v>
      </c>
      <c r="M51" s="103">
        <f>L51/100*70</f>
        <v>7000000</v>
      </c>
      <c r="N51" s="102" t="s">
        <v>265</v>
      </c>
      <c r="O51" s="102" t="s">
        <v>272</v>
      </c>
      <c r="P51" s="102"/>
      <c r="Q51" s="102"/>
      <c r="R51" s="102" t="s">
        <v>38</v>
      </c>
      <c r="S51" s="102" t="s">
        <v>48</v>
      </c>
      <c r="T51" s="107"/>
    </row>
    <row r="52" spans="1:20" ht="29" x14ac:dyDescent="0.35">
      <c r="A52" s="138">
        <v>49</v>
      </c>
      <c r="B52" s="92" t="s">
        <v>314</v>
      </c>
      <c r="C52" s="92" t="s">
        <v>526</v>
      </c>
      <c r="D52" s="92">
        <v>70924538</v>
      </c>
      <c r="E52" s="104">
        <v>107607646</v>
      </c>
      <c r="F52" s="92">
        <v>600115534</v>
      </c>
      <c r="G52" s="92" t="s">
        <v>468</v>
      </c>
      <c r="H52" s="92" t="s">
        <v>106</v>
      </c>
      <c r="I52" s="92" t="s">
        <v>45</v>
      </c>
      <c r="J52" s="92" t="s">
        <v>317</v>
      </c>
      <c r="K52" s="92" t="s">
        <v>510</v>
      </c>
      <c r="L52" s="105">
        <v>15000000</v>
      </c>
      <c r="M52" s="105">
        <f t="shared" ref="M52:M54" si="6">L52/100*70</f>
        <v>10500000</v>
      </c>
      <c r="N52" s="106">
        <v>45108</v>
      </c>
      <c r="O52" s="106">
        <v>46600</v>
      </c>
      <c r="P52" s="92" t="s">
        <v>37</v>
      </c>
      <c r="Q52" s="92" t="s">
        <v>37</v>
      </c>
      <c r="R52" s="92"/>
      <c r="S52" s="92" t="s">
        <v>48</v>
      </c>
      <c r="T52" s="107"/>
    </row>
    <row r="53" spans="1:20" ht="29" x14ac:dyDescent="0.35">
      <c r="A53" s="138">
        <v>50</v>
      </c>
      <c r="B53" s="92" t="s">
        <v>314</v>
      </c>
      <c r="C53" s="92" t="s">
        <v>527</v>
      </c>
      <c r="D53" s="92">
        <v>70924538</v>
      </c>
      <c r="E53" s="104">
        <v>107607646</v>
      </c>
      <c r="F53" s="92">
        <v>600115534</v>
      </c>
      <c r="G53" s="97" t="s">
        <v>470</v>
      </c>
      <c r="H53" s="92" t="s">
        <v>106</v>
      </c>
      <c r="I53" s="92" t="s">
        <v>45</v>
      </c>
      <c r="J53" s="92" t="s">
        <v>317</v>
      </c>
      <c r="K53" s="92" t="s">
        <v>511</v>
      </c>
      <c r="L53" s="105">
        <v>2000000</v>
      </c>
      <c r="M53" s="105">
        <f t="shared" si="6"/>
        <v>1400000</v>
      </c>
      <c r="N53" s="106">
        <v>45108</v>
      </c>
      <c r="O53" s="106">
        <v>46600</v>
      </c>
      <c r="P53" s="92"/>
      <c r="Q53" s="92" t="s">
        <v>37</v>
      </c>
      <c r="R53" s="92"/>
      <c r="S53" s="92" t="s">
        <v>48</v>
      </c>
    </row>
    <row r="54" spans="1:20" ht="29" x14ac:dyDescent="0.35">
      <c r="A54" s="138">
        <v>51</v>
      </c>
      <c r="B54" s="92" t="s">
        <v>314</v>
      </c>
      <c r="C54" s="92" t="s">
        <v>527</v>
      </c>
      <c r="D54" s="92">
        <v>70924538</v>
      </c>
      <c r="E54" s="104">
        <v>107607646</v>
      </c>
      <c r="F54" s="92">
        <v>600115534</v>
      </c>
      <c r="G54" s="92" t="s">
        <v>528</v>
      </c>
      <c r="H54" s="92" t="s">
        <v>106</v>
      </c>
      <c r="I54" s="92" t="s">
        <v>45</v>
      </c>
      <c r="J54" s="92" t="s">
        <v>317</v>
      </c>
      <c r="K54" s="92" t="s">
        <v>512</v>
      </c>
      <c r="L54" s="105">
        <v>2000000</v>
      </c>
      <c r="M54" s="105">
        <f t="shared" si="6"/>
        <v>1400000</v>
      </c>
      <c r="N54" s="106">
        <v>45108</v>
      </c>
      <c r="O54" s="106">
        <v>46600</v>
      </c>
      <c r="P54" s="92"/>
      <c r="Q54" s="92"/>
      <c r="R54" s="92"/>
      <c r="S54" s="92" t="s">
        <v>48</v>
      </c>
    </row>
    <row r="55" spans="1:20" ht="43.5" x14ac:dyDescent="0.35">
      <c r="A55" s="138">
        <v>52</v>
      </c>
      <c r="B55" s="176" t="s">
        <v>136</v>
      </c>
      <c r="C55" s="176" t="s">
        <v>137</v>
      </c>
      <c r="D55" s="176">
        <v>75021161</v>
      </c>
      <c r="E55" s="93">
        <v>102391491</v>
      </c>
      <c r="F55" s="176">
        <v>600115976</v>
      </c>
      <c r="G55" s="176" t="s">
        <v>557</v>
      </c>
      <c r="H55" s="176" t="s">
        <v>106</v>
      </c>
      <c r="I55" s="176" t="s">
        <v>139</v>
      </c>
      <c r="J55" s="176" t="s">
        <v>140</v>
      </c>
      <c r="K55" s="176" t="s">
        <v>558</v>
      </c>
      <c r="L55" s="177">
        <v>60000000</v>
      </c>
      <c r="M55" s="94">
        <f>L55/100*70</f>
        <v>42000000</v>
      </c>
      <c r="N55" s="176" t="s">
        <v>265</v>
      </c>
      <c r="O55" s="176" t="s">
        <v>266</v>
      </c>
      <c r="P55" s="176" t="s">
        <v>37</v>
      </c>
      <c r="Q55" s="92"/>
      <c r="R55" s="178" t="s">
        <v>203</v>
      </c>
      <c r="S55" s="92" t="s">
        <v>59</v>
      </c>
    </row>
    <row r="59" spans="1:20" x14ac:dyDescent="0.35">
      <c r="A59" s="24" t="s">
        <v>559</v>
      </c>
      <c r="J59" t="s">
        <v>560</v>
      </c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23622047244094491" right="0.23622047244094491" top="0.74803149606299213" bottom="0.35433070866141736" header="0.31496062992125984" footer="0.31496062992125984"/>
  <pageSetup paperSize="9" scale="58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B10C4-F094-4F72-A33B-9A695BF564BB}">
  <sheetPr>
    <pageSetUpPr fitToPage="1"/>
  </sheetPr>
  <dimension ref="A1:V21"/>
  <sheetViews>
    <sheetView topLeftCell="A7" zoomScaleNormal="100" workbookViewId="0">
      <selection activeCell="J11" sqref="J11"/>
    </sheetView>
  </sheetViews>
  <sheetFormatPr defaultRowHeight="14.5" x14ac:dyDescent="0.35"/>
  <cols>
    <col min="1" max="1" width="5.36328125" style="29" customWidth="1"/>
    <col min="2" max="2" width="14.54296875" customWidth="1"/>
    <col min="5" max="5" width="19.26953125" customWidth="1"/>
    <col min="6" max="6" width="12.7265625" customWidth="1"/>
    <col min="9" max="9" width="22.7265625" customWidth="1"/>
    <col min="10" max="10" width="11" customWidth="1"/>
    <col min="11" max="11" width="12.26953125" customWidth="1"/>
    <col min="18" max="18" width="9.6328125" customWidth="1"/>
  </cols>
  <sheetData>
    <row r="1" spans="1:22" ht="19" thickBot="1" x14ac:dyDescent="0.5">
      <c r="A1" s="277" t="s">
        <v>144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9"/>
      <c r="T1" s="33"/>
    </row>
    <row r="2" spans="1:22" ht="28" customHeight="1" x14ac:dyDescent="0.35">
      <c r="A2" s="233" t="s">
        <v>1</v>
      </c>
      <c r="B2" s="280" t="s">
        <v>145</v>
      </c>
      <c r="C2" s="281"/>
      <c r="D2" s="281"/>
      <c r="E2" s="239" t="s">
        <v>3</v>
      </c>
      <c r="F2" s="242" t="s">
        <v>4</v>
      </c>
      <c r="G2" s="282" t="s">
        <v>5</v>
      </c>
      <c r="H2" s="284" t="s">
        <v>6</v>
      </c>
      <c r="I2" s="286" t="s">
        <v>7</v>
      </c>
      <c r="J2" s="288" t="s">
        <v>146</v>
      </c>
      <c r="K2" s="289"/>
      <c r="L2" s="301" t="s">
        <v>9</v>
      </c>
      <c r="M2" s="302"/>
      <c r="N2" s="303" t="s">
        <v>147</v>
      </c>
      <c r="O2" s="304"/>
      <c r="P2" s="304"/>
      <c r="Q2" s="305"/>
      <c r="R2" s="301" t="s">
        <v>11</v>
      </c>
      <c r="S2" s="302"/>
    </row>
    <row r="3" spans="1:22" ht="15" thickBot="1" x14ac:dyDescent="0.4">
      <c r="A3" s="234"/>
      <c r="B3" s="290" t="s">
        <v>148</v>
      </c>
      <c r="C3" s="292" t="s">
        <v>149</v>
      </c>
      <c r="D3" s="292" t="s">
        <v>150</v>
      </c>
      <c r="E3" s="240"/>
      <c r="F3" s="243"/>
      <c r="G3" s="283"/>
      <c r="H3" s="285"/>
      <c r="I3" s="287"/>
      <c r="J3" s="294" t="s">
        <v>151</v>
      </c>
      <c r="K3" s="294" t="s">
        <v>152</v>
      </c>
      <c r="L3" s="306" t="s">
        <v>19</v>
      </c>
      <c r="M3" s="300" t="s">
        <v>20</v>
      </c>
      <c r="N3" s="295" t="s">
        <v>21</v>
      </c>
      <c r="O3" s="296"/>
      <c r="P3" s="296"/>
      <c r="Q3" s="296"/>
      <c r="R3" s="297" t="s">
        <v>287</v>
      </c>
      <c r="S3" s="299" t="s">
        <v>28</v>
      </c>
    </row>
    <row r="4" spans="1:22" ht="65" customHeight="1" thickBot="1" x14ac:dyDescent="0.4">
      <c r="A4" s="234"/>
      <c r="B4" s="291"/>
      <c r="C4" s="293"/>
      <c r="D4" s="293"/>
      <c r="E4" s="240"/>
      <c r="F4" s="243"/>
      <c r="G4" s="283"/>
      <c r="H4" s="285"/>
      <c r="I4" s="287"/>
      <c r="J4" s="222"/>
      <c r="K4" s="222"/>
      <c r="L4" s="307"/>
      <c r="M4" s="210"/>
      <c r="N4" s="1" t="s">
        <v>29</v>
      </c>
      <c r="O4" s="2" t="s">
        <v>30</v>
      </c>
      <c r="P4" s="3" t="s">
        <v>31</v>
      </c>
      <c r="Q4" s="4" t="s">
        <v>153</v>
      </c>
      <c r="R4" s="298"/>
      <c r="S4" s="300"/>
    </row>
    <row r="5" spans="1:22" ht="26.5" thickBot="1" x14ac:dyDescent="0.4">
      <c r="A5" s="25">
        <v>1</v>
      </c>
      <c r="B5" s="20" t="s">
        <v>154</v>
      </c>
      <c r="C5" s="20"/>
      <c r="D5" s="20">
        <v>2903881</v>
      </c>
      <c r="E5" s="20" t="s">
        <v>156</v>
      </c>
      <c r="F5" s="20" t="s">
        <v>106</v>
      </c>
      <c r="G5" s="20" t="s">
        <v>45</v>
      </c>
      <c r="H5" s="20" t="s">
        <v>155</v>
      </c>
      <c r="I5" s="20" t="s">
        <v>156</v>
      </c>
      <c r="J5" s="7">
        <v>800000</v>
      </c>
      <c r="K5" s="7">
        <f>J5/100*70</f>
        <v>560000</v>
      </c>
      <c r="L5" s="6" t="s">
        <v>265</v>
      </c>
      <c r="M5" s="6" t="s">
        <v>273</v>
      </c>
      <c r="N5" s="30" t="s">
        <v>37</v>
      </c>
      <c r="O5" s="30" t="s">
        <v>37</v>
      </c>
      <c r="P5" s="30" t="s">
        <v>37</v>
      </c>
      <c r="Q5" s="30" t="s">
        <v>37</v>
      </c>
      <c r="R5" s="6" t="s">
        <v>157</v>
      </c>
      <c r="S5" s="8" t="s">
        <v>48</v>
      </c>
    </row>
    <row r="6" spans="1:22" ht="15" thickBot="1" x14ac:dyDescent="0.4">
      <c r="A6" s="26">
        <v>2</v>
      </c>
      <c r="B6" s="10" t="s">
        <v>154</v>
      </c>
      <c r="C6" s="9"/>
      <c r="D6" s="9">
        <v>2903881</v>
      </c>
      <c r="E6" s="9" t="s">
        <v>178</v>
      </c>
      <c r="F6" s="9" t="s">
        <v>106</v>
      </c>
      <c r="G6" s="9" t="s">
        <v>45</v>
      </c>
      <c r="H6" s="9" t="s">
        <v>155</v>
      </c>
      <c r="I6" s="10" t="s">
        <v>178</v>
      </c>
      <c r="J6" s="11">
        <v>120000</v>
      </c>
      <c r="K6" s="11">
        <f>J6/100*70</f>
        <v>84000</v>
      </c>
      <c r="L6" s="6" t="s">
        <v>265</v>
      </c>
      <c r="M6" s="6" t="s">
        <v>273</v>
      </c>
      <c r="N6" s="19" t="s">
        <v>37</v>
      </c>
      <c r="O6" s="19" t="s">
        <v>37</v>
      </c>
      <c r="P6" s="19" t="s">
        <v>37</v>
      </c>
      <c r="Q6" s="19"/>
      <c r="R6" s="9" t="s">
        <v>157</v>
      </c>
      <c r="S6" s="12" t="s">
        <v>48</v>
      </c>
    </row>
    <row r="7" spans="1:22" ht="26" x14ac:dyDescent="0.35">
      <c r="A7" s="26">
        <v>3</v>
      </c>
      <c r="B7" s="10" t="s">
        <v>154</v>
      </c>
      <c r="C7" s="9"/>
      <c r="D7" s="9">
        <v>2903881</v>
      </c>
      <c r="E7" s="9" t="s">
        <v>179</v>
      </c>
      <c r="F7" s="9" t="s">
        <v>106</v>
      </c>
      <c r="G7" s="9" t="s">
        <v>45</v>
      </c>
      <c r="H7" s="9" t="s">
        <v>155</v>
      </c>
      <c r="I7" s="9" t="s">
        <v>179</v>
      </c>
      <c r="J7" s="11">
        <v>80000</v>
      </c>
      <c r="K7" s="11">
        <f>J7/100*70</f>
        <v>56000</v>
      </c>
      <c r="L7" s="6" t="s">
        <v>265</v>
      </c>
      <c r="M7" s="6" t="s">
        <v>273</v>
      </c>
      <c r="N7" s="19"/>
      <c r="O7" s="19"/>
      <c r="P7" s="19"/>
      <c r="Q7" s="19"/>
      <c r="R7" s="9" t="s">
        <v>157</v>
      </c>
      <c r="S7" s="12" t="s">
        <v>48</v>
      </c>
    </row>
    <row r="8" spans="1:22" ht="26" x14ac:dyDescent="0.35">
      <c r="A8" s="26">
        <v>4</v>
      </c>
      <c r="B8" s="10" t="s">
        <v>154</v>
      </c>
      <c r="C8" s="9"/>
      <c r="D8" s="9">
        <v>2903881</v>
      </c>
      <c r="E8" s="9" t="s">
        <v>180</v>
      </c>
      <c r="F8" s="9" t="s">
        <v>106</v>
      </c>
      <c r="G8" s="9" t="s">
        <v>45</v>
      </c>
      <c r="H8" s="9" t="s">
        <v>155</v>
      </c>
      <c r="I8" s="9" t="s">
        <v>180</v>
      </c>
      <c r="J8" s="11">
        <v>50000</v>
      </c>
      <c r="K8" s="11">
        <f>J8/100*70</f>
        <v>35000</v>
      </c>
      <c r="L8" s="9" t="s">
        <v>274</v>
      </c>
      <c r="M8" s="9" t="s">
        <v>273</v>
      </c>
      <c r="N8" s="19"/>
      <c r="O8" s="19"/>
      <c r="P8" s="19"/>
      <c r="Q8" s="19"/>
      <c r="R8" s="9" t="s">
        <v>158</v>
      </c>
      <c r="S8" s="12" t="s">
        <v>48</v>
      </c>
    </row>
    <row r="9" spans="1:22" ht="65" x14ac:dyDescent="0.35">
      <c r="A9" s="26">
        <v>5</v>
      </c>
      <c r="B9" s="10" t="s">
        <v>174</v>
      </c>
      <c r="C9" s="10" t="s">
        <v>43</v>
      </c>
      <c r="D9" s="10">
        <v>70982333</v>
      </c>
      <c r="E9" s="10" t="s">
        <v>175</v>
      </c>
      <c r="F9" s="10" t="s">
        <v>106</v>
      </c>
      <c r="G9" s="10" t="s">
        <v>45</v>
      </c>
      <c r="H9" s="10" t="s">
        <v>45</v>
      </c>
      <c r="I9" s="10" t="s">
        <v>176</v>
      </c>
      <c r="J9" s="11">
        <v>900000</v>
      </c>
      <c r="K9" s="11">
        <f>J9/100*70</f>
        <v>630000</v>
      </c>
      <c r="L9" s="9" t="s">
        <v>274</v>
      </c>
      <c r="M9" s="9" t="s">
        <v>271</v>
      </c>
      <c r="N9" s="19" t="s">
        <v>37</v>
      </c>
      <c r="O9" s="19"/>
      <c r="P9" s="19"/>
      <c r="Q9" s="19" t="s">
        <v>37</v>
      </c>
      <c r="R9" s="9" t="s">
        <v>177</v>
      </c>
      <c r="S9" s="12" t="s">
        <v>48</v>
      </c>
    </row>
    <row r="10" spans="1:22" ht="65" x14ac:dyDescent="0.35">
      <c r="A10" s="26">
        <v>6</v>
      </c>
      <c r="B10" s="14" t="s">
        <v>215</v>
      </c>
      <c r="C10" s="13" t="s">
        <v>43</v>
      </c>
      <c r="D10" s="13">
        <v>71294767</v>
      </c>
      <c r="E10" s="13" t="s">
        <v>216</v>
      </c>
      <c r="F10" s="13" t="s">
        <v>217</v>
      </c>
      <c r="G10" s="13" t="s">
        <v>218</v>
      </c>
      <c r="H10" s="13" t="s">
        <v>219</v>
      </c>
      <c r="I10" s="13" t="s">
        <v>220</v>
      </c>
      <c r="J10" s="21">
        <v>26000000</v>
      </c>
      <c r="K10" s="21">
        <v>22100000</v>
      </c>
      <c r="L10" s="13" t="s">
        <v>265</v>
      </c>
      <c r="M10" s="13" t="s">
        <v>270</v>
      </c>
      <c r="N10" s="31"/>
      <c r="O10" s="31" t="s">
        <v>37</v>
      </c>
      <c r="P10" s="31"/>
      <c r="Q10" s="31"/>
      <c r="R10" s="13" t="s">
        <v>221</v>
      </c>
      <c r="S10" s="15" t="s">
        <v>48</v>
      </c>
    </row>
    <row r="11" spans="1:22" ht="65.5" thickBot="1" x14ac:dyDescent="0.4">
      <c r="A11" s="27">
        <v>7</v>
      </c>
      <c r="B11" s="17" t="s">
        <v>215</v>
      </c>
      <c r="C11" s="16" t="s">
        <v>43</v>
      </c>
      <c r="D11" s="16">
        <v>71294767</v>
      </c>
      <c r="E11" s="16" t="s">
        <v>222</v>
      </c>
      <c r="F11" s="16" t="s">
        <v>217</v>
      </c>
      <c r="G11" s="16" t="s">
        <v>218</v>
      </c>
      <c r="H11" s="16" t="s">
        <v>219</v>
      </c>
      <c r="I11" s="16" t="s">
        <v>223</v>
      </c>
      <c r="J11" s="22">
        <v>80000000</v>
      </c>
      <c r="K11" s="22">
        <v>68000000</v>
      </c>
      <c r="L11" s="16" t="s">
        <v>265</v>
      </c>
      <c r="M11" s="16" t="s">
        <v>273</v>
      </c>
      <c r="N11" s="32"/>
      <c r="O11" s="32" t="s">
        <v>37</v>
      </c>
      <c r="P11" s="32" t="s">
        <v>37</v>
      </c>
      <c r="Q11" s="32"/>
      <c r="R11" s="16" t="s">
        <v>224</v>
      </c>
      <c r="S11" s="18" t="s">
        <v>48</v>
      </c>
    </row>
    <row r="14" spans="1:22" ht="15.5" x14ac:dyDescent="0.35">
      <c r="A14" s="24" t="s">
        <v>559</v>
      </c>
      <c r="J14" t="s">
        <v>560</v>
      </c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</row>
    <row r="15" spans="1:22" ht="15.5" x14ac:dyDescent="0.35">
      <c r="A15" s="28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</row>
    <row r="16" spans="1:22" ht="15.5" x14ac:dyDescent="0.35">
      <c r="A16" s="28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</row>
    <row r="17" spans="1:22" ht="15.5" x14ac:dyDescent="0.35">
      <c r="A17" s="28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</row>
    <row r="18" spans="1:22" ht="15.5" x14ac:dyDescent="0.35">
      <c r="A18" s="28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</row>
    <row r="19" spans="1:22" ht="15.5" x14ac:dyDescent="0.35">
      <c r="A19" s="28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</row>
    <row r="20" spans="1:22" ht="15.5" x14ac:dyDescent="0.35">
      <c r="A20" s="28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</row>
    <row r="21" spans="1:22" ht="15.5" x14ac:dyDescent="0.35">
      <c r="A21" s="28"/>
      <c r="B21" s="23"/>
      <c r="C21" s="23"/>
      <c r="D21" s="23"/>
      <c r="E21" s="23"/>
      <c r="F21" s="23"/>
      <c r="G21" s="23"/>
      <c r="H21" s="23"/>
      <c r="I21" s="23"/>
      <c r="J21" s="23"/>
      <c r="L21" s="23"/>
      <c r="M21" s="23"/>
      <c r="N21" s="23"/>
      <c r="O21" s="23"/>
      <c r="P21" s="23"/>
      <c r="Q21" s="23"/>
      <c r="R21" s="23"/>
      <c r="S21" s="23"/>
      <c r="U21" s="23"/>
      <c r="V21" s="23"/>
    </row>
  </sheetData>
  <mergeCells count="22">
    <mergeCell ref="S3:S4"/>
    <mergeCell ref="L2:M2"/>
    <mergeCell ref="N2:Q2"/>
    <mergeCell ref="R2:S2"/>
    <mergeCell ref="L3:L4"/>
    <mergeCell ref="M3:M4"/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B3:B4"/>
    <mergeCell ref="C3:C4"/>
    <mergeCell ref="D3:D4"/>
    <mergeCell ref="J3:J4"/>
    <mergeCell ref="K3:K4"/>
    <mergeCell ref="N3:Q3"/>
    <mergeCell ref="R3:R4"/>
  </mergeCells>
  <pageMargins left="0.25" right="0.25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vysvětlivky</vt:lpstr>
      <vt:lpstr>ZŠ</vt:lpstr>
      <vt:lpstr>MŠ</vt:lpstr>
      <vt:lpstr>NNO</vt:lpstr>
      <vt:lpstr>MŠ!Názvy_tisku</vt:lpstr>
      <vt:lpstr>ZŠ!Názvy_tisku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map01</dc:creator>
  <cp:lastModifiedBy>map01</cp:lastModifiedBy>
  <cp:lastPrinted>2023-06-26T08:36:16Z</cp:lastPrinted>
  <dcterms:created xsi:type="dcterms:W3CDTF">2022-06-06T05:58:32Z</dcterms:created>
  <dcterms:modified xsi:type="dcterms:W3CDTF">2023-07-10T06:36:17Z</dcterms:modified>
</cp:coreProperties>
</file>