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00.40\data\MAS\a MAP IV\a MAP Kuřim IV\3.8 Místní akční plánování\ORP Kuřim_20240412\"/>
    </mc:Choice>
  </mc:AlternateContent>
  <xr:revisionPtr revIDLastSave="0" documentId="13_ncr:1_{6B7FE615-8CA0-4C49-8D79-591FCA3C80B5}" xr6:coauthVersionLast="47" xr6:coauthVersionMax="47" xr10:uidLastSave="{00000000-0000-0000-0000-000000000000}"/>
  <bookViews>
    <workbookView xWindow="-120" yWindow="-120" windowWidth="29040" windowHeight="175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7" l="1"/>
  <c r="M37" i="7"/>
  <c r="M38" i="7"/>
  <c r="M39" i="7"/>
  <c r="M33" i="7"/>
  <c r="M34" i="7"/>
  <c r="M35" i="7"/>
  <c r="M36" i="7"/>
  <c r="M31" i="7"/>
  <c r="M32" i="7"/>
  <c r="M30" i="7"/>
  <c r="M29" i="7"/>
  <c r="M28" i="7"/>
  <c r="M27" i="7"/>
  <c r="M45" i="7"/>
  <c r="M44" i="7"/>
  <c r="M20" i="7"/>
  <c r="M11" i="6"/>
  <c r="M5" i="6" l="1"/>
  <c r="M6" i="6"/>
  <c r="M14" i="6"/>
  <c r="L5" i="8"/>
  <c r="M7" i="7"/>
  <c r="M8" i="7"/>
  <c r="M9" i="7"/>
  <c r="M15" i="7"/>
  <c r="M16" i="7"/>
  <c r="M17" i="7"/>
  <c r="M21" i="7"/>
  <c r="M23" i="7"/>
  <c r="M24" i="7"/>
  <c r="M25" i="7"/>
  <c r="M26" i="7"/>
  <c r="M4" i="6"/>
</calcChain>
</file>

<file path=xl/sharedStrings.xml><?xml version="1.0" encoding="utf-8"?>
<sst xmlns="http://schemas.openxmlformats.org/spreadsheetml/2006/main" count="861" uniqueCount="306">
  <si>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</si>
  <si>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</si>
  <si>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</si>
  <si>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</si>
  <si>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</si>
  <si>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</si>
  <si>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</si>
  <si>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</si>
  <si>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</si>
  <si>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</si>
  <si>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</si>
  <si>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</si>
  <si>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</si>
  <si>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</si>
  <si>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</si>
  <si>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</si>
  <si>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</si>
  <si>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</si>
  <si>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</si>
  <si>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</si>
  <si>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</si>
  <si>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</si>
  <si>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</si>
  <si>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</si>
  <si>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</si>
  <si>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</si>
  <si>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</si>
  <si>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</si>
  <si>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</si>
  <si>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</si>
  <si>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</si>
  <si>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</si>
  <si>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</si>
  <si>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</si>
  <si>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</si>
  <si>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</si>
  <si>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</si>
  <si>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</si>
  <si>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</si>
  <si>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</si>
  <si>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</si>
  <si>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</si>
  <si>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</si>
  <si>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</si>
  <si>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</si>
  <si>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</si>
  <si>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</si>
  <si>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</si>
  <si>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</si>
  <si>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</si>
  <si>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</si>
  <si>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</si>
  <si>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</si>
  <si>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</si>
  <si>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</si>
  <si>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</si>
  <si>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</si>
  <si>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</si>
  <si>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</si>
  <si>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</si>
  <si>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</si>
  <si>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</si>
  <si>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</si>
  <si>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</si>
  <si>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</si>
  <si>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</si>
  <si>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</si>
  <si>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</si>
  <si>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</si>
  <si>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</si>
  <si>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</si>
  <si>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</si>
  <si>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</si>
  <si>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</si>
  <si>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</si>
  <si>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</si>
  <si>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</si>
  <si>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</si>
  <si>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</si>
  <si>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</si>
  <si>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</si>
  <si>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</si>
  <si>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</si>
  <si>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</si>
  <si>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</si>
  <si>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</si>
  <si>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</si>
  <si>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</si>
  <si>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</si>
  <si>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</si>
  <si>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</si>
  <si>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</si>
  <si>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</si>
  <si>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</si>
  <si>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</si>
  <si>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</si>
  <si>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</si>
  <si>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</si>
  <si>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</si>
  <si>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</si>
  <si>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</si>
  <si>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</si>
  <si>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</si>
  <si>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</si>
  <si>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</si>
  <si>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</si>
  <si>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</si>
  <si>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</si>
  <si>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</si>
  <si>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</si>
  <si>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</si>
  <si>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</si>
  <si>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</si>
  <si>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</si>
  <si>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</si>
  <si>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</si>
  <si>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</si>
  <si>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</si>
  <si>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</si>
  <si>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</si>
  <si>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</si>
  <si>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Čebín, okres Brno-venkov, příspěvková organizace</t>
  </si>
  <si>
    <t>Obec Čebín</t>
  </si>
  <si>
    <t>Sportoviště</t>
  </si>
  <si>
    <t>JMK</t>
  </si>
  <si>
    <t>ORP Kuřim</t>
  </si>
  <si>
    <t>Čebín</t>
  </si>
  <si>
    <t>Možnost využití v TV, ŠD</t>
  </si>
  <si>
    <t>Zázemí pro školní družinu</t>
  </si>
  <si>
    <t xml:space="preserve">Volnočasové využití </t>
  </si>
  <si>
    <t xml:space="preserve">Vybudování II. Stupně ZŠ - odborné učibeny a vybavení skolní kuchyně </t>
  </si>
  <si>
    <t>Kuřim</t>
  </si>
  <si>
    <t>vybudování II. stupně ZŠ - odborné učebny, vybavení školní kuchyně</t>
  </si>
  <si>
    <t>Rekonstrukce podlahové krytiny a výměna nábytku na I. stupni ZŠ Čebín</t>
  </si>
  <si>
    <t>rekonstrukce podlahových krytin, výměna nábytku</t>
  </si>
  <si>
    <t>Vybudování tělocvičny k základní škole</t>
  </si>
  <si>
    <t>stavba budovy za účelem zízení tělocvičny</t>
  </si>
  <si>
    <t xml:space="preserve">Základní škola Kuřim, Jungmannova 813, okres Brno-venkov, příspěvková organizace </t>
  </si>
  <si>
    <t xml:space="preserve">Kuřim </t>
  </si>
  <si>
    <t>vybudování odborných učeben z důvodu jejich nedostatku a rozšíření zázemí školy</t>
  </si>
  <si>
    <t>Venkovní učebna a skatepark na hřišti v ZŠ Jungmannova</t>
  </si>
  <si>
    <t>Vybudování skateparku a venkovní učebny včetně úprav zeleně na hřišti</t>
  </si>
  <si>
    <t xml:space="preserve">Základní škola Kuřim, Tyršova 1255, okres Brno-venkov, příspěvková organizace </t>
  </si>
  <si>
    <t>Revitalizace tělocvičny na ZŠ Komenského</t>
  </si>
  <si>
    <t>Rekonstrukce vnitřních prostor a vybudování odborných učeben včetně kabinetů na ZŠ Komenského</t>
  </si>
  <si>
    <t>vybudování odborných učeben a kabinetů v návaznosti na odborné předměty, rekonstrukce šaten, rozšíření výdejny a jídelny, kabinety, zázemí pro poradenské pracoviště</t>
  </si>
  <si>
    <t>Obložení fasády na ZŠ Komenského</t>
  </si>
  <si>
    <t>dokončení zateplení budovy</t>
  </si>
  <si>
    <t>Vybudování odborných a venkovních učeben</t>
  </si>
  <si>
    <t>vybudování odborných učeben a venkovních učeben z důvodu jejich nedostatku a rozšíření zázemí školy</t>
  </si>
  <si>
    <t>Rozšíření kapacit sportovišť na ZŠ Tyršova, včetně zázemí</t>
  </si>
  <si>
    <t>vnitřní a vnější sportoviště, vnitřní a venkovní šatny, přístřešky na kola, kabinety pro učebny TV, zastínění tělocvičny</t>
  </si>
  <si>
    <t>Novostavba 18 tříd včetně zázemí na ZŠ Komenského</t>
  </si>
  <si>
    <t>rozšíření kapacit kmenových učeben vybudováním nového pavilonu, vybudování tělocvičen, jídelny</t>
  </si>
  <si>
    <t>Vybudování cvičné kuchyně na ZŠ Tyršova</t>
  </si>
  <si>
    <t>Vybudování zázemí pro školní družinu na ZŠ Komenského</t>
  </si>
  <si>
    <t>vybudování zázemí pro školní družinu</t>
  </si>
  <si>
    <t>Rekonstrukce a úprava venkovního sportoviště ZŠ Komenského</t>
  </si>
  <si>
    <t>Revitalizace tělocvičny na ZŠ Tyršova</t>
  </si>
  <si>
    <t xml:space="preserve">rekonstrukce vnitřních prostor, výměna obkladů a podlahových krytin, vybudování samostatného prostoru pro posilování </t>
  </si>
  <si>
    <t>Venkovní zastínění ZŠ Tyršova</t>
  </si>
  <si>
    <t>klimatizace s rekuperací ZŠ Tyršova</t>
  </si>
  <si>
    <t>zavedení systému klimatizace s rekuperací</t>
  </si>
  <si>
    <t>Základní škola a mateřská škola, Lelekovice, okres Brno - venkov, příspěvková organizace</t>
  </si>
  <si>
    <t>Lelekovice</t>
  </si>
  <si>
    <t>Rekonstrukce výdejny stravy na ZŠ Lelekovice</t>
  </si>
  <si>
    <t>Rekonstrukce výdejny stravy z důvodu nevyhovujícího stavu</t>
  </si>
  <si>
    <t>Základní škola, Veverská Bítýška, okres Brno – venkov, příspěvková organizace</t>
  </si>
  <si>
    <t>Veverská Bítýška</t>
  </si>
  <si>
    <t>Zvýšení bezpečnosti okolí ZŠ Veverská Bítýška</t>
  </si>
  <si>
    <t>Vybudování umělého povrchu hřiště ZŠ Veverská Bítýška</t>
  </si>
  <si>
    <t xml:space="preserve">vybudování umělého povrchu hřiště na odloučeném pracovišti Zábíteší 224 </t>
  </si>
  <si>
    <t>Rekonstrukce školní jídelny ZŠ Veverská Bítýška</t>
  </si>
  <si>
    <t>Základní škola a Mateřská škola Moravské Knínice,
okres Brno – venkov,
příspěvková organizace</t>
  </si>
  <si>
    <t>Obec Moravské Knínice</t>
  </si>
  <si>
    <t>Obnova nábytku ve školní jídelně na ZŠ Moravské Knínice</t>
  </si>
  <si>
    <t>Moravské Knínice</t>
  </si>
  <si>
    <t>Z důvodu špatného stavu výměna nábytku ve školní jídelně</t>
  </si>
  <si>
    <t>Rekonstrukce počítačové učebny</t>
  </si>
  <si>
    <t>X</t>
  </si>
  <si>
    <t>výběr dodavatele</t>
  </si>
  <si>
    <t>ne</t>
  </si>
  <si>
    <t>projektová dokumentace</t>
  </si>
  <si>
    <t>zpracování projektové dokumentace</t>
  </si>
  <si>
    <t>zpracovávání projektové dokumentace</t>
  </si>
  <si>
    <t>posouzení budovy statikem</t>
  </si>
  <si>
    <t>dokončena projektová dokumentace</t>
  </si>
  <si>
    <t>bez</t>
  </si>
  <si>
    <t>příprava výběrového řízení</t>
  </si>
  <si>
    <t>Základní umělěcká škola Kuřim, okres Brno-venkov, příspěvková organizace</t>
  </si>
  <si>
    <t xml:space="preserve">Město Kuřim </t>
  </si>
  <si>
    <t xml:space="preserve">ORP Kuřim </t>
  </si>
  <si>
    <t>Rozšíření kapacit pro výuku v ZUŠ</t>
  </si>
  <si>
    <t>Ne</t>
  </si>
  <si>
    <t>Mateřská škola Česká, okres Brno-venkov, příspěvková organizace</t>
  </si>
  <si>
    <t>Obec Česká</t>
  </si>
  <si>
    <t>Dostavba nového pavilonu MŠ Česká</t>
  </si>
  <si>
    <t>Česká</t>
  </si>
  <si>
    <t>dostavba řeší navýšení kapacity MŠ o další třídu - 24 dětí, včetně vnitřního vybavení a edukativních pomůcek, prostory budou bezbariérové</t>
  </si>
  <si>
    <t>Úprava školní zahrady na MŠ Česká</t>
  </si>
  <si>
    <t>Vytvoření „přírodní zahrady“, doplnění venkovních zahradních prvků s environmentálním zaměřením.</t>
  </si>
  <si>
    <t>Půdní vestavba oddělení MŠ</t>
  </si>
  <si>
    <t>Vybavení nové třídy v půdní vestavbě MŠ Moravské Knínice a rekonstrukce staré třídy</t>
  </si>
  <si>
    <t>Vybavení nové třídy nábytkem, hračkami, lehátkami, interaktivní tabulí</t>
  </si>
  <si>
    <t>Mateřská škola Kuřim, Zborovská 887, okres Brno-venkov, příspěvková organizace</t>
  </si>
  <si>
    <t xml:space="preserve">Venkovní zastínění na MŠ Komenského </t>
  </si>
  <si>
    <t>Venkovní zastínění na mateřské škole Komenského</t>
  </si>
  <si>
    <t xml:space="preserve">přebudování střechy na zelenou střechu na budově mateřské školy </t>
  </si>
  <si>
    <t>Mateřská škola Čebín, okres Brno-venkov, příspěvková organizace</t>
  </si>
  <si>
    <t>Přestavba nebo nástavba MŠ Čebín</t>
  </si>
  <si>
    <t>z důvodu navýšení počtu zaměstnanců MŠ dojde k vytvoření dalšího zázemí pro zaměstnance</t>
  </si>
  <si>
    <t>Pořízení ICT technologií včetně softwaru MŠ Čebín</t>
  </si>
  <si>
    <t>pořízení interaktivních tabulí do tříd včetně SW</t>
  </si>
  <si>
    <t>Multismyslová místnost</t>
  </si>
  <si>
    <t>vybudování specializované učebny - multismyslová místnost</t>
  </si>
  <si>
    <t>Základní škola a mateřská škola Rozdrojovice, okr. Brno - venkov, příspěvková organizace</t>
  </si>
  <si>
    <t>Obec Rozdrojovice</t>
  </si>
  <si>
    <t>Nářaďovna pro tělocvičnu</t>
  </si>
  <si>
    <t>Rozdrojovice</t>
  </si>
  <si>
    <t>Separace odpadu ZŠ a MŠ</t>
  </si>
  <si>
    <t>zpracovaná PD</t>
  </si>
  <si>
    <t>Ano</t>
  </si>
  <si>
    <t>Výběr projektanta</t>
  </si>
  <si>
    <t>PD se zpracovává</t>
  </si>
  <si>
    <t>NE</t>
  </si>
  <si>
    <t>Půdní vestavba ve staré části MŠ, jedna třída se sociálním zařízením včetně vvýdejny jídla, odpočívárny ,schodiště a výtahu na obědy.</t>
  </si>
  <si>
    <t xml:space="preserve">stavební povolení s nabytím právní moci,vybraný zhotovitel,podepsaná smlouva o dílo, zaslaná výzva k zahájení stavby  </t>
  </si>
  <si>
    <t>ano</t>
  </si>
  <si>
    <t>výměna počítačů, nábytku a interaktivní tabule</t>
  </si>
  <si>
    <t>Město Kuřim - ZŠ Jungmannova - vybudování odborných učeben, IV. etapa, 3.NP</t>
  </si>
  <si>
    <t>nástavba 3.NP, se 4 odbornými učebnami, kabinety, rekonstrukce bývalé učebny chemie a navýšení výkonu kotelny.</t>
  </si>
  <si>
    <t xml:space="preserve">PD pro stavební povolení </t>
  </si>
  <si>
    <t>Město Kuřim - ZŠ Jungmannova - vybudování odborných učeben, IV. etapa, 4.NP</t>
  </si>
  <si>
    <t xml:space="preserve">nástavba 4.NP, se 3 odbornými učebnami,  kabinety a technickým zázemím </t>
  </si>
  <si>
    <t>Město Kuřim - ZŠ Jungmannova - vybudování odborných učeben, IV. etapa</t>
  </si>
  <si>
    <t>výměna centrálního zdroje tepla, snížení energetické náročnosti ZŠJ</t>
  </si>
  <si>
    <t>FVE na MŠ Jungmannova</t>
  </si>
  <si>
    <t>instalace fotovoltaiky na budově MŠ</t>
  </si>
  <si>
    <t>FVE na MŠ Komenského</t>
  </si>
  <si>
    <t xml:space="preserve">Navýšení kapacit ZUŠ Kuřim
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</si>
  <si>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</si>
  <si>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</si>
  <si>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>Město Kuřim - ZŠ Jungmannova - vybudování odborných učeben (IV.etapa)</t>
  </si>
  <si>
    <t>Rekonstrukce školní zahrady</t>
  </si>
  <si>
    <t>Hřiště s umělým  povrchem, hrací domečky pro děti, vyvýšené záhonky, pítko pro děti, obnova vegetace</t>
  </si>
  <si>
    <t>x</t>
  </si>
  <si>
    <t>Rekonstrukce šaten</t>
  </si>
  <si>
    <t>Skříňky do šaten pro 100 dětí</t>
  </si>
  <si>
    <t>Venkovní učebna</t>
  </si>
  <si>
    <t>Z důvodu malých prostor ve třídách nutná další učebna - venkovní.</t>
  </si>
  <si>
    <t>nová venkovní učebna</t>
  </si>
  <si>
    <t>Cvičná kuchyňka</t>
  </si>
  <si>
    <t>Vybavení cvičné kuchyňky - vařič, mikrovlnná trouba, nádobí</t>
  </si>
  <si>
    <t>Zpracovaná studie</t>
  </si>
  <si>
    <t>Zpracované DSP+PDPS</t>
  </si>
  <si>
    <t>ANO</t>
  </si>
  <si>
    <t>zpracováváme projekt</t>
  </si>
  <si>
    <t xml:space="preserve">Rekonstrukce střechy na MŠ Brněnská </t>
  </si>
  <si>
    <t>Obnova gastrozařízení na MŠ Komenského</t>
  </si>
  <si>
    <t>Obnova zastaralé gastrotechnologie v centrální kuchyni mateřské školy Kuřim</t>
  </si>
  <si>
    <t>zpracovaná PDPS</t>
  </si>
  <si>
    <t>PD pro stavební povolení</t>
  </si>
  <si>
    <t>nepodléhá</t>
  </si>
  <si>
    <t>Vybudování odborných učeben, vč. kabinetů, ZŠ Tyršova</t>
  </si>
  <si>
    <t>Vybudování odborných učeben z důvodu jejich nedostatku a rozšíření zázemí školy</t>
  </si>
  <si>
    <t>Vybudování odborné učebny cvičné kuchyně</t>
  </si>
  <si>
    <t>výběr projektanta</t>
  </si>
  <si>
    <t>Zastínění budovy s učebnami 3NP</t>
  </si>
  <si>
    <t>Kotelna - výměna centrálního zdroje tepla ZŠ Tyršova</t>
  </si>
  <si>
    <t>Výměna zdroje tepla</t>
  </si>
  <si>
    <t>Výměna centrálního zdroje tepla a systém nuceného větrání ZŠ Tyršova</t>
  </si>
  <si>
    <t>Výměna centrálního zdroje tepla, snížení energetické náročnosti ZŠT, rekuperace s klimatizací</t>
  </si>
  <si>
    <t>2025-2026</t>
  </si>
  <si>
    <t>Jazyková učebna</t>
  </si>
  <si>
    <t xml:space="preserve">Rekonstrukce jazykové učebny </t>
  </si>
  <si>
    <t>listopad 2023 zpracována projektová dokumentace</t>
  </si>
  <si>
    <t>Adaptace prostoru kinosálu na odbornou učebnu - ZŠ Tyršova</t>
  </si>
  <si>
    <t>Rekonstrukce prostoru za účelem vzniku odborné učebny.</t>
  </si>
  <si>
    <t>rekonstrukce vnitřních prostor, výměna obkladů a podlahových krytin, akustický oblad, elektroinstalace</t>
  </si>
  <si>
    <t>Vybudování venkovních učeben ZŠ Tyršova a úprava prostoru mezi budovou s učebnami a budovou s tělocvičnami</t>
  </si>
  <si>
    <t>Vybudování venkovních učeben z důvodu jejich nedostatku a rozšíření zázemí školy, úprava meziprostoru mezi budovou s učebnami a budovou s tělocvičnami</t>
  </si>
  <si>
    <r>
      <t xml:space="preserve">revitalizace plochy a doplnění sportovních prvků, vybudování běžecké dráhy </t>
    </r>
    <r>
      <rPr>
        <sz val="10"/>
        <color rgb="FFFF0000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doskočiště, úprava terénu</t>
    </r>
  </si>
  <si>
    <t>Půdní vestavba Základní školy ve Veverské Bítýšce</t>
  </si>
  <si>
    <t>Půdní vestavba základní školy ve Veverské Bítýšce - 2 učebny (ateliéry)</t>
  </si>
  <si>
    <t>Interaktivní elektronická úřední deska</t>
  </si>
  <si>
    <r>
      <t>zvýšení bezpečnosti okolí školy</t>
    </r>
    <r>
      <rPr>
        <sz val="10"/>
        <color rgb="FFFF0000"/>
        <rFont val="Calibri"/>
        <family val="2"/>
        <charset val="238"/>
        <scheme val="minor"/>
      </rPr>
      <t>: stojany na kolo, koloběžky, zábrany</t>
    </r>
  </si>
  <si>
    <r>
      <t xml:space="preserve">rekonstrukce školní jídelny </t>
    </r>
    <r>
      <rPr>
        <sz val="10"/>
        <color rgb="FFFF0000"/>
        <rFont val="Calibri"/>
        <family val="2"/>
        <charset val="238"/>
        <scheme val="minor"/>
      </rPr>
      <t>- modernizace</t>
    </r>
  </si>
  <si>
    <t>vybudování venkovní učebny</t>
  </si>
  <si>
    <t>Školní zahrada</t>
  </si>
  <si>
    <t>rekonstrukce školní zahrady</t>
  </si>
  <si>
    <t>Elektronická úřední deska</t>
  </si>
  <si>
    <t>Moravské knínice</t>
  </si>
  <si>
    <t>Okamžité informace pro rodiče a žáky k dispozici venku.</t>
  </si>
  <si>
    <t>Poptávka</t>
  </si>
  <si>
    <t>Nábytek do nových prostor ZŠ</t>
  </si>
  <si>
    <t>Vybavení nových tříd ZŠ včetně dvou interaktivních tabulí a zázemí pro pedagogi.</t>
  </si>
  <si>
    <t>Studie</t>
  </si>
  <si>
    <t>Molitanová švédská bedna, žíněnka Airtrack</t>
  </si>
  <si>
    <t>Vybavení sokolovny ke zlepšení hodin TV.</t>
  </si>
  <si>
    <t>Nové prostory ZŠ</t>
  </si>
  <si>
    <t>Stavba dvou učeben se sociálním zařízením a zázemím pro učitelský sbor</t>
  </si>
  <si>
    <t>15.000.000</t>
  </si>
  <si>
    <t>10.500.000</t>
  </si>
  <si>
    <t>600111164</t>
  </si>
  <si>
    <t>102191379</t>
  </si>
  <si>
    <t>Schváleno v Ostrovačicích dne 4.12.2024 "Řídícím výborem MAP Kuřim IV"……....................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</si>
</sst>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6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9"/>
      <name val="Calibri"/>
      <family val="2"/>
      <charset val="238"/>
      <scheme val="minor"/>
    </font>
    <font>
      <sz val="8"/>
      <color theme="9"/>
      <name val="Calibri"/>
      <family val="2"/>
      <charset val="238"/>
      <scheme val="minor"/>
    </font>
    <font>
      <b/>
      <sz val="8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</font>
    <font>
      <sz val="10"/>
      <color theme="9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9"/>
      <name val="Calibri"/>
      <family val="2"/>
      <scheme val="minor"/>
    </font>
    <font>
      <sz val="9"/>
      <color theme="9"/>
      <name val="Calibri"/>
      <family val="2"/>
      <scheme val="minor"/>
    </font>
    <font>
      <b/>
      <sz val="9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9"/>
      <color theme="9"/>
      <name val="Calibri"/>
      <family val="2"/>
      <charset val="238"/>
      <scheme val="minor"/>
    </font>
    <font>
      <b/>
      <sz val="11"/>
      <color theme="9"/>
      <name val="Calibri"/>
      <family val="2"/>
      <scheme val="minor"/>
    </font>
    <font>
      <sz val="7"/>
      <color rgb="FFFF0000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9" fillId="0" borderId="0"/>
    <xf numFmtId="0" fontId="25" fillId="0" borderId="0"/>
    <xf numFmtId="9" fontId="2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5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64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3" fontId="13" fillId="0" borderId="52" xfId="0" applyNumberFormat="1" applyFont="1" applyBorder="1" applyAlignment="1" applyProtection="1">
      <alignment horizontal="left" vertical="center"/>
      <protection locked="0"/>
    </xf>
    <xf numFmtId="3" fontId="14" fillId="0" borderId="9" xfId="0" applyNumberFormat="1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14" fontId="22" fillId="0" borderId="36" xfId="0" applyNumberFormat="1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14" fillId="2" borderId="13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22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left" vertical="center" wrapText="1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32" fillId="2" borderId="67" xfId="0" applyFont="1" applyFill="1" applyBorder="1" applyAlignment="1" applyProtection="1">
      <alignment horizontal="left" vertical="center"/>
      <protection locked="0"/>
    </xf>
    <xf numFmtId="0" fontId="32" fillId="2" borderId="22" xfId="0" applyFont="1" applyFill="1" applyBorder="1" applyAlignment="1" applyProtection="1">
      <alignment horizontal="left" vertical="center"/>
      <protection locked="0"/>
    </xf>
    <xf numFmtId="0" fontId="30" fillId="2" borderId="63" xfId="5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31" fillId="2" borderId="22" xfId="5" applyFont="1" applyFill="1" applyBorder="1" applyAlignment="1" applyProtection="1">
      <alignment horizontal="left" vertical="center" wrapText="1"/>
      <protection locked="0"/>
    </xf>
    <xf numFmtId="3" fontId="13" fillId="2" borderId="20" xfId="0" applyNumberFormat="1" applyFont="1" applyFill="1" applyBorder="1" applyAlignment="1" applyProtection="1">
      <alignment horizontal="left" vertical="center"/>
      <protection locked="0"/>
    </xf>
    <xf numFmtId="3" fontId="14" fillId="2" borderId="22" xfId="0" applyNumberFormat="1" applyFont="1" applyFill="1" applyBorder="1" applyAlignment="1" applyProtection="1">
      <alignment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locked="0"/>
    </xf>
    <xf numFmtId="0" fontId="13" fillId="2" borderId="62" xfId="0" applyFont="1" applyFill="1" applyBorder="1" applyAlignment="1" applyProtection="1">
      <alignment horizontal="left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13" fillId="2" borderId="65" xfId="0" applyFont="1" applyFill="1" applyBorder="1" applyAlignment="1" applyProtection="1">
      <alignment wrapText="1"/>
      <protection locked="0"/>
    </xf>
    <xf numFmtId="0" fontId="13" fillId="2" borderId="11" xfId="0" applyFont="1" applyFill="1" applyBorder="1" applyProtection="1">
      <protection locked="0"/>
    </xf>
    <xf numFmtId="0" fontId="37" fillId="2" borderId="35" xfId="0" applyFont="1" applyFill="1" applyBorder="1" applyAlignment="1" applyProtection="1">
      <alignment horizontal="left" vertical="center" wrapText="1"/>
      <protection locked="0"/>
    </xf>
    <xf numFmtId="0" fontId="37" fillId="2" borderId="59" xfId="0" applyFont="1" applyFill="1" applyBorder="1" applyAlignment="1" applyProtection="1">
      <alignment horizontal="left" vertical="center" wrapText="1"/>
      <protection locked="0"/>
    </xf>
    <xf numFmtId="0" fontId="37" fillId="2" borderId="43" xfId="0" applyFont="1" applyFill="1" applyBorder="1" applyAlignment="1" applyProtection="1">
      <alignment horizontal="left" vertical="center"/>
      <protection locked="0"/>
    </xf>
    <xf numFmtId="0" fontId="42" fillId="2" borderId="43" xfId="0" applyFont="1" applyFill="1" applyBorder="1" applyAlignment="1" applyProtection="1">
      <alignment horizontal="left" vertical="center"/>
      <protection locked="0"/>
    </xf>
    <xf numFmtId="0" fontId="42" fillId="2" borderId="36" xfId="0" applyFont="1" applyFill="1" applyBorder="1" applyAlignment="1" applyProtection="1">
      <alignment horizontal="left" vertical="center"/>
      <protection locked="0"/>
    </xf>
    <xf numFmtId="0" fontId="38" fillId="2" borderId="29" xfId="0" applyFont="1" applyFill="1" applyBorder="1" applyAlignment="1" applyProtection="1">
      <alignment horizontal="left" vertical="center" wrapText="1"/>
      <protection locked="0"/>
    </xf>
    <xf numFmtId="0" fontId="37" fillId="2" borderId="52" xfId="0" applyFont="1" applyFill="1" applyBorder="1" applyAlignment="1" applyProtection="1">
      <alignment horizontal="left" vertical="center"/>
      <protection locked="0"/>
    </xf>
    <xf numFmtId="0" fontId="37" fillId="2" borderId="52" xfId="0" applyFont="1" applyFill="1" applyBorder="1" applyAlignment="1" applyProtection="1">
      <alignment horizontal="left" vertical="center" wrapText="1"/>
      <protection locked="0"/>
    </xf>
    <xf numFmtId="0" fontId="37" fillId="2" borderId="27" xfId="0" applyFont="1" applyFill="1" applyBorder="1" applyAlignment="1" applyProtection="1">
      <alignment horizontal="left" vertical="center" wrapText="1"/>
      <protection locked="0"/>
    </xf>
    <xf numFmtId="3" fontId="37" fillId="2" borderId="35" xfId="0" applyNumberFormat="1" applyFont="1" applyFill="1" applyBorder="1" applyAlignment="1" applyProtection="1">
      <alignment horizontal="left" vertical="center"/>
      <protection locked="0"/>
    </xf>
    <xf numFmtId="3" fontId="39" fillId="2" borderId="36" xfId="0" applyNumberFormat="1" applyFont="1" applyFill="1" applyBorder="1" applyAlignment="1" applyProtection="1">
      <alignment vertical="center"/>
      <protection locked="0"/>
    </xf>
    <xf numFmtId="0" fontId="43" fillId="2" borderId="35" xfId="0" applyFont="1" applyFill="1" applyBorder="1" applyAlignment="1" applyProtection="1">
      <alignment horizontal="left" vertical="center"/>
      <protection locked="0"/>
    </xf>
    <xf numFmtId="0" fontId="43" fillId="2" borderId="58" xfId="0" applyFont="1" applyFill="1" applyBorder="1" applyAlignment="1" applyProtection="1">
      <alignment horizontal="left" vertical="center"/>
      <protection locked="0"/>
    </xf>
    <xf numFmtId="0" fontId="44" fillId="2" borderId="52" xfId="0" applyFont="1" applyFill="1" applyBorder="1" applyAlignment="1" applyProtection="1">
      <alignment horizontal="center" vertical="center"/>
      <protection locked="0"/>
    </xf>
    <xf numFmtId="0" fontId="43" fillId="2" borderId="59" xfId="0" applyFont="1" applyFill="1" applyBorder="1" applyAlignment="1" applyProtection="1">
      <alignment vertical="center" wrapText="1"/>
      <protection locked="0"/>
    </xf>
    <xf numFmtId="0" fontId="43" fillId="2" borderId="52" xfId="0" applyFont="1" applyFill="1" applyBorder="1" applyProtection="1">
      <protection locked="0"/>
    </xf>
    <xf numFmtId="0" fontId="37" fillId="2" borderId="56" xfId="0" applyFont="1" applyFill="1" applyBorder="1" applyAlignment="1" applyProtection="1">
      <alignment horizontal="left" vertical="center" wrapText="1"/>
      <protection locked="0"/>
    </xf>
    <xf numFmtId="0" fontId="37" fillId="2" borderId="63" xfId="0" applyFont="1" applyFill="1" applyBorder="1" applyAlignment="1" applyProtection="1">
      <alignment horizontal="left" vertical="center" wrapText="1"/>
      <protection locked="0"/>
    </xf>
    <xf numFmtId="0" fontId="37" fillId="2" borderId="21" xfId="0" applyFont="1" applyFill="1" applyBorder="1" applyAlignment="1" applyProtection="1">
      <alignment horizontal="left" vertical="center"/>
      <protection locked="0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0" fontId="45" fillId="2" borderId="63" xfId="5" applyFont="1" applyFill="1" applyBorder="1" applyAlignment="1" applyProtection="1">
      <alignment horizontal="left" vertical="center" wrapText="1"/>
      <protection locked="0"/>
    </xf>
    <xf numFmtId="0" fontId="37" fillId="2" borderId="16" xfId="0" applyFont="1" applyFill="1" applyBorder="1" applyAlignment="1" applyProtection="1">
      <alignment horizontal="left" vertical="center"/>
      <protection locked="0"/>
    </xf>
    <xf numFmtId="0" fontId="37" fillId="2" borderId="11" xfId="0" applyFont="1" applyFill="1" applyBorder="1" applyAlignment="1" applyProtection="1">
      <alignment horizontal="left" vertical="center"/>
      <protection locked="0"/>
    </xf>
    <xf numFmtId="0" fontId="37" fillId="2" borderId="11" xfId="0" applyFont="1" applyFill="1" applyBorder="1" applyAlignment="1" applyProtection="1">
      <alignment horizontal="left" vertical="center" wrapText="1"/>
      <protection locked="0"/>
    </xf>
    <xf numFmtId="0" fontId="46" fillId="2" borderId="22" xfId="5" applyFont="1" applyFill="1" applyBorder="1" applyAlignment="1" applyProtection="1">
      <alignment vertical="center" wrapText="1"/>
      <protection locked="0"/>
    </xf>
    <xf numFmtId="3" fontId="43" fillId="2" borderId="20" xfId="0" applyNumberFormat="1" applyFont="1" applyFill="1" applyBorder="1" applyAlignment="1" applyProtection="1">
      <alignment horizontal="left" vertical="center"/>
      <protection locked="0"/>
    </xf>
    <xf numFmtId="3" fontId="43" fillId="2" borderId="62" xfId="0" applyNumberFormat="1" applyFont="1" applyFill="1" applyBorder="1" applyAlignment="1" applyProtection="1">
      <alignment horizontal="left" vertical="center"/>
      <protection locked="0"/>
    </xf>
    <xf numFmtId="0" fontId="43" fillId="2" borderId="20" xfId="0" applyFont="1" applyFill="1" applyBorder="1" applyAlignment="1" applyProtection="1">
      <alignment horizontal="left" vertical="center"/>
      <protection locked="0"/>
    </xf>
    <xf numFmtId="0" fontId="43" fillId="2" borderId="62" xfId="0" applyFont="1" applyFill="1" applyBorder="1" applyAlignment="1" applyProtection="1">
      <alignment horizontal="left" vertical="center"/>
      <protection locked="0"/>
    </xf>
    <xf numFmtId="0" fontId="44" fillId="2" borderId="11" xfId="0" applyFont="1" applyFill="1" applyBorder="1" applyAlignment="1" applyProtection="1">
      <alignment horizontal="center" vertical="center"/>
      <protection locked="0"/>
    </xf>
    <xf numFmtId="0" fontId="43" fillId="2" borderId="60" xfId="0" applyFont="1" applyFill="1" applyBorder="1" applyAlignment="1" applyProtection="1">
      <alignment wrapText="1"/>
      <protection locked="0"/>
    </xf>
    <xf numFmtId="0" fontId="43" fillId="2" borderId="61" xfId="0" applyFont="1" applyFill="1" applyBorder="1" applyProtection="1">
      <protection locked="0"/>
    </xf>
    <xf numFmtId="0" fontId="34" fillId="2" borderId="0" xfId="0" applyFont="1" applyFill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/>
      <protection locked="0"/>
    </xf>
    <xf numFmtId="0" fontId="32" fillId="2" borderId="3" xfId="0" applyFont="1" applyFill="1" applyBorder="1" applyAlignment="1" applyProtection="1">
      <alignment horizontal="left" vertical="center"/>
      <protection locked="0"/>
    </xf>
    <xf numFmtId="0" fontId="35" fillId="2" borderId="9" xfId="0" applyFont="1" applyFill="1" applyBorder="1" applyAlignment="1" applyProtection="1">
      <alignment horizontal="left" vertical="center" wrapText="1"/>
      <protection locked="0"/>
    </xf>
    <xf numFmtId="0" fontId="34" fillId="2" borderId="13" xfId="0" applyFont="1" applyFill="1" applyBorder="1" applyAlignment="1" applyProtection="1">
      <alignment horizontal="left" vertical="center"/>
      <protection locked="0"/>
    </xf>
    <xf numFmtId="0" fontId="34" fillId="2" borderId="8" xfId="0" applyFont="1" applyFill="1" applyBorder="1" applyAlignment="1" applyProtection="1">
      <alignment horizontal="left" vertical="center" wrapText="1"/>
      <protection locked="0"/>
    </xf>
    <xf numFmtId="3" fontId="3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34" fillId="2" borderId="53" xfId="0" applyNumberFormat="1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left" vertical="center"/>
      <protection locked="0"/>
    </xf>
    <xf numFmtId="0" fontId="34" fillId="2" borderId="53" xfId="0" applyFont="1" applyFill="1" applyBorder="1" applyProtection="1">
      <protection locked="0"/>
    </xf>
    <xf numFmtId="0" fontId="35" fillId="2" borderId="13" xfId="0" applyFont="1" applyFill="1" applyBorder="1" applyProtection="1">
      <protection locked="0"/>
    </xf>
    <xf numFmtId="0" fontId="35" fillId="2" borderId="13" xfId="0" applyFont="1" applyFill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0" fontId="34" fillId="2" borderId="13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48" xfId="0" applyFont="1" applyFill="1" applyBorder="1" applyAlignment="1" applyProtection="1">
      <alignment horizontal="left" vertical="center"/>
      <protection locked="0"/>
    </xf>
    <xf numFmtId="0" fontId="34" fillId="2" borderId="56" xfId="0" applyFont="1" applyFill="1" applyBorder="1" applyAlignment="1" applyProtection="1">
      <alignment horizontal="left" vertical="center" wrapText="1"/>
      <protection locked="0"/>
    </xf>
    <xf numFmtId="0" fontId="32" fillId="2" borderId="56" xfId="0" applyFont="1" applyFill="1" applyBorder="1" applyAlignment="1" applyProtection="1">
      <alignment horizontal="left" vertical="center"/>
      <protection locked="0"/>
    </xf>
    <xf numFmtId="0" fontId="32" fillId="2" borderId="38" xfId="0" applyFont="1" applyFill="1" applyBorder="1" applyAlignment="1" applyProtection="1">
      <alignment horizontal="left" vertical="center"/>
      <protection locked="0"/>
    </xf>
    <xf numFmtId="0" fontId="34" fillId="2" borderId="61" xfId="0" applyFont="1" applyFill="1" applyBorder="1" applyAlignment="1" applyProtection="1">
      <alignment horizontal="left" vertical="center"/>
      <protection locked="0"/>
    </xf>
    <xf numFmtId="0" fontId="34" fillId="2" borderId="61" xfId="0" applyFont="1" applyFill="1" applyBorder="1" applyAlignment="1" applyProtection="1">
      <alignment horizontal="left" vertical="center" wrapText="1"/>
      <protection locked="0"/>
    </xf>
    <xf numFmtId="0" fontId="36" fillId="2" borderId="38" xfId="5" applyFont="1" applyFill="1" applyBorder="1" applyAlignment="1" applyProtection="1">
      <alignment horizontal="left" vertical="center" wrapText="1"/>
      <protection locked="0"/>
    </xf>
    <xf numFmtId="3" fontId="34" fillId="2" borderId="46" xfId="0" applyNumberFormat="1" applyFont="1" applyFill="1" applyBorder="1" applyAlignment="1" applyProtection="1">
      <alignment horizontal="left" vertical="center"/>
      <protection locked="0"/>
    </xf>
    <xf numFmtId="0" fontId="34" fillId="2" borderId="46" xfId="0" applyFont="1" applyFill="1" applyBorder="1" applyProtection="1">
      <protection locked="0"/>
    </xf>
    <xf numFmtId="0" fontId="35" fillId="2" borderId="61" xfId="0" applyFont="1" applyFill="1" applyBorder="1" applyProtection="1">
      <protection locked="0"/>
    </xf>
    <xf numFmtId="0" fontId="35" fillId="2" borderId="61" xfId="0" applyFont="1" applyFill="1" applyBorder="1" applyAlignment="1" applyProtection="1">
      <alignment horizontal="center" vertical="center"/>
      <protection locked="0"/>
    </xf>
    <xf numFmtId="0" fontId="34" fillId="2" borderId="37" xfId="0" applyFont="1" applyFill="1" applyBorder="1" applyAlignment="1" applyProtection="1">
      <alignment horizontal="left" vertical="center" wrapText="1"/>
      <protection locked="0"/>
    </xf>
    <xf numFmtId="0" fontId="34" fillId="2" borderId="56" xfId="0" applyFont="1" applyFill="1" applyBorder="1" applyAlignment="1" applyProtection="1">
      <alignment horizontal="left" vertical="center"/>
      <protection locked="0"/>
    </xf>
    <xf numFmtId="0" fontId="35" fillId="2" borderId="60" xfId="0" applyFont="1" applyFill="1" applyBorder="1" applyAlignment="1" applyProtection="1">
      <alignment horizontal="left" vertical="center" wrapText="1"/>
      <protection locked="0"/>
    </xf>
    <xf numFmtId="0" fontId="34" fillId="2" borderId="60" xfId="0" applyFont="1" applyFill="1" applyBorder="1" applyAlignment="1" applyProtection="1">
      <alignment horizontal="left" vertical="center" wrapText="1"/>
      <protection locked="0"/>
    </xf>
    <xf numFmtId="0" fontId="34" fillId="2" borderId="37" xfId="0" applyFont="1" applyFill="1" applyBorder="1" applyAlignment="1" applyProtection="1">
      <alignment horizontal="left" vertical="center"/>
      <protection locked="0"/>
    </xf>
    <xf numFmtId="0" fontId="34" fillId="2" borderId="61" xfId="0" applyFont="1" applyFill="1" applyBorder="1" applyProtection="1">
      <protection locked="0"/>
    </xf>
    <xf numFmtId="0" fontId="34" fillId="2" borderId="64" xfId="0" applyFont="1" applyFill="1" applyBorder="1" applyAlignment="1" applyProtection="1">
      <alignment horizontal="left" vertical="center" wrapText="1"/>
      <protection locked="0"/>
    </xf>
    <xf numFmtId="0" fontId="34" fillId="2" borderId="21" xfId="0" applyFont="1" applyFill="1" applyBorder="1" applyAlignment="1" applyProtection="1">
      <alignment horizontal="left" vertical="center"/>
      <protection locked="0"/>
    </xf>
    <xf numFmtId="0" fontId="34" fillId="2" borderId="21" xfId="0" applyFont="1" applyFill="1" applyBorder="1" applyAlignment="1" applyProtection="1">
      <alignment horizontal="left" vertical="center" wrapText="1"/>
      <protection locked="0"/>
    </xf>
    <xf numFmtId="0" fontId="32" fillId="2" borderId="21" xfId="0" applyFont="1" applyFill="1" applyBorder="1" applyAlignment="1" applyProtection="1">
      <alignment horizontal="left" vertical="center"/>
      <protection locked="0"/>
    </xf>
    <xf numFmtId="0" fontId="35" fillId="2" borderId="65" xfId="0" applyFont="1" applyFill="1" applyBorder="1" applyAlignment="1" applyProtection="1">
      <alignment horizontal="left" vertical="center" wrapText="1"/>
      <protection locked="0"/>
    </xf>
    <xf numFmtId="0" fontId="34" fillId="2" borderId="11" xfId="0" applyFont="1" applyFill="1" applyBorder="1" applyAlignment="1" applyProtection="1">
      <alignment horizontal="left" vertical="center"/>
      <protection locked="0"/>
    </xf>
    <xf numFmtId="0" fontId="34" fillId="2" borderId="65" xfId="0" applyFont="1" applyFill="1" applyBorder="1" applyAlignment="1" applyProtection="1">
      <alignment horizontal="left" vertical="center" wrapText="1"/>
      <protection locked="0"/>
    </xf>
    <xf numFmtId="3" fontId="34" fillId="2" borderId="20" xfId="0" applyNumberFormat="1" applyFont="1" applyFill="1" applyBorder="1" applyAlignment="1" applyProtection="1">
      <alignment horizontal="left" vertical="center" wrapText="1"/>
      <protection locked="0"/>
    </xf>
    <xf numFmtId="3" fontId="34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34" fillId="2" borderId="20" xfId="0" applyFont="1" applyFill="1" applyBorder="1" applyAlignment="1" applyProtection="1">
      <alignment horizontal="left" vertical="center"/>
      <protection locked="0"/>
    </xf>
    <xf numFmtId="0" fontId="34" fillId="2" borderId="62" xfId="0" applyFont="1" applyFill="1" applyBorder="1" applyProtection="1">
      <protection locked="0"/>
    </xf>
    <xf numFmtId="0" fontId="35" fillId="2" borderId="11" xfId="0" applyFont="1" applyFill="1" applyBorder="1" applyProtection="1">
      <protection locked="0"/>
    </xf>
    <xf numFmtId="0" fontId="35" fillId="2" borderId="29" xfId="6" applyFont="1" applyFill="1" applyBorder="1" applyAlignment="1" applyProtection="1">
      <alignment horizontal="left" vertical="center" wrapText="1"/>
      <protection locked="0"/>
    </xf>
    <xf numFmtId="0" fontId="34" fillId="2" borderId="65" xfId="0" applyFont="1" applyFill="1" applyBorder="1" applyAlignment="1" applyProtection="1">
      <alignment wrapText="1"/>
      <protection locked="0"/>
    </xf>
    <xf numFmtId="0" fontId="34" fillId="2" borderId="1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0" fillId="2" borderId="57" xfId="5" applyFont="1" applyFill="1" applyBorder="1" applyAlignment="1" applyProtection="1">
      <alignment horizontal="left" vertical="center" wrapText="1"/>
      <protection locked="0"/>
    </xf>
    <xf numFmtId="0" fontId="31" fillId="2" borderId="2" xfId="5" applyFont="1" applyFill="1" applyBorder="1" applyAlignment="1" applyProtection="1">
      <alignment horizontal="left" vertical="center" wrapText="1"/>
      <protection locked="0"/>
    </xf>
    <xf numFmtId="164" fontId="13" fillId="2" borderId="2" xfId="6" applyNumberFormat="1" applyFont="1" applyFill="1" applyBorder="1" applyAlignment="1" applyProtection="1">
      <alignment horizontal="left" vertical="center"/>
      <protection locked="0"/>
    </xf>
    <xf numFmtId="0" fontId="31" fillId="2" borderId="3" xfId="5" applyFont="1" applyFill="1" applyBorder="1" applyAlignment="1" applyProtection="1">
      <alignment horizontal="left" vertical="center" wrapText="1"/>
      <protection locked="0"/>
    </xf>
    <xf numFmtId="3" fontId="13" fillId="2" borderId="1" xfId="3" applyNumberFormat="1" applyFont="1" applyFill="1" applyBorder="1" applyAlignment="1" applyProtection="1">
      <alignment horizontal="left" vertical="center"/>
      <protection locked="0"/>
    </xf>
    <xf numFmtId="3" fontId="14" fillId="2" borderId="3" xfId="0" applyNumberFormat="1" applyFont="1" applyFill="1" applyBorder="1" applyAlignment="1" applyProtection="1">
      <alignment vertical="center"/>
      <protection locked="0"/>
    </xf>
    <xf numFmtId="0" fontId="13" fillId="2" borderId="1" xfId="6" applyFont="1" applyFill="1" applyBorder="1" applyAlignment="1" applyProtection="1">
      <alignment horizontal="left" vertical="center"/>
      <protection locked="0"/>
    </xf>
    <xf numFmtId="0" fontId="13" fillId="2" borderId="53" xfId="6" applyFont="1" applyFill="1" applyBorder="1" applyAlignment="1" applyProtection="1">
      <alignment horizontal="left" vertical="center"/>
      <protection locked="0"/>
    </xf>
    <xf numFmtId="1" fontId="22" fillId="2" borderId="1" xfId="6" applyNumberFormat="1" applyFont="1" applyFill="1" applyBorder="1" applyAlignment="1" applyProtection="1">
      <alignment horizontal="center" vertical="center"/>
      <protection locked="0"/>
    </xf>
    <xf numFmtId="0" fontId="22" fillId="2" borderId="3" xfId="6" applyFont="1" applyFill="1" applyBorder="1" applyAlignment="1" applyProtection="1">
      <alignment horizontal="center" vertical="center"/>
      <protection locked="0"/>
    </xf>
    <xf numFmtId="0" fontId="13" fillId="2" borderId="57" xfId="6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13" fillId="2" borderId="37" xfId="0" applyFont="1" applyFill="1" applyBorder="1" applyAlignment="1" applyProtection="1">
      <alignment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32" fillId="2" borderId="56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center" vertical="center"/>
      <protection locked="0"/>
    </xf>
    <xf numFmtId="0" fontId="30" fillId="2" borderId="48" xfId="5" applyFont="1" applyFill="1" applyBorder="1" applyAlignment="1" applyProtection="1">
      <alignment horizontal="left" vertical="center" wrapText="1"/>
      <protection locked="0"/>
    </xf>
    <xf numFmtId="0" fontId="13" fillId="2" borderId="56" xfId="0" applyFont="1" applyFill="1" applyBorder="1" applyAlignment="1" applyProtection="1">
      <alignment horizontal="left" vertical="center"/>
      <protection locked="0"/>
    </xf>
    <xf numFmtId="0" fontId="31" fillId="2" borderId="56" xfId="5" applyFont="1" applyFill="1" applyBorder="1" applyAlignment="1" applyProtection="1">
      <alignment horizontal="left" vertical="center" wrapText="1"/>
      <protection locked="0"/>
    </xf>
    <xf numFmtId="164" fontId="13" fillId="2" borderId="56" xfId="6" applyNumberFormat="1" applyFont="1" applyFill="1" applyBorder="1" applyAlignment="1" applyProtection="1">
      <alignment horizontal="left" vertical="center"/>
      <protection locked="0"/>
    </xf>
    <xf numFmtId="0" fontId="31" fillId="2" borderId="38" xfId="5" applyFont="1" applyFill="1" applyBorder="1" applyAlignment="1" applyProtection="1">
      <alignment horizontal="left" vertical="center" wrapText="1"/>
      <protection locked="0"/>
    </xf>
    <xf numFmtId="3" fontId="13" fillId="2" borderId="37" xfId="3" applyNumberFormat="1" applyFont="1" applyFill="1" applyBorder="1" applyAlignment="1" applyProtection="1">
      <alignment horizontal="left" vertical="center"/>
      <protection locked="0"/>
    </xf>
    <xf numFmtId="3" fontId="14" fillId="2" borderId="38" xfId="0" applyNumberFormat="1" applyFont="1" applyFill="1" applyBorder="1" applyAlignment="1" applyProtection="1">
      <alignment vertical="center"/>
      <protection locked="0"/>
    </xf>
    <xf numFmtId="0" fontId="13" fillId="2" borderId="37" xfId="6" applyFont="1" applyFill="1" applyBorder="1" applyAlignment="1" applyProtection="1">
      <alignment horizontal="left" vertical="center"/>
      <protection locked="0"/>
    </xf>
    <xf numFmtId="0" fontId="13" fillId="2" borderId="46" xfId="6" applyFont="1" applyFill="1" applyBorder="1" applyAlignment="1" applyProtection="1">
      <alignment horizontal="left" vertical="center"/>
      <protection locked="0"/>
    </xf>
    <xf numFmtId="1" fontId="22" fillId="2" borderId="37" xfId="6" applyNumberFormat="1" applyFont="1" applyFill="1" applyBorder="1" applyAlignment="1" applyProtection="1">
      <alignment horizontal="center" vertical="center"/>
      <protection locked="0"/>
    </xf>
    <xf numFmtId="0" fontId="22" fillId="2" borderId="38" xfId="6" applyFont="1" applyFill="1" applyBorder="1" applyAlignment="1" applyProtection="1">
      <alignment horizontal="center" vertical="center"/>
      <protection locked="0"/>
    </xf>
    <xf numFmtId="0" fontId="13" fillId="2" borderId="48" xfId="6" applyFont="1" applyFill="1" applyBorder="1" applyAlignment="1" applyProtection="1">
      <alignment horizontal="center" vertical="center"/>
      <protection locked="0"/>
    </xf>
    <xf numFmtId="0" fontId="13" fillId="2" borderId="38" xfId="6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 applyProtection="1">
      <alignment horizontal="center" vertical="center"/>
      <protection locked="0"/>
    </xf>
    <xf numFmtId="0" fontId="30" fillId="2" borderId="54" xfId="5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31" fillId="2" borderId="18" xfId="5" applyFont="1" applyFill="1" applyBorder="1" applyAlignment="1" applyProtection="1">
      <alignment horizontal="left" vertical="center" wrapText="1"/>
      <protection locked="0"/>
    </xf>
    <xf numFmtId="164" fontId="13" fillId="2" borderId="18" xfId="6" applyNumberFormat="1" applyFont="1" applyFill="1" applyBorder="1" applyAlignment="1" applyProtection="1">
      <alignment horizontal="left" vertical="center"/>
      <protection locked="0"/>
    </xf>
    <xf numFmtId="0" fontId="31" fillId="2" borderId="19" xfId="5" applyFont="1" applyFill="1" applyBorder="1" applyAlignment="1" applyProtection="1">
      <alignment vertical="center" wrapText="1"/>
      <protection locked="0"/>
    </xf>
    <xf numFmtId="3" fontId="13" fillId="2" borderId="17" xfId="3" applyNumberFormat="1" applyFont="1" applyFill="1" applyBorder="1" applyAlignment="1" applyProtection="1">
      <alignment horizontal="left" vertical="center"/>
      <protection locked="0"/>
    </xf>
    <xf numFmtId="3" fontId="14" fillId="2" borderId="66" xfId="0" applyNumberFormat="1" applyFont="1" applyFill="1" applyBorder="1" applyAlignment="1" applyProtection="1">
      <alignment vertical="center"/>
      <protection locked="0"/>
    </xf>
    <xf numFmtId="0" fontId="13" fillId="2" borderId="17" xfId="6" applyFont="1" applyFill="1" applyBorder="1" applyAlignment="1" applyProtection="1">
      <alignment horizontal="left" vertical="center"/>
      <protection locked="0"/>
    </xf>
    <xf numFmtId="0" fontId="13" fillId="2" borderId="55" xfId="6" applyFont="1" applyFill="1" applyBorder="1" applyAlignment="1" applyProtection="1">
      <alignment horizontal="left" vertical="center"/>
      <protection locked="0"/>
    </xf>
    <xf numFmtId="1" fontId="22" fillId="2" borderId="17" xfId="6" applyNumberFormat="1" applyFont="1" applyFill="1" applyBorder="1" applyAlignment="1" applyProtection="1">
      <alignment horizontal="center" vertical="center"/>
      <protection locked="0"/>
    </xf>
    <xf numFmtId="0" fontId="22" fillId="2" borderId="19" xfId="6" applyFont="1" applyFill="1" applyBorder="1" applyAlignment="1" applyProtection="1">
      <alignment horizontal="center" vertical="center"/>
      <protection locked="0"/>
    </xf>
    <xf numFmtId="0" fontId="13" fillId="2" borderId="54" xfId="6" applyFont="1" applyFill="1" applyBorder="1" applyAlignment="1" applyProtection="1">
      <alignment horizontal="center" vertical="center"/>
      <protection locked="0"/>
    </xf>
    <xf numFmtId="0" fontId="13" fillId="2" borderId="19" xfId="6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3" fontId="8" fillId="2" borderId="1" xfId="9" applyNumberFormat="1" applyFont="1" applyFill="1" applyBorder="1" applyAlignment="1" applyProtection="1">
      <alignment horizontal="left" vertical="center" wrapText="1"/>
      <protection locked="0"/>
    </xf>
    <xf numFmtId="3" fontId="7" fillId="2" borderId="3" xfId="9" applyNumberFormat="1" applyFont="1" applyFill="1" applyBorder="1" applyAlignment="1" applyProtection="1">
      <alignment vertical="center"/>
      <protection locked="0"/>
    </xf>
    <xf numFmtId="0" fontId="8" fillId="2" borderId="3" xfId="9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0" fontId="13" fillId="2" borderId="13" xfId="0" applyFont="1" applyFill="1" applyBorder="1" applyAlignment="1" applyProtection="1">
      <alignment wrapText="1"/>
      <protection locked="0"/>
    </xf>
    <xf numFmtId="0" fontId="13" fillId="2" borderId="21" xfId="0" applyFont="1" applyFill="1" applyBorder="1" applyAlignment="1" applyProtection="1">
      <alignment horizontal="left" vertical="center" wrapText="1"/>
      <protection locked="0"/>
    </xf>
    <xf numFmtId="0" fontId="32" fillId="2" borderId="21" xfId="0" applyFont="1" applyFill="1" applyBorder="1" applyAlignment="1" applyProtection="1">
      <alignment horizontal="left" vertical="center" wrapText="1"/>
      <protection locked="0"/>
    </xf>
    <xf numFmtId="0" fontId="22" fillId="2" borderId="65" xfId="0" applyFont="1" applyFill="1" applyBorder="1" applyAlignment="1" applyProtection="1">
      <alignment horizontal="left" vertical="center" wrapText="1"/>
      <protection locked="0"/>
    </xf>
    <xf numFmtId="3" fontId="8" fillId="2" borderId="20" xfId="9" applyNumberFormat="1" applyFont="1" applyFill="1" applyBorder="1" applyAlignment="1" applyProtection="1">
      <alignment horizontal="left" vertical="center" wrapText="1"/>
      <protection locked="0"/>
    </xf>
    <xf numFmtId="0" fontId="8" fillId="2" borderId="22" xfId="9" applyFont="1" applyFill="1" applyBorder="1" applyAlignment="1" applyProtection="1">
      <alignment horizontal="left" vertical="center" wrapText="1"/>
      <protection locked="0"/>
    </xf>
    <xf numFmtId="0" fontId="13" fillId="2" borderId="20" xfId="0" applyFont="1" applyFill="1" applyBorder="1" applyAlignment="1" applyProtection="1">
      <alignment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3" fillId="2" borderId="1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49" fontId="2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2" xfId="0" applyNumberFormat="1" applyFont="1" applyFill="1" applyBorder="1" applyAlignment="1" applyProtection="1">
      <alignment horizontal="center" vertical="center"/>
      <protection locked="0"/>
    </xf>
    <xf numFmtId="49" fontId="40" fillId="2" borderId="2" xfId="0" applyNumberFormat="1" applyFont="1" applyFill="1" applyBorder="1" applyAlignment="1" applyProtection="1">
      <alignment horizontal="center" vertical="center"/>
      <protection locked="0"/>
    </xf>
    <xf numFmtId="49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2" xfId="0" applyNumberForma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49" fontId="27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24" xfId="0" applyNumberFormat="1" applyFont="1" applyFill="1" applyBorder="1" applyAlignment="1" applyProtection="1">
      <alignment horizontal="center" vertical="center"/>
      <protection locked="0"/>
    </xf>
    <xf numFmtId="49" fontId="40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24" xfId="0" applyNumberFormat="1" applyFill="1" applyBorder="1" applyAlignment="1" applyProtection="1">
      <alignment horizontal="center" vertical="center"/>
      <protection locked="0"/>
    </xf>
    <xf numFmtId="0" fontId="8" fillId="2" borderId="24" xfId="6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4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3" fontId="4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3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49" fontId="51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51" fillId="2" borderId="24" xfId="6" applyFont="1" applyFill="1" applyBorder="1" applyAlignment="1" applyProtection="1">
      <alignment horizontal="center" vertical="center"/>
      <protection locked="0"/>
    </xf>
    <xf numFmtId="0" fontId="50" fillId="2" borderId="25" xfId="0" applyFont="1" applyFill="1" applyBorder="1" applyAlignment="1" applyProtection="1">
      <alignment horizontal="center" vertical="center"/>
      <protection locked="0"/>
    </xf>
    <xf numFmtId="49" fontId="41" fillId="2" borderId="24" xfId="0" applyNumberFormat="1" applyFont="1" applyFill="1" applyBorder="1" applyAlignment="1" applyProtection="1">
      <alignment horizontal="center" vertical="center"/>
      <protection locked="0"/>
    </xf>
    <xf numFmtId="3" fontId="4" fillId="2" borderId="24" xfId="3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3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9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 wrapText="1"/>
      <protection locked="0"/>
    </xf>
    <xf numFmtId="49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7" fillId="2" borderId="24" xfId="0" applyNumberFormat="1" applyFont="1" applyFill="1" applyBorder="1" applyAlignment="1" applyProtection="1">
      <alignment horizontal="center" vertical="center"/>
      <protection locked="0"/>
    </xf>
    <xf numFmtId="49" fontId="4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8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7" fillId="2" borderId="24" xfId="3" applyNumberFormat="1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37" fillId="2" borderId="25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49" fontId="1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4" xfId="0" applyNumberFormat="1" applyFont="1" applyFill="1" applyBorder="1" applyAlignment="1" applyProtection="1">
      <alignment horizontal="center" vertical="center"/>
      <protection locked="0"/>
    </xf>
    <xf numFmtId="49" fontId="3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4" xfId="5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164" fontId="13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31" fillId="2" borderId="24" xfId="5" applyFont="1" applyFill="1" applyBorder="1" applyAlignment="1" applyProtection="1">
      <alignment horizontal="center" vertical="center" wrapText="1"/>
      <protection locked="0"/>
    </xf>
    <xf numFmtId="3" fontId="13" fillId="2" borderId="24" xfId="6" applyNumberFormat="1" applyFont="1" applyFill="1" applyBorder="1" applyAlignment="1" applyProtection="1">
      <alignment horizontal="center" vertical="center"/>
      <protection locked="0"/>
    </xf>
    <xf numFmtId="0" fontId="13" fillId="2" borderId="24" xfId="6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8" fillId="2" borderId="24" xfId="6" applyFont="1" applyFill="1" applyBorder="1" applyAlignment="1" applyProtection="1">
      <alignment horizontal="center" vertical="center"/>
      <protection locked="0"/>
    </xf>
    <xf numFmtId="0" fontId="48" fillId="2" borderId="24" xfId="6" applyFont="1" applyFill="1" applyBorder="1" applyAlignment="1" applyProtection="1">
      <alignment horizontal="center" vertical="center"/>
      <protection locked="0"/>
    </xf>
    <xf numFmtId="0" fontId="49" fillId="2" borderId="24" xfId="5" applyFont="1" applyFill="1" applyBorder="1" applyAlignment="1">
      <alignment horizontal="center" vertical="center"/>
    </xf>
    <xf numFmtId="0" fontId="49" fillId="2" borderId="25" xfId="5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13" fillId="2" borderId="35" xfId="9" applyFont="1" applyFill="1" applyBorder="1" applyAlignment="1" applyProtection="1">
      <alignment horizontal="left" vertical="center" wrapText="1"/>
      <protection locked="0"/>
    </xf>
    <xf numFmtId="0" fontId="13" fillId="2" borderId="59" xfId="9" applyFont="1" applyFill="1" applyBorder="1" applyAlignment="1" applyProtection="1">
      <alignment horizontal="left" vertical="center" wrapText="1"/>
      <protection locked="0"/>
    </xf>
    <xf numFmtId="0" fontId="13" fillId="2" borderId="43" xfId="9" applyFont="1" applyFill="1" applyBorder="1" applyAlignment="1" applyProtection="1">
      <alignment horizontal="left" vertical="center"/>
      <protection locked="0"/>
    </xf>
    <xf numFmtId="0" fontId="32" fillId="2" borderId="0" xfId="5" applyFont="1" applyFill="1" applyAlignment="1">
      <alignment horizontal="center" vertical="center"/>
    </xf>
    <xf numFmtId="0" fontId="32" fillId="2" borderId="36" xfId="9" applyFont="1" applyFill="1" applyBorder="1" applyAlignment="1" applyProtection="1">
      <alignment horizontal="left" vertical="center"/>
      <protection locked="0"/>
    </xf>
    <xf numFmtId="0" fontId="22" fillId="2" borderId="29" xfId="9" applyFont="1" applyFill="1" applyBorder="1" applyAlignment="1" applyProtection="1">
      <alignment horizontal="left" vertical="center" wrapText="1"/>
      <protection locked="0"/>
    </xf>
    <xf numFmtId="0" fontId="13" fillId="2" borderId="52" xfId="9" applyFont="1" applyFill="1" applyBorder="1" applyAlignment="1" applyProtection="1">
      <alignment horizontal="left" vertical="center"/>
      <protection locked="0"/>
    </xf>
    <xf numFmtId="0" fontId="13" fillId="2" borderId="52" xfId="9" applyFont="1" applyFill="1" applyBorder="1" applyAlignment="1" applyProtection="1">
      <alignment horizontal="left" vertical="center" wrapText="1"/>
      <protection locked="0"/>
    </xf>
    <xf numFmtId="0" fontId="13" fillId="2" borderId="27" xfId="9" applyFont="1" applyFill="1" applyBorder="1" applyAlignment="1" applyProtection="1">
      <alignment horizontal="left" vertical="center" wrapText="1"/>
      <protection locked="0"/>
    </xf>
    <xf numFmtId="3" fontId="13" fillId="2" borderId="35" xfId="9" applyNumberFormat="1" applyFont="1" applyFill="1" applyBorder="1" applyAlignment="1" applyProtection="1">
      <alignment horizontal="left" vertical="center"/>
      <protection locked="0"/>
    </xf>
    <xf numFmtId="3" fontId="14" fillId="2" borderId="36" xfId="9" applyNumberFormat="1" applyFont="1" applyFill="1" applyBorder="1" applyAlignment="1" applyProtection="1">
      <alignment vertical="center"/>
      <protection locked="0"/>
    </xf>
    <xf numFmtId="0" fontId="34" fillId="2" borderId="35" xfId="9" applyFont="1" applyFill="1" applyBorder="1" applyAlignment="1" applyProtection="1">
      <alignment horizontal="left" vertical="center"/>
      <protection locked="0"/>
    </xf>
    <xf numFmtId="0" fontId="34" fillId="2" borderId="58" xfId="9" applyFont="1" applyFill="1" applyBorder="1" applyAlignment="1" applyProtection="1">
      <alignment horizontal="left" vertical="center"/>
      <protection locked="0"/>
    </xf>
    <xf numFmtId="0" fontId="35" fillId="2" borderId="52" xfId="9" applyFont="1" applyFill="1" applyBorder="1" applyAlignment="1" applyProtection="1">
      <alignment horizontal="center" vertical="center"/>
      <protection locked="0"/>
    </xf>
    <xf numFmtId="0" fontId="34" fillId="2" borderId="59" xfId="9" applyFont="1" applyFill="1" applyBorder="1" applyAlignment="1" applyProtection="1">
      <alignment vertical="center" wrapText="1"/>
      <protection locked="0"/>
    </xf>
    <xf numFmtId="0" fontId="34" fillId="2" borderId="52" xfId="9" applyFont="1" applyFill="1" applyBorder="1" applyProtection="1">
      <protection locked="0"/>
    </xf>
    <xf numFmtId="0" fontId="34" fillId="2" borderId="60" xfId="0" applyFont="1" applyFill="1" applyBorder="1" applyAlignment="1" applyProtection="1">
      <alignment wrapText="1"/>
      <protection locked="0"/>
    </xf>
    <xf numFmtId="0" fontId="34" fillId="2" borderId="29" xfId="6" applyFont="1" applyFill="1" applyBorder="1" applyAlignment="1" applyProtection="1">
      <alignment horizontal="center" vertical="center" wrapText="1"/>
      <protection locked="0"/>
    </xf>
    <xf numFmtId="0" fontId="34" fillId="2" borderId="35" xfId="6" applyFont="1" applyFill="1" applyBorder="1" applyAlignment="1" applyProtection="1">
      <alignment horizontal="left" vertical="center" wrapText="1"/>
      <protection locked="0"/>
    </xf>
    <xf numFmtId="0" fontId="34" fillId="2" borderId="43" xfId="6" applyFont="1" applyFill="1" applyBorder="1" applyAlignment="1" applyProtection="1">
      <alignment horizontal="left" vertical="center"/>
      <protection locked="0"/>
    </xf>
    <xf numFmtId="0" fontId="34" fillId="2" borderId="43" xfId="6" applyFont="1" applyFill="1" applyBorder="1" applyAlignment="1" applyProtection="1">
      <alignment horizontal="center" vertical="center" wrapText="1"/>
      <protection locked="0"/>
    </xf>
    <xf numFmtId="0" fontId="32" fillId="2" borderId="43" xfId="6" applyFont="1" applyFill="1" applyBorder="1" applyAlignment="1" applyProtection="1">
      <alignment horizontal="center" vertical="center"/>
      <protection locked="0"/>
    </xf>
    <xf numFmtId="0" fontId="32" fillId="2" borderId="36" xfId="6" applyFont="1" applyFill="1" applyBorder="1" applyAlignment="1" applyProtection="1">
      <alignment horizontal="center" vertical="center"/>
      <protection locked="0"/>
    </xf>
    <xf numFmtId="0" fontId="34" fillId="2" borderId="52" xfId="6" applyFont="1" applyFill="1" applyBorder="1" applyAlignment="1" applyProtection="1">
      <alignment horizontal="center" vertical="center"/>
      <protection locked="0"/>
    </xf>
    <xf numFmtId="0" fontId="34" fillId="2" borderId="52" xfId="6" applyFont="1" applyFill="1" applyBorder="1" applyAlignment="1" applyProtection="1">
      <alignment horizontal="center" vertical="center" wrapText="1"/>
      <protection locked="0"/>
    </xf>
    <xf numFmtId="0" fontId="34" fillId="2" borderId="29" xfId="6" applyFont="1" applyFill="1" applyBorder="1" applyAlignment="1" applyProtection="1">
      <alignment horizontal="left" vertical="center" wrapText="1"/>
      <protection locked="0"/>
    </xf>
    <xf numFmtId="3" fontId="34" fillId="2" borderId="35" xfId="6" applyNumberFormat="1" applyFont="1" applyFill="1" applyBorder="1" applyAlignment="1" applyProtection="1">
      <alignment horizontal="right" vertical="center" wrapText="1"/>
      <protection locked="0"/>
    </xf>
    <xf numFmtId="0" fontId="34" fillId="2" borderId="35" xfId="6" applyFont="1" applyFill="1" applyBorder="1" applyAlignment="1" applyProtection="1">
      <alignment horizontal="center" vertical="center"/>
      <protection locked="0"/>
    </xf>
    <xf numFmtId="0" fontId="34" fillId="2" borderId="58" xfId="6" applyFont="1" applyFill="1" applyBorder="1" applyAlignment="1" applyProtection="1">
      <alignment horizontal="center"/>
      <protection locked="0"/>
    </xf>
    <xf numFmtId="0" fontId="35" fillId="2" borderId="52" xfId="6" applyFont="1" applyFill="1" applyBorder="1" applyProtection="1">
      <protection locked="0"/>
    </xf>
    <xf numFmtId="0" fontId="35" fillId="2" borderId="52" xfId="6" applyFont="1" applyFill="1" applyBorder="1" applyAlignment="1" applyProtection="1">
      <alignment horizontal="center" vertical="center"/>
      <protection locked="0"/>
    </xf>
    <xf numFmtId="0" fontId="34" fillId="2" borderId="52" xfId="6" applyFont="1" applyFill="1" applyBorder="1" applyAlignment="1" applyProtection="1">
      <alignment vertical="center"/>
      <protection locked="0"/>
    </xf>
    <xf numFmtId="3" fontId="14" fillId="2" borderId="22" xfId="9" applyNumberFormat="1" applyFont="1" applyFill="1" applyBorder="1" applyAlignment="1" applyProtection="1">
      <alignment vertical="center"/>
      <protection locked="0"/>
    </xf>
    <xf numFmtId="0" fontId="13" fillId="2" borderId="2" xfId="6" applyFont="1" applyFill="1" applyBorder="1" applyAlignment="1" applyProtection="1">
      <alignment horizontal="center" vertical="center" wrapText="1"/>
      <protection locked="0"/>
    </xf>
    <xf numFmtId="0" fontId="13" fillId="2" borderId="24" xfId="6" applyFont="1" applyFill="1" applyBorder="1" applyAlignment="1" applyProtection="1">
      <alignment horizontal="center" vertical="center" wrapText="1"/>
      <protection locked="0"/>
    </xf>
    <xf numFmtId="3" fontId="53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53" fillId="2" borderId="24" xfId="6" applyFont="1" applyFill="1" applyBorder="1" applyAlignment="1" applyProtection="1">
      <alignment horizontal="center" vertical="center"/>
      <protection locked="0"/>
    </xf>
    <xf numFmtId="0" fontId="54" fillId="2" borderId="24" xfId="0" applyFont="1" applyFill="1" applyBorder="1" applyAlignment="1" applyProtection="1">
      <alignment horizontal="center" vertical="center"/>
      <protection locked="0"/>
    </xf>
    <xf numFmtId="0" fontId="55" fillId="2" borderId="24" xfId="0" applyFont="1" applyFill="1" applyBorder="1" applyAlignment="1" applyProtection="1">
      <alignment horizontal="center" vertical="center" wrapText="1"/>
      <protection locked="0"/>
    </xf>
    <xf numFmtId="3" fontId="53" fillId="2" borderId="24" xfId="6" applyNumberFormat="1" applyFont="1" applyFill="1" applyBorder="1" applyAlignment="1" applyProtection="1">
      <alignment horizontal="center" vertical="center"/>
      <protection locked="0"/>
    </xf>
    <xf numFmtId="0" fontId="53" fillId="2" borderId="24" xfId="0" applyFont="1" applyFill="1" applyBorder="1" applyAlignment="1" applyProtection="1">
      <alignment horizontal="center" vertical="center" wrapText="1"/>
      <protection locked="0"/>
    </xf>
    <xf numFmtId="3" fontId="13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4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53" fillId="2" borderId="24" xfId="6" applyFont="1" applyFill="1" applyBorder="1" applyAlignment="1" applyProtection="1">
      <alignment horizontal="center" vertical="center" wrapText="1"/>
      <protection locked="0"/>
    </xf>
    <xf numFmtId="49" fontId="53" fillId="2" borderId="24" xfId="6" applyNumberFormat="1" applyFont="1" applyFill="1" applyBorder="1" applyAlignment="1" applyProtection="1">
      <alignment horizontal="center" vertical="center"/>
      <protection locked="0"/>
    </xf>
    <xf numFmtId="49" fontId="53" fillId="2" borderId="24" xfId="6" applyNumberFormat="1" applyFont="1" applyFill="1" applyBorder="1" applyAlignment="1" applyProtection="1">
      <alignment horizontal="center" vertical="center" wrapText="1"/>
      <protection locked="0"/>
    </xf>
    <xf numFmtId="49" fontId="54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54" fillId="2" borderId="24" xfId="6" applyFont="1" applyFill="1" applyBorder="1" applyAlignment="1" applyProtection="1">
      <alignment horizontal="center" vertical="center"/>
      <protection locked="0"/>
    </xf>
    <xf numFmtId="0" fontId="56" fillId="2" borderId="24" xfId="0" applyFont="1" applyFill="1" applyBorder="1" applyAlignment="1" applyProtection="1">
      <alignment horizontal="center" vertical="center"/>
      <protection locked="0"/>
    </xf>
    <xf numFmtId="49" fontId="53" fillId="2" borderId="24" xfId="0" applyNumberFormat="1" applyFont="1" applyFill="1" applyBorder="1" applyAlignment="1" applyProtection="1">
      <alignment horizontal="center" vertical="center"/>
      <protection locked="0"/>
    </xf>
    <xf numFmtId="49" fontId="53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5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53" fillId="2" borderId="24" xfId="0" applyFont="1" applyFill="1" applyBorder="1" applyAlignment="1" applyProtection="1">
      <alignment horizontal="center" vertical="center"/>
      <protection locked="0"/>
    </xf>
    <xf numFmtId="3" fontId="55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57" fillId="2" borderId="24" xfId="0" applyNumberFormat="1" applyFont="1" applyFill="1" applyBorder="1" applyAlignment="1" applyProtection="1">
      <alignment horizontal="center" vertical="center"/>
      <protection locked="0"/>
    </xf>
    <xf numFmtId="0" fontId="55" fillId="2" borderId="24" xfId="0" applyFont="1" applyFill="1" applyBorder="1" applyAlignment="1" applyProtection="1">
      <alignment horizontal="center" vertical="center"/>
      <protection locked="0"/>
    </xf>
    <xf numFmtId="3" fontId="55" fillId="2" borderId="24" xfId="3" applyNumberFormat="1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54" fillId="2" borderId="24" xfId="6" applyFont="1" applyFill="1" applyBorder="1" applyAlignment="1" applyProtection="1">
      <alignment horizontal="center" vertical="center" wrapText="1"/>
      <protection locked="0"/>
    </xf>
    <xf numFmtId="3" fontId="53" fillId="2" borderId="24" xfId="4" applyNumberFormat="1" applyFont="1" applyFill="1" applyBorder="1" applyAlignment="1" applyProtection="1">
      <alignment horizontal="center" vertical="center"/>
      <protection locked="0"/>
    </xf>
    <xf numFmtId="49" fontId="13" fillId="2" borderId="24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24" xfId="12" applyNumberFormat="1" applyFont="1" applyFill="1" applyBorder="1" applyAlignment="1" applyProtection="1">
      <alignment horizontal="center" vertical="center"/>
      <protection locked="0"/>
    </xf>
    <xf numFmtId="0" fontId="22" fillId="2" borderId="24" xfId="9" applyFont="1" applyFill="1" applyBorder="1" applyAlignment="1" applyProtection="1">
      <alignment horizontal="center" vertical="center"/>
      <protection locked="0"/>
    </xf>
    <xf numFmtId="0" fontId="13" fillId="2" borderId="24" xfId="9" applyFont="1" applyFill="1" applyBorder="1" applyAlignment="1" applyProtection="1">
      <alignment horizontal="center" vertical="center" wrapText="1"/>
      <protection locked="0"/>
    </xf>
    <xf numFmtId="49" fontId="13" fillId="2" borderId="24" xfId="6" applyNumberFormat="1" applyFont="1" applyFill="1" applyBorder="1" applyAlignment="1" applyProtection="1">
      <alignment horizontal="center" vertical="center" wrapText="1"/>
      <protection locked="0"/>
    </xf>
    <xf numFmtId="49" fontId="32" fillId="2" borderId="24" xfId="13" applyNumberFormat="1" applyFont="1" applyFill="1" applyBorder="1" applyAlignment="1" applyProtection="1">
      <alignment horizontal="center" vertical="center"/>
      <protection locked="0"/>
    </xf>
    <xf numFmtId="0" fontId="13" fillId="2" borderId="24" xfId="5" applyFont="1" applyFill="1" applyBorder="1" applyAlignment="1">
      <alignment horizontal="center" vertical="center"/>
    </xf>
    <xf numFmtId="0" fontId="22" fillId="2" borderId="24" xfId="6" applyFont="1" applyFill="1" applyBorder="1" applyAlignment="1" applyProtection="1">
      <alignment horizontal="center" vertical="center"/>
      <protection locked="0"/>
    </xf>
    <xf numFmtId="3" fontId="22" fillId="2" borderId="24" xfId="6" applyNumberFormat="1" applyFont="1" applyFill="1" applyBorder="1" applyAlignment="1" applyProtection="1">
      <alignment horizontal="center" vertical="center"/>
      <protection locked="0"/>
    </xf>
    <xf numFmtId="0" fontId="55" fillId="2" borderId="24" xfId="9" applyFont="1" applyFill="1" applyBorder="1" applyAlignment="1" applyProtection="1">
      <alignment horizontal="center" vertical="center" wrapText="1"/>
      <protection locked="0"/>
    </xf>
    <xf numFmtId="0" fontId="55" fillId="2" borderId="24" xfId="5" applyFont="1" applyFill="1" applyBorder="1" applyAlignment="1" applyProtection="1">
      <alignment horizontal="center" vertical="center" wrapText="1"/>
      <protection locked="0"/>
    </xf>
    <xf numFmtId="0" fontId="55" fillId="2" borderId="24" xfId="5" applyFont="1" applyFill="1" applyBorder="1" applyAlignment="1">
      <alignment horizontal="center" vertical="center"/>
    </xf>
    <xf numFmtId="0" fontId="55" fillId="2" borderId="24" xfId="6" applyFont="1" applyFill="1" applyBorder="1" applyAlignment="1" applyProtection="1">
      <alignment horizontal="center" vertical="center"/>
      <protection locked="0"/>
    </xf>
    <xf numFmtId="0" fontId="23" fillId="2" borderId="24" xfId="6" applyFont="1" applyFill="1" applyBorder="1" applyAlignment="1" applyProtection="1">
      <alignment horizontal="center" vertical="center"/>
      <protection locked="0"/>
    </xf>
    <xf numFmtId="3" fontId="23" fillId="2" borderId="24" xfId="6" applyNumberFormat="1" applyFont="1" applyFill="1" applyBorder="1" applyAlignment="1" applyProtection="1">
      <alignment horizontal="center" vertical="center"/>
      <protection locked="0"/>
    </xf>
    <xf numFmtId="0" fontId="55" fillId="2" borderId="24" xfId="6" applyFont="1" applyFill="1" applyBorder="1" applyAlignment="1" applyProtection="1">
      <alignment horizontal="center" vertical="center" wrapText="1"/>
      <protection locked="0"/>
    </xf>
    <xf numFmtId="0" fontId="57" fillId="2" borderId="24" xfId="5" applyFont="1" applyFill="1" applyBorder="1" applyAlignment="1">
      <alignment horizontal="center" vertical="center"/>
    </xf>
    <xf numFmtId="0" fontId="57" fillId="2" borderId="24" xfId="5" applyFont="1" applyFill="1" applyBorder="1" applyAlignment="1">
      <alignment horizontal="center" vertical="center" wrapText="1"/>
    </xf>
    <xf numFmtId="0" fontId="55" fillId="2" borderId="5" xfId="9" applyFont="1" applyFill="1" applyBorder="1" applyAlignment="1" applyProtection="1">
      <alignment horizontal="center" vertical="center" wrapText="1"/>
      <protection locked="0"/>
    </xf>
    <xf numFmtId="49" fontId="55" fillId="2" borderId="5" xfId="6" applyNumberFormat="1" applyFont="1" applyFill="1" applyBorder="1" applyAlignment="1" applyProtection="1">
      <alignment horizontal="center" vertical="center" wrapText="1"/>
      <protection locked="0"/>
    </xf>
    <xf numFmtId="49" fontId="55" fillId="2" borderId="5" xfId="13" applyNumberFormat="1" applyFont="1" applyFill="1" applyBorder="1" applyAlignment="1" applyProtection="1">
      <alignment horizontal="center" vertical="center"/>
      <protection locked="0"/>
    </xf>
    <xf numFmtId="0" fontId="55" fillId="2" borderId="5" xfId="5" applyFont="1" applyFill="1" applyBorder="1" applyAlignment="1" applyProtection="1">
      <alignment horizontal="center" vertical="center"/>
      <protection locked="0"/>
    </xf>
    <xf numFmtId="0" fontId="55" fillId="2" borderId="5" xfId="6" applyFont="1" applyFill="1" applyBorder="1" applyAlignment="1" applyProtection="1">
      <alignment horizontal="center" vertical="center"/>
      <protection locked="0"/>
    </xf>
    <xf numFmtId="0" fontId="55" fillId="2" borderId="5" xfId="5" applyFont="1" applyFill="1" applyBorder="1" applyAlignment="1">
      <alignment horizontal="center" vertical="center"/>
    </xf>
    <xf numFmtId="0" fontId="23" fillId="2" borderId="5" xfId="6" applyFont="1" applyFill="1" applyBorder="1" applyAlignment="1" applyProtection="1">
      <alignment horizontal="center" vertical="center"/>
      <protection locked="0"/>
    </xf>
    <xf numFmtId="0" fontId="23" fillId="2" borderId="5" xfId="6" applyFont="1" applyFill="1" applyBorder="1" applyAlignment="1" applyProtection="1">
      <alignment horizontal="center" vertical="center" wrapText="1"/>
      <protection locked="0"/>
    </xf>
    <xf numFmtId="3" fontId="23" fillId="2" borderId="5" xfId="6" applyNumberFormat="1" applyFont="1" applyFill="1" applyBorder="1" applyAlignment="1" applyProtection="1">
      <alignment horizontal="center" vertical="center"/>
      <protection locked="0"/>
    </xf>
    <xf numFmtId="0" fontId="57" fillId="2" borderId="5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left" vertical="center" wrapText="1"/>
      <protection locked="0"/>
    </xf>
    <xf numFmtId="0" fontId="37" fillId="2" borderId="2" xfId="0" applyFont="1" applyFill="1" applyBorder="1" applyAlignment="1" applyProtection="1">
      <alignment horizontal="left" vertical="center"/>
      <protection locked="0"/>
    </xf>
    <xf numFmtId="0" fontId="37" fillId="2" borderId="53" xfId="0" applyFont="1" applyFill="1" applyBorder="1" applyAlignment="1" applyProtection="1">
      <alignment horizontal="left" vertical="center"/>
      <protection locked="0"/>
    </xf>
    <xf numFmtId="0" fontId="42" fillId="2" borderId="13" xfId="0" applyFont="1" applyFill="1" applyBorder="1" applyAlignment="1" applyProtection="1">
      <alignment horizontal="left" vertical="center"/>
      <protection locked="0"/>
    </xf>
    <xf numFmtId="0" fontId="42" fillId="2" borderId="9" xfId="0" applyFont="1" applyFill="1" applyBorder="1" applyAlignment="1" applyProtection="1">
      <alignment horizontal="left" vertical="center"/>
      <protection locked="0"/>
    </xf>
    <xf numFmtId="0" fontId="38" fillId="2" borderId="9" xfId="0" applyFont="1" applyFill="1" applyBorder="1" applyAlignment="1" applyProtection="1">
      <alignment horizontal="left" vertical="center" wrapText="1"/>
      <protection locked="0"/>
    </xf>
    <xf numFmtId="0" fontId="37" fillId="2" borderId="13" xfId="0" applyFont="1" applyFill="1" applyBorder="1" applyAlignment="1" applyProtection="1">
      <alignment horizontal="left" vertical="center" wrapText="1"/>
      <protection locked="0"/>
    </xf>
    <xf numFmtId="0" fontId="37" fillId="2" borderId="13" xfId="0" applyFont="1" applyFill="1" applyBorder="1" applyAlignment="1" applyProtection="1">
      <alignment horizontal="left" vertical="center"/>
      <protection locked="0"/>
    </xf>
    <xf numFmtId="0" fontId="37" fillId="2" borderId="8" xfId="0" applyFont="1" applyFill="1" applyBorder="1" applyAlignment="1" applyProtection="1">
      <alignment horizontal="left" vertical="center" wrapText="1"/>
      <protection locked="0"/>
    </xf>
    <xf numFmtId="3" fontId="37" fillId="2" borderId="1" xfId="0" applyNumberFormat="1" applyFont="1" applyFill="1" applyBorder="1" applyAlignment="1" applyProtection="1">
      <alignment horizontal="left" vertical="center"/>
      <protection locked="0"/>
    </xf>
    <xf numFmtId="3" fontId="39" fillId="2" borderId="3" xfId="0" applyNumberFormat="1" applyFont="1" applyFill="1" applyBorder="1" applyAlignment="1" applyProtection="1">
      <alignment vertical="center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8" fillId="2" borderId="13" xfId="0" applyFont="1" applyFill="1" applyBorder="1" applyAlignment="1" applyProtection="1">
      <alignment horizontal="center" vertical="center"/>
      <protection locked="0"/>
    </xf>
    <xf numFmtId="0" fontId="37" fillId="2" borderId="9" xfId="0" applyFont="1" applyFill="1" applyBorder="1" applyAlignment="1" applyProtection="1">
      <alignment wrapText="1"/>
      <protection locked="0"/>
    </xf>
    <xf numFmtId="0" fontId="37" fillId="2" borderId="13" xfId="0" applyFont="1" applyFill="1" applyBorder="1" applyProtection="1">
      <protection locked="0"/>
    </xf>
    <xf numFmtId="0" fontId="39" fillId="2" borderId="0" xfId="0" applyFont="1" applyFill="1" applyProtection="1">
      <protection locked="0"/>
    </xf>
    <xf numFmtId="0" fontId="23" fillId="2" borderId="24" xfId="6" applyFont="1" applyFill="1" applyBorder="1" applyAlignment="1" applyProtection="1">
      <alignment horizontal="center" vertical="center" wrapText="1"/>
      <protection locked="0"/>
    </xf>
    <xf numFmtId="0" fontId="59" fillId="2" borderId="24" xfId="0" applyFont="1" applyFill="1" applyBorder="1" applyAlignment="1" applyProtection="1">
      <alignment horizontal="center" vertical="center" wrapText="1"/>
      <protection locked="0"/>
    </xf>
    <xf numFmtId="0" fontId="59" fillId="2" borderId="24" xfId="0" applyFont="1" applyFill="1" applyBorder="1" applyAlignment="1" applyProtection="1">
      <alignment horizontal="center" vertical="center"/>
      <protection locked="0"/>
    </xf>
    <xf numFmtId="0" fontId="60" fillId="2" borderId="24" xfId="0" applyFont="1" applyFill="1" applyBorder="1" applyAlignment="1" applyProtection="1">
      <alignment horizontal="center" vertical="center" wrapText="1"/>
      <protection locked="0"/>
    </xf>
    <xf numFmtId="3" fontId="59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59" fillId="2" borderId="24" xfId="6" applyFont="1" applyFill="1" applyBorder="1" applyAlignment="1" applyProtection="1">
      <alignment horizontal="center" vertical="center"/>
      <protection locked="0"/>
    </xf>
    <xf numFmtId="0" fontId="60" fillId="2" borderId="24" xfId="0" applyFont="1" applyFill="1" applyBorder="1" applyAlignment="1" applyProtection="1">
      <alignment horizontal="center" vertical="center"/>
      <protection locked="0"/>
    </xf>
    <xf numFmtId="0" fontId="58" fillId="2" borderId="24" xfId="0" applyFont="1" applyFill="1" applyBorder="1" applyAlignment="1" applyProtection="1">
      <alignment horizontal="center" vertical="center" wrapText="1"/>
      <protection locked="0"/>
    </xf>
    <xf numFmtId="0" fontId="58" fillId="2" borderId="25" xfId="0" applyFont="1" applyFill="1" applyBorder="1" applyAlignment="1" applyProtection="1">
      <alignment horizontal="center" vertical="center" wrapText="1"/>
      <protection locked="0"/>
    </xf>
    <xf numFmtId="3" fontId="59" fillId="2" borderId="24" xfId="6" applyNumberFormat="1" applyFont="1" applyFill="1" applyBorder="1" applyAlignment="1" applyProtection="1">
      <alignment horizontal="center" vertical="center"/>
      <protection locked="0"/>
    </xf>
    <xf numFmtId="0" fontId="59" fillId="2" borderId="25" xfId="0" applyFont="1" applyFill="1" applyBorder="1" applyAlignment="1" applyProtection="1">
      <alignment horizontal="center" vertical="center"/>
      <protection locked="0"/>
    </xf>
    <xf numFmtId="0" fontId="42" fillId="2" borderId="24" xfId="0" applyFont="1" applyFill="1" applyBorder="1" applyAlignment="1" applyProtection="1">
      <alignment horizontal="center" vertical="center" wrapText="1"/>
      <protection locked="0"/>
    </xf>
    <xf numFmtId="0" fontId="42" fillId="2" borderId="24" xfId="0" applyFont="1" applyFill="1" applyBorder="1" applyAlignment="1" applyProtection="1">
      <alignment horizontal="center" vertical="center"/>
      <protection locked="0"/>
    </xf>
    <xf numFmtId="0" fontId="62" fillId="2" borderId="24" xfId="0" applyFont="1" applyFill="1" applyBorder="1" applyAlignment="1" applyProtection="1">
      <alignment horizontal="center" vertical="center" wrapText="1"/>
      <protection locked="0"/>
    </xf>
    <xf numFmtId="3" fontId="42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42" fillId="2" borderId="24" xfId="0" applyNumberFormat="1" applyFont="1" applyFill="1" applyBorder="1" applyAlignment="1" applyProtection="1">
      <alignment horizontal="center" vertical="center"/>
      <protection locked="0"/>
    </xf>
    <xf numFmtId="0" fontId="62" fillId="2" borderId="24" xfId="0" applyFont="1" applyFill="1" applyBorder="1" applyAlignment="1" applyProtection="1">
      <alignment horizontal="center" vertical="center"/>
      <protection locked="0"/>
    </xf>
    <xf numFmtId="0" fontId="42" fillId="2" borderId="25" xfId="0" applyFont="1" applyFill="1" applyBorder="1" applyAlignment="1" applyProtection="1">
      <alignment horizontal="center" vertical="center"/>
      <protection locked="0"/>
    </xf>
    <xf numFmtId="49" fontId="52" fillId="2" borderId="24" xfId="6" applyNumberFormat="1" applyFont="1" applyFill="1" applyBorder="1" applyAlignment="1" applyProtection="1">
      <alignment horizontal="center" vertical="center" wrapText="1"/>
      <protection locked="0"/>
    </xf>
    <xf numFmtId="49" fontId="59" fillId="2" borderId="24" xfId="0" applyNumberFormat="1" applyFont="1" applyFill="1" applyBorder="1" applyAlignment="1" applyProtection="1">
      <alignment horizontal="center" vertical="center"/>
      <protection locked="0"/>
    </xf>
    <xf numFmtId="49" fontId="59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59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59" fillId="2" borderId="24" xfId="0" applyNumberFormat="1" applyFont="1" applyFill="1" applyBorder="1" applyAlignment="1" applyProtection="1">
      <alignment horizontal="center" vertical="center"/>
      <protection locked="0"/>
    </xf>
    <xf numFmtId="0" fontId="60" fillId="2" borderId="24" xfId="6" applyFont="1" applyFill="1" applyBorder="1" applyAlignment="1" applyProtection="1">
      <alignment horizontal="center" vertical="center"/>
      <protection locked="0"/>
    </xf>
    <xf numFmtId="0" fontId="63" fillId="2" borderId="24" xfId="0" applyFont="1" applyFill="1" applyBorder="1" applyAlignment="1" applyProtection="1">
      <alignment horizontal="center" vertical="center"/>
      <protection locked="0"/>
    </xf>
    <xf numFmtId="0" fontId="58" fillId="2" borderId="25" xfId="0" applyFont="1" applyFill="1" applyBorder="1" applyAlignment="1" applyProtection="1">
      <alignment horizontal="center" vertical="center"/>
      <protection locked="0"/>
    </xf>
    <xf numFmtId="0" fontId="8" fillId="2" borderId="1" xfId="9" applyFont="1" applyFill="1" applyBorder="1" applyAlignment="1" applyProtection="1">
      <alignment horizontal="left" vertical="center" wrapText="1"/>
      <protection locked="0"/>
    </xf>
    <xf numFmtId="0" fontId="8" fillId="2" borderId="20" xfId="9" applyFont="1" applyFill="1" applyBorder="1" applyAlignment="1" applyProtection="1">
      <alignment horizontal="left" vertical="center" wrapText="1"/>
      <protection locked="0"/>
    </xf>
    <xf numFmtId="49" fontId="8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8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2" fillId="2" borderId="24" xfId="0" applyNumberFormat="1" applyFont="1" applyFill="1" applyBorder="1" applyAlignment="1" applyProtection="1">
      <alignment horizontal="center" vertical="center"/>
      <protection locked="0"/>
    </xf>
    <xf numFmtId="49" fontId="38" fillId="2" borderId="24" xfId="9" applyNumberFormat="1" applyFont="1" applyFill="1" applyBorder="1" applyAlignment="1" applyProtection="1">
      <alignment horizontal="center" vertical="center" wrapText="1"/>
      <protection locked="0"/>
    </xf>
    <xf numFmtId="49" fontId="37" fillId="2" borderId="24" xfId="9" applyNumberFormat="1" applyFont="1" applyFill="1" applyBorder="1" applyAlignment="1" applyProtection="1">
      <alignment horizontal="center" vertical="center" wrapText="1"/>
      <protection locked="0"/>
    </xf>
    <xf numFmtId="3" fontId="37" fillId="2" borderId="24" xfId="12" applyNumberFormat="1" applyFont="1" applyFill="1" applyBorder="1" applyAlignment="1" applyProtection="1">
      <alignment horizontal="center" vertical="center"/>
      <protection locked="0"/>
    </xf>
    <xf numFmtId="0" fontId="37" fillId="2" borderId="24" xfId="9" applyFont="1" applyFill="1" applyBorder="1" applyAlignment="1" applyProtection="1">
      <alignment horizontal="center" vertical="center"/>
      <protection locked="0"/>
    </xf>
    <xf numFmtId="0" fontId="38" fillId="2" borderId="24" xfId="9" applyFont="1" applyFill="1" applyBorder="1" applyAlignment="1" applyProtection="1">
      <alignment horizontal="center" vertical="center"/>
      <protection locked="0"/>
    </xf>
    <xf numFmtId="0" fontId="37" fillId="2" borderId="24" xfId="9" applyFont="1" applyFill="1" applyBorder="1" applyAlignment="1" applyProtection="1">
      <alignment horizontal="center" vertical="center" wrapText="1"/>
      <protection locked="0"/>
    </xf>
    <xf numFmtId="0" fontId="48" fillId="2" borderId="24" xfId="0" applyFont="1" applyFill="1" applyBorder="1" applyAlignment="1" applyProtection="1">
      <alignment horizontal="center" vertical="center"/>
      <protection locked="0"/>
    </xf>
    <xf numFmtId="3" fontId="8" fillId="2" borderId="24" xfId="3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49" fontId="52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49" fontId="50" fillId="2" borderId="43" xfId="6" applyNumberFormat="1" applyFont="1" applyFill="1" applyBorder="1" applyAlignment="1" applyProtection="1">
      <alignment horizontal="left" vertical="center" wrapText="1"/>
      <protection locked="0"/>
    </xf>
    <xf numFmtId="3" fontId="50" fillId="2" borderId="43" xfId="4" applyNumberFormat="1" applyFont="1" applyFill="1" applyBorder="1" applyAlignment="1" applyProtection="1">
      <alignment horizontal="left" vertical="center"/>
      <protection locked="0"/>
    </xf>
    <xf numFmtId="0" fontId="64" fillId="0" borderId="43" xfId="0" applyFont="1" applyBorder="1" applyAlignment="1" applyProtection="1">
      <alignment vertical="center"/>
      <protection locked="0"/>
    </xf>
    <xf numFmtId="0" fontId="8" fillId="2" borderId="43" xfId="6" applyFont="1" applyFill="1" applyBorder="1" applyAlignment="1" applyProtection="1">
      <alignment horizontal="center" vertical="center"/>
      <protection locked="0"/>
    </xf>
    <xf numFmtId="0" fontId="8" fillId="2" borderId="43" xfId="6" applyFont="1" applyFill="1" applyBorder="1" applyAlignment="1" applyProtection="1">
      <alignment horizontal="center" vertical="center" wrapText="1"/>
      <protection locked="0"/>
    </xf>
    <xf numFmtId="0" fontId="48" fillId="2" borderId="43" xfId="6" applyFont="1" applyFill="1" applyBorder="1" applyAlignment="1" applyProtection="1">
      <alignment horizontal="center" vertical="center"/>
      <protection locked="0"/>
    </xf>
    <xf numFmtId="0" fontId="48" fillId="2" borderId="43" xfId="6" applyFont="1" applyFill="1" applyBorder="1" applyAlignment="1" applyProtection="1">
      <alignment horizontal="center" vertical="center" wrapText="1"/>
      <protection locked="0"/>
    </xf>
    <xf numFmtId="3" fontId="48" fillId="2" borderId="43" xfId="6" applyNumberFormat="1" applyFont="1" applyFill="1" applyBorder="1" applyAlignment="1" applyProtection="1">
      <alignment horizontal="center" vertical="center"/>
      <protection locked="0"/>
    </xf>
    <xf numFmtId="0" fontId="8" fillId="2" borderId="43" xfId="6" applyFont="1" applyFill="1" applyBorder="1" applyAlignment="1" applyProtection="1">
      <alignment horizontal="left" wrapText="1"/>
      <protection locked="0"/>
    </xf>
    <xf numFmtId="0" fontId="8" fillId="2" borderId="43" xfId="6" applyFont="1" applyFill="1" applyBorder="1" applyAlignment="1" applyProtection="1">
      <alignment horizontal="left"/>
      <protection locked="0"/>
    </xf>
    <xf numFmtId="0" fontId="49" fillId="0" borderId="43" xfId="0" applyFont="1" applyBorder="1" applyProtection="1"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49" fillId="0" borderId="36" xfId="0" applyFont="1" applyBorder="1" applyAlignment="1" applyProtection="1">
      <alignment horizontal="center"/>
      <protection locked="0"/>
    </xf>
    <xf numFmtId="164" fontId="8" fillId="2" borderId="43" xfId="6" applyNumberFormat="1" applyFont="1" applyFill="1" applyBorder="1" applyAlignment="1" applyProtection="1">
      <alignment horizontal="left" vertical="center" wrapText="1"/>
      <protection locked="0"/>
    </xf>
    <xf numFmtId="0" fontId="65" fillId="2" borderId="43" xfId="5" applyFont="1" applyFill="1" applyBorder="1" applyAlignment="1" applyProtection="1">
      <alignment vertical="center" wrapText="1"/>
      <protection locked="0"/>
    </xf>
    <xf numFmtId="3" fontId="8" fillId="2" borderId="43" xfId="6" applyNumberFormat="1" applyFont="1" applyFill="1" applyBorder="1" applyAlignment="1" applyProtection="1">
      <alignment horizontal="left" vertical="center"/>
      <protection locked="0"/>
    </xf>
    <xf numFmtId="0" fontId="0" fillId="0" borderId="43" xfId="0" applyBorder="1" applyProtection="1">
      <protection locked="0"/>
    </xf>
    <xf numFmtId="0" fontId="49" fillId="0" borderId="43" xfId="0" applyFont="1" applyBorder="1" applyAlignment="1" applyProtection="1">
      <alignment vertical="center"/>
      <protection locked="0"/>
    </xf>
    <xf numFmtId="0" fontId="49" fillId="0" borderId="36" xfId="0" applyFont="1" applyBorder="1" applyProtection="1">
      <protection locked="0"/>
    </xf>
    <xf numFmtId="49" fontId="8" fillId="2" borderId="43" xfId="6" applyNumberFormat="1" applyFont="1" applyFill="1" applyBorder="1" applyAlignment="1" applyProtection="1">
      <alignment horizontal="left" vertical="center" wrapText="1"/>
      <protection locked="0"/>
    </xf>
    <xf numFmtId="0" fontId="64" fillId="0" borderId="43" xfId="0" applyFont="1" applyBorder="1" applyAlignment="1" applyProtection="1">
      <alignment vertical="center" wrapText="1"/>
      <protection locked="0"/>
    </xf>
    <xf numFmtId="0" fontId="50" fillId="0" borderId="43" xfId="0" applyFont="1" applyBorder="1" applyAlignment="1" applyProtection="1">
      <alignment vertical="center" wrapText="1"/>
      <protection locked="0"/>
    </xf>
    <xf numFmtId="3" fontId="49" fillId="0" borderId="43" xfId="0" applyNumberFormat="1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49" fillId="0" borderId="43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0" fontId="49" fillId="0" borderId="36" xfId="0" applyFont="1" applyBorder="1" applyAlignment="1" applyProtection="1">
      <alignment vertical="center"/>
      <protection locked="0"/>
    </xf>
    <xf numFmtId="0" fontId="0" fillId="0" borderId="36" xfId="0" applyBorder="1" applyProtection="1"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55" fillId="2" borderId="23" xfId="0" applyFont="1" applyFill="1" applyBorder="1" applyAlignment="1" applyProtection="1">
      <alignment horizontal="center" vertical="center" wrapText="1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0" fontId="57" fillId="2" borderId="23" xfId="0" applyFont="1" applyFill="1" applyBorder="1" applyAlignment="1" applyProtection="1">
      <alignment horizontal="center" vertical="center"/>
      <protection locked="0"/>
    </xf>
    <xf numFmtId="0" fontId="61" fillId="2" borderId="1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Border="1" applyProtection="1">
      <protection locked="0"/>
    </xf>
    <xf numFmtId="0" fontId="66" fillId="2" borderId="43" xfId="6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Protection="1">
      <protection locked="0"/>
    </xf>
    <xf numFmtId="0" fontId="49" fillId="0" borderId="43" xfId="0" applyFont="1" applyBorder="1" applyAlignment="1" applyProtection="1">
      <alignment horizontal="center" vertical="center"/>
      <protection locked="0"/>
    </xf>
    <xf numFmtId="0" fontId="50" fillId="2" borderId="43" xfId="6" applyFont="1" applyFill="1" applyBorder="1" applyAlignment="1" applyProtection="1">
      <alignment horizontal="center" vertical="center" wrapText="1"/>
      <protection locked="0"/>
    </xf>
    <xf numFmtId="0" fontId="50" fillId="2" borderId="43" xfId="6" applyFont="1" applyFill="1" applyBorder="1" applyAlignment="1" applyProtection="1">
      <alignment horizontal="center" vertical="center"/>
      <protection locked="0"/>
    </xf>
    <xf numFmtId="0" fontId="49" fillId="0" borderId="4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65" fillId="2" borderId="0" xfId="5" applyFont="1" applyFill="1" applyAlignment="1" applyProtection="1">
      <alignment vertical="center" wrapText="1"/>
      <protection locked="0"/>
    </xf>
    <xf numFmtId="3" fontId="8" fillId="2" borderId="0" xfId="6" applyNumberFormat="1" applyFont="1" applyFill="1" applyAlignment="1" applyProtection="1">
      <alignment horizontal="left" vertical="center"/>
      <protection locked="0"/>
    </xf>
    <xf numFmtId="0" fontId="64" fillId="0" borderId="0" xfId="0" applyFont="1" applyAlignment="1" applyProtection="1">
      <alignment vertical="center"/>
      <protection locked="0"/>
    </xf>
    <xf numFmtId="0" fontId="8" fillId="2" borderId="0" xfId="6" applyFont="1" applyFill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9" fillId="0" borderId="0" xfId="0" applyFont="1" applyAlignment="1" applyProtection="1">
      <alignment horizontal="center" wrapText="1"/>
      <protection locked="0"/>
    </xf>
    <xf numFmtId="49" fontId="50" fillId="2" borderId="0" xfId="6" applyNumberFormat="1" applyFont="1" applyFill="1" applyAlignment="1" applyProtection="1">
      <alignment horizontal="left" vertical="center" wrapText="1"/>
      <protection locked="0"/>
    </xf>
    <xf numFmtId="3" fontId="50" fillId="2" borderId="0" xfId="4" applyNumberFormat="1" applyFont="1" applyFill="1" applyBorder="1" applyAlignment="1" applyProtection="1">
      <alignment horizontal="left" vertical="center"/>
      <protection locked="0"/>
    </xf>
    <xf numFmtId="0" fontId="8" fillId="2" borderId="0" xfId="6" applyFont="1" applyFill="1" applyAlignment="1" applyProtection="1">
      <alignment horizontal="center" vertical="center" wrapText="1"/>
      <protection locked="0"/>
    </xf>
    <xf numFmtId="0" fontId="48" fillId="2" borderId="0" xfId="6" applyFont="1" applyFill="1" applyAlignment="1" applyProtection="1">
      <alignment horizontal="center" vertical="center"/>
      <protection locked="0"/>
    </xf>
    <xf numFmtId="0" fontId="48" fillId="2" borderId="0" xfId="6" applyFont="1" applyFill="1" applyAlignment="1" applyProtection="1">
      <alignment horizontal="center" vertical="center" wrapText="1"/>
      <protection locked="0"/>
    </xf>
    <xf numFmtId="3" fontId="48" fillId="2" borderId="0" xfId="6" applyNumberFormat="1" applyFont="1" applyFill="1" applyAlignment="1" applyProtection="1">
      <alignment horizontal="center" vertical="center"/>
      <protection locked="0"/>
    </xf>
    <xf numFmtId="0" fontId="66" fillId="2" borderId="0" xfId="6" applyFont="1" applyFill="1" applyAlignment="1" applyProtection="1">
      <alignment horizontal="center" vertical="center"/>
      <protection locked="0"/>
    </xf>
    <xf numFmtId="0" fontId="50" fillId="2" borderId="0" xfId="6" applyFont="1" applyFill="1" applyAlignment="1" applyProtection="1">
      <alignment horizontal="center" vertical="center" wrapText="1"/>
      <protection locked="0"/>
    </xf>
    <xf numFmtId="0" fontId="50" fillId="2" borderId="0" xfId="6" applyFont="1" applyFill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/>
      <protection locked="0"/>
    </xf>
    <xf numFmtId="164" fontId="8" fillId="2" borderId="0" xfId="6" applyNumberFormat="1" applyFont="1" applyFill="1" applyAlignment="1" applyProtection="1">
      <alignment horizontal="left" vertical="center" wrapText="1"/>
      <protection locked="0"/>
    </xf>
    <xf numFmtId="0" fontId="50" fillId="2" borderId="0" xfId="6" applyFont="1" applyFill="1" applyAlignment="1" applyProtection="1">
      <alignment horizontal="left" vertical="center" wrapText="1"/>
      <protection locked="0"/>
    </xf>
    <xf numFmtId="0" fontId="50" fillId="2" borderId="0" xfId="6" applyFont="1" applyFill="1" applyAlignment="1" applyProtection="1">
      <alignment horizontal="left" vertical="center"/>
      <protection locked="0"/>
    </xf>
    <xf numFmtId="49" fontId="8" fillId="2" borderId="0" xfId="6" applyNumberFormat="1" applyFont="1" applyFill="1" applyAlignment="1" applyProtection="1">
      <alignment horizontal="left" vertical="center" wrapText="1"/>
      <protection locked="0"/>
    </xf>
    <xf numFmtId="0" fontId="64" fillId="0" borderId="0" xfId="0" applyFont="1" applyAlignment="1" applyProtection="1">
      <alignment vertical="center" wrapText="1"/>
      <protection locked="0"/>
    </xf>
    <xf numFmtId="0" fontId="50" fillId="0" borderId="0" xfId="0" applyFont="1" applyAlignment="1" applyProtection="1">
      <alignment vertical="center" wrapText="1"/>
      <protection locked="0"/>
    </xf>
    <xf numFmtId="3" fontId="49" fillId="0" borderId="0" xfId="0" applyNumberFormat="1" applyFont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vertical="center"/>
      <protection locked="0"/>
    </xf>
    <xf numFmtId="3" fontId="1" fillId="0" borderId="43" xfId="0" applyNumberFormat="1" applyFont="1" applyBorder="1" applyAlignment="1" applyProtection="1">
      <alignment horizontal="center" vertical="center"/>
      <protection locked="0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4">
    <cellStyle name="Hypertextové prepojenie" xfId="1" builtinId="8"/>
    <cellStyle name="Hypertextový odkaz 2" xfId="10" xr:uid="{A4B13784-0DB0-4643-8ABA-C4ECECA86838}"/>
    <cellStyle name="Hypertextový odkaz 3" xfId="8" xr:uid="{E640F4EE-9A8B-48B9-A7C3-6E4871189B2E}"/>
    <cellStyle name="Mena" xfId="3" builtinId="4"/>
    <cellStyle name="Měna 2" xfId="4" xr:uid="{A0459862-66B7-4795-AEFB-EA545BB6DCA7}"/>
    <cellStyle name="Měna 2 2" xfId="13" xr:uid="{C12CF0A3-02AA-4B45-A32E-6BD07E7DE9B4}"/>
    <cellStyle name="Měna 3" xfId="12" xr:uid="{11EA21C1-774F-4557-950B-A9E84E7CF8DB}"/>
    <cellStyle name="Normálna" xfId="0" builtinId="0"/>
    <cellStyle name="Normální 2" xfId="6" xr:uid="{A52CC0B2-4D05-493B-A67F-B193948CEC55}"/>
    <cellStyle name="Normální 3" xfId="5" xr:uid="{272AD488-685A-4535-9C23-B5F28370236E}"/>
    <cellStyle name="Normální 4" xfId="9" xr:uid="{E8E99F69-80EB-4D06-802E-7EC3D6F33217}"/>
    <cellStyle name="Percentá" xfId="2" builtinId="5"/>
    <cellStyle name="Procenta 2" xfId="11" xr:uid="{AF8ACE39-2A9E-49BB-AD79-B53E9E147054}"/>
    <cellStyle name="Procenta 3" xfId="7" xr:uid="{47ABBE24-61A6-4C7C-ACBF-6E3A88C08B64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G35" sqref="G35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3" t="s">
        <v>0</v>
      </c>
    </row>
    <row r="2" spans="1:14" ht="14.25" customHeight="1" x14ac:dyDescent="0.25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4.25" customHeight="1" x14ac:dyDescent="0.25">
      <c r="A3" s="25" t="s">
        <v>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4.25" customHeight="1" x14ac:dyDescent="0.25">
      <c r="A4" s="24" t="s">
        <v>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4.25" customHeight="1" x14ac:dyDescent="0.25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4.25" customHeight="1" x14ac:dyDescent="0.25">
      <c r="A6" s="25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4.25" customHeight="1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4.25" customHeight="1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4.25" customHeight="1" x14ac:dyDescent="0.25">
      <c r="A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4.25" customHeight="1" x14ac:dyDescent="0.25">
      <c r="A10" s="27" t="s">
        <v>6</v>
      </c>
      <c r="B10" s="28" t="s">
        <v>7</v>
      </c>
      <c r="C10" s="29" t="s">
        <v>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4.25" customHeight="1" x14ac:dyDescent="0.25">
      <c r="A11" s="30" t="s">
        <v>9</v>
      </c>
      <c r="B11" s="24" t="s">
        <v>10</v>
      </c>
      <c r="C11" s="31" t="s">
        <v>11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 x14ac:dyDescent="0.25">
      <c r="A12" s="32" t="s">
        <v>12</v>
      </c>
      <c r="B12" s="33" t="s">
        <v>13</v>
      </c>
      <c r="C12" s="34" t="s">
        <v>14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4.25" customHeight="1" x14ac:dyDescent="0.25">
      <c r="A13" s="32" t="s">
        <v>15</v>
      </c>
      <c r="B13" s="33" t="s">
        <v>13</v>
      </c>
      <c r="C13" s="34" t="s">
        <v>14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4.25" customHeight="1" x14ac:dyDescent="0.25">
      <c r="A14" s="32" t="s">
        <v>16</v>
      </c>
      <c r="B14" s="33" t="s">
        <v>13</v>
      </c>
      <c r="C14" s="34" t="s">
        <v>14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4.25" customHeight="1" x14ac:dyDescent="0.25">
      <c r="A15" s="32" t="s">
        <v>17</v>
      </c>
      <c r="B15" s="33" t="s">
        <v>13</v>
      </c>
      <c r="C15" s="34" t="s">
        <v>14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4.25" customHeight="1" x14ac:dyDescent="0.25">
      <c r="A16" s="32" t="s">
        <v>18</v>
      </c>
      <c r="B16" s="33" t="s">
        <v>13</v>
      </c>
      <c r="C16" s="34" t="s">
        <v>14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4.25" customHeight="1" x14ac:dyDescent="0.25">
      <c r="A17" s="35" t="s">
        <v>19</v>
      </c>
      <c r="B17" s="36" t="s">
        <v>20</v>
      </c>
      <c r="C17" s="37" t="s">
        <v>21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4.25" customHeight="1" x14ac:dyDescent="0.25">
      <c r="A18" s="35" t="s">
        <v>22</v>
      </c>
      <c r="B18" s="36" t="s">
        <v>20</v>
      </c>
      <c r="C18" s="37" t="s">
        <v>21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4.25" customHeight="1" x14ac:dyDescent="0.25">
      <c r="A19" s="35" t="s">
        <v>23</v>
      </c>
      <c r="B19" s="36" t="s">
        <v>20</v>
      </c>
      <c r="C19" s="37" t="s">
        <v>21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25" customHeight="1" x14ac:dyDescent="0.25">
      <c r="A20" s="35" t="s">
        <v>24</v>
      </c>
      <c r="B20" s="36" t="s">
        <v>20</v>
      </c>
      <c r="C20" s="37" t="s">
        <v>21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25">
      <c r="A21" s="35" t="s">
        <v>25</v>
      </c>
      <c r="B21" s="36" t="s">
        <v>20</v>
      </c>
      <c r="C21" s="37" t="s">
        <v>21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4.25" customHeight="1" x14ac:dyDescent="0.25">
      <c r="A22" s="35" t="s">
        <v>26</v>
      </c>
      <c r="B22" s="36" t="s">
        <v>20</v>
      </c>
      <c r="C22" s="37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4.25" customHeight="1" x14ac:dyDescent="0.25">
      <c r="A23" s="35" t="s">
        <v>27</v>
      </c>
      <c r="B23" s="36" t="s">
        <v>20</v>
      </c>
      <c r="C23" s="37" t="s">
        <v>21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4.25" customHeight="1" x14ac:dyDescent="0.25">
      <c r="A24" s="38" t="s">
        <v>28</v>
      </c>
      <c r="B24" s="39" t="s">
        <v>20</v>
      </c>
      <c r="C24" s="40" t="s">
        <v>21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4.25" customHeight="1" x14ac:dyDescent="0.25">
      <c r="B25" s="24"/>
      <c r="C25" s="4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A26" s="24"/>
    </row>
    <row r="27" spans="1:14" x14ac:dyDescent="0.25">
      <c r="A27" s="25" t="s">
        <v>29</v>
      </c>
    </row>
    <row r="28" spans="1:14" x14ac:dyDescent="0.25">
      <c r="A28" s="24" t="s">
        <v>30</v>
      </c>
    </row>
    <row r="29" spans="1:14" x14ac:dyDescent="0.25">
      <c r="A29" s="24" t="s">
        <v>31</v>
      </c>
    </row>
    <row r="30" spans="1:14" x14ac:dyDescent="0.25">
      <c r="A30" s="24"/>
    </row>
    <row r="31" spans="1:14" ht="130.9" customHeight="1" x14ac:dyDescent="0.25">
      <c r="A31" s="24"/>
    </row>
    <row r="32" spans="1:14" ht="38.25" customHeight="1" x14ac:dyDescent="0.25">
      <c r="A32" s="26"/>
    </row>
    <row r="33" spans="1:7" x14ac:dyDescent="0.25">
      <c r="A33" s="26"/>
    </row>
    <row r="34" spans="1:7" x14ac:dyDescent="0.25">
      <c r="A34" s="42" t="s">
        <v>32</v>
      </c>
    </row>
    <row r="35" spans="1:7" x14ac:dyDescent="0.25">
      <c r="A35" t="s">
        <v>33</v>
      </c>
    </row>
    <row r="37" spans="1:7" x14ac:dyDescent="0.25">
      <c r="A37" s="42" t="s">
        <v>34</v>
      </c>
    </row>
    <row r="38" spans="1:7" x14ac:dyDescent="0.25">
      <c r="A38" t="s">
        <v>35</v>
      </c>
    </row>
    <row r="40" spans="1:7" x14ac:dyDescent="0.25">
      <c r="A40" s="25" t="s">
        <v>36</v>
      </c>
    </row>
    <row r="41" spans="1:7" x14ac:dyDescent="0.25">
      <c r="A41" s="24" t="s">
        <v>37</v>
      </c>
    </row>
    <row r="42" spans="1:7" x14ac:dyDescent="0.25">
      <c r="A42" s="43" t="s">
        <v>38</v>
      </c>
    </row>
    <row r="43" spans="1:7" x14ac:dyDescent="0.25">
      <c r="B43" s="26"/>
      <c r="C43" s="26"/>
      <c r="D43" s="26"/>
      <c r="E43" s="26"/>
      <c r="F43" s="26"/>
      <c r="G43" s="26"/>
    </row>
    <row r="44" spans="1:7" x14ac:dyDescent="0.25">
      <c r="A44" s="44"/>
      <c r="B44" s="26"/>
      <c r="C44" s="26"/>
      <c r="D44" s="26"/>
      <c r="E44" s="26"/>
      <c r="F44" s="26"/>
      <c r="G44" s="26"/>
    </row>
    <row r="45" spans="1:7" x14ac:dyDescent="0.25">
      <c r="B45" s="26"/>
      <c r="C45" s="26"/>
      <c r="D45" s="26"/>
      <c r="E45" s="26"/>
      <c r="F45" s="26"/>
      <c r="G45" s="26"/>
    </row>
    <row r="46" spans="1:7" x14ac:dyDescent="0.25">
      <c r="A46" s="26"/>
      <c r="B46" s="26"/>
      <c r="C46" s="26"/>
      <c r="D46" s="26"/>
      <c r="E46" s="26"/>
      <c r="F46" s="26"/>
      <c r="G46" s="26"/>
    </row>
    <row r="47" spans="1:7" x14ac:dyDescent="0.25">
      <c r="A47" s="26"/>
      <c r="B47" s="26"/>
      <c r="C47" s="26"/>
      <c r="D47" s="26"/>
      <c r="E47" s="26"/>
      <c r="F47" s="26"/>
      <c r="G47" s="26"/>
    </row>
    <row r="48" spans="1:7" x14ac:dyDescent="0.25">
      <c r="A48" s="26"/>
      <c r="B48" s="26"/>
      <c r="C48" s="26"/>
      <c r="D48" s="26"/>
      <c r="E48" s="26"/>
      <c r="F48" s="26"/>
      <c r="G48" s="26"/>
    </row>
    <row r="49" spans="1:7" x14ac:dyDescent="0.25">
      <c r="A49" s="26"/>
      <c r="B49" s="26"/>
      <c r="C49" s="26"/>
      <c r="D49" s="26"/>
      <c r="E49" s="26"/>
      <c r="F49" s="26"/>
      <c r="G49" s="26"/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  <c r="B51" s="26"/>
      <c r="C51" s="26"/>
      <c r="D51" s="26"/>
      <c r="E51" s="26"/>
      <c r="F51" s="26"/>
      <c r="G51" s="26"/>
    </row>
    <row r="52" spans="1:7" x14ac:dyDescent="0.25">
      <c r="A52" s="26"/>
      <c r="B52" s="26"/>
      <c r="C52" s="26"/>
      <c r="D52" s="26"/>
      <c r="E52" s="26"/>
      <c r="F52" s="26"/>
      <c r="G52" s="26"/>
    </row>
    <row r="53" spans="1:7" x14ac:dyDescent="0.25">
      <c r="A53" s="2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"/>
  <sheetViews>
    <sheetView topLeftCell="A22" zoomScale="80" zoomScaleNormal="80" workbookViewId="0">
      <selection activeCell="A25" sqref="A25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4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20" ht="19.5" thickBot="1" x14ac:dyDescent="0.35">
      <c r="A1" s="546" t="s">
        <v>39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8"/>
    </row>
    <row r="2" spans="1:20" ht="27.4" customHeight="1" x14ac:dyDescent="0.25">
      <c r="A2" s="549" t="s">
        <v>40</v>
      </c>
      <c r="B2" s="551" t="s">
        <v>41</v>
      </c>
      <c r="C2" s="552"/>
      <c r="D2" s="552"/>
      <c r="E2" s="552"/>
      <c r="F2" s="553"/>
      <c r="G2" s="549" t="s">
        <v>42</v>
      </c>
      <c r="H2" s="556" t="s">
        <v>43</v>
      </c>
      <c r="I2" s="558" t="s">
        <v>44</v>
      </c>
      <c r="J2" s="549" t="s">
        <v>45</v>
      </c>
      <c r="K2" s="549" t="s">
        <v>46</v>
      </c>
      <c r="L2" s="554" t="s">
        <v>47</v>
      </c>
      <c r="M2" s="555"/>
      <c r="N2" s="542" t="s">
        <v>48</v>
      </c>
      <c r="O2" s="543"/>
      <c r="P2" s="544" t="s">
        <v>49</v>
      </c>
      <c r="Q2" s="545"/>
      <c r="R2" s="542" t="s">
        <v>50</v>
      </c>
      <c r="S2" s="543"/>
    </row>
    <row r="3" spans="1:20" ht="102.75" thickBot="1" x14ac:dyDescent="0.3">
      <c r="A3" s="550"/>
      <c r="B3" s="45" t="s">
        <v>51</v>
      </c>
      <c r="C3" s="46" t="s">
        <v>52</v>
      </c>
      <c r="D3" s="46" t="s">
        <v>53</v>
      </c>
      <c r="E3" s="46" t="s">
        <v>54</v>
      </c>
      <c r="F3" s="47" t="s">
        <v>55</v>
      </c>
      <c r="G3" s="550"/>
      <c r="H3" s="557"/>
      <c r="I3" s="559"/>
      <c r="J3" s="550"/>
      <c r="K3" s="550"/>
      <c r="L3" s="48" t="s">
        <v>56</v>
      </c>
      <c r="M3" s="49" t="s">
        <v>57</v>
      </c>
      <c r="N3" s="60" t="s">
        <v>58</v>
      </c>
      <c r="O3" s="61" t="s">
        <v>59</v>
      </c>
      <c r="P3" s="50" t="s">
        <v>60</v>
      </c>
      <c r="Q3" s="51" t="s">
        <v>61</v>
      </c>
      <c r="R3" s="52" t="s">
        <v>62</v>
      </c>
      <c r="S3" s="61" t="s">
        <v>63</v>
      </c>
    </row>
    <row r="4" spans="1:20" s="2" customFormat="1" ht="127.5" x14ac:dyDescent="0.25">
      <c r="A4" s="81">
        <v>1</v>
      </c>
      <c r="B4" s="413" t="s">
        <v>194</v>
      </c>
      <c r="C4" s="414" t="s">
        <v>195</v>
      </c>
      <c r="D4" s="415">
        <v>75021455</v>
      </c>
      <c r="E4" s="416">
        <v>107603161</v>
      </c>
      <c r="F4" s="417">
        <v>600109356</v>
      </c>
      <c r="G4" s="418" t="s">
        <v>196</v>
      </c>
      <c r="H4" s="419" t="s">
        <v>124</v>
      </c>
      <c r="I4" s="420" t="s">
        <v>125</v>
      </c>
      <c r="J4" s="420" t="s">
        <v>197</v>
      </c>
      <c r="K4" s="421" t="s">
        <v>198</v>
      </c>
      <c r="L4" s="422">
        <v>22000000</v>
      </c>
      <c r="M4" s="423">
        <f>L4/100*70</f>
        <v>15400000</v>
      </c>
      <c r="N4" s="424">
        <v>2024</v>
      </c>
      <c r="O4" s="415">
        <v>2026</v>
      </c>
      <c r="P4" s="425" t="s">
        <v>179</v>
      </c>
      <c r="Q4" s="425"/>
      <c r="R4" s="426" t="s">
        <v>220</v>
      </c>
      <c r="S4" s="427" t="s">
        <v>221</v>
      </c>
      <c r="T4" s="428"/>
    </row>
    <row r="5" spans="1:20" s="2" customFormat="1" ht="128.25" thickBot="1" x14ac:dyDescent="0.3">
      <c r="A5" s="86">
        <v>2</v>
      </c>
      <c r="B5" s="87" t="s">
        <v>194</v>
      </c>
      <c r="C5" s="88" t="s">
        <v>195</v>
      </c>
      <c r="D5" s="88">
        <v>75021455</v>
      </c>
      <c r="E5" s="89">
        <v>107603161</v>
      </c>
      <c r="F5" s="90">
        <v>600109356</v>
      </c>
      <c r="G5" s="91" t="s">
        <v>199</v>
      </c>
      <c r="H5" s="92" t="s">
        <v>124</v>
      </c>
      <c r="I5" s="93" t="s">
        <v>125</v>
      </c>
      <c r="J5" s="93" t="s">
        <v>197</v>
      </c>
      <c r="K5" s="94" t="s">
        <v>200</v>
      </c>
      <c r="L5" s="95">
        <v>1000000</v>
      </c>
      <c r="M5" s="96">
        <f>L5/100*70</f>
        <v>700000</v>
      </c>
      <c r="N5" s="97">
        <v>2024</v>
      </c>
      <c r="O5" s="98">
        <v>2026</v>
      </c>
      <c r="P5" s="99"/>
      <c r="Q5" s="99"/>
      <c r="R5" s="100"/>
      <c r="S5" s="101" t="s">
        <v>193</v>
      </c>
      <c r="T5" s="428"/>
    </row>
    <row r="6" spans="1:20" s="2" customFormat="1" ht="166.5" thickBot="1" x14ac:dyDescent="0.3">
      <c r="A6" s="86">
        <v>3</v>
      </c>
      <c r="B6" s="102" t="s">
        <v>173</v>
      </c>
      <c r="C6" s="103" t="s">
        <v>174</v>
      </c>
      <c r="D6" s="104">
        <v>70875481</v>
      </c>
      <c r="E6" s="105">
        <v>107603446</v>
      </c>
      <c r="F6" s="106">
        <v>600110591</v>
      </c>
      <c r="G6" s="107" t="s">
        <v>201</v>
      </c>
      <c r="H6" s="108" t="s">
        <v>124</v>
      </c>
      <c r="I6" s="108" t="s">
        <v>125</v>
      </c>
      <c r="J6" s="109" t="s">
        <v>176</v>
      </c>
      <c r="K6" s="110" t="s">
        <v>225</v>
      </c>
      <c r="L6" s="111">
        <v>15000000</v>
      </c>
      <c r="M6" s="112">
        <f>L6/100*70</f>
        <v>10500000</v>
      </c>
      <c r="N6" s="113">
        <v>2022</v>
      </c>
      <c r="O6" s="114">
        <v>2023</v>
      </c>
      <c r="P6" s="115" t="s">
        <v>179</v>
      </c>
      <c r="Q6" s="115" t="s">
        <v>179</v>
      </c>
      <c r="R6" s="116" t="s">
        <v>226</v>
      </c>
      <c r="S6" s="117" t="s">
        <v>227</v>
      </c>
    </row>
    <row r="7" spans="1:20" s="2" customFormat="1" ht="166.5" thickBot="1" x14ac:dyDescent="0.3">
      <c r="A7" s="81">
        <v>4</v>
      </c>
      <c r="B7" s="118" t="s">
        <v>173</v>
      </c>
      <c r="C7" s="119" t="s">
        <v>174</v>
      </c>
      <c r="D7" s="120">
        <v>70875481</v>
      </c>
      <c r="E7" s="121">
        <v>107603446</v>
      </c>
      <c r="F7" s="122">
        <v>600110591</v>
      </c>
      <c r="G7" s="123" t="s">
        <v>202</v>
      </c>
      <c r="H7" s="124" t="s">
        <v>124</v>
      </c>
      <c r="I7" s="125" t="s">
        <v>125</v>
      </c>
      <c r="J7" s="126" t="s">
        <v>176</v>
      </c>
      <c r="K7" s="127" t="s">
        <v>203</v>
      </c>
      <c r="L7" s="128">
        <v>1500000</v>
      </c>
      <c r="M7" s="129"/>
      <c r="N7" s="130">
        <v>2022</v>
      </c>
      <c r="O7" s="131">
        <v>2023</v>
      </c>
      <c r="P7" s="132" t="s">
        <v>179</v>
      </c>
      <c r="Q7" s="132" t="s">
        <v>179</v>
      </c>
      <c r="R7" s="133"/>
      <c r="S7" s="134" t="s">
        <v>193</v>
      </c>
    </row>
    <row r="8" spans="1:20" s="2" customFormat="1" ht="166.5" thickBot="1" x14ac:dyDescent="0.3">
      <c r="A8" s="86">
        <v>5</v>
      </c>
      <c r="B8" s="323" t="s">
        <v>173</v>
      </c>
      <c r="C8" s="324" t="s">
        <v>174</v>
      </c>
      <c r="D8" s="325">
        <v>70875481</v>
      </c>
      <c r="E8" s="326">
        <v>107603446</v>
      </c>
      <c r="F8" s="327">
        <v>600110591</v>
      </c>
      <c r="G8" s="328" t="s">
        <v>243</v>
      </c>
      <c r="H8" s="329" t="s">
        <v>124</v>
      </c>
      <c r="I8" s="329" t="s">
        <v>125</v>
      </c>
      <c r="J8" s="330" t="s">
        <v>176</v>
      </c>
      <c r="K8" s="331" t="s">
        <v>244</v>
      </c>
      <c r="L8" s="332">
        <v>1000000</v>
      </c>
      <c r="M8" s="333">
        <v>700000</v>
      </c>
      <c r="N8" s="334">
        <v>2024</v>
      </c>
      <c r="O8" s="335">
        <v>2025</v>
      </c>
      <c r="P8" s="336" t="s">
        <v>245</v>
      </c>
      <c r="Q8" s="336" t="s">
        <v>245</v>
      </c>
      <c r="R8" s="337"/>
      <c r="S8" s="338" t="s">
        <v>181</v>
      </c>
    </row>
    <row r="9" spans="1:20" s="2" customFormat="1" ht="90.75" thickBot="1" x14ac:dyDescent="0.3">
      <c r="A9" s="86">
        <v>6</v>
      </c>
      <c r="B9" s="135" t="s">
        <v>204</v>
      </c>
      <c r="C9" s="136" t="s">
        <v>138</v>
      </c>
      <c r="D9" s="137">
        <v>70988293</v>
      </c>
      <c r="E9" s="138">
        <v>102014108</v>
      </c>
      <c r="F9" s="139">
        <v>600109283</v>
      </c>
      <c r="G9" s="140" t="s">
        <v>205</v>
      </c>
      <c r="H9" s="141" t="s">
        <v>124</v>
      </c>
      <c r="I9" s="141" t="s">
        <v>125</v>
      </c>
      <c r="J9" s="141" t="s">
        <v>138</v>
      </c>
      <c r="K9" s="142" t="s">
        <v>206</v>
      </c>
      <c r="L9" s="143">
        <v>1000000</v>
      </c>
      <c r="M9" s="144">
        <v>700000</v>
      </c>
      <c r="N9" s="145">
        <v>2024</v>
      </c>
      <c r="O9" s="146"/>
      <c r="P9" s="147"/>
      <c r="Q9" s="148" t="s">
        <v>179</v>
      </c>
      <c r="R9" s="149" t="s">
        <v>222</v>
      </c>
      <c r="S9" s="150" t="s">
        <v>193</v>
      </c>
    </row>
    <row r="10" spans="1:20" s="2" customFormat="1" ht="90.75" thickBot="1" x14ac:dyDescent="0.3">
      <c r="A10" s="81">
        <v>7</v>
      </c>
      <c r="B10" s="151" t="s">
        <v>204</v>
      </c>
      <c r="C10" s="152" t="s">
        <v>138</v>
      </c>
      <c r="D10" s="153">
        <v>70988293</v>
      </c>
      <c r="E10" s="154">
        <v>102014108</v>
      </c>
      <c r="F10" s="155">
        <v>600109283</v>
      </c>
      <c r="G10" s="181" t="s">
        <v>257</v>
      </c>
      <c r="H10" s="156" t="s">
        <v>124</v>
      </c>
      <c r="I10" s="157" t="s">
        <v>125</v>
      </c>
      <c r="J10" s="156" t="s">
        <v>138</v>
      </c>
      <c r="K10" s="158" t="s">
        <v>207</v>
      </c>
      <c r="L10" s="177">
        <v>15000000</v>
      </c>
      <c r="M10" s="159">
        <v>10500000</v>
      </c>
      <c r="N10" s="167">
        <v>2024</v>
      </c>
      <c r="O10" s="160"/>
      <c r="P10" s="161"/>
      <c r="Q10" s="162" t="s">
        <v>179</v>
      </c>
      <c r="R10" s="339" t="s">
        <v>254</v>
      </c>
      <c r="S10" s="168" t="s">
        <v>255</v>
      </c>
    </row>
    <row r="11" spans="1:20" s="2" customFormat="1" ht="90.75" thickBot="1" x14ac:dyDescent="0.3">
      <c r="A11" s="86">
        <v>8</v>
      </c>
      <c r="B11" s="163" t="s">
        <v>204</v>
      </c>
      <c r="C11" s="164" t="s">
        <v>138</v>
      </c>
      <c r="D11" s="153">
        <v>70988293</v>
      </c>
      <c r="E11" s="154">
        <v>102014108</v>
      </c>
      <c r="F11" s="155">
        <v>600109283</v>
      </c>
      <c r="G11" s="165" t="s">
        <v>236</v>
      </c>
      <c r="H11" s="156" t="s">
        <v>124</v>
      </c>
      <c r="I11" s="156" t="s">
        <v>124</v>
      </c>
      <c r="J11" s="156" t="s">
        <v>138</v>
      </c>
      <c r="K11" s="166" t="s">
        <v>237</v>
      </c>
      <c r="L11" s="177">
        <v>2500000</v>
      </c>
      <c r="M11" s="177">
        <f>L11*0.7</f>
        <v>1750000</v>
      </c>
      <c r="N11" s="167">
        <v>2025</v>
      </c>
      <c r="O11" s="160"/>
      <c r="P11" s="161"/>
      <c r="Q11" s="162"/>
      <c r="R11" s="340" t="s">
        <v>256</v>
      </c>
      <c r="S11" s="168" t="s">
        <v>181</v>
      </c>
    </row>
    <row r="12" spans="1:20" s="2" customFormat="1" ht="90.75" thickBot="1" x14ac:dyDescent="0.3">
      <c r="A12" s="86">
        <v>9</v>
      </c>
      <c r="B12" s="341" t="s">
        <v>204</v>
      </c>
      <c r="C12" s="342" t="s">
        <v>138</v>
      </c>
      <c r="D12" s="343">
        <v>70988293</v>
      </c>
      <c r="E12" s="344">
        <v>102014108</v>
      </c>
      <c r="F12" s="345">
        <v>600109283</v>
      </c>
      <c r="G12" s="181" t="s">
        <v>258</v>
      </c>
      <c r="H12" s="346" t="s">
        <v>124</v>
      </c>
      <c r="I12" s="347" t="s">
        <v>125</v>
      </c>
      <c r="J12" s="346" t="s">
        <v>138</v>
      </c>
      <c r="K12" s="348" t="s">
        <v>259</v>
      </c>
      <c r="L12" s="349">
        <v>15000000</v>
      </c>
      <c r="M12" s="349">
        <v>10500000</v>
      </c>
      <c r="N12" s="350">
        <v>2024</v>
      </c>
      <c r="O12" s="351"/>
      <c r="P12" s="352"/>
      <c r="Q12" s="353"/>
      <c r="R12" s="340" t="s">
        <v>256</v>
      </c>
      <c r="S12" s="354"/>
    </row>
    <row r="13" spans="1:20" s="2" customFormat="1" ht="90.75" thickBot="1" x14ac:dyDescent="0.3">
      <c r="A13" s="81">
        <v>10</v>
      </c>
      <c r="B13" s="169" t="s">
        <v>204</v>
      </c>
      <c r="C13" s="170" t="s">
        <v>138</v>
      </c>
      <c r="D13" s="171">
        <v>70988293</v>
      </c>
      <c r="E13" s="172">
        <v>102014108</v>
      </c>
      <c r="F13" s="90">
        <v>600109283</v>
      </c>
      <c r="G13" s="173" t="s">
        <v>238</v>
      </c>
      <c r="H13" s="174" t="s">
        <v>124</v>
      </c>
      <c r="I13" s="174" t="s">
        <v>124</v>
      </c>
      <c r="J13" s="174" t="s">
        <v>138</v>
      </c>
      <c r="K13" s="175" t="s">
        <v>237</v>
      </c>
      <c r="L13" s="176">
        <v>15000000</v>
      </c>
      <c r="M13" s="177">
        <v>10500000</v>
      </c>
      <c r="N13" s="178">
        <v>2025</v>
      </c>
      <c r="O13" s="179"/>
      <c r="P13" s="180"/>
      <c r="Q13" s="181" t="s">
        <v>257</v>
      </c>
      <c r="R13" s="182" t="s">
        <v>222</v>
      </c>
      <c r="S13" s="183" t="s">
        <v>181</v>
      </c>
    </row>
    <row r="14" spans="1:20" s="2" customFormat="1" ht="127.5" x14ac:dyDescent="0.25">
      <c r="A14" s="86">
        <v>11</v>
      </c>
      <c r="B14" s="184" t="s">
        <v>208</v>
      </c>
      <c r="C14" s="185" t="s">
        <v>122</v>
      </c>
      <c r="D14" s="185">
        <v>75023237</v>
      </c>
      <c r="E14" s="186">
        <v>102179751</v>
      </c>
      <c r="F14" s="187">
        <v>600109861</v>
      </c>
      <c r="G14" s="188" t="s">
        <v>209</v>
      </c>
      <c r="H14" s="83" t="s">
        <v>124</v>
      </c>
      <c r="I14" s="189" t="s">
        <v>125</v>
      </c>
      <c r="J14" s="190" t="s">
        <v>126</v>
      </c>
      <c r="K14" s="191" t="s">
        <v>210</v>
      </c>
      <c r="L14" s="192">
        <v>5000000</v>
      </c>
      <c r="M14" s="193">
        <f>L14/100*70</f>
        <v>3500000</v>
      </c>
      <c r="N14" s="194">
        <v>2022</v>
      </c>
      <c r="O14" s="195">
        <v>2023</v>
      </c>
      <c r="P14" s="196" t="s">
        <v>179</v>
      </c>
      <c r="Q14" s="197"/>
      <c r="R14" s="198"/>
      <c r="S14" s="199" t="s">
        <v>193</v>
      </c>
    </row>
    <row r="15" spans="1:20" s="2" customFormat="1" ht="128.25" thickBot="1" x14ac:dyDescent="0.3">
      <c r="A15" s="86">
        <v>12</v>
      </c>
      <c r="B15" s="200" t="s">
        <v>208</v>
      </c>
      <c r="C15" s="201" t="s">
        <v>122</v>
      </c>
      <c r="D15" s="201">
        <v>75023237</v>
      </c>
      <c r="E15" s="202">
        <v>102179751</v>
      </c>
      <c r="F15" s="203">
        <v>600109861</v>
      </c>
      <c r="G15" s="204" t="s">
        <v>211</v>
      </c>
      <c r="H15" s="205" t="s">
        <v>124</v>
      </c>
      <c r="I15" s="206" t="s">
        <v>125</v>
      </c>
      <c r="J15" s="207" t="s">
        <v>126</v>
      </c>
      <c r="K15" s="208" t="s">
        <v>212</v>
      </c>
      <c r="L15" s="209">
        <v>520000</v>
      </c>
      <c r="M15" s="210"/>
      <c r="N15" s="211">
        <v>2022</v>
      </c>
      <c r="O15" s="212">
        <v>2022</v>
      </c>
      <c r="P15" s="213"/>
      <c r="Q15" s="214"/>
      <c r="R15" s="215"/>
      <c r="S15" s="216" t="s">
        <v>193</v>
      </c>
    </row>
    <row r="16" spans="1:20" s="2" customFormat="1" ht="128.25" thickBot="1" x14ac:dyDescent="0.3">
      <c r="A16" s="81">
        <v>13</v>
      </c>
      <c r="B16" s="217" t="s">
        <v>208</v>
      </c>
      <c r="C16" s="218" t="s">
        <v>122</v>
      </c>
      <c r="D16" s="218">
        <v>75023237</v>
      </c>
      <c r="E16" s="219">
        <v>102179751</v>
      </c>
      <c r="F16" s="220">
        <v>600109861</v>
      </c>
      <c r="G16" s="221" t="s">
        <v>213</v>
      </c>
      <c r="H16" s="222" t="s">
        <v>124</v>
      </c>
      <c r="I16" s="223" t="s">
        <v>125</v>
      </c>
      <c r="J16" s="224" t="s">
        <v>126</v>
      </c>
      <c r="K16" s="225" t="s">
        <v>214</v>
      </c>
      <c r="L16" s="226">
        <v>1500000</v>
      </c>
      <c r="M16" s="227"/>
      <c r="N16" s="228">
        <v>2024</v>
      </c>
      <c r="O16" s="229">
        <v>2025</v>
      </c>
      <c r="P16" s="230"/>
      <c r="Q16" s="231"/>
      <c r="R16" s="232"/>
      <c r="S16" s="233" t="s">
        <v>193</v>
      </c>
    </row>
    <row r="17" spans="1:19" s="2" customFormat="1" ht="153" x14ac:dyDescent="0.25">
      <c r="A17" s="86">
        <v>14</v>
      </c>
      <c r="B17" s="82" t="s">
        <v>215</v>
      </c>
      <c r="C17" s="234" t="s">
        <v>216</v>
      </c>
      <c r="D17" s="234">
        <v>75003759</v>
      </c>
      <c r="E17" s="235">
        <v>181029413</v>
      </c>
      <c r="F17" s="235">
        <v>600110664</v>
      </c>
      <c r="G17" s="84" t="s">
        <v>217</v>
      </c>
      <c r="H17" s="85" t="s">
        <v>124</v>
      </c>
      <c r="I17" s="85" t="s">
        <v>125</v>
      </c>
      <c r="J17" s="85" t="s">
        <v>218</v>
      </c>
      <c r="K17" s="85" t="s">
        <v>217</v>
      </c>
      <c r="L17" s="236">
        <v>1500000</v>
      </c>
      <c r="M17" s="237"/>
      <c r="N17" s="456">
        <v>2025</v>
      </c>
      <c r="O17" s="238">
        <v>2027</v>
      </c>
      <c r="P17" s="239"/>
      <c r="Q17" s="240"/>
      <c r="R17" s="241" t="s">
        <v>223</v>
      </c>
      <c r="S17" s="241" t="s">
        <v>224</v>
      </c>
    </row>
    <row r="18" spans="1:19" s="2" customFormat="1" ht="153.75" thickBot="1" x14ac:dyDescent="0.3">
      <c r="A18" s="86">
        <v>15</v>
      </c>
      <c r="B18" s="87" t="s">
        <v>215</v>
      </c>
      <c r="C18" s="242" t="s">
        <v>216</v>
      </c>
      <c r="D18" s="242">
        <v>75003760</v>
      </c>
      <c r="E18" s="243">
        <v>181029413</v>
      </c>
      <c r="F18" s="243">
        <v>600110664</v>
      </c>
      <c r="G18" s="244" t="s">
        <v>219</v>
      </c>
      <c r="H18" s="92" t="s">
        <v>124</v>
      </c>
      <c r="I18" s="92" t="s">
        <v>125</v>
      </c>
      <c r="J18" s="92" t="s">
        <v>218</v>
      </c>
      <c r="K18" s="92" t="s">
        <v>219</v>
      </c>
      <c r="L18" s="245">
        <v>500000</v>
      </c>
      <c r="M18" s="355"/>
      <c r="N18" s="457">
        <v>2025</v>
      </c>
      <c r="O18" s="246">
        <v>2027</v>
      </c>
      <c r="P18" s="247"/>
      <c r="Q18" s="248"/>
      <c r="R18" s="249" t="s">
        <v>223</v>
      </c>
      <c r="S18" s="249" t="s">
        <v>224</v>
      </c>
    </row>
    <row r="19" spans="1:19" ht="46.9" customHeight="1" x14ac:dyDescent="0.25"/>
    <row r="20" spans="1:19" ht="37.9" customHeight="1" x14ac:dyDescent="0.25"/>
    <row r="21" spans="1:19" ht="44.45" customHeight="1" x14ac:dyDescent="0.25"/>
    <row r="22" spans="1:19" ht="37.9" customHeight="1" x14ac:dyDescent="0.25">
      <c r="L22" s="1"/>
      <c r="M22" s="1"/>
    </row>
    <row r="23" spans="1:19" x14ac:dyDescent="0.25">
      <c r="L23" s="1"/>
      <c r="M23" s="1"/>
    </row>
    <row r="24" spans="1:19" x14ac:dyDescent="0.25">
      <c r="L24" s="1"/>
      <c r="M24" s="1"/>
    </row>
    <row r="25" spans="1:19" x14ac:dyDescent="0.25">
      <c r="A25" s="1" t="s">
        <v>305</v>
      </c>
    </row>
    <row r="30" spans="1:19" x14ac:dyDescent="0.25">
      <c r="A30" s="1" t="s">
        <v>64</v>
      </c>
    </row>
    <row r="31" spans="1:19" x14ac:dyDescent="0.25">
      <c r="A31" s="1" t="s">
        <v>65</v>
      </c>
    </row>
    <row r="32" spans="1:19" x14ac:dyDescent="0.25">
      <c r="A32" s="1" t="s">
        <v>66</v>
      </c>
    </row>
    <row r="33" spans="1:13" x14ac:dyDescent="0.25">
      <c r="A33" s="1" t="s">
        <v>67</v>
      </c>
    </row>
    <row r="35" spans="1:13" x14ac:dyDescent="0.25">
      <c r="A35" s="1" t="s">
        <v>68</v>
      </c>
    </row>
    <row r="37" spans="1:13" s="15" customFormat="1" x14ac:dyDescent="0.25">
      <c r="A37" s="2" t="s">
        <v>69</v>
      </c>
      <c r="B37" s="2"/>
      <c r="C37" s="2"/>
      <c r="L37" s="16"/>
      <c r="M37" s="16"/>
    </row>
    <row r="39" spans="1:13" x14ac:dyDescent="0.25">
      <c r="A39" s="2" t="s">
        <v>70</v>
      </c>
      <c r="B39" s="2"/>
      <c r="C39" s="2"/>
    </row>
    <row r="41" spans="1:13" x14ac:dyDescent="0.25">
      <c r="A4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5"/>
  <sheetViews>
    <sheetView tabSelected="1" topLeftCell="A45" zoomScale="70" zoomScaleNormal="70" workbookViewId="0">
      <selection activeCell="P47" sqref="P47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42578125" style="1" bestFit="1" customWidth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">
      <c r="A1" s="560" t="s">
        <v>71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2"/>
    </row>
    <row r="2" spans="1:26" ht="29.25" customHeight="1" thickBot="1" x14ac:dyDescent="0.3">
      <c r="A2" s="563" t="s">
        <v>40</v>
      </c>
      <c r="B2" s="590" t="s">
        <v>41</v>
      </c>
      <c r="C2" s="591"/>
      <c r="D2" s="591"/>
      <c r="E2" s="591"/>
      <c r="F2" s="592"/>
      <c r="G2" s="570" t="s">
        <v>42</v>
      </c>
      <c r="H2" s="609" t="s">
        <v>72</v>
      </c>
      <c r="I2" s="612" t="s">
        <v>44</v>
      </c>
      <c r="J2" s="573" t="s">
        <v>45</v>
      </c>
      <c r="K2" s="587" t="s">
        <v>46</v>
      </c>
      <c r="L2" s="593" t="s">
        <v>73</v>
      </c>
      <c r="M2" s="594"/>
      <c r="N2" s="595" t="s">
        <v>48</v>
      </c>
      <c r="O2" s="596"/>
      <c r="P2" s="582" t="s">
        <v>74</v>
      </c>
      <c r="Q2" s="583"/>
      <c r="R2" s="583"/>
      <c r="S2" s="583"/>
      <c r="T2" s="583"/>
      <c r="U2" s="583"/>
      <c r="V2" s="583"/>
      <c r="W2" s="584"/>
      <c r="X2" s="584"/>
      <c r="Y2" s="544" t="s">
        <v>50</v>
      </c>
      <c r="Z2" s="545"/>
    </row>
    <row r="3" spans="1:26" ht="15" customHeight="1" x14ac:dyDescent="0.25">
      <c r="A3" s="564"/>
      <c r="B3" s="570" t="s">
        <v>51</v>
      </c>
      <c r="C3" s="566" t="s">
        <v>52</v>
      </c>
      <c r="D3" s="566" t="s">
        <v>53</v>
      </c>
      <c r="E3" s="566" t="s">
        <v>54</v>
      </c>
      <c r="F3" s="568" t="s">
        <v>55</v>
      </c>
      <c r="G3" s="571"/>
      <c r="H3" s="610"/>
      <c r="I3" s="613"/>
      <c r="J3" s="574"/>
      <c r="K3" s="588"/>
      <c r="L3" s="601" t="s">
        <v>56</v>
      </c>
      <c r="M3" s="603" t="s">
        <v>75</v>
      </c>
      <c r="N3" s="605" t="s">
        <v>58</v>
      </c>
      <c r="O3" s="607" t="s">
        <v>59</v>
      </c>
      <c r="P3" s="585" t="s">
        <v>76</v>
      </c>
      <c r="Q3" s="586"/>
      <c r="R3" s="586"/>
      <c r="S3" s="587"/>
      <c r="T3" s="576" t="s">
        <v>77</v>
      </c>
      <c r="U3" s="578" t="s">
        <v>78</v>
      </c>
      <c r="V3" s="578" t="s">
        <v>79</v>
      </c>
      <c r="W3" s="576" t="s">
        <v>80</v>
      </c>
      <c r="X3" s="580" t="s">
        <v>81</v>
      </c>
      <c r="Y3" s="597" t="s">
        <v>62</v>
      </c>
      <c r="Z3" s="599" t="s">
        <v>63</v>
      </c>
    </row>
    <row r="4" spans="1:26" ht="80.25" customHeight="1" thickBot="1" x14ac:dyDescent="0.3">
      <c r="A4" s="565"/>
      <c r="B4" s="572"/>
      <c r="C4" s="567"/>
      <c r="D4" s="567"/>
      <c r="E4" s="567"/>
      <c r="F4" s="569"/>
      <c r="G4" s="572"/>
      <c r="H4" s="611"/>
      <c r="I4" s="614"/>
      <c r="J4" s="575"/>
      <c r="K4" s="589"/>
      <c r="L4" s="602"/>
      <c r="M4" s="604"/>
      <c r="N4" s="606"/>
      <c r="O4" s="608"/>
      <c r="P4" s="53" t="s">
        <v>82</v>
      </c>
      <c r="Q4" s="54" t="s">
        <v>83</v>
      </c>
      <c r="R4" s="54" t="s">
        <v>84</v>
      </c>
      <c r="S4" s="55" t="s">
        <v>85</v>
      </c>
      <c r="T4" s="577"/>
      <c r="U4" s="579"/>
      <c r="V4" s="579"/>
      <c r="W4" s="577"/>
      <c r="X4" s="581"/>
      <c r="Y4" s="598"/>
      <c r="Z4" s="600"/>
    </row>
    <row r="5" spans="1:26" ht="86.25" customHeight="1" x14ac:dyDescent="0.25">
      <c r="A5" s="250">
        <v>1</v>
      </c>
      <c r="B5" s="251" t="s">
        <v>121</v>
      </c>
      <c r="C5" s="252" t="s">
        <v>122</v>
      </c>
      <c r="D5" s="253">
        <v>75023211</v>
      </c>
      <c r="E5" s="254">
        <v>102179751</v>
      </c>
      <c r="F5" s="254">
        <v>600110702</v>
      </c>
      <c r="G5" s="255" t="s">
        <v>123</v>
      </c>
      <c r="H5" s="252" t="s">
        <v>124</v>
      </c>
      <c r="I5" s="252" t="s">
        <v>125</v>
      </c>
      <c r="J5" s="252" t="s">
        <v>126</v>
      </c>
      <c r="K5" s="252" t="s">
        <v>127</v>
      </c>
      <c r="L5" s="256">
        <v>2200000</v>
      </c>
      <c r="M5" s="257"/>
      <c r="N5" s="356">
        <v>2024</v>
      </c>
      <c r="O5" s="356" t="s">
        <v>272</v>
      </c>
      <c r="P5" s="258"/>
      <c r="Q5" s="258" t="s">
        <v>179</v>
      </c>
      <c r="R5" s="258"/>
      <c r="S5" s="258"/>
      <c r="T5" s="258"/>
      <c r="U5" s="258"/>
      <c r="V5" s="258" t="s">
        <v>179</v>
      </c>
      <c r="W5" s="258"/>
      <c r="X5" s="258"/>
      <c r="Y5" s="251" t="s">
        <v>180</v>
      </c>
      <c r="Z5" s="259" t="s">
        <v>181</v>
      </c>
    </row>
    <row r="6" spans="1:26" ht="127.5" x14ac:dyDescent="0.25">
      <c r="A6" s="260">
        <v>2</v>
      </c>
      <c r="B6" s="261" t="s">
        <v>121</v>
      </c>
      <c r="C6" s="262" t="s">
        <v>122</v>
      </c>
      <c r="D6" s="263">
        <v>75023211</v>
      </c>
      <c r="E6" s="264">
        <v>102179751</v>
      </c>
      <c r="F6" s="264">
        <v>600110702</v>
      </c>
      <c r="G6" s="265" t="s">
        <v>128</v>
      </c>
      <c r="H6" s="262" t="s">
        <v>124</v>
      </c>
      <c r="I6" s="262" t="s">
        <v>125</v>
      </c>
      <c r="J6" s="262" t="s">
        <v>126</v>
      </c>
      <c r="K6" s="262" t="s">
        <v>129</v>
      </c>
      <c r="L6" s="266">
        <v>500000</v>
      </c>
      <c r="M6" s="267"/>
      <c r="N6" s="357">
        <v>2024</v>
      </c>
      <c r="O6" s="357">
        <v>2025</v>
      </c>
      <c r="P6" s="269"/>
      <c r="Q6" s="269" t="s">
        <v>179</v>
      </c>
      <c r="R6" s="269" t="s">
        <v>179</v>
      </c>
      <c r="S6" s="269"/>
      <c r="T6" s="269"/>
      <c r="U6" s="269"/>
      <c r="V6" s="269"/>
      <c r="W6" s="269" t="s">
        <v>179</v>
      </c>
      <c r="X6" s="269"/>
      <c r="Y6" s="261" t="s">
        <v>180</v>
      </c>
      <c r="Z6" s="270" t="s">
        <v>181</v>
      </c>
    </row>
    <row r="7" spans="1:26" ht="128.25" thickBot="1" x14ac:dyDescent="0.3">
      <c r="A7" s="271">
        <v>3</v>
      </c>
      <c r="B7" s="272" t="s">
        <v>121</v>
      </c>
      <c r="C7" s="273" t="s">
        <v>122</v>
      </c>
      <c r="D7" s="273">
        <v>75023211</v>
      </c>
      <c r="E7" s="274">
        <v>102179751</v>
      </c>
      <c r="F7" s="274">
        <v>600110702</v>
      </c>
      <c r="G7" s="275" t="s">
        <v>130</v>
      </c>
      <c r="H7" s="273" t="s">
        <v>124</v>
      </c>
      <c r="I7" s="273" t="s">
        <v>131</v>
      </c>
      <c r="J7" s="273" t="s">
        <v>126</v>
      </c>
      <c r="K7" s="273" t="s">
        <v>132</v>
      </c>
      <c r="L7" s="276">
        <v>100000000</v>
      </c>
      <c r="M7" s="267">
        <f t="shared" ref="M7:M40" si="0">L7/100*70</f>
        <v>70000000</v>
      </c>
      <c r="N7" s="357">
        <v>2024</v>
      </c>
      <c r="O7" s="357" t="s">
        <v>272</v>
      </c>
      <c r="P7" s="277" t="s">
        <v>179</v>
      </c>
      <c r="Q7" s="277" t="s">
        <v>179</v>
      </c>
      <c r="R7" s="278" t="s">
        <v>179</v>
      </c>
      <c r="S7" s="278" t="s">
        <v>179</v>
      </c>
      <c r="T7" s="278"/>
      <c r="U7" s="278" t="s">
        <v>179</v>
      </c>
      <c r="V7" s="277" t="s">
        <v>179</v>
      </c>
      <c r="W7" s="278" t="s">
        <v>179</v>
      </c>
      <c r="X7" s="278" t="s">
        <v>179</v>
      </c>
      <c r="Y7" s="272" t="s">
        <v>182</v>
      </c>
      <c r="Z7" s="279" t="s">
        <v>181</v>
      </c>
    </row>
    <row r="8" spans="1:26" ht="127.5" x14ac:dyDescent="0.25">
      <c r="A8" s="250">
        <v>4</v>
      </c>
      <c r="B8" s="272" t="s">
        <v>121</v>
      </c>
      <c r="C8" s="273" t="s">
        <v>122</v>
      </c>
      <c r="D8" s="273">
        <v>75023211</v>
      </c>
      <c r="E8" s="274">
        <v>102179751</v>
      </c>
      <c r="F8" s="274">
        <v>600110702</v>
      </c>
      <c r="G8" s="275" t="s">
        <v>133</v>
      </c>
      <c r="H8" s="273" t="s">
        <v>124</v>
      </c>
      <c r="I8" s="273" t="s">
        <v>131</v>
      </c>
      <c r="J8" s="273" t="s">
        <v>126</v>
      </c>
      <c r="K8" s="273" t="s">
        <v>134</v>
      </c>
      <c r="L8" s="276">
        <v>2000000</v>
      </c>
      <c r="M8" s="267">
        <f t="shared" si="0"/>
        <v>1400000</v>
      </c>
      <c r="N8" s="357">
        <v>2024</v>
      </c>
      <c r="O8" s="357">
        <v>2025</v>
      </c>
      <c r="P8" s="278"/>
      <c r="Q8" s="277"/>
      <c r="R8" s="277"/>
      <c r="S8" s="278"/>
      <c r="T8" s="278"/>
      <c r="U8" s="278"/>
      <c r="V8" s="277" t="s">
        <v>179</v>
      </c>
      <c r="W8" s="277" t="s">
        <v>179</v>
      </c>
      <c r="X8" s="278"/>
      <c r="Y8" s="272" t="s">
        <v>182</v>
      </c>
      <c r="Z8" s="279" t="s">
        <v>181</v>
      </c>
    </row>
    <row r="9" spans="1:26" ht="127.5" x14ac:dyDescent="0.25">
      <c r="A9" s="260">
        <v>5</v>
      </c>
      <c r="B9" s="272" t="s">
        <v>121</v>
      </c>
      <c r="C9" s="273" t="s">
        <v>122</v>
      </c>
      <c r="D9" s="273">
        <v>75023211</v>
      </c>
      <c r="E9" s="274">
        <v>102179751</v>
      </c>
      <c r="F9" s="274">
        <v>600110702</v>
      </c>
      <c r="G9" s="275" t="s">
        <v>135</v>
      </c>
      <c r="H9" s="273" t="s">
        <v>15</v>
      </c>
      <c r="I9" s="273" t="s">
        <v>131</v>
      </c>
      <c r="J9" s="273" t="s">
        <v>126</v>
      </c>
      <c r="K9" s="273" t="s">
        <v>136</v>
      </c>
      <c r="L9" s="280">
        <v>50000000</v>
      </c>
      <c r="M9" s="267">
        <f t="shared" si="0"/>
        <v>35000000</v>
      </c>
      <c r="N9" s="357">
        <v>2024</v>
      </c>
      <c r="O9" s="357" t="s">
        <v>272</v>
      </c>
      <c r="P9" s="281"/>
      <c r="Q9" s="281"/>
      <c r="R9" s="272"/>
      <c r="S9" s="272"/>
      <c r="T9" s="272"/>
      <c r="U9" s="272"/>
      <c r="V9" s="281" t="s">
        <v>179</v>
      </c>
      <c r="W9" s="272"/>
      <c r="X9" s="272"/>
      <c r="Y9" s="272" t="s">
        <v>182</v>
      </c>
      <c r="Z9" s="279" t="s">
        <v>181</v>
      </c>
    </row>
    <row r="10" spans="1:26" ht="132.75" thickBot="1" x14ac:dyDescent="0.3">
      <c r="A10" s="502">
        <v>6</v>
      </c>
      <c r="B10" s="430" t="s">
        <v>137</v>
      </c>
      <c r="C10" s="431" t="s">
        <v>138</v>
      </c>
      <c r="D10" s="431">
        <v>70988285</v>
      </c>
      <c r="E10" s="431">
        <v>102191000</v>
      </c>
      <c r="F10" s="431">
        <v>600111059</v>
      </c>
      <c r="G10" s="432" t="s">
        <v>242</v>
      </c>
      <c r="H10" s="431" t="s">
        <v>124</v>
      </c>
      <c r="I10" s="431" t="s">
        <v>125</v>
      </c>
      <c r="J10" s="431" t="s">
        <v>131</v>
      </c>
      <c r="K10" s="430" t="s">
        <v>139</v>
      </c>
      <c r="L10" s="433">
        <v>90568754</v>
      </c>
      <c r="M10" s="433">
        <v>63398127</v>
      </c>
      <c r="N10" s="434">
        <v>2024</v>
      </c>
      <c r="O10" s="434">
        <v>2026</v>
      </c>
      <c r="P10" s="435" t="s">
        <v>179</v>
      </c>
      <c r="Q10" s="435" t="s">
        <v>179</v>
      </c>
      <c r="R10" s="435" t="s">
        <v>179</v>
      </c>
      <c r="S10" s="435" t="s">
        <v>179</v>
      </c>
      <c r="T10" s="435"/>
      <c r="U10" s="435" t="s">
        <v>179</v>
      </c>
      <c r="V10" s="435" t="s">
        <v>179</v>
      </c>
      <c r="W10" s="435" t="s">
        <v>179</v>
      </c>
      <c r="X10" s="435" t="s">
        <v>179</v>
      </c>
      <c r="Y10" s="436" t="s">
        <v>260</v>
      </c>
      <c r="Z10" s="437" t="s">
        <v>227</v>
      </c>
    </row>
    <row r="11" spans="1:26" ht="132" x14ac:dyDescent="0.25">
      <c r="A11" s="503">
        <v>7</v>
      </c>
      <c r="B11" s="430" t="s">
        <v>137</v>
      </c>
      <c r="C11" s="431" t="s">
        <v>138</v>
      </c>
      <c r="D11" s="431">
        <v>70988285</v>
      </c>
      <c r="E11" s="431">
        <v>102191000</v>
      </c>
      <c r="F11" s="431">
        <v>600111059</v>
      </c>
      <c r="G11" s="432" t="s">
        <v>140</v>
      </c>
      <c r="H11" s="431" t="s">
        <v>124</v>
      </c>
      <c r="I11" s="431" t="s">
        <v>125</v>
      </c>
      <c r="J11" s="431" t="s">
        <v>131</v>
      </c>
      <c r="K11" s="430" t="s">
        <v>141</v>
      </c>
      <c r="L11" s="433">
        <v>380000</v>
      </c>
      <c r="M11" s="438">
        <v>266000</v>
      </c>
      <c r="N11" s="434">
        <v>2023</v>
      </c>
      <c r="O11" s="434">
        <v>2024</v>
      </c>
      <c r="P11" s="435" t="s">
        <v>179</v>
      </c>
      <c r="Q11" s="435" t="s">
        <v>179</v>
      </c>
      <c r="R11" s="435"/>
      <c r="S11" s="435"/>
      <c r="T11" s="435"/>
      <c r="U11" s="435"/>
      <c r="V11" s="435" t="s">
        <v>179</v>
      </c>
      <c r="W11" s="435" t="s">
        <v>179</v>
      </c>
      <c r="X11" s="435"/>
      <c r="Y11" s="430"/>
      <c r="Z11" s="439"/>
    </row>
    <row r="12" spans="1:26" s="2" customFormat="1" ht="132" x14ac:dyDescent="0.25">
      <c r="A12" s="504">
        <v>8</v>
      </c>
      <c r="B12" s="440" t="s">
        <v>137</v>
      </c>
      <c r="C12" s="441" t="s">
        <v>138</v>
      </c>
      <c r="D12" s="441">
        <v>70988285</v>
      </c>
      <c r="E12" s="441">
        <v>102191000</v>
      </c>
      <c r="F12" s="441">
        <v>600111059</v>
      </c>
      <c r="G12" s="442" t="s">
        <v>229</v>
      </c>
      <c r="H12" s="441" t="s">
        <v>124</v>
      </c>
      <c r="I12" s="441" t="s">
        <v>125</v>
      </c>
      <c r="J12" s="441" t="s">
        <v>131</v>
      </c>
      <c r="K12" s="440" t="s">
        <v>230</v>
      </c>
      <c r="L12" s="443">
        <v>59000000</v>
      </c>
      <c r="M12" s="444">
        <v>41300000</v>
      </c>
      <c r="N12" s="441">
        <v>2023</v>
      </c>
      <c r="O12" s="441">
        <v>2025</v>
      </c>
      <c r="P12" s="445" t="s">
        <v>179</v>
      </c>
      <c r="Q12" s="445" t="s">
        <v>179</v>
      </c>
      <c r="R12" s="445"/>
      <c r="S12" s="445" t="s">
        <v>179</v>
      </c>
      <c r="T12" s="445"/>
      <c r="U12" s="445"/>
      <c r="V12" s="445"/>
      <c r="W12" s="445"/>
      <c r="X12" s="445" t="s">
        <v>179</v>
      </c>
      <c r="Y12" s="440" t="s">
        <v>231</v>
      </c>
      <c r="Z12" s="446" t="s">
        <v>181</v>
      </c>
    </row>
    <row r="13" spans="1:26" s="2" customFormat="1" ht="132.75" thickBot="1" x14ac:dyDescent="0.3">
      <c r="A13" s="502">
        <v>9</v>
      </c>
      <c r="B13" s="440" t="s">
        <v>137</v>
      </c>
      <c r="C13" s="441" t="s">
        <v>138</v>
      </c>
      <c r="D13" s="441">
        <v>70988285</v>
      </c>
      <c r="E13" s="441">
        <v>102191000</v>
      </c>
      <c r="F13" s="441">
        <v>600111059</v>
      </c>
      <c r="G13" s="442" t="s">
        <v>232</v>
      </c>
      <c r="H13" s="441" t="s">
        <v>124</v>
      </c>
      <c r="I13" s="441" t="s">
        <v>125</v>
      </c>
      <c r="J13" s="441" t="s">
        <v>131</v>
      </c>
      <c r="K13" s="440" t="s">
        <v>233</v>
      </c>
      <c r="L13" s="443">
        <v>59000000</v>
      </c>
      <c r="M13" s="444">
        <v>41300000</v>
      </c>
      <c r="N13" s="441">
        <v>2024</v>
      </c>
      <c r="O13" s="441">
        <v>2025</v>
      </c>
      <c r="P13" s="445"/>
      <c r="Q13" s="445" t="s">
        <v>179</v>
      </c>
      <c r="R13" s="445" t="s">
        <v>179</v>
      </c>
      <c r="S13" s="445"/>
      <c r="T13" s="445"/>
      <c r="U13" s="445"/>
      <c r="V13" s="445" t="s">
        <v>179</v>
      </c>
      <c r="W13" s="445"/>
      <c r="X13" s="445"/>
      <c r="Y13" s="440" t="s">
        <v>231</v>
      </c>
      <c r="Z13" s="446" t="s">
        <v>181</v>
      </c>
    </row>
    <row r="14" spans="1:26" s="2" customFormat="1" ht="132" x14ac:dyDescent="0.25">
      <c r="A14" s="503">
        <v>10</v>
      </c>
      <c r="B14" s="430" t="s">
        <v>137</v>
      </c>
      <c r="C14" s="431" t="s">
        <v>138</v>
      </c>
      <c r="D14" s="431">
        <v>70988285</v>
      </c>
      <c r="E14" s="431">
        <v>102191000</v>
      </c>
      <c r="F14" s="431">
        <v>600111059</v>
      </c>
      <c r="G14" s="432" t="s">
        <v>234</v>
      </c>
      <c r="H14" s="431" t="s">
        <v>124</v>
      </c>
      <c r="I14" s="431" t="s">
        <v>125</v>
      </c>
      <c r="J14" s="431" t="s">
        <v>131</v>
      </c>
      <c r="K14" s="430" t="s">
        <v>235</v>
      </c>
      <c r="L14" s="433">
        <v>80000000</v>
      </c>
      <c r="M14" s="433">
        <v>56000000</v>
      </c>
      <c r="N14" s="434">
        <v>2024</v>
      </c>
      <c r="O14" s="434">
        <v>2026</v>
      </c>
      <c r="P14" s="435"/>
      <c r="Q14" s="435"/>
      <c r="R14" s="435"/>
      <c r="S14" s="435"/>
      <c r="T14" s="435"/>
      <c r="U14" s="435"/>
      <c r="V14" s="435"/>
      <c r="W14" s="435"/>
      <c r="X14" s="435"/>
      <c r="Y14" s="436" t="s">
        <v>261</v>
      </c>
      <c r="Z14" s="437" t="s">
        <v>227</v>
      </c>
    </row>
    <row r="15" spans="1:26" ht="153" x14ac:dyDescent="0.25">
      <c r="A15" s="260">
        <v>11</v>
      </c>
      <c r="B15" s="272" t="s">
        <v>142</v>
      </c>
      <c r="C15" s="282" t="s">
        <v>138</v>
      </c>
      <c r="D15" s="282">
        <v>49457888</v>
      </c>
      <c r="E15" s="274">
        <v>102191018</v>
      </c>
      <c r="F15" s="274">
        <v>600110494</v>
      </c>
      <c r="G15" s="275" t="s">
        <v>143</v>
      </c>
      <c r="H15" s="282" t="s">
        <v>124</v>
      </c>
      <c r="I15" s="273" t="s">
        <v>125</v>
      </c>
      <c r="J15" s="273" t="s">
        <v>131</v>
      </c>
      <c r="K15" s="306" t="s">
        <v>278</v>
      </c>
      <c r="L15" s="364">
        <v>5000000</v>
      </c>
      <c r="M15" s="365">
        <f t="shared" si="0"/>
        <v>3500000</v>
      </c>
      <c r="N15" s="310">
        <v>2024</v>
      </c>
      <c r="O15" s="366">
        <v>2025</v>
      </c>
      <c r="P15" s="367"/>
      <c r="Q15" s="367"/>
      <c r="R15" s="367"/>
      <c r="S15" s="367"/>
      <c r="T15" s="367"/>
      <c r="U15" s="367"/>
      <c r="V15" s="367" t="s">
        <v>179</v>
      </c>
      <c r="W15" s="367"/>
      <c r="X15" s="367"/>
      <c r="Y15" s="305" t="s">
        <v>183</v>
      </c>
      <c r="Z15" s="316" t="s">
        <v>262</v>
      </c>
    </row>
    <row r="16" spans="1:26" ht="153.75" thickBot="1" x14ac:dyDescent="0.3">
      <c r="A16" s="271">
        <v>12</v>
      </c>
      <c r="B16" s="272" t="s">
        <v>142</v>
      </c>
      <c r="C16" s="282" t="s">
        <v>138</v>
      </c>
      <c r="D16" s="282">
        <v>49457888</v>
      </c>
      <c r="E16" s="274">
        <v>102191018</v>
      </c>
      <c r="F16" s="274">
        <v>600110494</v>
      </c>
      <c r="G16" s="275" t="s">
        <v>144</v>
      </c>
      <c r="H16" s="282" t="s">
        <v>124</v>
      </c>
      <c r="I16" s="282" t="s">
        <v>125</v>
      </c>
      <c r="J16" s="282" t="s">
        <v>131</v>
      </c>
      <c r="K16" s="273" t="s">
        <v>145</v>
      </c>
      <c r="L16" s="283">
        <v>60000000</v>
      </c>
      <c r="M16" s="267">
        <f t="shared" si="0"/>
        <v>42000000</v>
      </c>
      <c r="N16" s="359">
        <v>2025</v>
      </c>
      <c r="O16" s="359">
        <v>2026</v>
      </c>
      <c r="P16" s="284" t="s">
        <v>179</v>
      </c>
      <c r="Q16" s="284" t="s">
        <v>179</v>
      </c>
      <c r="R16" s="284"/>
      <c r="S16" s="284" t="s">
        <v>179</v>
      </c>
      <c r="T16" s="284"/>
      <c r="U16" s="284" t="s">
        <v>179</v>
      </c>
      <c r="V16" s="284" t="s">
        <v>179</v>
      </c>
      <c r="W16" s="284" t="s">
        <v>179</v>
      </c>
      <c r="X16" s="284" t="s">
        <v>179</v>
      </c>
      <c r="Y16" s="272" t="s">
        <v>184</v>
      </c>
      <c r="Z16" s="286" t="s">
        <v>181</v>
      </c>
    </row>
    <row r="17" spans="1:26" ht="153" x14ac:dyDescent="0.25">
      <c r="A17" s="250">
        <v>13</v>
      </c>
      <c r="B17" s="272" t="s">
        <v>142</v>
      </c>
      <c r="C17" s="282" t="s">
        <v>138</v>
      </c>
      <c r="D17" s="282">
        <v>49457888</v>
      </c>
      <c r="E17" s="274">
        <v>102191018</v>
      </c>
      <c r="F17" s="274">
        <v>600110494</v>
      </c>
      <c r="G17" s="275" t="s">
        <v>146</v>
      </c>
      <c r="H17" s="282" t="s">
        <v>124</v>
      </c>
      <c r="I17" s="282" t="s">
        <v>125</v>
      </c>
      <c r="J17" s="282" t="s">
        <v>131</v>
      </c>
      <c r="K17" s="273" t="s">
        <v>147</v>
      </c>
      <c r="L17" s="283">
        <v>3000000</v>
      </c>
      <c r="M17" s="267">
        <f t="shared" si="0"/>
        <v>2100000</v>
      </c>
      <c r="N17" s="281">
        <v>2024</v>
      </c>
      <c r="O17" s="284">
        <v>2025</v>
      </c>
      <c r="P17" s="285"/>
      <c r="Q17" s="285"/>
      <c r="R17" s="285"/>
      <c r="S17" s="285"/>
      <c r="T17" s="285"/>
      <c r="U17" s="285"/>
      <c r="V17" s="285" t="s">
        <v>179</v>
      </c>
      <c r="W17" s="285" t="s">
        <v>179</v>
      </c>
      <c r="X17" s="285"/>
      <c r="Y17" s="272" t="s">
        <v>183</v>
      </c>
      <c r="Z17" s="286" t="s">
        <v>181</v>
      </c>
    </row>
    <row r="18" spans="1:26" s="80" customFormat="1" ht="132" x14ac:dyDescent="0.25">
      <c r="A18" s="260">
        <v>14</v>
      </c>
      <c r="B18" s="368" t="s">
        <v>142</v>
      </c>
      <c r="C18" s="369" t="s">
        <v>138</v>
      </c>
      <c r="D18" s="369">
        <v>49457888</v>
      </c>
      <c r="E18" s="370">
        <v>102191018</v>
      </c>
      <c r="F18" s="370">
        <v>600110494</v>
      </c>
      <c r="G18" s="371" t="s">
        <v>263</v>
      </c>
      <c r="H18" s="369" t="s">
        <v>124</v>
      </c>
      <c r="I18" s="369" t="s">
        <v>125</v>
      </c>
      <c r="J18" s="369" t="s">
        <v>131</v>
      </c>
      <c r="K18" s="370" t="s">
        <v>264</v>
      </c>
      <c r="L18" s="358">
        <v>20000000</v>
      </c>
      <c r="M18" s="362">
        <v>14000000</v>
      </c>
      <c r="N18" s="359">
        <v>2025</v>
      </c>
      <c r="O18" s="359">
        <v>2026</v>
      </c>
      <c r="P18" s="372" t="s">
        <v>179</v>
      </c>
      <c r="Q18" s="372" t="s">
        <v>179</v>
      </c>
      <c r="R18" s="372" t="s">
        <v>179</v>
      </c>
      <c r="S18" s="372" t="s">
        <v>179</v>
      </c>
      <c r="T18" s="373"/>
      <c r="U18" s="373"/>
      <c r="V18" s="373"/>
      <c r="W18" s="373"/>
      <c r="X18" s="373"/>
      <c r="Y18" s="361"/>
      <c r="Z18" s="289"/>
    </row>
    <row r="19" spans="1:26" s="80" customFormat="1" ht="132.75" thickBot="1" x14ac:dyDescent="0.3">
      <c r="A19" s="271">
        <v>15</v>
      </c>
      <c r="B19" s="368" t="s">
        <v>142</v>
      </c>
      <c r="C19" s="369" t="s">
        <v>138</v>
      </c>
      <c r="D19" s="369">
        <v>49457888</v>
      </c>
      <c r="E19" s="370">
        <v>102191018</v>
      </c>
      <c r="F19" s="370">
        <v>600110494</v>
      </c>
      <c r="G19" s="287" t="s">
        <v>279</v>
      </c>
      <c r="H19" s="369" t="s">
        <v>124</v>
      </c>
      <c r="I19" s="369" t="s">
        <v>125</v>
      </c>
      <c r="J19" s="369" t="s">
        <v>131</v>
      </c>
      <c r="K19" s="447" t="s">
        <v>280</v>
      </c>
      <c r="L19" s="358">
        <v>20000000</v>
      </c>
      <c r="M19" s="362">
        <v>14000000</v>
      </c>
      <c r="N19" s="359">
        <v>2025</v>
      </c>
      <c r="O19" s="359">
        <v>2026</v>
      </c>
      <c r="P19" s="372" t="s">
        <v>179</v>
      </c>
      <c r="Q19" s="372" t="s">
        <v>179</v>
      </c>
      <c r="R19" s="372"/>
      <c r="S19" s="372" t="s">
        <v>179</v>
      </c>
      <c r="T19" s="373"/>
      <c r="U19" s="373"/>
      <c r="V19" s="373"/>
      <c r="W19" s="373"/>
      <c r="X19" s="373"/>
      <c r="Y19" s="361"/>
      <c r="Z19" s="289"/>
    </row>
    <row r="20" spans="1:26" s="80" customFormat="1" ht="132" x14ac:dyDescent="0.25">
      <c r="A20" s="505">
        <v>16</v>
      </c>
      <c r="B20" s="430" t="s">
        <v>142</v>
      </c>
      <c r="C20" s="448" t="s">
        <v>138</v>
      </c>
      <c r="D20" s="448">
        <v>49457888</v>
      </c>
      <c r="E20" s="449">
        <v>102191018</v>
      </c>
      <c r="F20" s="449">
        <v>600110494</v>
      </c>
      <c r="G20" s="450" t="s">
        <v>276</v>
      </c>
      <c r="H20" s="448" t="s">
        <v>124</v>
      </c>
      <c r="I20" s="448" t="s">
        <v>125</v>
      </c>
      <c r="J20" s="448" t="s">
        <v>131</v>
      </c>
      <c r="K20" s="449" t="s">
        <v>277</v>
      </c>
      <c r="L20" s="451">
        <v>4000000</v>
      </c>
      <c r="M20" s="452">
        <f t="shared" ref="M20" si="1">L20/100*70</f>
        <v>2800000</v>
      </c>
      <c r="N20" s="431">
        <v>2024</v>
      </c>
      <c r="O20" s="431">
        <v>2024</v>
      </c>
      <c r="P20" s="453" t="s">
        <v>179</v>
      </c>
      <c r="Q20" s="453" t="s">
        <v>179</v>
      </c>
      <c r="R20" s="453" t="s">
        <v>179</v>
      </c>
      <c r="S20" s="453" t="s">
        <v>179</v>
      </c>
      <c r="T20" s="454"/>
      <c r="U20" s="454"/>
      <c r="V20" s="454"/>
      <c r="W20" s="454"/>
      <c r="X20" s="454"/>
      <c r="Y20" s="436"/>
      <c r="Z20" s="455"/>
    </row>
    <row r="21" spans="1:26" ht="153" x14ac:dyDescent="0.25">
      <c r="A21" s="260">
        <v>17</v>
      </c>
      <c r="B21" s="272" t="s">
        <v>142</v>
      </c>
      <c r="C21" s="282" t="s">
        <v>138</v>
      </c>
      <c r="D21" s="282">
        <v>49457888</v>
      </c>
      <c r="E21" s="274">
        <v>102191018</v>
      </c>
      <c r="F21" s="274">
        <v>600110494</v>
      </c>
      <c r="G21" s="275" t="s">
        <v>148</v>
      </c>
      <c r="H21" s="282" t="s">
        <v>124</v>
      </c>
      <c r="I21" s="282" t="s">
        <v>125</v>
      </c>
      <c r="J21" s="282" t="s">
        <v>131</v>
      </c>
      <c r="K21" s="273" t="s">
        <v>149</v>
      </c>
      <c r="L21" s="378">
        <v>40000000</v>
      </c>
      <c r="M21" s="379">
        <f t="shared" si="0"/>
        <v>28000000</v>
      </c>
      <c r="N21" s="380">
        <v>2025</v>
      </c>
      <c r="O21" s="359">
        <v>2026</v>
      </c>
      <c r="P21" s="373" t="s">
        <v>179</v>
      </c>
      <c r="Q21" s="373" t="s">
        <v>179</v>
      </c>
      <c r="R21" s="373"/>
      <c r="S21" s="373" t="s">
        <v>179</v>
      </c>
      <c r="T21" s="285"/>
      <c r="U21" s="285" t="s">
        <v>179</v>
      </c>
      <c r="V21" s="285" t="s">
        <v>179</v>
      </c>
      <c r="W21" s="285" t="s">
        <v>179</v>
      </c>
      <c r="X21" s="285" t="s">
        <v>179</v>
      </c>
      <c r="Y21" s="272" t="s">
        <v>183</v>
      </c>
      <c r="Z21" s="286" t="s">
        <v>181</v>
      </c>
    </row>
    <row r="22" spans="1:26" ht="153.75" thickBot="1" x14ac:dyDescent="0.3">
      <c r="A22" s="271">
        <v>18</v>
      </c>
      <c r="B22" s="272" t="s">
        <v>142</v>
      </c>
      <c r="C22" s="282" t="s">
        <v>138</v>
      </c>
      <c r="D22" s="282">
        <v>49457888</v>
      </c>
      <c r="E22" s="274">
        <v>102191018</v>
      </c>
      <c r="F22" s="274">
        <v>600110494</v>
      </c>
      <c r="G22" s="275" t="s">
        <v>150</v>
      </c>
      <c r="H22" s="282" t="s">
        <v>124</v>
      </c>
      <c r="I22" s="282" t="s">
        <v>125</v>
      </c>
      <c r="J22" s="282" t="s">
        <v>131</v>
      </c>
      <c r="K22" s="273" t="s">
        <v>151</v>
      </c>
      <c r="L22" s="358">
        <v>40000000</v>
      </c>
      <c r="M22" s="362">
        <v>28000000</v>
      </c>
      <c r="N22" s="359">
        <v>2026</v>
      </c>
      <c r="O22" s="359">
        <v>2028</v>
      </c>
      <c r="P22" s="373" t="s">
        <v>245</v>
      </c>
      <c r="Q22" s="373" t="s">
        <v>245</v>
      </c>
      <c r="R22" s="373" t="s">
        <v>245</v>
      </c>
      <c r="S22" s="373" t="s">
        <v>245</v>
      </c>
      <c r="T22" s="285"/>
      <c r="U22" s="285"/>
      <c r="V22" s="285" t="s">
        <v>179</v>
      </c>
      <c r="W22" s="285" t="s">
        <v>179</v>
      </c>
      <c r="X22" s="285"/>
      <c r="Y22" s="272" t="s">
        <v>183</v>
      </c>
      <c r="Z22" s="286" t="s">
        <v>181</v>
      </c>
    </row>
    <row r="23" spans="1:26" ht="153" x14ac:dyDescent="0.25">
      <c r="A23" s="250">
        <v>19</v>
      </c>
      <c r="B23" s="272" t="s">
        <v>142</v>
      </c>
      <c r="C23" s="282" t="s">
        <v>138</v>
      </c>
      <c r="D23" s="282">
        <v>49457888</v>
      </c>
      <c r="E23" s="274">
        <v>102191018</v>
      </c>
      <c r="F23" s="274">
        <v>600110494</v>
      </c>
      <c r="G23" s="275" t="s">
        <v>152</v>
      </c>
      <c r="H23" s="282" t="s">
        <v>124</v>
      </c>
      <c r="I23" s="282" t="s">
        <v>125</v>
      </c>
      <c r="J23" s="282" t="s">
        <v>131</v>
      </c>
      <c r="K23" s="273" t="s">
        <v>153</v>
      </c>
      <c r="L23" s="283">
        <v>400000000</v>
      </c>
      <c r="M23" s="267">
        <f t="shared" si="0"/>
        <v>280000000</v>
      </c>
      <c r="N23" s="281">
        <v>2025</v>
      </c>
      <c r="O23" s="281">
        <v>2026</v>
      </c>
      <c r="P23" s="285" t="s">
        <v>179</v>
      </c>
      <c r="Q23" s="285" t="s">
        <v>179</v>
      </c>
      <c r="R23" s="285" t="s">
        <v>179</v>
      </c>
      <c r="S23" s="285" t="s">
        <v>179</v>
      </c>
      <c r="T23" s="285"/>
      <c r="U23" s="285" t="s">
        <v>179</v>
      </c>
      <c r="V23" s="285" t="s">
        <v>179</v>
      </c>
      <c r="W23" s="285" t="s">
        <v>179</v>
      </c>
      <c r="X23" s="277" t="s">
        <v>179</v>
      </c>
      <c r="Y23" s="272" t="s">
        <v>184</v>
      </c>
      <c r="Z23" s="286" t="s">
        <v>181</v>
      </c>
    </row>
    <row r="24" spans="1:26" ht="153" x14ac:dyDescent="0.25">
      <c r="A24" s="260">
        <v>20</v>
      </c>
      <c r="B24" s="272" t="s">
        <v>142</v>
      </c>
      <c r="C24" s="282" t="s">
        <v>131</v>
      </c>
      <c r="D24" s="282">
        <v>49457888</v>
      </c>
      <c r="E24" s="290">
        <v>102191018</v>
      </c>
      <c r="F24" s="290">
        <v>600110494</v>
      </c>
      <c r="G24" s="275" t="s">
        <v>154</v>
      </c>
      <c r="H24" s="273" t="s">
        <v>124</v>
      </c>
      <c r="I24" s="282" t="s">
        <v>125</v>
      </c>
      <c r="J24" s="273" t="s">
        <v>131</v>
      </c>
      <c r="K24" s="370" t="s">
        <v>265</v>
      </c>
      <c r="L24" s="381">
        <v>500000</v>
      </c>
      <c r="M24" s="379">
        <f t="shared" si="0"/>
        <v>350000</v>
      </c>
      <c r="N24" s="380">
        <v>2024</v>
      </c>
      <c r="O24" s="380">
        <v>2025</v>
      </c>
      <c r="P24" s="277"/>
      <c r="Q24" s="277"/>
      <c r="R24" s="277"/>
      <c r="S24" s="277"/>
      <c r="T24" s="277"/>
      <c r="U24" s="277"/>
      <c r="V24" s="277"/>
      <c r="W24" s="277" t="s">
        <v>179</v>
      </c>
      <c r="X24" s="277"/>
      <c r="Y24" s="361" t="s">
        <v>266</v>
      </c>
      <c r="Z24" s="286"/>
    </row>
    <row r="25" spans="1:26" ht="153.75" thickBot="1" x14ac:dyDescent="0.3">
      <c r="A25" s="271">
        <v>21</v>
      </c>
      <c r="B25" s="272" t="s">
        <v>142</v>
      </c>
      <c r="C25" s="282" t="s">
        <v>131</v>
      </c>
      <c r="D25" s="282">
        <v>49457888</v>
      </c>
      <c r="E25" s="290">
        <v>102191018</v>
      </c>
      <c r="F25" s="290">
        <v>600110494</v>
      </c>
      <c r="G25" s="275" t="s">
        <v>155</v>
      </c>
      <c r="H25" s="273" t="s">
        <v>124</v>
      </c>
      <c r="I25" s="282" t="s">
        <v>125</v>
      </c>
      <c r="J25" s="273" t="s">
        <v>131</v>
      </c>
      <c r="K25" s="273" t="s">
        <v>156</v>
      </c>
      <c r="L25" s="291">
        <v>1000000</v>
      </c>
      <c r="M25" s="267">
        <f t="shared" si="0"/>
        <v>700000</v>
      </c>
      <c r="N25" s="281">
        <v>2022</v>
      </c>
      <c r="O25" s="281">
        <v>2023</v>
      </c>
      <c r="P25" s="277"/>
      <c r="Q25" s="277"/>
      <c r="R25" s="277"/>
      <c r="S25" s="277"/>
      <c r="T25" s="277"/>
      <c r="U25" s="277"/>
      <c r="V25" s="277" t="s">
        <v>179</v>
      </c>
      <c r="W25" s="277" t="s">
        <v>179</v>
      </c>
      <c r="X25" s="277"/>
      <c r="Y25" s="272" t="s">
        <v>185</v>
      </c>
      <c r="Z25" s="286"/>
    </row>
    <row r="26" spans="1:26" ht="153" x14ac:dyDescent="0.25">
      <c r="A26" s="250">
        <v>22</v>
      </c>
      <c r="B26" s="272" t="s">
        <v>142</v>
      </c>
      <c r="C26" s="282" t="s">
        <v>131</v>
      </c>
      <c r="D26" s="282">
        <v>49457888</v>
      </c>
      <c r="E26" s="290">
        <v>102191018</v>
      </c>
      <c r="F26" s="290">
        <v>600110494</v>
      </c>
      <c r="G26" s="275" t="s">
        <v>157</v>
      </c>
      <c r="H26" s="273" t="s">
        <v>124</v>
      </c>
      <c r="I26" s="282" t="s">
        <v>125</v>
      </c>
      <c r="J26" s="273" t="s">
        <v>131</v>
      </c>
      <c r="K26" s="273" t="s">
        <v>281</v>
      </c>
      <c r="L26" s="291">
        <v>1500000</v>
      </c>
      <c r="M26" s="267">
        <f t="shared" si="0"/>
        <v>1050000</v>
      </c>
      <c r="N26" s="380">
        <v>2024</v>
      </c>
      <c r="O26" s="380">
        <v>2025</v>
      </c>
      <c r="P26" s="382"/>
      <c r="Q26" s="382"/>
      <c r="R26" s="382"/>
      <c r="S26" s="382"/>
      <c r="T26" s="277"/>
      <c r="U26" s="277"/>
      <c r="V26" s="277" t="s">
        <v>179</v>
      </c>
      <c r="W26" s="277" t="s">
        <v>179</v>
      </c>
      <c r="X26" s="277"/>
      <c r="Y26" s="272" t="s">
        <v>186</v>
      </c>
      <c r="Z26" s="286" t="s">
        <v>187</v>
      </c>
    </row>
    <row r="27" spans="1:26" ht="153" x14ac:dyDescent="0.25">
      <c r="A27" s="260">
        <v>23</v>
      </c>
      <c r="B27" s="272" t="s">
        <v>142</v>
      </c>
      <c r="C27" s="282" t="s">
        <v>131</v>
      </c>
      <c r="D27" s="282">
        <v>49457888</v>
      </c>
      <c r="E27" s="290">
        <v>102191018</v>
      </c>
      <c r="F27" s="290">
        <v>600110494</v>
      </c>
      <c r="G27" s="275" t="s">
        <v>158</v>
      </c>
      <c r="H27" s="273" t="s">
        <v>124</v>
      </c>
      <c r="I27" s="282" t="s">
        <v>125</v>
      </c>
      <c r="J27" s="273" t="s">
        <v>131</v>
      </c>
      <c r="K27" s="273" t="s">
        <v>159</v>
      </c>
      <c r="L27" s="291">
        <v>5000000</v>
      </c>
      <c r="M27" s="267">
        <f t="shared" si="0"/>
        <v>3500000</v>
      </c>
      <c r="N27" s="359">
        <v>2024</v>
      </c>
      <c r="O27" s="359">
        <v>2025</v>
      </c>
      <c r="P27" s="372" t="s">
        <v>179</v>
      </c>
      <c r="Q27" s="372" t="s">
        <v>179</v>
      </c>
      <c r="R27" s="372" t="s">
        <v>179</v>
      </c>
      <c r="S27" s="372" t="s">
        <v>179</v>
      </c>
      <c r="T27" s="277"/>
      <c r="U27" s="277"/>
      <c r="V27" s="277" t="s">
        <v>179</v>
      </c>
      <c r="W27" s="277"/>
      <c r="X27" s="277"/>
      <c r="Y27" s="272" t="s">
        <v>183</v>
      </c>
      <c r="Z27" s="286" t="s">
        <v>181</v>
      </c>
    </row>
    <row r="28" spans="1:26" ht="153.75" thickBot="1" x14ac:dyDescent="0.3">
      <c r="A28" s="271">
        <v>24</v>
      </c>
      <c r="B28" s="272" t="s">
        <v>142</v>
      </c>
      <c r="C28" s="282" t="s">
        <v>131</v>
      </c>
      <c r="D28" s="282">
        <v>49457888</v>
      </c>
      <c r="E28" s="290">
        <v>102191018</v>
      </c>
      <c r="F28" s="290">
        <v>600110494</v>
      </c>
      <c r="G28" s="275" t="s">
        <v>160</v>
      </c>
      <c r="H28" s="273" t="s">
        <v>124</v>
      </c>
      <c r="I28" s="282" t="s">
        <v>125</v>
      </c>
      <c r="J28" s="273" t="s">
        <v>131</v>
      </c>
      <c r="K28" s="370" t="s">
        <v>267</v>
      </c>
      <c r="L28" s="381">
        <v>2000000</v>
      </c>
      <c r="M28" s="267">
        <f t="shared" si="0"/>
        <v>1400000</v>
      </c>
      <c r="N28" s="359">
        <v>2024</v>
      </c>
      <c r="O28" s="359">
        <v>2025</v>
      </c>
      <c r="P28" s="372" t="s">
        <v>179</v>
      </c>
      <c r="Q28" s="372" t="s">
        <v>179</v>
      </c>
      <c r="R28" s="372"/>
      <c r="S28" s="372" t="s">
        <v>179</v>
      </c>
      <c r="T28" s="360"/>
      <c r="U28" s="360"/>
      <c r="V28" s="360" t="s">
        <v>179</v>
      </c>
      <c r="W28" s="293" t="s">
        <v>179</v>
      </c>
      <c r="X28" s="293"/>
      <c r="Y28" s="272" t="s">
        <v>188</v>
      </c>
      <c r="Z28" s="286"/>
    </row>
    <row r="29" spans="1:26" ht="132" x14ac:dyDescent="0.25">
      <c r="A29" s="250">
        <v>25</v>
      </c>
      <c r="B29" s="363" t="s">
        <v>142</v>
      </c>
      <c r="C29" s="374" t="s">
        <v>138</v>
      </c>
      <c r="D29" s="374">
        <v>49457888</v>
      </c>
      <c r="E29" s="375">
        <v>102191018</v>
      </c>
      <c r="F29" s="375">
        <v>600110494</v>
      </c>
      <c r="G29" s="383" t="s">
        <v>268</v>
      </c>
      <c r="H29" s="369" t="s">
        <v>124</v>
      </c>
      <c r="I29" s="369" t="s">
        <v>125</v>
      </c>
      <c r="J29" s="369" t="s">
        <v>131</v>
      </c>
      <c r="K29" s="368" t="s">
        <v>269</v>
      </c>
      <c r="L29" s="376">
        <v>2000000</v>
      </c>
      <c r="M29" s="267">
        <f t="shared" si="0"/>
        <v>1400000</v>
      </c>
      <c r="N29" s="377">
        <v>2024</v>
      </c>
      <c r="O29" s="377">
        <v>2025</v>
      </c>
      <c r="P29" s="288"/>
      <c r="Q29" s="288"/>
      <c r="R29" s="288"/>
      <c r="S29" s="288"/>
      <c r="T29" s="293"/>
      <c r="U29" s="293"/>
      <c r="V29" s="293"/>
      <c r="W29" s="293"/>
      <c r="X29" s="293"/>
      <c r="Y29" s="272"/>
      <c r="Z29" s="286"/>
    </row>
    <row r="30" spans="1:26" ht="132" x14ac:dyDescent="0.25">
      <c r="A30" s="260">
        <v>26</v>
      </c>
      <c r="B30" s="363" t="s">
        <v>142</v>
      </c>
      <c r="C30" s="374" t="s">
        <v>138</v>
      </c>
      <c r="D30" s="374">
        <v>49457888</v>
      </c>
      <c r="E30" s="375">
        <v>102191018</v>
      </c>
      <c r="F30" s="375">
        <v>600110494</v>
      </c>
      <c r="G30" s="383" t="s">
        <v>270</v>
      </c>
      <c r="H30" s="369" t="s">
        <v>124</v>
      </c>
      <c r="I30" s="369" t="s">
        <v>125</v>
      </c>
      <c r="J30" s="369" t="s">
        <v>131</v>
      </c>
      <c r="K30" s="368" t="s">
        <v>271</v>
      </c>
      <c r="L30" s="376">
        <v>60000000</v>
      </c>
      <c r="M30" s="267">
        <f t="shared" si="0"/>
        <v>42000000</v>
      </c>
      <c r="N30" s="377">
        <v>2025</v>
      </c>
      <c r="O30" s="377">
        <v>2027</v>
      </c>
      <c r="P30" s="288"/>
      <c r="Q30" s="288"/>
      <c r="R30" s="288"/>
      <c r="S30" s="288"/>
      <c r="T30" s="293"/>
      <c r="U30" s="293"/>
      <c r="V30" s="293"/>
      <c r="W30" s="293"/>
      <c r="X30" s="293"/>
      <c r="Y30" s="272"/>
      <c r="Z30" s="286"/>
    </row>
    <row r="31" spans="1:26" ht="153.75" thickBot="1" x14ac:dyDescent="0.3">
      <c r="A31" s="271">
        <v>27</v>
      </c>
      <c r="B31" s="272" t="s">
        <v>142</v>
      </c>
      <c r="C31" s="282" t="s">
        <v>131</v>
      </c>
      <c r="D31" s="282">
        <v>49457888</v>
      </c>
      <c r="E31" s="290">
        <v>102191018</v>
      </c>
      <c r="F31" s="290">
        <v>600110494</v>
      </c>
      <c r="G31" s="275" t="s">
        <v>161</v>
      </c>
      <c r="H31" s="273" t="s">
        <v>124</v>
      </c>
      <c r="I31" s="282" t="s">
        <v>125</v>
      </c>
      <c r="J31" s="273" t="s">
        <v>131</v>
      </c>
      <c r="K31" s="273" t="s">
        <v>162</v>
      </c>
      <c r="L31" s="384">
        <v>20000000</v>
      </c>
      <c r="M31" s="267">
        <f t="shared" si="0"/>
        <v>14000000</v>
      </c>
      <c r="N31" s="359">
        <v>2024</v>
      </c>
      <c r="O31" s="359">
        <v>2025</v>
      </c>
      <c r="P31" s="293" t="s">
        <v>179</v>
      </c>
      <c r="Q31" s="293" t="s">
        <v>179</v>
      </c>
      <c r="R31" s="293"/>
      <c r="S31" s="293" t="s">
        <v>179</v>
      </c>
      <c r="T31" s="293"/>
      <c r="U31" s="293"/>
      <c r="V31" s="293" t="s">
        <v>179</v>
      </c>
      <c r="W31" s="293" t="s">
        <v>179</v>
      </c>
      <c r="X31" s="293"/>
      <c r="Y31" s="272"/>
      <c r="Z31" s="286"/>
    </row>
    <row r="32" spans="1:26" ht="153" x14ac:dyDescent="0.25">
      <c r="A32" s="250">
        <v>28</v>
      </c>
      <c r="B32" s="272" t="s">
        <v>163</v>
      </c>
      <c r="C32" s="273" t="s">
        <v>164</v>
      </c>
      <c r="D32" s="282">
        <v>75021871</v>
      </c>
      <c r="E32" s="274">
        <v>150070128</v>
      </c>
      <c r="F32" s="274">
        <v>600110737</v>
      </c>
      <c r="G32" s="275" t="s">
        <v>165</v>
      </c>
      <c r="H32" s="273" t="s">
        <v>124</v>
      </c>
      <c r="I32" s="282" t="s">
        <v>125</v>
      </c>
      <c r="J32" s="273" t="s">
        <v>164</v>
      </c>
      <c r="K32" s="273" t="s">
        <v>166</v>
      </c>
      <c r="L32" s="291">
        <v>5000000</v>
      </c>
      <c r="M32" s="267">
        <f t="shared" si="0"/>
        <v>3500000</v>
      </c>
      <c r="N32" s="281">
        <v>2022</v>
      </c>
      <c r="O32" s="281"/>
      <c r="P32" s="277"/>
      <c r="Q32" s="277"/>
      <c r="R32" s="277"/>
      <c r="S32" s="277"/>
      <c r="T32" s="277"/>
      <c r="U32" s="277"/>
      <c r="V32" s="277"/>
      <c r="W32" s="277"/>
      <c r="X32" s="277"/>
      <c r="Y32" s="272" t="s">
        <v>182</v>
      </c>
      <c r="Z32" s="286" t="s">
        <v>181</v>
      </c>
    </row>
    <row r="33" spans="1:27" ht="140.25" x14ac:dyDescent="0.25">
      <c r="A33" s="260">
        <v>29</v>
      </c>
      <c r="B33" s="272" t="s">
        <v>167</v>
      </c>
      <c r="C33" s="273" t="s">
        <v>168</v>
      </c>
      <c r="D33" s="282">
        <v>70982970</v>
      </c>
      <c r="E33" s="290" t="s">
        <v>304</v>
      </c>
      <c r="F33" s="290" t="s">
        <v>303</v>
      </c>
      <c r="G33" s="459" t="s">
        <v>282</v>
      </c>
      <c r="H33" s="273" t="s">
        <v>124</v>
      </c>
      <c r="I33" s="282" t="s">
        <v>125</v>
      </c>
      <c r="J33" s="273" t="s">
        <v>168</v>
      </c>
      <c r="K33" s="458" t="s">
        <v>283</v>
      </c>
      <c r="L33" s="291">
        <v>12000000</v>
      </c>
      <c r="M33" s="267">
        <f t="shared" si="0"/>
        <v>8400000</v>
      </c>
      <c r="N33" s="292">
        <v>2027</v>
      </c>
      <c r="O33" s="281"/>
      <c r="P33" s="277"/>
      <c r="Q33" s="277"/>
      <c r="R33" s="277"/>
      <c r="S33" s="277"/>
      <c r="T33" s="277"/>
      <c r="U33" s="277"/>
      <c r="V33" s="277"/>
      <c r="W33" s="277"/>
      <c r="X33" s="277"/>
      <c r="Y33" s="272"/>
      <c r="Z33" s="286" t="s">
        <v>181</v>
      </c>
    </row>
    <row r="34" spans="1:27" ht="141" thickBot="1" x14ac:dyDescent="0.3">
      <c r="A34" s="506">
        <v>30</v>
      </c>
      <c r="B34" s="296" t="s">
        <v>167</v>
      </c>
      <c r="C34" s="297" t="s">
        <v>168</v>
      </c>
      <c r="D34" s="298">
        <v>70982970</v>
      </c>
      <c r="E34" s="460">
        <v>102191379</v>
      </c>
      <c r="F34" s="460">
        <v>600111164</v>
      </c>
      <c r="G34" s="461" t="s">
        <v>273</v>
      </c>
      <c r="H34" s="297" t="s">
        <v>124</v>
      </c>
      <c r="I34" s="298" t="s">
        <v>125</v>
      </c>
      <c r="J34" s="297" t="s">
        <v>168</v>
      </c>
      <c r="K34" s="462" t="s">
        <v>274</v>
      </c>
      <c r="L34" s="463">
        <v>4000000</v>
      </c>
      <c r="M34" s="267">
        <f t="shared" si="0"/>
        <v>2800000</v>
      </c>
      <c r="N34" s="464">
        <v>2024</v>
      </c>
      <c r="O34" s="464"/>
      <c r="P34" s="465" t="s">
        <v>179</v>
      </c>
      <c r="Q34" s="465"/>
      <c r="R34" s="465"/>
      <c r="S34" s="465" t="s">
        <v>245</v>
      </c>
      <c r="T34" s="303"/>
      <c r="U34" s="303"/>
      <c r="V34" s="303"/>
      <c r="W34" s="303"/>
      <c r="X34" s="303"/>
      <c r="Y34" s="466" t="s">
        <v>275</v>
      </c>
      <c r="Z34" s="304" t="s">
        <v>181</v>
      </c>
    </row>
    <row r="35" spans="1:27" ht="140.25" x14ac:dyDescent="0.25">
      <c r="A35" s="250">
        <v>31</v>
      </c>
      <c r="B35" s="272" t="s">
        <v>167</v>
      </c>
      <c r="C35" s="273" t="s">
        <v>168</v>
      </c>
      <c r="D35" s="282">
        <v>70982970</v>
      </c>
      <c r="E35" s="290">
        <v>102191379</v>
      </c>
      <c r="F35" s="290">
        <v>600111164</v>
      </c>
      <c r="G35" s="459" t="s">
        <v>284</v>
      </c>
      <c r="H35" s="273" t="s">
        <v>124</v>
      </c>
      <c r="I35" s="282" t="s">
        <v>125</v>
      </c>
      <c r="J35" s="273" t="s">
        <v>168</v>
      </c>
      <c r="K35" s="459" t="s">
        <v>284</v>
      </c>
      <c r="L35" s="468">
        <v>500000</v>
      </c>
      <c r="M35" s="267">
        <f t="shared" si="0"/>
        <v>350000</v>
      </c>
      <c r="N35" s="292">
        <v>2025</v>
      </c>
      <c r="O35" s="281"/>
      <c r="P35" s="277"/>
      <c r="Q35" s="277"/>
      <c r="R35" s="277"/>
      <c r="S35" s="467" t="s">
        <v>245</v>
      </c>
      <c r="T35" s="277"/>
      <c r="U35" s="467" t="s">
        <v>179</v>
      </c>
      <c r="V35" s="277"/>
      <c r="W35" s="277"/>
      <c r="X35" s="277"/>
      <c r="Y35" s="272"/>
      <c r="Z35" s="286" t="s">
        <v>181</v>
      </c>
    </row>
    <row r="36" spans="1:27" ht="140.25" x14ac:dyDescent="0.25">
      <c r="A36" s="260">
        <v>32</v>
      </c>
      <c r="B36" s="272" t="s">
        <v>167</v>
      </c>
      <c r="C36" s="273" t="s">
        <v>168</v>
      </c>
      <c r="D36" s="282">
        <v>70982970</v>
      </c>
      <c r="E36" s="290">
        <v>102191379</v>
      </c>
      <c r="F36" s="290">
        <v>600111164</v>
      </c>
      <c r="G36" s="275" t="s">
        <v>169</v>
      </c>
      <c r="H36" s="273" t="s">
        <v>124</v>
      </c>
      <c r="I36" s="282" t="s">
        <v>125</v>
      </c>
      <c r="J36" s="273" t="s">
        <v>168</v>
      </c>
      <c r="K36" s="273" t="s">
        <v>285</v>
      </c>
      <c r="L36" s="468">
        <v>1000000</v>
      </c>
      <c r="M36" s="267">
        <f t="shared" si="0"/>
        <v>700000</v>
      </c>
      <c r="N36" s="292">
        <v>2025</v>
      </c>
      <c r="O36" s="281"/>
      <c r="P36" s="277"/>
      <c r="Q36" s="277"/>
      <c r="R36" s="277"/>
      <c r="S36" s="277"/>
      <c r="T36" s="277"/>
      <c r="U36" s="277"/>
      <c r="V36" s="277"/>
      <c r="W36" s="277"/>
      <c r="X36" s="277"/>
      <c r="Y36" s="272"/>
      <c r="Z36" s="286" t="s">
        <v>181</v>
      </c>
    </row>
    <row r="37" spans="1:27" ht="141" thickBot="1" x14ac:dyDescent="0.3">
      <c r="A37" s="271">
        <v>33</v>
      </c>
      <c r="B37" s="272" t="s">
        <v>167</v>
      </c>
      <c r="C37" s="273" t="s">
        <v>168</v>
      </c>
      <c r="D37" s="282">
        <v>70982970</v>
      </c>
      <c r="E37" s="290">
        <v>102191379</v>
      </c>
      <c r="F37" s="290">
        <v>600111164</v>
      </c>
      <c r="G37" s="275" t="s">
        <v>170</v>
      </c>
      <c r="H37" s="273" t="s">
        <v>124</v>
      </c>
      <c r="I37" s="282" t="s">
        <v>125</v>
      </c>
      <c r="J37" s="273" t="s">
        <v>168</v>
      </c>
      <c r="K37" s="306" t="s">
        <v>171</v>
      </c>
      <c r="L37" s="386">
        <v>1000000</v>
      </c>
      <c r="M37" s="267">
        <f t="shared" si="0"/>
        <v>700000</v>
      </c>
      <c r="N37" s="295">
        <v>2025</v>
      </c>
      <c r="O37" s="310"/>
      <c r="P37" s="315"/>
      <c r="Q37" s="315"/>
      <c r="R37" s="315"/>
      <c r="S37" s="315"/>
      <c r="T37" s="315"/>
      <c r="U37" s="315"/>
      <c r="V37" s="315"/>
      <c r="W37" s="387" t="s">
        <v>227</v>
      </c>
      <c r="X37" s="277"/>
      <c r="Y37" s="272"/>
      <c r="Z37" s="286" t="s">
        <v>181</v>
      </c>
    </row>
    <row r="38" spans="1:27" ht="140.25" x14ac:dyDescent="0.25">
      <c r="A38" s="250">
        <v>34</v>
      </c>
      <c r="B38" s="272" t="s">
        <v>167</v>
      </c>
      <c r="C38" s="273" t="s">
        <v>168</v>
      </c>
      <c r="D38" s="282">
        <v>70982970</v>
      </c>
      <c r="E38" s="290">
        <v>102191379</v>
      </c>
      <c r="F38" s="290">
        <v>600111164</v>
      </c>
      <c r="G38" s="275" t="s">
        <v>172</v>
      </c>
      <c r="H38" s="273" t="s">
        <v>124</v>
      </c>
      <c r="I38" s="282" t="s">
        <v>125</v>
      </c>
      <c r="J38" s="273" t="s">
        <v>168</v>
      </c>
      <c r="K38" s="385" t="s">
        <v>286</v>
      </c>
      <c r="L38" s="386">
        <v>15000000</v>
      </c>
      <c r="M38" s="267">
        <f t="shared" si="0"/>
        <v>10500000</v>
      </c>
      <c r="N38" s="295">
        <v>2027</v>
      </c>
      <c r="O38" s="310"/>
      <c r="P38" s="315"/>
      <c r="Q38" s="315"/>
      <c r="R38" s="315"/>
      <c r="S38" s="315"/>
      <c r="T38" s="315"/>
      <c r="U38" s="315"/>
      <c r="V38" s="315"/>
      <c r="W38" s="315"/>
      <c r="X38" s="277"/>
      <c r="Y38" s="272"/>
      <c r="Z38" s="286" t="s">
        <v>181</v>
      </c>
    </row>
    <row r="39" spans="1:27" ht="165.75" x14ac:dyDescent="0.25">
      <c r="A39" s="260">
        <v>35</v>
      </c>
      <c r="B39" s="296" t="s">
        <v>173</v>
      </c>
      <c r="C39" s="297" t="s">
        <v>174</v>
      </c>
      <c r="D39" s="298">
        <v>70875481</v>
      </c>
      <c r="E39" s="299">
        <v>107603446</v>
      </c>
      <c r="F39" s="299">
        <v>600110591</v>
      </c>
      <c r="G39" s="300" t="s">
        <v>175</v>
      </c>
      <c r="H39" s="297" t="s">
        <v>124</v>
      </c>
      <c r="I39" s="298" t="s">
        <v>125</v>
      </c>
      <c r="J39" s="297" t="s">
        <v>176</v>
      </c>
      <c r="K39" s="297" t="s">
        <v>177</v>
      </c>
      <c r="L39" s="301">
        <v>80000</v>
      </c>
      <c r="M39" s="267">
        <f t="shared" si="0"/>
        <v>56000</v>
      </c>
      <c r="N39" s="302">
        <v>2023</v>
      </c>
      <c r="O39" s="302"/>
      <c r="P39" s="303"/>
      <c r="Q39" s="303"/>
      <c r="R39" s="303"/>
      <c r="S39" s="303"/>
      <c r="T39" s="303"/>
      <c r="U39" s="303"/>
      <c r="V39" s="303"/>
      <c r="W39" s="303"/>
      <c r="X39" s="303"/>
      <c r="Y39" s="296"/>
      <c r="Z39" s="304"/>
    </row>
    <row r="40" spans="1:27" s="2" customFormat="1" ht="166.5" thickBot="1" x14ac:dyDescent="0.3">
      <c r="A40" s="271">
        <v>36</v>
      </c>
      <c r="B40" s="305" t="s">
        <v>173</v>
      </c>
      <c r="C40" s="306" t="s">
        <v>174</v>
      </c>
      <c r="D40" s="307">
        <v>70875481</v>
      </c>
      <c r="E40" s="308">
        <v>107603446</v>
      </c>
      <c r="F40" s="308">
        <v>600110591</v>
      </c>
      <c r="G40" s="309" t="s">
        <v>178</v>
      </c>
      <c r="H40" s="305" t="s">
        <v>124</v>
      </c>
      <c r="I40" s="310" t="s">
        <v>125</v>
      </c>
      <c r="J40" s="311" t="s">
        <v>176</v>
      </c>
      <c r="K40" s="312" t="s">
        <v>228</v>
      </c>
      <c r="L40" s="313">
        <v>950000</v>
      </c>
      <c r="M40" s="267">
        <f t="shared" si="0"/>
        <v>665000</v>
      </c>
      <c r="N40" s="314">
        <v>2022</v>
      </c>
      <c r="O40" s="314">
        <v>2023</v>
      </c>
      <c r="P40" s="315" t="s">
        <v>179</v>
      </c>
      <c r="Q40" s="315" t="s">
        <v>179</v>
      </c>
      <c r="R40" s="315" t="s">
        <v>179</v>
      </c>
      <c r="S40" s="315" t="s">
        <v>179</v>
      </c>
      <c r="T40" s="315"/>
      <c r="U40" s="315"/>
      <c r="V40" s="315"/>
      <c r="W40" s="315"/>
      <c r="X40" s="315"/>
      <c r="Y40" s="305" t="s">
        <v>181</v>
      </c>
      <c r="Z40" s="316" t="s">
        <v>181</v>
      </c>
      <c r="AA40" s="79"/>
    </row>
    <row r="41" spans="1:27" s="2" customFormat="1" ht="165.75" x14ac:dyDescent="0.25">
      <c r="A41" s="250">
        <v>37</v>
      </c>
      <c r="B41" s="388" t="s">
        <v>173</v>
      </c>
      <c r="C41" s="389" t="s">
        <v>174</v>
      </c>
      <c r="D41" s="390">
        <v>70875481</v>
      </c>
      <c r="E41" s="391">
        <v>102179328</v>
      </c>
      <c r="F41" s="314">
        <v>600110591</v>
      </c>
      <c r="G41" s="314" t="s">
        <v>246</v>
      </c>
      <c r="H41" s="392" t="s">
        <v>124</v>
      </c>
      <c r="I41" s="392" t="s">
        <v>125</v>
      </c>
      <c r="J41" s="392" t="s">
        <v>176</v>
      </c>
      <c r="K41" s="392" t="s">
        <v>247</v>
      </c>
      <c r="L41" s="393">
        <v>200000</v>
      </c>
      <c r="M41" s="393">
        <v>140000</v>
      </c>
      <c r="N41" s="392">
        <v>2024</v>
      </c>
      <c r="O41" s="392">
        <v>2025</v>
      </c>
      <c r="P41" s="318"/>
      <c r="Q41" s="268"/>
      <c r="R41" s="317"/>
      <c r="S41" s="319"/>
      <c r="T41" s="319"/>
      <c r="U41" s="319"/>
      <c r="V41" s="319"/>
      <c r="W41" s="319"/>
      <c r="X41" s="319"/>
      <c r="Y41" s="319"/>
      <c r="Z41" s="320"/>
      <c r="AA41" s="79"/>
    </row>
    <row r="42" spans="1:27" s="2" customFormat="1" ht="165.75" x14ac:dyDescent="0.25">
      <c r="A42" s="260">
        <v>38</v>
      </c>
      <c r="B42" s="394" t="s">
        <v>173</v>
      </c>
      <c r="C42" s="395" t="s">
        <v>174</v>
      </c>
      <c r="D42" s="369">
        <v>70875481</v>
      </c>
      <c r="E42" s="396">
        <v>102179328</v>
      </c>
      <c r="F42" s="397">
        <v>600110591</v>
      </c>
      <c r="G42" s="397" t="s">
        <v>248</v>
      </c>
      <c r="H42" s="398" t="s">
        <v>124</v>
      </c>
      <c r="I42" s="398" t="s">
        <v>125</v>
      </c>
      <c r="J42" s="398" t="s">
        <v>176</v>
      </c>
      <c r="K42" s="429" t="s">
        <v>249</v>
      </c>
      <c r="L42" s="399">
        <v>2000000</v>
      </c>
      <c r="M42" s="399">
        <v>1400000</v>
      </c>
      <c r="N42" s="398">
        <v>2024</v>
      </c>
      <c r="O42" s="398">
        <v>2025</v>
      </c>
      <c r="P42" s="398"/>
      <c r="Q42" s="400"/>
      <c r="R42" s="397"/>
      <c r="S42" s="401"/>
      <c r="T42" s="402" t="s">
        <v>250</v>
      </c>
      <c r="U42" s="401"/>
      <c r="V42" s="401"/>
      <c r="W42" s="319"/>
      <c r="X42" s="319"/>
      <c r="Y42" s="319"/>
      <c r="Z42" s="320"/>
      <c r="AA42" s="79"/>
    </row>
    <row r="43" spans="1:27" ht="166.5" thickBot="1" x14ac:dyDescent="0.3">
      <c r="A43" s="271">
        <v>39</v>
      </c>
      <c r="B43" s="403" t="s">
        <v>173</v>
      </c>
      <c r="C43" s="404" t="s">
        <v>174</v>
      </c>
      <c r="D43" s="405">
        <v>70875481</v>
      </c>
      <c r="E43" s="406">
        <v>102179328</v>
      </c>
      <c r="F43" s="407">
        <v>600110591</v>
      </c>
      <c r="G43" s="408" t="s">
        <v>251</v>
      </c>
      <c r="H43" s="407" t="s">
        <v>124</v>
      </c>
      <c r="I43" s="407" t="s">
        <v>125</v>
      </c>
      <c r="J43" s="409" t="s">
        <v>176</v>
      </c>
      <c r="K43" s="410" t="s">
        <v>252</v>
      </c>
      <c r="L43" s="411">
        <v>50000</v>
      </c>
      <c r="M43" s="411">
        <v>35000</v>
      </c>
      <c r="N43" s="411">
        <v>2024</v>
      </c>
      <c r="O43" s="411">
        <v>2025</v>
      </c>
      <c r="P43" s="412"/>
      <c r="Q43" s="412"/>
      <c r="R43" s="412"/>
      <c r="S43" s="412"/>
      <c r="T43" s="412"/>
      <c r="U43" s="412"/>
      <c r="V43" s="412"/>
      <c r="W43" s="321"/>
      <c r="X43" s="321"/>
      <c r="Y43" s="321"/>
      <c r="Z43" s="322"/>
    </row>
    <row r="44" spans="1:27" ht="106.15" customHeight="1" x14ac:dyDescent="0.25">
      <c r="A44" s="501">
        <v>40</v>
      </c>
      <c r="B44" s="469" t="s">
        <v>121</v>
      </c>
      <c r="C44" s="458" t="s">
        <v>122</v>
      </c>
      <c r="D44" s="458">
        <v>75023211</v>
      </c>
      <c r="E44" s="470">
        <v>102179751</v>
      </c>
      <c r="F44" s="470">
        <v>600110702</v>
      </c>
      <c r="G44" s="459" t="s">
        <v>248</v>
      </c>
      <c r="H44" s="458" t="s">
        <v>124</v>
      </c>
      <c r="I44" s="458" t="s">
        <v>131</v>
      </c>
      <c r="J44" s="458" t="s">
        <v>126</v>
      </c>
      <c r="K44" s="458" t="s">
        <v>287</v>
      </c>
      <c r="L44" s="471">
        <v>6000000</v>
      </c>
      <c r="M44" s="294">
        <f t="shared" ref="M44:M45" si="2">L44/100*70</f>
        <v>4200000</v>
      </c>
      <c r="N44" s="268">
        <v>2025</v>
      </c>
      <c r="O44" s="268" t="s">
        <v>272</v>
      </c>
      <c r="P44" s="292" t="s">
        <v>245</v>
      </c>
      <c r="Q44" s="292" t="s">
        <v>245</v>
      </c>
      <c r="R44" s="469" t="s">
        <v>245</v>
      </c>
      <c r="S44" s="469" t="s">
        <v>245</v>
      </c>
      <c r="T44" s="469"/>
      <c r="U44" s="469" t="s">
        <v>245</v>
      </c>
      <c r="V44" s="292" t="s">
        <v>245</v>
      </c>
      <c r="W44" s="469" t="s">
        <v>245</v>
      </c>
      <c r="X44" s="469" t="s">
        <v>245</v>
      </c>
      <c r="Y44" s="469" t="s">
        <v>182</v>
      </c>
      <c r="Z44" s="472" t="s">
        <v>181</v>
      </c>
    </row>
    <row r="45" spans="1:27" ht="118.9" customHeight="1" thickBot="1" x14ac:dyDescent="0.3">
      <c r="A45" s="501">
        <v>41</v>
      </c>
      <c r="B45" s="469" t="s">
        <v>121</v>
      </c>
      <c r="C45" s="458" t="s">
        <v>122</v>
      </c>
      <c r="D45" s="458">
        <v>75023211</v>
      </c>
      <c r="E45" s="470">
        <v>102179751</v>
      </c>
      <c r="F45" s="470">
        <v>600110702</v>
      </c>
      <c r="G45" s="459" t="s">
        <v>288</v>
      </c>
      <c r="H45" s="458" t="s">
        <v>124</v>
      </c>
      <c r="I45" s="458" t="s">
        <v>131</v>
      </c>
      <c r="J45" s="458" t="s">
        <v>126</v>
      </c>
      <c r="K45" s="458" t="s">
        <v>289</v>
      </c>
      <c r="L45" s="471">
        <v>2000000</v>
      </c>
      <c r="M45" s="294">
        <f t="shared" si="2"/>
        <v>1400000</v>
      </c>
      <c r="N45" s="268">
        <v>2024</v>
      </c>
      <c r="O45" s="268">
        <v>2025</v>
      </c>
      <c r="P45" s="292"/>
      <c r="Q45" s="292"/>
      <c r="R45" s="469"/>
      <c r="S45" s="469"/>
      <c r="T45" s="469"/>
      <c r="U45" s="469"/>
      <c r="V45" s="292" t="s">
        <v>245</v>
      </c>
      <c r="W45" s="469" t="s">
        <v>245</v>
      </c>
      <c r="X45" s="469"/>
      <c r="Y45" s="469" t="s">
        <v>182</v>
      </c>
      <c r="Z45" s="472" t="s">
        <v>181</v>
      </c>
    </row>
    <row r="46" spans="1:27" ht="211.9" customHeight="1" thickBot="1" x14ac:dyDescent="0.3">
      <c r="A46" s="507">
        <v>42</v>
      </c>
      <c r="B46" s="473" t="s">
        <v>173</v>
      </c>
      <c r="C46" s="473" t="s">
        <v>174</v>
      </c>
      <c r="D46" s="474">
        <v>70875481</v>
      </c>
      <c r="E46" s="475">
        <v>102179328</v>
      </c>
      <c r="F46" s="476">
        <v>600110591</v>
      </c>
      <c r="G46" s="477" t="s">
        <v>290</v>
      </c>
      <c r="H46" s="478" t="s">
        <v>124</v>
      </c>
      <c r="I46" s="478" t="s">
        <v>125</v>
      </c>
      <c r="J46" s="479" t="s">
        <v>291</v>
      </c>
      <c r="K46" s="479" t="s">
        <v>292</v>
      </c>
      <c r="L46" s="480">
        <v>150000</v>
      </c>
      <c r="M46" s="480">
        <v>105000</v>
      </c>
      <c r="N46" s="478">
        <v>2025</v>
      </c>
      <c r="O46" s="478">
        <v>2026</v>
      </c>
      <c r="P46" s="478"/>
      <c r="Q46" s="481"/>
      <c r="R46" s="482"/>
      <c r="S46" s="483"/>
      <c r="T46" s="483"/>
      <c r="U46" s="483"/>
      <c r="V46" s="483"/>
      <c r="W46" s="483"/>
      <c r="X46" s="483"/>
      <c r="Y46" s="484" t="s">
        <v>293</v>
      </c>
      <c r="Z46" s="485"/>
    </row>
    <row r="47" spans="1:27" ht="198.6" customHeight="1" thickBot="1" x14ac:dyDescent="0.3">
      <c r="A47" s="507">
        <v>43</v>
      </c>
      <c r="B47" s="486" t="s">
        <v>173</v>
      </c>
      <c r="C47" s="487" t="s">
        <v>174</v>
      </c>
      <c r="D47" s="488">
        <v>70875481</v>
      </c>
      <c r="E47" s="475">
        <v>102179328</v>
      </c>
      <c r="F47" s="476">
        <v>600110591</v>
      </c>
      <c r="G47" s="477" t="s">
        <v>294</v>
      </c>
      <c r="H47" s="478" t="s">
        <v>124</v>
      </c>
      <c r="I47" s="478" t="s">
        <v>125</v>
      </c>
      <c r="J47" s="479" t="s">
        <v>176</v>
      </c>
      <c r="K47" s="479" t="s">
        <v>295</v>
      </c>
      <c r="L47" s="480">
        <v>500000</v>
      </c>
      <c r="M47" s="480">
        <v>350000</v>
      </c>
      <c r="N47" s="478">
        <v>2025</v>
      </c>
      <c r="O47" s="478">
        <v>2025</v>
      </c>
      <c r="P47" s="508" t="s">
        <v>245</v>
      </c>
      <c r="Q47" s="511" t="s">
        <v>245</v>
      </c>
      <c r="R47" s="512" t="s">
        <v>245</v>
      </c>
      <c r="S47" s="510" t="s">
        <v>245</v>
      </c>
      <c r="T47" s="483"/>
      <c r="U47" s="510" t="s">
        <v>245</v>
      </c>
      <c r="V47" s="510" t="s">
        <v>245</v>
      </c>
      <c r="W47" s="510"/>
      <c r="X47" s="510" t="s">
        <v>245</v>
      </c>
      <c r="Y47" s="490" t="s">
        <v>296</v>
      </c>
      <c r="Z47" s="491"/>
    </row>
    <row r="48" spans="1:27" ht="201" customHeight="1" thickBot="1" x14ac:dyDescent="0.3">
      <c r="A48" s="507">
        <v>44</v>
      </c>
      <c r="B48" s="492" t="s">
        <v>173</v>
      </c>
      <c r="C48" s="487" t="s">
        <v>174</v>
      </c>
      <c r="D48" s="490">
        <v>70875481</v>
      </c>
      <c r="E48" s="475">
        <v>102179328</v>
      </c>
      <c r="F48" s="476">
        <v>600110591</v>
      </c>
      <c r="G48" s="493" t="s">
        <v>297</v>
      </c>
      <c r="H48" s="490" t="s">
        <v>124</v>
      </c>
      <c r="I48" s="490" t="s">
        <v>125</v>
      </c>
      <c r="J48" s="494" t="s">
        <v>176</v>
      </c>
      <c r="K48" s="497" t="s">
        <v>298</v>
      </c>
      <c r="L48" s="495">
        <v>80000</v>
      </c>
      <c r="M48" s="495">
        <v>56000</v>
      </c>
      <c r="N48" s="490">
        <v>2025</v>
      </c>
      <c r="O48" s="490">
        <v>2026</v>
      </c>
      <c r="P48" s="483"/>
      <c r="Q48" s="489"/>
      <c r="R48" s="489"/>
      <c r="S48" s="489"/>
      <c r="T48" s="489"/>
      <c r="U48" s="489"/>
      <c r="V48" s="489"/>
      <c r="W48" s="489"/>
      <c r="X48" s="489"/>
      <c r="Y48" s="489"/>
      <c r="Z48" s="500"/>
    </row>
    <row r="49" spans="1:26" ht="226.9" customHeight="1" thickBot="1" x14ac:dyDescent="0.3">
      <c r="A49" s="509">
        <v>45</v>
      </c>
      <c r="B49" s="496" t="s">
        <v>173</v>
      </c>
      <c r="C49" s="487" t="s">
        <v>174</v>
      </c>
      <c r="D49" s="488">
        <v>70875481</v>
      </c>
      <c r="E49" s="475">
        <v>102179328</v>
      </c>
      <c r="F49" s="476">
        <v>600110591</v>
      </c>
      <c r="G49" s="497" t="s">
        <v>299</v>
      </c>
      <c r="H49" s="490" t="s">
        <v>124</v>
      </c>
      <c r="I49" s="490" t="s">
        <v>125</v>
      </c>
      <c r="J49" s="498" t="s">
        <v>176</v>
      </c>
      <c r="K49" s="513" t="s">
        <v>300</v>
      </c>
      <c r="L49" s="490" t="s">
        <v>301</v>
      </c>
      <c r="M49" s="490" t="s">
        <v>302</v>
      </c>
      <c r="N49" s="490">
        <v>2025</v>
      </c>
      <c r="O49" s="490">
        <v>2025</v>
      </c>
      <c r="P49" s="508" t="s">
        <v>245</v>
      </c>
      <c r="Q49" s="511" t="s">
        <v>245</v>
      </c>
      <c r="R49" s="512" t="s">
        <v>245</v>
      </c>
      <c r="S49" s="510" t="s">
        <v>245</v>
      </c>
      <c r="T49" s="483"/>
      <c r="U49" s="510" t="s">
        <v>245</v>
      </c>
      <c r="V49" s="510" t="s">
        <v>245</v>
      </c>
      <c r="W49" s="510"/>
      <c r="X49" s="510" t="s">
        <v>245</v>
      </c>
      <c r="Y49" s="490" t="s">
        <v>296</v>
      </c>
      <c r="Z49" s="499" t="s">
        <v>193</v>
      </c>
    </row>
    <row r="50" spans="1:26" x14ac:dyDescent="0.25">
      <c r="A50" s="80"/>
      <c r="B50" s="523"/>
      <c r="C50" s="523"/>
      <c r="D50" s="524"/>
      <c r="E50" s="517"/>
      <c r="F50" s="518"/>
      <c r="G50" s="525"/>
      <c r="H50" s="526"/>
      <c r="I50" s="526"/>
      <c r="J50" s="527"/>
      <c r="K50" s="527"/>
      <c r="L50" s="528"/>
      <c r="M50" s="528"/>
      <c r="N50" s="526"/>
      <c r="O50" s="526"/>
      <c r="P50" s="529"/>
      <c r="Q50" s="530"/>
      <c r="R50" s="531"/>
      <c r="S50" s="532"/>
      <c r="T50" s="80"/>
      <c r="U50" s="532"/>
      <c r="V50" s="532"/>
      <c r="W50" s="532"/>
      <c r="X50" s="532"/>
      <c r="Y50" s="533"/>
      <c r="Z50" s="534"/>
    </row>
    <row r="51" spans="1:26" x14ac:dyDescent="0.25">
      <c r="A51" s="3"/>
      <c r="B51" s="535"/>
      <c r="C51" s="515"/>
      <c r="D51" s="516"/>
      <c r="E51" s="517"/>
      <c r="F51" s="518"/>
      <c r="G51" s="525"/>
      <c r="H51" s="526"/>
      <c r="I51" s="526"/>
      <c r="J51" s="527"/>
      <c r="K51" s="527"/>
      <c r="L51" s="528"/>
      <c r="M51" s="528"/>
      <c r="N51" s="526"/>
      <c r="O51" s="526"/>
      <c r="P51" s="529"/>
      <c r="Q51" s="536"/>
      <c r="R51" s="537"/>
      <c r="S51" s="520"/>
      <c r="T51" s="80"/>
      <c r="U51" s="520"/>
      <c r="V51" s="520"/>
      <c r="W51" s="80"/>
      <c r="X51" s="520"/>
      <c r="Y51" s="520"/>
      <c r="Z51" s="80"/>
    </row>
    <row r="52" spans="1:26" ht="27.75" customHeight="1" x14ac:dyDescent="0.25">
      <c r="A52" s="3"/>
      <c r="B52" s="538"/>
      <c r="C52" s="515"/>
      <c r="D52" s="520"/>
      <c r="E52" s="517"/>
      <c r="F52" s="518"/>
      <c r="G52" s="539"/>
      <c r="H52" s="520"/>
      <c r="I52" s="520"/>
      <c r="J52" s="540"/>
      <c r="K52" s="522"/>
      <c r="L52" s="541"/>
      <c r="M52" s="541"/>
      <c r="N52" s="520"/>
      <c r="O52" s="520"/>
      <c r="P52" s="80"/>
    </row>
    <row r="53" spans="1:26" ht="54" customHeight="1" x14ac:dyDescent="0.25">
      <c r="A53" s="3"/>
      <c r="B53" s="514"/>
      <c r="C53" s="515"/>
      <c r="D53" s="516"/>
      <c r="E53" s="517"/>
      <c r="F53" s="518"/>
      <c r="G53" s="519"/>
      <c r="H53" s="520"/>
      <c r="I53" s="520"/>
      <c r="J53" s="521"/>
      <c r="K53" s="522"/>
      <c r="L53" s="520"/>
      <c r="M53" s="520"/>
      <c r="N53" s="520"/>
      <c r="O53" s="520"/>
      <c r="P53" s="520"/>
      <c r="Q53" s="520"/>
      <c r="R53" s="520"/>
      <c r="S53" s="520"/>
      <c r="T53" s="80"/>
      <c r="U53" s="520"/>
      <c r="V53" s="520"/>
      <c r="W53" s="80"/>
      <c r="X53" s="520"/>
      <c r="Y53" s="520"/>
      <c r="Z53" s="520"/>
    </row>
    <row r="54" spans="1:26" x14ac:dyDescent="0.25">
      <c r="B54" s="2"/>
      <c r="C54" s="2"/>
      <c r="D54" s="2"/>
      <c r="E54" s="2"/>
      <c r="F54" s="2"/>
      <c r="G54" s="2"/>
      <c r="H54" s="2"/>
    </row>
    <row r="55" spans="1:26" x14ac:dyDescent="0.25">
      <c r="A55" s="1" t="s">
        <v>305</v>
      </c>
    </row>
    <row r="58" spans="1:26" x14ac:dyDescent="0.25">
      <c r="A58" s="1" t="s">
        <v>64</v>
      </c>
    </row>
    <row r="59" spans="1:26" x14ac:dyDescent="0.25">
      <c r="A59" s="78" t="s">
        <v>240</v>
      </c>
    </row>
    <row r="61" spans="1:26" x14ac:dyDescent="0.25">
      <c r="A61" s="1" t="s">
        <v>86</v>
      </c>
    </row>
    <row r="62" spans="1:26" x14ac:dyDescent="0.25">
      <c r="A62" s="1" t="s">
        <v>66</v>
      </c>
    </row>
    <row r="63" spans="1:26" x14ac:dyDescent="0.25">
      <c r="A63" s="1" t="s">
        <v>67</v>
      </c>
    </row>
    <row r="65" spans="1:8" x14ac:dyDescent="0.25">
      <c r="A65" s="1" t="s">
        <v>87</v>
      </c>
    </row>
    <row r="67" spans="1:8" x14ac:dyDescent="0.25">
      <c r="A67" s="2" t="s">
        <v>241</v>
      </c>
      <c r="B67" s="2"/>
      <c r="C67" s="2"/>
      <c r="D67" s="2"/>
      <c r="E67" s="2"/>
      <c r="F67" s="2"/>
      <c r="G67" s="2"/>
      <c r="H67" s="2"/>
    </row>
    <row r="68" spans="1:8" x14ac:dyDescent="0.25">
      <c r="A68" s="2" t="s">
        <v>88</v>
      </c>
      <c r="B68" s="2"/>
      <c r="C68" s="2"/>
      <c r="D68" s="2"/>
      <c r="E68" s="2"/>
      <c r="F68" s="2"/>
      <c r="G68" s="2"/>
      <c r="H68" s="2"/>
    </row>
    <row r="69" spans="1:8" x14ac:dyDescent="0.25">
      <c r="A69" s="2" t="s">
        <v>89</v>
      </c>
      <c r="B69" s="2"/>
      <c r="C69" s="2"/>
      <c r="D69" s="2"/>
      <c r="E69" s="2"/>
      <c r="F69" s="2"/>
      <c r="G69" s="2"/>
      <c r="H69" s="2"/>
    </row>
    <row r="70" spans="1:8" x14ac:dyDescent="0.25">
      <c r="A70" s="2" t="s">
        <v>90</v>
      </c>
      <c r="B70" s="2"/>
      <c r="C70" s="2"/>
      <c r="D70" s="2"/>
      <c r="E70" s="2"/>
      <c r="F70" s="2"/>
      <c r="G70" s="2"/>
      <c r="H70" s="2"/>
    </row>
    <row r="71" spans="1:8" x14ac:dyDescent="0.25">
      <c r="A71" s="2" t="s">
        <v>91</v>
      </c>
      <c r="B71" s="2"/>
      <c r="C71" s="2"/>
      <c r="D71" s="2"/>
      <c r="E71" s="2"/>
      <c r="F71" s="2"/>
      <c r="G71" s="2"/>
      <c r="H71" s="2"/>
    </row>
    <row r="72" spans="1:8" x14ac:dyDescent="0.25">
      <c r="A72" s="2" t="s">
        <v>92</v>
      </c>
      <c r="B72" s="2"/>
      <c r="C72" s="2"/>
      <c r="D72" s="2"/>
      <c r="E72" s="2"/>
      <c r="F72" s="2"/>
      <c r="G72" s="2"/>
      <c r="H72" s="2"/>
    </row>
    <row r="73" spans="1:8" x14ac:dyDescent="0.25">
      <c r="A73" s="2" t="s">
        <v>93</v>
      </c>
      <c r="B73" s="2"/>
      <c r="C73" s="2"/>
      <c r="D73" s="2"/>
      <c r="E73" s="2"/>
      <c r="F73" s="2"/>
      <c r="G73" s="2"/>
      <c r="H73" s="2"/>
    </row>
    <row r="74" spans="1:8" x14ac:dyDescent="0.25">
      <c r="A74" s="2" t="s">
        <v>94</v>
      </c>
      <c r="B74" s="2"/>
      <c r="C74" s="2"/>
      <c r="D74" s="2"/>
      <c r="E74" s="2"/>
      <c r="F74" s="2"/>
      <c r="G74" s="2"/>
      <c r="H74" s="2"/>
    </row>
    <row r="75" spans="1:8" x14ac:dyDescent="0.25">
      <c r="A75" s="3" t="s">
        <v>95</v>
      </c>
      <c r="B75" s="3"/>
      <c r="C75" s="3"/>
      <c r="D75" s="3"/>
      <c r="E75" s="3"/>
    </row>
    <row r="76" spans="1:8" x14ac:dyDescent="0.25">
      <c r="A76" s="2" t="s">
        <v>96</v>
      </c>
      <c r="B76" s="2"/>
      <c r="C76" s="2"/>
      <c r="D76" s="2"/>
      <c r="E76" s="2"/>
      <c r="F76" s="2"/>
    </row>
    <row r="77" spans="1:8" x14ac:dyDescent="0.25">
      <c r="A77" s="2" t="s">
        <v>97</v>
      </c>
      <c r="B77" s="2"/>
      <c r="C77" s="2"/>
      <c r="D77" s="2"/>
      <c r="E77" s="2"/>
      <c r="F77" s="2"/>
    </row>
    <row r="78" spans="1:8" x14ac:dyDescent="0.25">
      <c r="A78" s="2"/>
      <c r="B78" s="2"/>
      <c r="C78" s="2"/>
      <c r="D78" s="2"/>
      <c r="E78" s="2"/>
      <c r="F78" s="2"/>
    </row>
    <row r="79" spans="1:8" x14ac:dyDescent="0.25">
      <c r="A79" s="2" t="s">
        <v>98</v>
      </c>
      <c r="B79" s="2"/>
      <c r="C79" s="2"/>
      <c r="D79" s="2"/>
      <c r="E79" s="2"/>
      <c r="F79" s="2"/>
    </row>
    <row r="80" spans="1:8" x14ac:dyDescent="0.25">
      <c r="A80" s="2" t="s">
        <v>99</v>
      </c>
      <c r="B80" s="2"/>
      <c r="C80" s="2"/>
      <c r="D80" s="2"/>
      <c r="E80" s="2"/>
      <c r="F80" s="2"/>
    </row>
    <row r="82" spans="1:1" x14ac:dyDescent="0.25">
      <c r="A82" s="1" t="s">
        <v>100</v>
      </c>
    </row>
    <row r="83" spans="1:1" x14ac:dyDescent="0.25">
      <c r="A83" s="2" t="s">
        <v>101</v>
      </c>
    </row>
    <row r="84" spans="1:1" x14ac:dyDescent="0.25">
      <c r="A84" s="1" t="s">
        <v>102</v>
      </c>
    </row>
    <row r="85" spans="1:1" x14ac:dyDescent="0.25">
      <c r="A85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F16" sqref="F1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623" t="s">
        <v>103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5"/>
    </row>
    <row r="2" spans="1:20" ht="30" customHeight="1" thickBot="1" x14ac:dyDescent="0.3">
      <c r="A2" s="551" t="s">
        <v>104</v>
      </c>
      <c r="B2" s="549" t="s">
        <v>40</v>
      </c>
      <c r="C2" s="570" t="s">
        <v>105</v>
      </c>
      <c r="D2" s="566"/>
      <c r="E2" s="566"/>
      <c r="F2" s="628" t="s">
        <v>42</v>
      </c>
      <c r="G2" s="619" t="s">
        <v>72</v>
      </c>
      <c r="H2" s="558" t="s">
        <v>44</v>
      </c>
      <c r="I2" s="556" t="s">
        <v>45</v>
      </c>
      <c r="J2" s="632" t="s">
        <v>46</v>
      </c>
      <c r="K2" s="554" t="s">
        <v>106</v>
      </c>
      <c r="L2" s="555"/>
      <c r="M2" s="635" t="s">
        <v>48</v>
      </c>
      <c r="N2" s="636"/>
      <c r="O2" s="642" t="s">
        <v>107</v>
      </c>
      <c r="P2" s="643"/>
      <c r="Q2" s="643"/>
      <c r="R2" s="643"/>
      <c r="S2" s="635" t="s">
        <v>50</v>
      </c>
      <c r="T2" s="636"/>
    </row>
    <row r="3" spans="1:20" ht="22.5" customHeight="1" thickBot="1" x14ac:dyDescent="0.3">
      <c r="A3" s="626"/>
      <c r="B3" s="639"/>
      <c r="C3" s="640" t="s">
        <v>108</v>
      </c>
      <c r="D3" s="615" t="s">
        <v>109</v>
      </c>
      <c r="E3" s="615" t="s">
        <v>110</v>
      </c>
      <c r="F3" s="629"/>
      <c r="G3" s="620"/>
      <c r="H3" s="622"/>
      <c r="I3" s="631"/>
      <c r="J3" s="633"/>
      <c r="K3" s="617" t="s">
        <v>111</v>
      </c>
      <c r="L3" s="617" t="s">
        <v>112</v>
      </c>
      <c r="M3" s="597" t="s">
        <v>58</v>
      </c>
      <c r="N3" s="599" t="s">
        <v>59</v>
      </c>
      <c r="O3" s="644" t="s">
        <v>76</v>
      </c>
      <c r="P3" s="645"/>
      <c r="Q3" s="645"/>
      <c r="R3" s="645"/>
      <c r="S3" s="637" t="s">
        <v>113</v>
      </c>
      <c r="T3" s="638" t="s">
        <v>63</v>
      </c>
    </row>
    <row r="4" spans="1:20" ht="68.25" customHeight="1" thickBot="1" x14ac:dyDescent="0.3">
      <c r="A4" s="627"/>
      <c r="B4" s="550"/>
      <c r="C4" s="641"/>
      <c r="D4" s="616"/>
      <c r="E4" s="616"/>
      <c r="F4" s="630"/>
      <c r="G4" s="621"/>
      <c r="H4" s="559"/>
      <c r="I4" s="557"/>
      <c r="J4" s="634"/>
      <c r="K4" s="618"/>
      <c r="L4" s="618"/>
      <c r="M4" s="598"/>
      <c r="N4" s="600"/>
      <c r="O4" s="56" t="s">
        <v>82</v>
      </c>
      <c r="P4" s="57" t="s">
        <v>83</v>
      </c>
      <c r="Q4" s="58" t="s">
        <v>84</v>
      </c>
      <c r="R4" s="59" t="s">
        <v>114</v>
      </c>
      <c r="S4" s="606"/>
      <c r="T4" s="608"/>
    </row>
    <row r="5" spans="1:20" ht="64.5" thickBot="1" x14ac:dyDescent="0.3">
      <c r="A5" s="1">
        <v>1</v>
      </c>
      <c r="B5" s="66">
        <v>1</v>
      </c>
      <c r="C5" s="65" t="s">
        <v>189</v>
      </c>
      <c r="D5" s="62" t="s">
        <v>190</v>
      </c>
      <c r="E5" s="63">
        <v>44946783</v>
      </c>
      <c r="F5" s="67" t="s">
        <v>239</v>
      </c>
      <c r="G5" s="64" t="s">
        <v>124</v>
      </c>
      <c r="H5" s="64" t="s">
        <v>191</v>
      </c>
      <c r="I5" s="64" t="s">
        <v>131</v>
      </c>
      <c r="J5" s="68" t="s">
        <v>192</v>
      </c>
      <c r="K5" s="69">
        <v>105000000</v>
      </c>
      <c r="L5" s="70">
        <f>K5/100*70</f>
        <v>73500000</v>
      </c>
      <c r="M5" s="71">
        <v>2024</v>
      </c>
      <c r="N5" s="72"/>
      <c r="O5" s="73"/>
      <c r="P5" s="74"/>
      <c r="Q5" s="74"/>
      <c r="R5" s="75" t="s">
        <v>179</v>
      </c>
      <c r="S5" s="76" t="s">
        <v>253</v>
      </c>
      <c r="T5" s="77" t="s">
        <v>193</v>
      </c>
    </row>
    <row r="6" spans="1:20" x14ac:dyDescent="0.25">
      <c r="A6" s="1">
        <v>2</v>
      </c>
      <c r="B6" s="4"/>
      <c r="C6" s="5"/>
      <c r="D6" s="6"/>
      <c r="E6" s="7"/>
      <c r="F6" s="8"/>
      <c r="G6" s="8"/>
      <c r="H6" s="8"/>
      <c r="I6" s="8"/>
      <c r="J6" s="8"/>
      <c r="K6" s="18"/>
      <c r="L6" s="19"/>
      <c r="M6" s="5"/>
      <c r="N6" s="7"/>
      <c r="O6" s="5"/>
      <c r="P6" s="6"/>
      <c r="Q6" s="6"/>
      <c r="R6" s="7"/>
      <c r="S6" s="5"/>
      <c r="T6" s="7"/>
    </row>
    <row r="7" spans="1:20" x14ac:dyDescent="0.25">
      <c r="A7" s="1">
        <v>3</v>
      </c>
      <c r="B7" s="4"/>
      <c r="C7" s="5"/>
      <c r="D7" s="6"/>
      <c r="E7" s="7"/>
      <c r="F7" s="8"/>
      <c r="G7" s="8"/>
      <c r="H7" s="8"/>
      <c r="I7" s="8"/>
      <c r="J7" s="8"/>
      <c r="K7" s="18"/>
      <c r="L7" s="19"/>
      <c r="M7" s="5"/>
      <c r="N7" s="7"/>
      <c r="O7" s="5"/>
      <c r="P7" s="6"/>
      <c r="Q7" s="6"/>
      <c r="R7" s="7"/>
      <c r="S7" s="5"/>
      <c r="T7" s="7"/>
    </row>
    <row r="8" spans="1:20" ht="15.75" thickBot="1" x14ac:dyDescent="0.3">
      <c r="B8" s="9"/>
      <c r="C8" s="10"/>
      <c r="D8" s="11"/>
      <c r="E8" s="12"/>
      <c r="F8" s="13"/>
      <c r="G8" s="13"/>
      <c r="H8" s="13"/>
      <c r="I8" s="13"/>
      <c r="J8" s="13"/>
      <c r="K8" s="20"/>
      <c r="L8" s="21"/>
      <c r="M8" s="10"/>
      <c r="N8" s="12"/>
      <c r="O8" s="10"/>
      <c r="P8" s="11"/>
      <c r="Q8" s="11"/>
      <c r="R8" s="12"/>
      <c r="S8" s="10"/>
      <c r="T8" s="12"/>
    </row>
    <row r="9" spans="1:20" x14ac:dyDescent="0.25">
      <c r="B9" s="22"/>
    </row>
    <row r="10" spans="1:20" x14ac:dyDescent="0.25">
      <c r="B10" s="22"/>
    </row>
    <row r="11" spans="1:20" x14ac:dyDescent="0.25">
      <c r="B11" s="22"/>
    </row>
    <row r="13" spans="1:20" x14ac:dyDescent="0.25">
      <c r="B13" s="1" t="s">
        <v>305</v>
      </c>
    </row>
    <row r="16" spans="1:20" x14ac:dyDescent="0.25">
      <c r="A16" s="1" t="s">
        <v>115</v>
      </c>
    </row>
    <row r="17" spans="1:12" x14ac:dyDescent="0.25">
      <c r="B17" s="1" t="s">
        <v>116</v>
      </c>
    </row>
    <row r="18" spans="1:12" ht="16.149999999999999" customHeight="1" x14ac:dyDescent="0.25">
      <c r="B18" s="1" t="s">
        <v>117</v>
      </c>
    </row>
    <row r="19" spans="1:12" x14ac:dyDescent="0.25">
      <c r="B19" s="1" t="s">
        <v>86</v>
      </c>
    </row>
    <row r="20" spans="1:12" x14ac:dyDescent="0.25">
      <c r="B20" s="1" t="s">
        <v>66</v>
      </c>
    </row>
    <row r="21" spans="1:12" x14ac:dyDescent="0.25">
      <c r="B21" s="1" t="s">
        <v>67</v>
      </c>
    </row>
    <row r="23" spans="1:12" x14ac:dyDescent="0.25">
      <c r="B23" s="1" t="s">
        <v>87</v>
      </c>
    </row>
    <row r="25" spans="1:12" x14ac:dyDescent="0.25">
      <c r="A25" s="3" t="s">
        <v>118</v>
      </c>
      <c r="B25" s="2" t="s">
        <v>119</v>
      </c>
      <c r="C25" s="2"/>
      <c r="D25" s="2"/>
      <c r="E25" s="2"/>
      <c r="F25" s="2"/>
      <c r="G25" s="2"/>
      <c r="H25" s="2"/>
      <c r="I25" s="2"/>
      <c r="J25" s="2"/>
      <c r="K25" s="17"/>
      <c r="L25" s="17"/>
    </row>
    <row r="26" spans="1:12" x14ac:dyDescent="0.25">
      <c r="A26" s="3" t="s">
        <v>97</v>
      </c>
      <c r="B26" s="2" t="s">
        <v>88</v>
      </c>
      <c r="C26" s="2"/>
      <c r="D26" s="2"/>
      <c r="E26" s="2"/>
      <c r="F26" s="2"/>
      <c r="G26" s="2"/>
      <c r="H26" s="2"/>
      <c r="I26" s="2"/>
      <c r="J26" s="2"/>
      <c r="K26" s="17"/>
      <c r="L26" s="17"/>
    </row>
    <row r="27" spans="1:12" x14ac:dyDescent="0.25">
      <c r="A27" s="3"/>
      <c r="B27" s="2" t="s">
        <v>89</v>
      </c>
      <c r="C27" s="2"/>
      <c r="D27" s="2"/>
      <c r="E27" s="2"/>
      <c r="F27" s="2"/>
      <c r="G27" s="2"/>
      <c r="H27" s="2"/>
      <c r="I27" s="2"/>
      <c r="J27" s="2"/>
      <c r="K27" s="17"/>
      <c r="L27" s="17"/>
    </row>
    <row r="28" spans="1:12" x14ac:dyDescent="0.25">
      <c r="A28" s="3"/>
      <c r="B28" s="2" t="s">
        <v>90</v>
      </c>
      <c r="C28" s="2"/>
      <c r="D28" s="2"/>
      <c r="E28" s="2"/>
      <c r="F28" s="2"/>
      <c r="G28" s="2"/>
      <c r="H28" s="2"/>
      <c r="I28" s="2"/>
      <c r="J28" s="2"/>
      <c r="K28" s="17"/>
      <c r="L28" s="17"/>
    </row>
    <row r="29" spans="1:12" x14ac:dyDescent="0.25">
      <c r="A29" s="3"/>
      <c r="B29" s="2" t="s">
        <v>91</v>
      </c>
      <c r="C29" s="2"/>
      <c r="D29" s="2"/>
      <c r="E29" s="2"/>
      <c r="F29" s="2"/>
      <c r="G29" s="2"/>
      <c r="H29" s="2"/>
      <c r="I29" s="2"/>
      <c r="J29" s="2"/>
      <c r="K29" s="17"/>
      <c r="L29" s="17"/>
    </row>
    <row r="30" spans="1:12" x14ac:dyDescent="0.25">
      <c r="A30" s="3"/>
      <c r="B30" s="2" t="s">
        <v>92</v>
      </c>
      <c r="C30" s="2"/>
      <c r="D30" s="2"/>
      <c r="E30" s="2"/>
      <c r="F30" s="2"/>
      <c r="G30" s="2"/>
      <c r="H30" s="2"/>
      <c r="I30" s="2"/>
      <c r="J30" s="2"/>
      <c r="K30" s="17"/>
      <c r="L30" s="17"/>
    </row>
    <row r="31" spans="1:12" x14ac:dyDescent="0.25">
      <c r="A31" s="3"/>
      <c r="B31" s="2" t="s">
        <v>93</v>
      </c>
      <c r="C31" s="2"/>
      <c r="D31" s="2"/>
      <c r="E31" s="2"/>
      <c r="F31" s="2"/>
      <c r="G31" s="2"/>
      <c r="H31" s="2"/>
      <c r="I31" s="2"/>
      <c r="J31" s="2"/>
      <c r="K31" s="17"/>
      <c r="L31" s="17"/>
    </row>
    <row r="32" spans="1:12" x14ac:dyDescent="0.25">
      <c r="A32" s="3"/>
      <c r="B32" s="2" t="s">
        <v>94</v>
      </c>
      <c r="C32" s="2"/>
      <c r="D32" s="2"/>
      <c r="E32" s="2"/>
      <c r="F32" s="2"/>
      <c r="G32" s="2"/>
      <c r="H32" s="2"/>
      <c r="I32" s="2"/>
      <c r="J32" s="2"/>
      <c r="K32" s="17"/>
      <c r="L32" s="17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7"/>
      <c r="L33" s="17"/>
    </row>
    <row r="34" spans="1:12" x14ac:dyDescent="0.25">
      <c r="A34" s="3"/>
      <c r="B34" s="2" t="s">
        <v>120</v>
      </c>
      <c r="C34" s="2"/>
      <c r="D34" s="2"/>
      <c r="E34" s="2"/>
      <c r="F34" s="2"/>
      <c r="G34" s="2"/>
      <c r="H34" s="2"/>
      <c r="I34" s="2"/>
      <c r="J34" s="2"/>
      <c r="K34" s="17"/>
      <c r="L34" s="17"/>
    </row>
    <row r="35" spans="1:12" x14ac:dyDescent="0.25">
      <c r="A35" s="3"/>
      <c r="B35" s="2" t="s">
        <v>97</v>
      </c>
      <c r="C35" s="2"/>
      <c r="D35" s="2"/>
      <c r="E35" s="2"/>
      <c r="F35" s="2"/>
      <c r="G35" s="2"/>
      <c r="H35" s="2"/>
      <c r="I35" s="2"/>
      <c r="J35" s="2"/>
      <c r="K35" s="17"/>
      <c r="L35" s="17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7"/>
      <c r="L36" s="17"/>
    </row>
    <row r="37" spans="1:12" x14ac:dyDescent="0.25">
      <c r="B37" s="2" t="s">
        <v>98</v>
      </c>
      <c r="C37" s="2"/>
      <c r="D37" s="2"/>
      <c r="E37" s="2"/>
      <c r="F37" s="2"/>
      <c r="G37" s="2"/>
      <c r="H37" s="2"/>
      <c r="I37" s="2"/>
      <c r="J37" s="2"/>
      <c r="K37" s="17"/>
      <c r="L37" s="17"/>
    </row>
    <row r="38" spans="1:12" x14ac:dyDescent="0.25">
      <c r="B38" s="2" t="s">
        <v>99</v>
      </c>
      <c r="C38" s="2"/>
      <c r="D38" s="2"/>
      <c r="E38" s="2"/>
      <c r="F38" s="2"/>
      <c r="G38" s="2"/>
      <c r="H38" s="2"/>
      <c r="I38" s="2"/>
      <c r="J38" s="2"/>
      <c r="K38" s="17"/>
      <c r="L38" s="17"/>
    </row>
    <row r="39" spans="1:12" ht="16.149999999999999" customHeight="1" x14ac:dyDescent="0.25"/>
    <row r="40" spans="1:12" x14ac:dyDescent="0.25">
      <c r="B40" s="1" t="s">
        <v>100</v>
      </c>
    </row>
    <row r="41" spans="1:12" x14ac:dyDescent="0.25">
      <c r="B41" s="1" t="s">
        <v>101</v>
      </c>
    </row>
    <row r="42" spans="1:12" x14ac:dyDescent="0.25">
      <c r="B42" s="1" t="s">
        <v>102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Alexandra Stančíková</cp:lastModifiedBy>
  <cp:revision/>
  <cp:lastPrinted>2024-12-03T10:43:19Z</cp:lastPrinted>
  <dcterms:created xsi:type="dcterms:W3CDTF">2020-07-22T07:46:04Z</dcterms:created>
  <dcterms:modified xsi:type="dcterms:W3CDTF">2025-01-15T10:45:30Z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2023-06-02T06:54:25Z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cf4714e3-200d-4536-b01a-f95557ef0979</vt:lpwstr>
  </property>
  <property fmtid="{D5CDD505-2E9C-101B-9397-08002B2CF9AE}" pid="10" name="MSIP_Label_690ebb53-23a2-471a-9c6e-17bd0d11311e_ContentBits">
    <vt:lpwstr>0</vt:lpwstr>
  </property>
</Properties>
</file>