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Odbor Školství\MAP\MAPIII\Strategický rámec\"/>
    </mc:Choice>
  </mc:AlternateContent>
  <bookViews>
    <workbookView xWindow="0" yWindow="0" windowWidth="25200" windowHeight="11850" tabRatio="710"/>
  </bookViews>
  <sheets>
    <sheet name="MŠ" sheetId="10" r:id="rId1"/>
    <sheet name="ZŠ" sheetId="7" r:id="rId2"/>
    <sheet name="zajmové, neformalní, cel" sheetId="8" r:id="rId3"/>
    <sheet name="Pokyny, info" sheetId="9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9" i="7" l="1"/>
  <c r="M48" i="7"/>
  <c r="M6" i="7" l="1"/>
  <c r="M29" i="7" l="1"/>
  <c r="M28" i="7"/>
  <c r="M42" i="7"/>
  <c r="M7" i="7" l="1"/>
  <c r="M41" i="7" l="1"/>
  <c r="M13" i="10" l="1"/>
  <c r="M12" i="10"/>
  <c r="M11" i="10"/>
  <c r="M10" i="10"/>
  <c r="M9" i="10"/>
  <c r="M8" i="10" l="1"/>
  <c r="M7" i="10"/>
  <c r="M6" i="10"/>
  <c r="M5" i="10"/>
  <c r="M26" i="7"/>
  <c r="M25" i="7"/>
  <c r="M24" i="7"/>
  <c r="M23" i="7"/>
  <c r="M22" i="7"/>
  <c r="M21" i="7"/>
  <c r="M20" i="7"/>
  <c r="M19" i="7"/>
  <c r="M18" i="7"/>
  <c r="M17" i="7"/>
  <c r="L6" i="8" l="1"/>
  <c r="L5" i="8"/>
  <c r="M4" i="10" l="1"/>
  <c r="M38" i="7" l="1"/>
  <c r="M47" i="7" l="1"/>
  <c r="M45" i="7" l="1"/>
  <c r="M46" i="7"/>
  <c r="M44" i="7"/>
  <c r="M43" i="7"/>
  <c r="M39" i="7"/>
  <c r="M40" i="7"/>
  <c r="M32" i="7"/>
  <c r="M16" i="7"/>
  <c r="M8" i="7"/>
  <c r="M9" i="7"/>
  <c r="M10" i="7"/>
  <c r="M11" i="7"/>
  <c r="M12" i="7"/>
  <c r="M13" i="7"/>
  <c r="M14" i="7"/>
  <c r="M15" i="7"/>
  <c r="M5" i="7"/>
  <c r="M30" i="7"/>
  <c r="M27" i="7"/>
  <c r="M31" i="7"/>
  <c r="M33" i="7" l="1"/>
  <c r="M37" i="7"/>
  <c r="M36" i="7"/>
  <c r="M35" i="7"/>
  <c r="M34" i="7"/>
</calcChain>
</file>

<file path=xl/sharedStrings.xml><?xml version="1.0" encoding="utf-8"?>
<sst xmlns="http://schemas.openxmlformats.org/spreadsheetml/2006/main" count="961" uniqueCount="324">
  <si>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</si>
  <si>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</si>
  <si>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</si>
  <si>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</si>
  <si>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</si>
  <si>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</si>
  <si>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</si>
  <si>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</si>
  <si>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</si>
  <si>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</si>
  <si>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</si>
  <si>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</si>
  <si>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</si>
  <si>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</si>
  <si>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</si>
  <si>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</si>
  <si>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</si>
  <si>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</si>
  <si>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</si>
  <si>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</si>
  <si>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</si>
  <si>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</si>
  <si>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</si>
  <si>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</si>
  <si>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</si>
  <si>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</si>
  <si>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</si>
  <si>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</si>
  <si>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</si>
  <si>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</si>
  <si>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</si>
  <si>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</si>
  <si>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</si>
  <si>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</si>
  <si>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</si>
  <si>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</si>
  <si>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</si>
  <si>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</si>
  <si>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</si>
  <si>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</si>
  <si>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</si>
  <si>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</si>
  <si>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</si>
  <si>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</si>
  <si>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</si>
  <si>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</si>
  <si>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</si>
  <si>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</si>
  <si>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</si>
  <si>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</si>
  <si>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</si>
  <si>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</si>
  <si>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</si>
  <si>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</si>
  <si>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</si>
  <si>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</si>
  <si>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</si>
  <si>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</si>
  <si>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</si>
  <si>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</si>
  <si>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</si>
  <si>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</si>
  <si>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</si>
  <si>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</si>
  <si>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</si>
  <si>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</si>
  <si>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</si>
  <si>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</si>
  <si>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</si>
  <si>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</si>
  <si>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</si>
  <si>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</si>
  <si>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>•           Průřezová témata RVP ZV: Environmentální výchova.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</si>
  <si>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</si>
  <si>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</si>
  <si>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</si>
  <si>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</si>
  <si>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</si>
  <si>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</si>
  <si>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</si>
  <si>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</si>
  <si>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</si>
  <si>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</si>
  <si>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</si>
  <si>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</si>
  <si>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</si>
  <si>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</si>
  <si>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</si>
  <si>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</si>
  <si>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</si>
  <si>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</si>
  <si>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</si>
  <si>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</si>
  <si>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</si>
  <si>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</si>
  <si>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</si>
  <si>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</si>
  <si>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</si>
  <si>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</si>
  <si>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</si>
  <si>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</si>
  <si>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</si>
  <si>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</si>
  <si>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</si>
  <si>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</si>
  <si>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</si>
  <si>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</si>
  <si>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</si>
  <si>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</si>
  <si>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</si>
  <si>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</si>
  <si>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</si>
  <si>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</si>
  <si>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</si>
  <si>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</si>
  <si>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</si>
  <si>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•           Umění a kultura (pouze obor Výtvarná výchova), </t>
  </si>
  <si>
    <t>Výpočty EFRR v SR MAP jsou orientační a nemají vliv na hodnocení v IROP.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</si>
  <si>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</si>
  <si>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Základní škola a Mateřská škola Ropice, příspěvková organizace</t>
  </si>
  <si>
    <t>Obec Ropice</t>
  </si>
  <si>
    <t>Komplexní modernizace Mateřské školy v Ropici - II.</t>
  </si>
  <si>
    <t>Třinec</t>
  </si>
  <si>
    <t>Ropice</t>
  </si>
  <si>
    <t xml:space="preserve">Základní škola a mateřská škola Stanisława Hadyny s polským jazykem vyučovacím Bystřice 366, okr. Frýdek-Místek, příspěvková organizace                                    </t>
  </si>
  <si>
    <t>obec Bystřice</t>
  </si>
  <si>
    <t>Bystřice</t>
  </si>
  <si>
    <r>
      <t>Vybudování moderní učebny pro cizí jazyky a přírodní vědy v budově PZ</t>
    </r>
    <r>
      <rPr>
        <sz val="10"/>
        <color theme="3" tint="-0.499984740745262"/>
        <rFont val="Calibri"/>
        <family val="2"/>
        <charset val="238"/>
        <scheme val="minor"/>
      </rPr>
      <t>Š čp. 288 včetně zajištění bezbariérovosti budovy</t>
    </r>
  </si>
  <si>
    <t>6/2024</t>
  </si>
  <si>
    <t>12/2025</t>
  </si>
  <si>
    <t>x</t>
  </si>
  <si>
    <t>studie</t>
  </si>
  <si>
    <t>ne</t>
  </si>
  <si>
    <t>Základní škola a mateřská škola Bystřice 848, okr. Frýdek-Místek, příspěvková organice</t>
  </si>
  <si>
    <t>Přístavba odborných učeben k ZŠ č.p. 366 v Bystřici</t>
  </si>
  <si>
    <t>Základní škola T.G.Masaryka a Mateřská škola,příspěvková organizace</t>
  </si>
  <si>
    <t>Obec Komorní Lhotka</t>
  </si>
  <si>
    <t>Modernizace multimediální a jazykové učebny na Základní škole T. G. Masaryka a Mateřské škole Komorní Lhotka, příspěvková organizace</t>
  </si>
  <si>
    <t>Komorní Lhotka</t>
  </si>
  <si>
    <t>Základní škola a mateřská škola Nýdek, příspěvková organizace</t>
  </si>
  <si>
    <t>Obec Nýdek</t>
  </si>
  <si>
    <t>060801701</t>
  </si>
  <si>
    <t>Rekonstrukce vytápění a zdravotechniky</t>
  </si>
  <si>
    <t>Nýdek</t>
  </si>
  <si>
    <t>Školní dílny</t>
  </si>
  <si>
    <t>Tělocvična</t>
  </si>
  <si>
    <t>Masarykova Základní škola a mateřská škola Hnojník 120, okres Frýdek-Místek, příspěvková organizace</t>
  </si>
  <si>
    <t>obec Hnojník</t>
  </si>
  <si>
    <t>Výstavba odborných učeben a učeben pro zájmové vzdělávání (ŠD) - Masarykova ZŠ a MŠ Hnojník</t>
  </si>
  <si>
    <t>Hnojník</t>
  </si>
  <si>
    <t>Masarykova Základní škola a mateřská škola Hnojník 120, okres Frýdek-Místek, příspěvková organizace a Základní škola a mateřská škola s polským jazykem vyučovacím Jana Kubisze, Szkoła Podstawowa i Przedszkole im. Jana Kubisza Hnojník, příspěvková organizace</t>
  </si>
  <si>
    <t>75026708, 75026716</t>
  </si>
  <si>
    <t>102092001, 102080224</t>
  </si>
  <si>
    <t>600133851, 600134644</t>
  </si>
  <si>
    <t>Výstavba sportovního atletického areálu Masarykovy ZŠ a MŠ Hnojník a ZŠ a MŠ s polským jazykem vyučovacím Jana Kubisze Hnojník</t>
  </si>
  <si>
    <t>Základní škola a mateřská škola s polským jazykem vyučovacím Jana Kubisze, Szkoła Podstawowa i Przedszkole im. Jana Kubisza Hnojník, příspěvková organizace</t>
  </si>
  <si>
    <t>Dlouhodobý koncepční záměr rozvoje ZŠ a MŠ s polským jazykem vyučovacím Jana Kubisze, Hnojník</t>
  </si>
  <si>
    <t>Výstavba a rekonstrukce odborných učeben včetně bezbariérového přístupu</t>
  </si>
  <si>
    <t>Základní škola a Mateřská škola Střítež, okres Frýdek-Místek, příspěvková organizace</t>
  </si>
  <si>
    <t>Obec Střítež</t>
  </si>
  <si>
    <t>Rekonstrukce elektroinstalace a podlahových krytin</t>
  </si>
  <si>
    <t>Střítež</t>
  </si>
  <si>
    <t>Rekonstrukce počítačové učebny</t>
  </si>
  <si>
    <t>Fotovoltaika</t>
  </si>
  <si>
    <t>Rekonstrukce školní kuchyně</t>
  </si>
  <si>
    <t>Výstavba nové budovy pro činnost školní družiny, případně přestavba nevyužité stávající budovy obce</t>
  </si>
  <si>
    <t>Rekonstrukce tělocvičny</t>
  </si>
  <si>
    <t>Výstavba kryté sportovní haly pro veřejnost s využitím pro školu (pro hodiny tělesné výchovy, zájmovou činnost)</t>
  </si>
  <si>
    <t>Odstranění vlhkosti</t>
  </si>
  <si>
    <t>Zateplení budovy školy</t>
  </si>
  <si>
    <t>Polytechnická dílna</t>
  </si>
  <si>
    <t>Jubilejní Masarykova základní škola a mateřská škola, Třinec, příspěvková organizace</t>
  </si>
  <si>
    <t>Statutární město Třinec</t>
  </si>
  <si>
    <t>Rekonstrukce odborných učeben na JMZŠ Třinec</t>
  </si>
  <si>
    <t>Základní škola, Třinec, Slezská 773, příspěvková organizace</t>
  </si>
  <si>
    <t>00847119</t>
  </si>
  <si>
    <t>000847119</t>
  </si>
  <si>
    <t>Základní škola Dany a Emila Zátopkových, Třnec, příspěvková organizace</t>
  </si>
  <si>
    <t>061955612</t>
  </si>
  <si>
    <t>Základní škola a mateřská škola, Třinec, Kaštanová 412, příspěvková organizace</t>
  </si>
  <si>
    <t>00847135</t>
  </si>
  <si>
    <t>000847135</t>
  </si>
  <si>
    <t>Základní škola  a mateřská škola, Třinec, Koperníkova 696, příspěvková organizace</t>
  </si>
  <si>
    <t xml:space="preserve">Modernizace odborné počítačové učebny v návaznosti na změny ŠVP od 1.9.2022 včetně vybavení novým nábytkem. Vytvoření venkovního zázemí pro ŠD. </t>
  </si>
  <si>
    <t>Rekonstrukce střech spojovacích chodeb a budovy školní družiny a školní jídelny</t>
  </si>
  <si>
    <t xml:space="preserve">Oprava fasády včetně zateplení budovy ŠJ a ŠD. Odhlučnění školní jídelny s výměnou podlahy. </t>
  </si>
  <si>
    <t>Rekonstukce atria včetně přírodovědné venkovní učebny</t>
  </si>
  <si>
    <t>Začlenění informačních technologíí do ostatních předmětů</t>
  </si>
  <si>
    <t>Základní škola a mateřská škola, Třinec, Míru 247, příspěvková organizace - ZŠ Nebory</t>
  </si>
  <si>
    <t xml:space="preserve">Statutární město  Třinec </t>
  </si>
  <si>
    <t>Základní škola a mateřská škola, Třinec, Míru 247, příspěvková organizace - ZŠ Kanada</t>
  </si>
  <si>
    <t>Základní škola Petra Bezruče a mateřská škola, Třinec, příspěvková organizace</t>
  </si>
  <si>
    <t>00847097</t>
  </si>
  <si>
    <t>000847097</t>
  </si>
  <si>
    <t>Základní škola a mateřská škola Gustawa Przeczka s plským jazykem vyučovacím, Třinec, Nádražní 10, příspěvková organizace</t>
  </si>
  <si>
    <t xml:space="preserve">Výstavba šaten a odborných učeben v přístavbě budovy A </t>
  </si>
  <si>
    <t xml:space="preserve">Základní škola Vendryně 236, okres Frýdek-Místek </t>
  </si>
  <si>
    <t>Obec Vendryně</t>
  </si>
  <si>
    <t>Virtuální realita ve výuce 
na Základní škole Vendryně</t>
  </si>
  <si>
    <t>Vendryně</t>
  </si>
  <si>
    <t>Zastřešení venkovního hřiště u ZŠ</t>
  </si>
  <si>
    <t>Rozšíření zázemí tělocvičny u ZŠ</t>
  </si>
  <si>
    <t xml:space="preserve">Výměna staré nefunkční a poškozené kanalizace, výměna plynových kotlů, teplovodního řádu, výměna rozvodů vody </t>
  </si>
  <si>
    <t>Výstavba nové školní dílny, modernizace vybavení</t>
  </si>
  <si>
    <t>Výstavba tělocvičny s parametry pro různé sportovní aktivity</t>
  </si>
  <si>
    <t>Modernizace jazykové učebny pořízením nových učebních pomůcek, nové související vybavení vč. nábytku, stavební úpravy, pořízení pomůcek pro virtuální realitu</t>
  </si>
  <si>
    <t>Výstavba multimediálních učeben a učeben pro zájmové vzdělávání (ŠD) a zázemí pro pedagogy.</t>
  </si>
  <si>
    <t>Vybudování venkovního sportovního areálu, který bude sloužit pro obě základní školy (české a polské): atletický ovál s umělým povrchem, doskočiště, hřiště pro míčové hry a další vybavení pro sportovní a tělovýchovné aktivity.</t>
  </si>
  <si>
    <t>1) Úpravy školní kuchyně a jídelny       
2) Nový vstup do objektu školy včetně šaten                                  3) Nové prostory pro vedení školy, družiny, studijní centrum, knihovna                             
4) Nový vstup do tělocvičny pro veřejnost z venkovního prostoru 
5) Přístavba pavilonu odborných učeben, včetně átria, přestávkového prostoru</t>
  </si>
  <si>
    <t xml:space="preserve">Rekonstrukce zbývajících odborných učeben, které jsou ve "staré" přístavbě a neřeší dlouhodobý záměr </t>
  </si>
  <si>
    <t>Kompletní rekonstrukce elektroinstalace v budově školy, výměna podlahových krytin</t>
  </si>
  <si>
    <t xml:space="preserve">Rekonstrukce vnitřních sítí v souladu s aktuálními potřebami dle požadavků na moderní výuku </t>
  </si>
  <si>
    <t>Samostatné řešení pro školu či formou sdílení fotovoltaiky zřizovatele, cílem je snížení nákladů na energie</t>
  </si>
  <si>
    <t xml:space="preserve">Rekonstrukce prostor i vybavení školní kuchyně, případně školní jídelny </t>
  </si>
  <si>
    <t>Výstavba nové školní družiny, případně přestavba nevyužité stávající budovy obce včetně vybavení. Současná situace: 1 oddělení školní družiny je v kmenové třídě, což je omezující jak pro výuku, tak i pro činnost ŠD, stejně jako pro případnou zájmovou činnost v odpoledních hodinách.</t>
  </si>
  <si>
    <t>Rekonstrukce prostor i vybavení tělocvičny včetně podlahové krytiny, nářaďovny</t>
  </si>
  <si>
    <t>Výstavba kryté sportovní haly pro veřejnost s využitím také pro školu (pro hodiny tělesné výchovy, zájmovou činnost),  tělocvična školy není prostorově nevyhovující</t>
  </si>
  <si>
    <t>Snížení hladiny spodní vody, např. pomocí podzemního vsakovacího zařízení</t>
  </si>
  <si>
    <t>zateplení budovy školy pro úsporu nákladů na vytápění</t>
  </si>
  <si>
    <t>Výstavba nové budovy/místnosti či přestavba polytechnického zázemí ve stávající nevyužité budově zřizovatele</t>
  </si>
  <si>
    <t>Rekonstrukce odborných pracoven fyziky, biologie - chemie, jazykové pracovny a počítačové učebny. Vybavení pracoven interaktivní technikou a pomůckami. Zajištění bezbariérové dostupnosti a rekonstrukce sociálního zařízení.</t>
  </si>
  <si>
    <t>Bude realizována odborná učebna  umožňující použití pokročilých metod ve vzdělávání, zejména používání počítačů, mobilních digitálních zařízení, virtuální reality a 3D tisku. Učebna bude vybavena soupravami pro polytechnické vzdělávání.</t>
  </si>
  <si>
    <t xml:space="preserve">V rámci projektu budou zrekonstruovány a vybaveny dvě učebny:
1) Učebna chemie
2) Učebna cizích jazyků/zeměpisu/přírodopisu
</t>
  </si>
  <si>
    <t>Modernizace učebny s VR, pořízení vybavení učebny, ICT vybavení, měřící přístroje pro badatelství.</t>
  </si>
  <si>
    <t>Předmětem projektu je zvýšit a zatraktivnit kvalitu výuky v PC učebně pro 30 žáků a učitele. Vytvoření venkovního zázemí pro ŠD.</t>
  </si>
  <si>
    <t>Předmětem je oprava původní fasády budovy ŠJ a ŠD. Ve školní jídleně výměna podlahy a odhlučnění.</t>
  </si>
  <si>
    <t>Předmětem projektu je vybudování venkovní učebny.</t>
  </si>
  <si>
    <t>Předmětem projektu pořízení nových, moderních výukových infomačních technoligií (př. Ozoboti, roboti..)</t>
  </si>
  <si>
    <t>Rekonstrukce a modernizace multimediální učebny (renovace podlah, elektřiny, světel, vybudování střešních oken pro zajištění chybějícího dostatku denního světla, nákup nábytku, ICT techniky, AV techniky, SW vybavení.  Úprava stávajícího a zastaralého WC (v části PZŠ) na bezbariérové a moderní, nákup schodolezu a realizace chybějící konektivity školy dle standardů EU.</t>
  </si>
  <si>
    <t>Rekonstrukce a modernitace multimediální učebny (renovace podlah, elektřiny, světel, nákup nábytku, ICT techniky, AV techniky, SW vybavení.  Vybudování bezbariérového WC v části chodby, nákup schodolezu a realizace chybějící konektivity školy dle standardů EU.</t>
  </si>
  <si>
    <t>Cílem projektu je vybodovat mobilní učebnu virtuální reality k podpoře zejména přírodovědných a jazykových předmětů. Vybudováním mobilní učebny bude zajištěna propojenost výuky jednotlivých předmětů</t>
  </si>
  <si>
    <t>Realizací projektu vznikne nová přístavba k původnímu objektu, díky níž dojde ke zvýšení kvality a infrastruktury pro vzdělávání. Výstup projektu bude přínosem pro technické předměty a může být motivací žáků v jejich dalším vývoji a výběru povolání.  Budování odborných učeben (dílny, robotika, výtvarná výchova) + prostory šaten, technických místností.</t>
  </si>
  <si>
    <t>Modernizace odborných učeben spočívající v pořízení zejména IT, AJ a dalšího moderního vybavení a zařízení pro výuku  předmětů 
formou virtuální, rozšířené a smíšené (mixed) reality. Součástí je také pořízení nábytku a drobné stavební úpravy.</t>
  </si>
  <si>
    <t>Rozšířšní vuyžitelnosti venkovního hřiště na míčové sporty formou zastřešení.</t>
  </si>
  <si>
    <t xml:space="preserve">Přístavba kabinetů TV, nářaďovny, šaten, koupelen, WC a místnosti pro úklid. </t>
  </si>
  <si>
    <t>Výstavba 4 odborných učeben: učebna fyziky/chemie, biologie/zeměpisu, robotiky/ICT/jazykovka a výtvarná výchova/gastro učebna prostřednictvím přístavby k budově ZŠ čp. 366.</t>
  </si>
  <si>
    <t xml:space="preserve">Modernizace multimediální a jazykové učebny,zajištění bezbariérovosti,bezbariérové sociál.zázemí,kompletní konektivita </t>
  </si>
  <si>
    <t>zpracovaná PD,výběr dodavatele</t>
  </si>
  <si>
    <t>nerelevantní</t>
  </si>
  <si>
    <t>Projektová dokumentace</t>
  </si>
  <si>
    <t>Projektový záměr</t>
  </si>
  <si>
    <t>zpracovaná studie a projektová dokumentace</t>
  </si>
  <si>
    <t>není</t>
  </si>
  <si>
    <t xml:space="preserve">Studie, PD pro stavební řízení </t>
  </si>
  <si>
    <t>zpracovaná PD</t>
  </si>
  <si>
    <t>nepřipraveno</t>
  </si>
  <si>
    <t>zpracovaná projektová dokumentace</t>
  </si>
  <si>
    <t>NE (není nutné)</t>
  </si>
  <si>
    <t>projektový záměr</t>
  </si>
  <si>
    <t>projektová fische, kvalifikované odhady rozpočtů</t>
  </si>
  <si>
    <t>projektová fiše</t>
  </si>
  <si>
    <t>ano</t>
  </si>
  <si>
    <t>V procesu</t>
  </si>
  <si>
    <t>6/2023</t>
  </si>
  <si>
    <t>12/2024</t>
  </si>
  <si>
    <t>10/2024</t>
  </si>
  <si>
    <t>1/2022</t>
  </si>
  <si>
    <t>1/2023</t>
  </si>
  <si>
    <t>1/2025</t>
  </si>
  <si>
    <t>12/2027</t>
  </si>
  <si>
    <t>12/2023</t>
  </si>
  <si>
    <t>9/2022</t>
  </si>
  <si>
    <t>7/2023</t>
  </si>
  <si>
    <t>9/2023</t>
  </si>
  <si>
    <t>Základní škola a mateřská škola, Třinec, Míru 247, příspěvková organizace - ZŠ  a MŠ Osůvky</t>
  </si>
  <si>
    <t>nepřipraven</t>
  </si>
  <si>
    <t>Základní škola a mateřská škola, Třinec, Koperníkova 696, příspěvková organizace</t>
  </si>
  <si>
    <t>Počítačová učebna</t>
  </si>
  <si>
    <t>Modernizace kmenových učeben (PC, žákovské hnízdo-stůl, židle, notebooky, úprava datové kabeláže)</t>
  </si>
  <si>
    <t>kvalifikovaný odhad rozpočtu</t>
  </si>
  <si>
    <t>Základní škola a Mateřská škola Smilovice, okres Frýdek-Místek, příspěvková organizace</t>
  </si>
  <si>
    <t>Obec Smilovice</t>
  </si>
  <si>
    <t>Smilovice</t>
  </si>
  <si>
    <t>Samostatné řešení pro školu, jehož cílem je snížení nákladů na energie</t>
  </si>
  <si>
    <t>1/2024</t>
  </si>
  <si>
    <t>12/2026</t>
  </si>
  <si>
    <t>Modernizace a bezbariérovost na ZŠ a MŠ -1,2,3</t>
  </si>
  <si>
    <t xml:space="preserve">Předmětem projektu je modernizace odborných učeben a vybudování bezbariérovosti na ZŠ a MŠ. </t>
  </si>
  <si>
    <t>11/2016</t>
  </si>
  <si>
    <t>realizováno</t>
  </si>
  <si>
    <t>Zhotovená studie</t>
  </si>
  <si>
    <t>Modernizace počítačové učebny (PC)</t>
  </si>
  <si>
    <t>Projektová fische, kvalifikovaný odhad rozpočtu</t>
  </si>
  <si>
    <t>zadáno ke stavebnímu povolení</t>
  </si>
  <si>
    <t>2/2023</t>
  </si>
  <si>
    <t>Otevřená třída, z.s.</t>
  </si>
  <si>
    <t>nerelevatnní</t>
  </si>
  <si>
    <t>Zájmové a komunitní centrum</t>
  </si>
  <si>
    <t>Výstavba nové budovy či přestavba stávající neyužité budovy včetně vybavení, sloužící dětem, mládeži a dospělým obyvatelům k smysluplnému trávení volného času a vzájemného setkávání na besedách, seminářích či jiných setkáních (forma komunitního centra podporujícího sociální, kulturní vazby a tradice regionu)</t>
  </si>
  <si>
    <t>4/2023</t>
  </si>
  <si>
    <t>Základní škola a mateřská škola, Třinec, Oldřichovice 275, p.o.</t>
  </si>
  <si>
    <t>Probíhá zpracování projektové dokumentace</t>
  </si>
  <si>
    <t>Předmětem je odstranění zatékání do objektu školy(chodeb, školní družiny a školní jídelny)</t>
  </si>
  <si>
    <t>Rekonstrukce konektivity spojená s elektroinstalací</t>
  </si>
  <si>
    <t>Kompletní rekonstrukce nevyhovující konektivity a elektroinstalace v ZŠ Osůvky, Osůvky 48, 73961 Třinec</t>
  </si>
  <si>
    <t>Vybudované odborné učebny mohu být využívány i pro zájmové a neformální vzdělávání.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</si>
  <si>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</si>
  <si>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</si>
  <si>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3) a 4)  Vzdělávací oblasti a obory Rámcového vzdělávacího programu pro základní vzdělávání: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</si>
  <si>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</si>
  <si>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</si>
  <si>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Vybudování odborných učeben (vnitřní i venkovní) k realizaci dopoledních i odpoledních programů, hlavně pro předškoláky</t>
  </si>
  <si>
    <t>Všeobecné polytechnické vzdělávání pro předškoláky</t>
  </si>
  <si>
    <r>
      <rPr>
        <sz val="10"/>
        <color rgb="FFFF0000"/>
        <rFont val="Calibri"/>
        <family val="2"/>
        <charset val="238"/>
        <scheme val="minor"/>
      </rPr>
      <t xml:space="preserve">1. Stavební rekonstrukce budovy MŠ, změna dispozičního uspořádání (v budově budou po realizaci umístěny všechny tři třídy MŠ. V současné době musí být jedna třída, kvůli nedostatku prostor, umístěna v budově ZŠ)      </t>
    </r>
    <r>
      <rPr>
        <sz val="10"/>
        <color rgb="FF000000"/>
        <rFont val="Calibri"/>
        <family val="2"/>
        <charset val="238"/>
        <scheme val="minor"/>
      </rPr>
      <t xml:space="preserve">                                                                                   2. rekonstrukce vstupů do budovy na bezbariérové                                                               3.  zřízení nové vodovodní přípojky                     
4. rekonstrukce elektropřípojky NN ze sítě ČEZ Distribuce a.s.                                                    
5.Provedení opatření pro snížení energetické náročnosti budovy (zateplení, výměna oken a dveří), včetně rekonstrukce vnitřních rozvodů v budově a rekonstrukce kotelny        
6. nová venkovní část vnitřní kanalizace + nová žumpa + nový LAPOL na samostatné nové kanalizaci z kuchyně MŠ                                             7. řešení akumulace a likvidace srážkových vod z budovy MŠ a zpevněných ploch na pozemku MŠ                                                                                    8. nové řešení zpevněných ploch na pozemku MŠ                                                               9.  sanace vlhkého zdiva suterénu budovy – odkopáním a provedením drenáže po obvodu budovy MŠ                                                                                                                                                  10. požární únikové schodiště z nové třídy MŠ ve 2.NP budovy                                               
11. opatření na zlepšení vnitřního prostředí MŠ = instalace vzduchotechniky a klimatizace                                                                 12. rekonstrukce střechy budovy + zateplení střechy + provedení nového vikýře v návaznosti na stávající vikýř nad schodištěm    </t>
    </r>
  </si>
  <si>
    <t>150019297/ŠJ</t>
  </si>
  <si>
    <t xml:space="preserve">102068755
</t>
  </si>
  <si>
    <t xml:space="preserve"> 102068755/ZŠ  150019297/ŠJ</t>
  </si>
  <si>
    <t>Realizace konektivity školy ZŠ Oldřichovice a ZŠ a MŠ Karpentná dle standardu EU. Splnění podmínek bezbariérovosti, nákup schodolezu.</t>
  </si>
  <si>
    <r>
      <t>Moderní učebna pro cizí jazyky a přírodní vědy</t>
    </r>
    <r>
      <rPr>
        <sz val="10"/>
        <color rgb="FF0070C0"/>
        <rFont val="Calibri"/>
        <family val="2"/>
        <charset val="238"/>
        <scheme val="minor"/>
      </rPr>
      <t xml:space="preserve"> </t>
    </r>
  </si>
  <si>
    <t>v přípravě</t>
  </si>
  <si>
    <r>
      <t xml:space="preserve">Modernizace odborných učeben - </t>
    </r>
    <r>
      <rPr>
        <sz val="10"/>
        <color rgb="FFFF0000"/>
        <rFont val="Calibri"/>
        <family val="2"/>
        <charset val="238"/>
        <scheme val="minor"/>
      </rPr>
      <t>zavedení virtuální reality do výuky cizích jazyků a přírodních věd</t>
    </r>
  </si>
  <si>
    <t>Virtuální realita ve výuce na ZŠ Nýdek</t>
  </si>
  <si>
    <t xml:space="preserve"> 7/2023</t>
  </si>
  <si>
    <r>
      <t xml:space="preserve">Modernizace odborných učeben - </t>
    </r>
    <r>
      <rPr>
        <sz val="10"/>
        <color rgb="FFFF0000"/>
        <rFont val="Calibri"/>
        <family val="2"/>
        <charset val="238"/>
        <scheme val="minor"/>
      </rPr>
      <t xml:space="preserve"> zavedení virtuální reality do výuky cizích jazyků a přírodních věd v ZŠ čp. 848</t>
    </r>
  </si>
  <si>
    <t>Pokročilé metody ve vzdělávání na základních školách v Třinci</t>
  </si>
  <si>
    <t>Vnitřní konektivita v budovách škol ZŠ Kanada a ZŠ Nebory, Třinec</t>
  </si>
  <si>
    <t>Vnitřní konektivita v budovách škol ZŠ Oldřichovice 275 a ZŠ Karpentná 91 Třinec</t>
  </si>
  <si>
    <t>Konektivita a bezbariérovst ZŠ Nebory</t>
  </si>
  <si>
    <t>Konektivita a bezbariérovst ZŠ Míru</t>
  </si>
  <si>
    <t>Základní škola a mateřská škola, Třinec, Míru 247, příspěvková organizace</t>
  </si>
  <si>
    <t>Vnitřní koknektivita školy a zabezpečení připojení k internetu v souladu s platnými standardy, a to ve dvou budovách p.o. (ZŠ Kanada a ZŠ Nebory).</t>
  </si>
  <si>
    <t xml:space="preserve">Schváleno v Třinci dne 13. 02. 2023,    podpis předsedy ŘV: </t>
  </si>
  <si>
    <t xml:space="preserve">Schváleno v Třinci dne 13. 2. 2023, podpis předsedy ŘV: </t>
  </si>
  <si>
    <t>Schváleno v Třinci dne 13. 2. 2023, podpis předsedy Řídícího výboru: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</si>
</sst>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[$-405]General"/>
    <numFmt numFmtId="165" formatCode="#,##0.00&quot; &quot;[$Kč-405];[Red]&quot;-&quot;#,##0.00&quot; &quot;[$Kč-405]"/>
    <numFmt numFmtId="166" formatCode="_-* #,##0_-;\-* #,##0_-;_-* &quot;-&quot;??_-;_-@_-"/>
  </numFmts>
  <fonts count="3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Arial"/>
      <family val="2"/>
      <charset val="238"/>
    </font>
    <font>
      <u/>
      <sz val="11"/>
      <color rgb="FF0563C1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color theme="3" tint="-0.499984740745262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sz val="10"/>
      <color rgb="FF0070C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FFFF00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164" fontId="27" fillId="0" borderId="0"/>
    <xf numFmtId="0" fontId="28" fillId="0" borderId="0"/>
    <xf numFmtId="164" fontId="29" fillId="0" borderId="0"/>
    <xf numFmtId="0" fontId="30" fillId="0" borderId="0">
      <alignment horizontal="center"/>
    </xf>
    <xf numFmtId="0" fontId="30" fillId="0" borderId="0">
      <alignment horizontal="center" textRotation="90"/>
    </xf>
    <xf numFmtId="0" fontId="31" fillId="0" borderId="0"/>
    <xf numFmtId="165" fontId="31" fillId="0" borderId="0"/>
    <xf numFmtId="44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</cellStyleXfs>
  <cellXfs count="682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0" xfId="0" applyFill="1" applyProtection="1">
      <protection locked="0"/>
    </xf>
    <xf numFmtId="3" fontId="0" fillId="0" borderId="0" xfId="0" applyNumberFormat="1" applyFill="1" applyProtection="1">
      <protection locked="0"/>
    </xf>
    <xf numFmtId="0" fontId="14" fillId="0" borderId="0" xfId="0" applyFont="1" applyFill="1" applyProtection="1">
      <protection locked="0"/>
    </xf>
    <xf numFmtId="0" fontId="0" fillId="0" borderId="13" xfId="0" applyBorder="1" applyAlignment="1" applyProtection="1">
      <alignment vertical="top"/>
      <protection locked="0"/>
    </xf>
    <xf numFmtId="0" fontId="4" fillId="0" borderId="24" xfId="0" applyFont="1" applyFill="1" applyBorder="1" applyAlignment="1" applyProtection="1">
      <alignment horizontal="left" vertical="top" wrapText="1"/>
      <protection locked="0"/>
    </xf>
    <xf numFmtId="0" fontId="4" fillId="0" borderId="24" xfId="0" applyFont="1" applyFill="1" applyBorder="1" applyAlignment="1" applyProtection="1">
      <alignment vertical="top" wrapText="1"/>
      <protection locked="0"/>
    </xf>
    <xf numFmtId="49" fontId="4" fillId="0" borderId="24" xfId="0" applyNumberFormat="1" applyFont="1" applyFill="1" applyBorder="1" applyAlignment="1" applyProtection="1">
      <alignment horizontal="left" vertical="top" wrapText="1"/>
      <protection locked="0"/>
    </xf>
    <xf numFmtId="0" fontId="4" fillId="0" borderId="24" xfId="0" applyFont="1" applyFill="1" applyBorder="1" applyAlignment="1" applyProtection="1">
      <alignment horizontal="left" vertical="top"/>
      <protection locked="0"/>
    </xf>
    <xf numFmtId="0" fontId="4" fillId="0" borderId="24" xfId="0" applyFont="1" applyFill="1" applyBorder="1" applyAlignment="1" applyProtection="1">
      <alignment horizontal="center" vertical="top" wrapText="1"/>
      <protection locked="0"/>
    </xf>
    <xf numFmtId="0" fontId="4" fillId="0" borderId="24" xfId="0" applyFont="1" applyFill="1" applyBorder="1" applyAlignment="1" applyProtection="1">
      <alignment horizontal="center" vertical="top"/>
      <protection locked="0"/>
    </xf>
    <xf numFmtId="0" fontId="4" fillId="0" borderId="25" xfId="0" applyFont="1" applyFill="1" applyBorder="1" applyAlignment="1" applyProtection="1">
      <alignment horizontal="left" vertical="top" wrapText="1"/>
      <protection locked="0"/>
    </xf>
    <xf numFmtId="0" fontId="4" fillId="0" borderId="25" xfId="0" applyFont="1" applyFill="1" applyBorder="1" applyAlignment="1" applyProtection="1">
      <alignment horizontal="left" vertical="top"/>
      <protection locked="0"/>
    </xf>
    <xf numFmtId="0" fontId="4" fillId="0" borderId="25" xfId="11" applyFont="1" applyFill="1" applyBorder="1" applyAlignment="1" applyProtection="1">
      <alignment horizontal="left" vertical="top" wrapText="1"/>
      <protection locked="0"/>
    </xf>
    <xf numFmtId="0" fontId="4" fillId="0" borderId="18" xfId="0" applyFont="1" applyFill="1" applyBorder="1" applyAlignment="1" applyProtection="1">
      <alignment horizontal="left" vertical="top" wrapText="1"/>
      <protection locked="0"/>
    </xf>
    <xf numFmtId="0" fontId="4" fillId="0" borderId="18" xfId="0" applyFont="1" applyFill="1" applyBorder="1" applyAlignment="1" applyProtection="1">
      <alignment vertical="top" wrapText="1"/>
      <protection locked="0"/>
    </xf>
    <xf numFmtId="0" fontId="4" fillId="0" borderId="18" xfId="0" applyFont="1" applyFill="1" applyBorder="1" applyAlignment="1" applyProtection="1">
      <alignment horizontal="center" vertical="top" wrapText="1"/>
      <protection locked="0"/>
    </xf>
    <xf numFmtId="0" fontId="4" fillId="0" borderId="19" xfId="0" applyFont="1" applyFill="1" applyBorder="1" applyAlignment="1" applyProtection="1">
      <alignment horizontal="left" vertical="top" wrapText="1"/>
      <protection locked="0"/>
    </xf>
    <xf numFmtId="0" fontId="8" fillId="0" borderId="24" xfId="0" applyFont="1" applyFill="1" applyBorder="1" applyAlignment="1" applyProtection="1">
      <alignment horizontal="center" vertical="top" wrapText="1"/>
      <protection locked="0"/>
    </xf>
    <xf numFmtId="3" fontId="7" fillId="0" borderId="53" xfId="0" applyNumberFormat="1" applyFont="1" applyBorder="1" applyAlignment="1" applyProtection="1">
      <alignment vertical="top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vertical="top" wrapText="1"/>
      <protection locked="0"/>
    </xf>
    <xf numFmtId="0" fontId="8" fillId="0" borderId="0" xfId="0" applyFont="1" applyFill="1" applyBorder="1" applyAlignment="1" applyProtection="1">
      <alignment horizontal="left" vertical="top" wrapText="1"/>
      <protection locked="0"/>
    </xf>
    <xf numFmtId="3" fontId="7" fillId="0" borderId="0" xfId="0" applyNumberFormat="1" applyFont="1" applyBorder="1" applyAlignment="1" applyProtection="1">
      <alignment vertical="top"/>
      <protection locked="0"/>
    </xf>
    <xf numFmtId="3" fontId="7" fillId="2" borderId="0" xfId="0" applyNumberFormat="1" applyFont="1" applyFill="1" applyBorder="1" applyAlignment="1" applyProtection="1">
      <alignment vertical="top"/>
      <protection locked="0"/>
    </xf>
    <xf numFmtId="49" fontId="8" fillId="0" borderId="0" xfId="0" applyNumberFormat="1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Border="1" applyProtection="1">
      <protection locked="0"/>
    </xf>
    <xf numFmtId="0" fontId="4" fillId="0" borderId="49" xfId="0" applyFont="1" applyFill="1" applyBorder="1" applyAlignment="1" applyProtection="1">
      <alignment horizontal="left" vertical="top" wrapText="1"/>
      <protection locked="0"/>
    </xf>
    <xf numFmtId="0" fontId="8" fillId="0" borderId="25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3" fontId="4" fillId="0" borderId="0" xfId="0" applyNumberFormat="1" applyFont="1" applyFill="1" applyBorder="1" applyAlignment="1" applyProtection="1">
      <alignment horizontal="right" vertical="top" wrapText="1"/>
      <protection locked="0"/>
    </xf>
    <xf numFmtId="3" fontId="0" fillId="0" borderId="0" xfId="0" applyNumberFormat="1" applyBorder="1" applyAlignment="1" applyProtection="1">
      <alignment vertical="top"/>
      <protection locked="0"/>
    </xf>
    <xf numFmtId="49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3" fontId="4" fillId="0" borderId="0" xfId="0" applyNumberFormat="1" applyFont="1" applyFill="1" applyBorder="1" applyAlignment="1" applyProtection="1">
      <alignment horizontal="right" vertical="top"/>
      <protection locked="0"/>
    </xf>
    <xf numFmtId="49" fontId="4" fillId="0" borderId="0" xfId="0" applyNumberFormat="1" applyFont="1" applyFill="1" applyBorder="1" applyAlignment="1" applyProtection="1">
      <alignment horizontal="left" vertical="top"/>
      <protection locked="0"/>
    </xf>
    <xf numFmtId="49" fontId="8" fillId="0" borderId="0" xfId="0" applyNumberFormat="1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8" fillId="0" borderId="0" xfId="0" applyFont="1" applyFill="1" applyBorder="1" applyAlignment="1" applyProtection="1">
      <alignment horizontal="center" vertical="top"/>
      <protection locked="0"/>
    </xf>
    <xf numFmtId="0" fontId="4" fillId="0" borderId="0" xfId="0" applyFont="1" applyFill="1" applyBorder="1" applyAlignment="1" applyProtection="1">
      <alignment horizontal="left" vertical="top" wrapText="1" shrinkToFit="1"/>
      <protection locked="0"/>
    </xf>
    <xf numFmtId="3" fontId="13" fillId="0" borderId="0" xfId="0" applyNumberFormat="1" applyFont="1" applyFill="1" applyBorder="1" applyAlignment="1" applyProtection="1">
      <alignment horizontal="right" vertical="top" wrapText="1"/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left" vertical="top" wrapText="1"/>
      <protection locked="0"/>
    </xf>
    <xf numFmtId="49" fontId="8" fillId="0" borderId="0" xfId="0" applyNumberFormat="1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 applyProtection="1">
      <alignment horizontal="center" vertical="top" wrapText="1"/>
      <protection locked="0"/>
    </xf>
    <xf numFmtId="3" fontId="0" fillId="0" borderId="0" xfId="0" applyNumberFormat="1" applyBorder="1" applyProtection="1">
      <protection locked="0"/>
    </xf>
    <xf numFmtId="0" fontId="32" fillId="0" borderId="0" xfId="0" applyFont="1" applyFill="1" applyBorder="1" applyAlignment="1" applyProtection="1">
      <alignment vertical="top" wrapText="1"/>
      <protection locked="0"/>
    </xf>
    <xf numFmtId="3" fontId="0" fillId="2" borderId="49" xfId="0" applyNumberFormat="1" applyFill="1" applyBorder="1" applyAlignment="1" applyProtection="1">
      <alignment vertical="top"/>
      <protection locked="0"/>
    </xf>
    <xf numFmtId="3" fontId="0" fillId="2" borderId="46" xfId="0" applyNumberFormat="1" applyFill="1" applyBorder="1" applyAlignment="1" applyProtection="1">
      <alignment vertical="top"/>
      <protection locked="0"/>
    </xf>
    <xf numFmtId="0" fontId="4" fillId="0" borderId="38" xfId="0" applyFont="1" applyFill="1" applyBorder="1" applyAlignment="1" applyProtection="1">
      <alignment horizontal="left" vertical="top" wrapText="1"/>
      <protection locked="0"/>
    </xf>
    <xf numFmtId="3" fontId="7" fillId="0" borderId="1" xfId="0" applyNumberFormat="1" applyFont="1" applyBorder="1" applyAlignment="1" applyProtection="1">
      <alignment vertical="top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/>
      <protection locked="0"/>
    </xf>
    <xf numFmtId="49" fontId="7" fillId="0" borderId="30" xfId="0" applyNumberFormat="1" applyFont="1" applyBorder="1" applyAlignment="1" applyProtection="1">
      <alignment horizontal="center" vertical="top"/>
      <protection locked="0"/>
    </xf>
    <xf numFmtId="49" fontId="7" fillId="0" borderId="33" xfId="0" applyNumberFormat="1" applyFont="1" applyBorder="1" applyAlignment="1" applyProtection="1">
      <alignment horizontal="center" vertical="top"/>
      <protection locked="0"/>
    </xf>
    <xf numFmtId="0" fontId="0" fillId="0" borderId="30" xfId="0" applyBorder="1" applyAlignment="1" applyProtection="1">
      <alignment vertical="top"/>
      <protection locked="0"/>
    </xf>
    <xf numFmtId="0" fontId="7" fillId="0" borderId="10" xfId="0" applyFont="1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40" xfId="0" applyBorder="1" applyProtection="1">
      <protection locked="0"/>
    </xf>
    <xf numFmtId="0" fontId="7" fillId="0" borderId="33" xfId="0" applyFont="1" applyBorder="1" applyAlignment="1" applyProtection="1">
      <alignment horizontal="center" vertical="top"/>
      <protection locked="0"/>
    </xf>
    <xf numFmtId="0" fontId="4" fillId="0" borderId="52" xfId="0" applyFont="1" applyFill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top"/>
      <protection locked="0"/>
    </xf>
    <xf numFmtId="0" fontId="4" fillId="0" borderId="24" xfId="0" applyFont="1" applyBorder="1" applyAlignment="1" applyProtection="1">
      <alignment vertical="top" wrapText="1"/>
      <protection locked="0"/>
    </xf>
    <xf numFmtId="0" fontId="4" fillId="0" borderId="24" xfId="0" applyFont="1" applyBorder="1" applyAlignment="1" applyProtection="1">
      <alignment horizontal="left" vertical="top" wrapText="1"/>
      <protection locked="0"/>
    </xf>
    <xf numFmtId="0" fontId="4" fillId="0" borderId="18" xfId="0" applyFont="1" applyBorder="1" applyAlignment="1" applyProtection="1">
      <alignment vertical="top" wrapText="1"/>
      <protection locked="0"/>
    </xf>
    <xf numFmtId="0" fontId="4" fillId="0" borderId="18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center" vertical="top"/>
      <protection locked="0"/>
    </xf>
    <xf numFmtId="0" fontId="34" fillId="0" borderId="0" xfId="0" applyFont="1" applyFill="1" applyBorder="1" applyAlignment="1" applyProtection="1">
      <alignment horizontal="left" vertical="top" wrapText="1"/>
      <protection locked="0"/>
    </xf>
    <xf numFmtId="3" fontId="13" fillId="0" borderId="0" xfId="0" applyNumberFormat="1" applyFont="1" applyFill="1" applyBorder="1" applyAlignment="1" applyProtection="1">
      <alignment vertical="top" wrapText="1"/>
      <protection locked="0"/>
    </xf>
    <xf numFmtId="49" fontId="13" fillId="0" borderId="0" xfId="0" applyNumberFormat="1" applyFont="1" applyFill="1" applyBorder="1" applyAlignment="1" applyProtection="1">
      <alignment horizontal="left" vertical="top" wrapText="1"/>
      <protection locked="0"/>
    </xf>
    <xf numFmtId="0" fontId="4" fillId="0" borderId="25" xfId="0" applyFont="1" applyBorder="1" applyAlignment="1" applyProtection="1">
      <alignment horizontal="left" vertical="top" wrapText="1"/>
      <protection locked="0"/>
    </xf>
    <xf numFmtId="0" fontId="4" fillId="0" borderId="23" xfId="0" applyFont="1" applyBorder="1" applyAlignment="1" applyProtection="1">
      <alignment horizontal="center" vertical="top" wrapText="1"/>
      <protection locked="0"/>
    </xf>
    <xf numFmtId="0" fontId="4" fillId="0" borderId="49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center" vertical="top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164" fontId="32" fillId="0" borderId="13" xfId="3" applyFont="1" applyBorder="1" applyAlignment="1">
      <alignment vertical="top" wrapText="1"/>
    </xf>
    <xf numFmtId="3" fontId="7" fillId="0" borderId="33" xfId="0" applyNumberFormat="1" applyFont="1" applyBorder="1" applyAlignment="1" applyProtection="1">
      <alignment vertical="top"/>
      <protection locked="0"/>
    </xf>
    <xf numFmtId="0" fontId="4" fillId="0" borderId="54" xfId="0" applyFont="1" applyBorder="1" applyAlignment="1" applyProtection="1">
      <alignment vertical="top" wrapText="1"/>
      <protection locked="0"/>
    </xf>
    <xf numFmtId="0" fontId="4" fillId="0" borderId="23" xfId="0" applyFont="1" applyBorder="1" applyAlignment="1" applyProtection="1">
      <alignment horizontal="left" vertical="top" wrapText="1"/>
      <protection locked="0"/>
    </xf>
    <xf numFmtId="3" fontId="8" fillId="0" borderId="23" xfId="0" applyNumberFormat="1" applyFont="1" applyBorder="1" applyAlignment="1" applyProtection="1">
      <alignment vertical="top" wrapText="1"/>
      <protection locked="0"/>
    </xf>
    <xf numFmtId="3" fontId="8" fillId="0" borderId="54" xfId="0" applyNumberFormat="1" applyFont="1" applyBorder="1" applyAlignment="1" applyProtection="1">
      <alignment vertical="top" wrapText="1"/>
      <protection locked="0"/>
    </xf>
    <xf numFmtId="49" fontId="4" fillId="0" borderId="23" xfId="0" applyNumberFormat="1" applyFont="1" applyBorder="1" applyAlignment="1" applyProtection="1">
      <alignment horizontal="left" vertical="top" wrapText="1"/>
      <protection locked="0"/>
    </xf>
    <xf numFmtId="49" fontId="4" fillId="0" borderId="54" xfId="0" applyNumberFormat="1" applyFont="1" applyBorder="1" applyAlignment="1" applyProtection="1">
      <alignment horizontal="left" vertical="top" wrapText="1"/>
      <protection locked="0"/>
    </xf>
    <xf numFmtId="0" fontId="4" fillId="0" borderId="49" xfId="0" applyFont="1" applyBorder="1" applyAlignment="1" applyProtection="1">
      <alignment horizontal="center" vertical="top" wrapText="1"/>
      <protection locked="0"/>
    </xf>
    <xf numFmtId="0" fontId="4" fillId="0" borderId="50" xfId="0" applyFont="1" applyBorder="1" applyAlignment="1" applyProtection="1">
      <alignment vertical="top" wrapText="1"/>
      <protection locked="0"/>
    </xf>
    <xf numFmtId="166" fontId="8" fillId="0" borderId="25" xfId="12" applyNumberFormat="1" applyFont="1" applyFill="1" applyBorder="1" applyAlignment="1" applyProtection="1">
      <alignment vertical="top" wrapText="1"/>
      <protection locked="0"/>
    </xf>
    <xf numFmtId="49" fontId="8" fillId="0" borderId="25" xfId="0" applyNumberFormat="1" applyFont="1" applyBorder="1" applyAlignment="1" applyProtection="1">
      <alignment horizontal="left" vertical="top" wrapText="1"/>
      <protection locked="0"/>
    </xf>
    <xf numFmtId="0" fontId="4" fillId="0" borderId="51" xfId="0" applyFont="1" applyBorder="1" applyAlignment="1" applyProtection="1">
      <alignment horizontal="left" vertical="top" wrapText="1"/>
      <protection locked="0"/>
    </xf>
    <xf numFmtId="0" fontId="4" fillId="0" borderId="31" xfId="0" applyFont="1" applyBorder="1" applyAlignment="1" applyProtection="1">
      <alignment horizontal="left" vertical="top" wrapText="1"/>
      <protection locked="0"/>
    </xf>
    <xf numFmtId="3" fontId="8" fillId="0" borderId="51" xfId="0" applyNumberFormat="1" applyFont="1" applyBorder="1" applyAlignment="1" applyProtection="1">
      <alignment vertical="top" wrapText="1"/>
      <protection locked="0"/>
    </xf>
    <xf numFmtId="0" fontId="4" fillId="0" borderId="31" xfId="0" applyFont="1" applyBorder="1" applyAlignment="1" applyProtection="1">
      <alignment vertical="top" wrapText="1"/>
      <protection locked="0"/>
    </xf>
    <xf numFmtId="166" fontId="8" fillId="0" borderId="55" xfId="12" applyNumberFormat="1" applyFont="1" applyFill="1" applyBorder="1" applyAlignment="1" applyProtection="1">
      <alignment vertical="top" wrapText="1"/>
      <protection locked="0"/>
    </xf>
    <xf numFmtId="49" fontId="4" fillId="0" borderId="49" xfId="0" applyNumberFormat="1" applyFont="1" applyBorder="1" applyAlignment="1" applyProtection="1">
      <alignment horizontal="left" vertical="top" wrapText="1"/>
      <protection locked="0"/>
    </xf>
    <xf numFmtId="0" fontId="4" fillId="0" borderId="51" xfId="0" applyFont="1" applyBorder="1" applyAlignment="1" applyProtection="1">
      <alignment horizontal="center" vertical="top" wrapText="1"/>
      <protection locked="0"/>
    </xf>
    <xf numFmtId="49" fontId="4" fillId="0" borderId="25" xfId="0" applyNumberFormat="1" applyFont="1" applyBorder="1" applyAlignment="1" applyProtection="1">
      <alignment horizontal="left" vertical="top" wrapText="1"/>
      <protection locked="0"/>
    </xf>
    <xf numFmtId="0" fontId="4" fillId="0" borderId="25" xfId="0" applyFont="1" applyBorder="1" applyAlignment="1" applyProtection="1">
      <alignment horizontal="center" vertical="top" wrapText="1"/>
      <protection locked="0"/>
    </xf>
    <xf numFmtId="0" fontId="4" fillId="0" borderId="55" xfId="0" applyFont="1" applyBorder="1" applyAlignment="1" applyProtection="1">
      <alignment horizontal="center" vertical="top" wrapText="1"/>
      <protection locked="0"/>
    </xf>
    <xf numFmtId="0" fontId="4" fillId="0" borderId="57" xfId="0" applyFont="1" applyBorder="1" applyAlignment="1" applyProtection="1">
      <alignment vertical="top" wrapText="1"/>
      <protection locked="0"/>
    </xf>
    <xf numFmtId="3" fontId="8" fillId="0" borderId="53" xfId="0" applyNumberFormat="1" applyFont="1" applyBorder="1" applyAlignment="1" applyProtection="1">
      <alignment vertical="top" wrapText="1"/>
      <protection locked="0"/>
    </xf>
    <xf numFmtId="49" fontId="4" fillId="0" borderId="17" xfId="0" applyNumberFormat="1" applyFont="1" applyBorder="1" applyAlignment="1" applyProtection="1">
      <alignment horizontal="left" vertical="top" wrapText="1"/>
      <protection locked="0"/>
    </xf>
    <xf numFmtId="49" fontId="4" fillId="0" borderId="19" xfId="0" applyNumberFormat="1" applyFont="1" applyBorder="1" applyAlignment="1" applyProtection="1">
      <alignment horizontal="left" vertical="top" wrapText="1"/>
      <protection locked="0"/>
    </xf>
    <xf numFmtId="0" fontId="4" fillId="0" borderId="53" xfId="0" applyFont="1" applyBorder="1" applyAlignment="1" applyProtection="1">
      <alignment horizontal="center" vertical="top" wrapText="1"/>
      <protection locked="0"/>
    </xf>
    <xf numFmtId="0" fontId="4" fillId="0" borderId="40" xfId="0" applyFont="1" applyFill="1" applyBorder="1" applyAlignment="1" applyProtection="1">
      <alignment horizontal="center" vertical="top" wrapText="1"/>
      <protection locked="0"/>
    </xf>
    <xf numFmtId="0" fontId="4" fillId="0" borderId="40" xfId="0" applyFont="1" applyFill="1" applyBorder="1" applyAlignment="1" applyProtection="1">
      <alignment horizontal="left" vertical="top" wrapText="1"/>
      <protection locked="0"/>
    </xf>
    <xf numFmtId="0" fontId="4" fillId="0" borderId="40" xfId="0" applyFont="1" applyFill="1" applyBorder="1" applyAlignment="1" applyProtection="1">
      <alignment vertical="top" wrapText="1"/>
      <protection locked="0"/>
    </xf>
    <xf numFmtId="49" fontId="13" fillId="0" borderId="40" xfId="0" applyNumberFormat="1" applyFont="1" applyFill="1" applyBorder="1" applyAlignment="1" applyProtection="1">
      <alignment horizontal="left" vertical="top" wrapText="1"/>
      <protection locked="0"/>
    </xf>
    <xf numFmtId="3" fontId="7" fillId="2" borderId="49" xfId="0" applyNumberFormat="1" applyFont="1" applyFill="1" applyBorder="1" applyAlignment="1" applyProtection="1">
      <alignment vertical="top"/>
      <protection locked="0"/>
    </xf>
    <xf numFmtId="0" fontId="4" fillId="0" borderId="13" xfId="0" applyFont="1" applyFill="1" applyBorder="1" applyAlignment="1" applyProtection="1">
      <alignment horizontal="left" vertical="top" wrapText="1"/>
      <protection locked="0"/>
    </xf>
    <xf numFmtId="49" fontId="4" fillId="0" borderId="51" xfId="0" applyNumberFormat="1" applyFont="1" applyFill="1" applyBorder="1" applyAlignment="1" applyProtection="1">
      <alignment horizontal="left" vertical="top" wrapText="1"/>
      <protection locked="0"/>
    </xf>
    <xf numFmtId="49" fontId="4" fillId="0" borderId="49" xfId="0" applyNumberFormat="1" applyFont="1" applyFill="1" applyBorder="1" applyAlignment="1" applyProtection="1">
      <alignment horizontal="left" vertical="top" wrapText="1"/>
      <protection locked="0"/>
    </xf>
    <xf numFmtId="0" fontId="4" fillId="0" borderId="23" xfId="0" applyFont="1" applyFill="1" applyBorder="1" applyAlignment="1" applyProtection="1">
      <alignment horizontal="center" vertical="top" wrapText="1"/>
      <protection locked="0"/>
    </xf>
    <xf numFmtId="3" fontId="4" fillId="0" borderId="23" xfId="0" applyNumberFormat="1" applyFont="1" applyFill="1" applyBorder="1" applyAlignment="1" applyProtection="1">
      <alignment vertical="top" wrapText="1"/>
      <protection locked="0"/>
    </xf>
    <xf numFmtId="0" fontId="4" fillId="0" borderId="31" xfId="0" applyFont="1" applyFill="1" applyBorder="1" applyAlignment="1" applyProtection="1">
      <alignment vertical="top" wrapText="1"/>
      <protection locked="0"/>
    </xf>
    <xf numFmtId="0" fontId="4" fillId="0" borderId="31" xfId="0" applyFont="1" applyFill="1" applyBorder="1" applyAlignment="1" applyProtection="1">
      <alignment horizontal="left" vertical="top" wrapText="1"/>
      <protection locked="0"/>
    </xf>
    <xf numFmtId="0" fontId="4" fillId="0" borderId="50" xfId="0" applyFont="1" applyFill="1" applyBorder="1" applyAlignment="1" applyProtection="1">
      <alignment vertical="top" wrapText="1"/>
      <protection locked="0"/>
    </xf>
    <xf numFmtId="0" fontId="4" fillId="0" borderId="49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Fill="1" applyBorder="1" applyAlignment="1" applyProtection="1">
      <alignment horizontal="left" vertical="top" wrapText="1"/>
      <protection locked="0"/>
    </xf>
    <xf numFmtId="0" fontId="4" fillId="0" borderId="51" xfId="0" applyFont="1" applyFill="1" applyBorder="1" applyAlignment="1" applyProtection="1">
      <alignment horizontal="left" vertical="top" wrapText="1"/>
      <protection locked="0"/>
    </xf>
    <xf numFmtId="0" fontId="4" fillId="0" borderId="25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Fill="1" applyBorder="1" applyAlignment="1" applyProtection="1">
      <alignment vertical="top" wrapText="1"/>
      <protection locked="0"/>
    </xf>
    <xf numFmtId="0" fontId="4" fillId="0" borderId="54" xfId="0" applyFont="1" applyFill="1" applyBorder="1" applyAlignment="1" applyProtection="1">
      <alignment vertical="top" wrapText="1"/>
      <protection locked="0"/>
    </xf>
    <xf numFmtId="0" fontId="4" fillId="0" borderId="54" xfId="0" applyFont="1" applyFill="1" applyBorder="1" applyAlignment="1" applyProtection="1">
      <alignment horizontal="left" vertical="top" wrapText="1"/>
      <protection locked="0"/>
    </xf>
    <xf numFmtId="166" fontId="4" fillId="0" borderId="49" xfId="12" applyNumberFormat="1" applyFont="1" applyFill="1" applyBorder="1" applyAlignment="1" applyProtection="1">
      <alignment vertical="top" wrapText="1"/>
      <protection locked="0"/>
    </xf>
    <xf numFmtId="49" fontId="4" fillId="0" borderId="23" xfId="0" applyNumberFormat="1" applyFont="1" applyFill="1" applyBorder="1" applyAlignment="1" applyProtection="1">
      <alignment horizontal="left" vertical="top" wrapText="1"/>
      <protection locked="0"/>
    </xf>
    <xf numFmtId="0" fontId="4" fillId="0" borderId="51" xfId="0" applyFont="1" applyFill="1" applyBorder="1" applyAlignment="1" applyProtection="1">
      <alignment horizontal="center" vertical="top" wrapText="1"/>
      <protection locked="0"/>
    </xf>
    <xf numFmtId="49" fontId="4" fillId="0" borderId="25" xfId="0" applyNumberFormat="1" applyFont="1" applyFill="1" applyBorder="1" applyAlignment="1" applyProtection="1">
      <alignment horizontal="left" vertical="top" wrapText="1"/>
      <protection locked="0"/>
    </xf>
    <xf numFmtId="3" fontId="4" fillId="0" borderId="51" xfId="0" applyNumberFormat="1" applyFont="1" applyFill="1" applyBorder="1" applyAlignment="1" applyProtection="1">
      <alignment vertical="top" wrapText="1"/>
      <protection locked="0"/>
    </xf>
    <xf numFmtId="0" fontId="4" fillId="0" borderId="50" xfId="0" applyFont="1" applyFill="1" applyBorder="1" applyAlignment="1" applyProtection="1">
      <alignment horizontal="left" vertical="top" wrapText="1"/>
      <protection locked="0"/>
    </xf>
    <xf numFmtId="166" fontId="4" fillId="0" borderId="44" xfId="12" applyNumberFormat="1" applyFont="1" applyFill="1" applyBorder="1" applyAlignment="1" applyProtection="1">
      <alignment vertical="top" wrapText="1"/>
      <protection locked="0"/>
    </xf>
    <xf numFmtId="0" fontId="4" fillId="0" borderId="41" xfId="0" applyFont="1" applyFill="1" applyBorder="1" applyAlignment="1" applyProtection="1">
      <alignment horizontal="left" vertical="top" wrapText="1"/>
      <protection locked="0"/>
    </xf>
    <xf numFmtId="49" fontId="4" fillId="0" borderId="51" xfId="0" applyNumberFormat="1" applyFont="1" applyBorder="1" applyAlignment="1" applyProtection="1">
      <alignment horizontal="left" vertical="top" wrapText="1"/>
      <protection locked="0"/>
    </xf>
    <xf numFmtId="49" fontId="13" fillId="0" borderId="25" xfId="0" applyNumberFormat="1" applyFont="1" applyBorder="1" applyAlignment="1" applyProtection="1">
      <alignment horizontal="left" vertical="top" wrapText="1"/>
      <protection locked="0"/>
    </xf>
    <xf numFmtId="49" fontId="13" fillId="0" borderId="51" xfId="0" applyNumberFormat="1" applyFont="1" applyBorder="1" applyAlignment="1" applyProtection="1">
      <alignment horizontal="left" vertical="top" wrapText="1"/>
      <protection locked="0"/>
    </xf>
    <xf numFmtId="49" fontId="13" fillId="0" borderId="49" xfId="0" applyNumberFormat="1" applyFont="1" applyBorder="1" applyAlignment="1" applyProtection="1">
      <alignment horizontal="left" vertical="top" wrapText="1"/>
      <protection locked="0"/>
    </xf>
    <xf numFmtId="49" fontId="4" fillId="0" borderId="49" xfId="0" applyNumberFormat="1" applyFont="1" applyFill="1" applyBorder="1" applyAlignment="1" applyProtection="1">
      <alignment horizontal="left" vertical="top"/>
      <protection locked="0"/>
    </xf>
    <xf numFmtId="0" fontId="4" fillId="0" borderId="23" xfId="0" applyFont="1" applyFill="1" applyBorder="1" applyAlignment="1" applyProtection="1">
      <alignment horizontal="center" vertical="top"/>
      <protection locked="0"/>
    </xf>
    <xf numFmtId="49" fontId="4" fillId="0" borderId="51" xfId="0" applyNumberFormat="1" applyFont="1" applyFill="1" applyBorder="1" applyAlignment="1" applyProtection="1">
      <alignment horizontal="left" vertical="top"/>
      <protection locked="0"/>
    </xf>
    <xf numFmtId="3" fontId="0" fillId="5" borderId="25" xfId="0" applyNumberFormat="1" applyFont="1" applyFill="1" applyBorder="1" applyAlignment="1" applyProtection="1">
      <alignment vertical="top"/>
      <protection locked="0"/>
    </xf>
    <xf numFmtId="3" fontId="4" fillId="0" borderId="51" xfId="0" applyNumberFormat="1" applyFont="1" applyFill="1" applyBorder="1" applyAlignment="1" applyProtection="1">
      <alignment horizontal="right" vertical="top"/>
      <protection locked="0"/>
    </xf>
    <xf numFmtId="0" fontId="4" fillId="0" borderId="55" xfId="0" applyFont="1" applyFill="1" applyBorder="1" applyAlignment="1" applyProtection="1">
      <alignment horizontal="center" vertical="top" wrapText="1"/>
      <protection locked="0"/>
    </xf>
    <xf numFmtId="0" fontId="4" fillId="0" borderId="49" xfId="0" applyFont="1" applyFill="1" applyBorder="1" applyAlignment="1" applyProtection="1">
      <alignment horizontal="left" vertical="top"/>
      <protection locked="0"/>
    </xf>
    <xf numFmtId="0" fontId="4" fillId="0" borderId="31" xfId="0" applyFont="1" applyFill="1" applyBorder="1" applyAlignment="1" applyProtection="1">
      <alignment horizontal="left" vertical="top"/>
      <protection locked="0"/>
    </xf>
    <xf numFmtId="0" fontId="4" fillId="0" borderId="50" xfId="0" applyFont="1" applyFill="1" applyBorder="1" applyAlignment="1" applyProtection="1">
      <alignment horizontal="left" vertical="top"/>
      <protection locked="0"/>
    </xf>
    <xf numFmtId="3" fontId="7" fillId="0" borderId="23" xfId="0" applyNumberFormat="1" applyFont="1" applyBorder="1" applyAlignment="1" applyProtection="1">
      <alignment vertical="top"/>
      <protection locked="0"/>
    </xf>
    <xf numFmtId="49" fontId="4" fillId="0" borderId="23" xfId="0" applyNumberFormat="1" applyFont="1" applyFill="1" applyBorder="1" applyAlignment="1" applyProtection="1">
      <alignment horizontal="left" vertical="top"/>
      <protection locked="0"/>
    </xf>
    <xf numFmtId="0" fontId="4" fillId="0" borderId="51" xfId="0" applyFont="1" applyFill="1" applyBorder="1" applyAlignment="1" applyProtection="1">
      <alignment horizontal="center" vertical="top"/>
      <protection locked="0"/>
    </xf>
    <xf numFmtId="49" fontId="8" fillId="0" borderId="25" xfId="0" applyNumberFormat="1" applyFont="1" applyFill="1" applyBorder="1" applyAlignment="1" applyProtection="1">
      <alignment horizontal="left" vertical="top"/>
      <protection locked="0"/>
    </xf>
    <xf numFmtId="3" fontId="7" fillId="2" borderId="25" xfId="0" applyNumberFormat="1" applyFont="1" applyFill="1" applyBorder="1" applyAlignment="1" applyProtection="1">
      <alignment vertical="top"/>
      <protection locked="0"/>
    </xf>
    <xf numFmtId="49" fontId="8" fillId="0" borderId="23" xfId="0" applyNumberFormat="1" applyFont="1" applyFill="1" applyBorder="1" applyAlignment="1" applyProtection="1">
      <alignment horizontal="left" vertical="top"/>
      <protection locked="0"/>
    </xf>
    <xf numFmtId="3" fontId="0" fillId="0" borderId="23" xfId="0" applyNumberFormat="1" applyBorder="1" applyAlignment="1" applyProtection="1">
      <alignment vertical="top"/>
      <protection locked="0"/>
    </xf>
    <xf numFmtId="0" fontId="4" fillId="0" borderId="41" xfId="0" applyFont="1" applyFill="1" applyBorder="1" applyAlignment="1" applyProtection="1">
      <alignment horizontal="left" vertical="top"/>
      <protection locked="0"/>
    </xf>
    <xf numFmtId="0" fontId="4" fillId="0" borderId="31" xfId="0" applyFont="1" applyFill="1" applyBorder="1" applyAlignment="1" applyProtection="1">
      <alignment horizontal="center" vertical="top" wrapText="1"/>
      <protection locked="0"/>
    </xf>
    <xf numFmtId="0" fontId="4" fillId="0" borderId="54" xfId="0" applyFont="1" applyFill="1" applyBorder="1" applyAlignment="1" applyProtection="1">
      <alignment horizontal="left" vertical="top"/>
      <protection locked="0"/>
    </xf>
    <xf numFmtId="49" fontId="8" fillId="0" borderId="51" xfId="0" applyNumberFormat="1" applyFont="1" applyFill="1" applyBorder="1" applyAlignment="1" applyProtection="1">
      <alignment horizontal="left" vertical="top"/>
      <protection locked="0"/>
    </xf>
    <xf numFmtId="3" fontId="0" fillId="2" borderId="25" xfId="0" applyNumberFormat="1" applyFill="1" applyBorder="1" applyAlignment="1" applyProtection="1">
      <alignment vertical="top"/>
      <protection locked="0"/>
    </xf>
    <xf numFmtId="0" fontId="8" fillId="0" borderId="51" xfId="0" applyFont="1" applyFill="1" applyBorder="1" applyAlignment="1" applyProtection="1">
      <alignment horizontal="center" vertical="top" wrapText="1"/>
      <protection locked="0"/>
    </xf>
    <xf numFmtId="0" fontId="8" fillId="0" borderId="23" xfId="0" applyFont="1" applyFill="1" applyBorder="1" applyAlignment="1" applyProtection="1">
      <alignment horizontal="center" vertical="top" wrapText="1"/>
      <protection locked="0"/>
    </xf>
    <xf numFmtId="3" fontId="4" fillId="0" borderId="23" xfId="0" applyNumberFormat="1" applyFont="1" applyFill="1" applyBorder="1" applyAlignment="1" applyProtection="1">
      <alignment horizontal="right" vertical="top"/>
      <protection locked="0"/>
    </xf>
    <xf numFmtId="0" fontId="4" fillId="0" borderId="41" xfId="0" applyFont="1" applyFill="1" applyBorder="1" applyAlignment="1" applyProtection="1">
      <alignment horizontal="center" vertical="top"/>
      <protection locked="0"/>
    </xf>
    <xf numFmtId="0" fontId="4" fillId="0" borderId="48" xfId="0" applyFont="1" applyFill="1" applyBorder="1" applyAlignment="1" applyProtection="1">
      <alignment horizontal="left" vertical="top" wrapText="1"/>
      <protection locked="0"/>
    </xf>
    <xf numFmtId="0" fontId="32" fillId="0" borderId="51" xfId="0" applyFont="1" applyFill="1" applyBorder="1" applyAlignment="1" applyProtection="1">
      <alignment vertical="top" wrapText="1"/>
      <protection locked="0"/>
    </xf>
    <xf numFmtId="0" fontId="4" fillId="0" borderId="56" xfId="0" applyFont="1" applyFill="1" applyBorder="1" applyAlignment="1" applyProtection="1">
      <alignment vertical="top" wrapText="1"/>
      <protection locked="0"/>
    </xf>
    <xf numFmtId="3" fontId="8" fillId="0" borderId="23" xfId="0" applyNumberFormat="1" applyFont="1" applyFill="1" applyBorder="1" applyAlignment="1" applyProtection="1">
      <alignment horizontal="right" vertical="top"/>
      <protection locked="0"/>
    </xf>
    <xf numFmtId="3" fontId="13" fillId="0" borderId="51" xfId="0" applyNumberFormat="1" applyFont="1" applyFill="1" applyBorder="1" applyAlignment="1" applyProtection="1">
      <alignment vertical="top" wrapText="1"/>
      <protection locked="0"/>
    </xf>
    <xf numFmtId="3" fontId="8" fillId="0" borderId="25" xfId="0" applyNumberFormat="1" applyFont="1" applyFill="1" applyBorder="1" applyAlignment="1" applyProtection="1">
      <alignment vertical="top" wrapText="1"/>
      <protection locked="0"/>
    </xf>
    <xf numFmtId="3" fontId="4" fillId="0" borderId="49" xfId="0" applyNumberFormat="1" applyFont="1" applyFill="1" applyBorder="1" applyAlignment="1" applyProtection="1">
      <alignment vertical="top" wrapText="1"/>
      <protection locked="0"/>
    </xf>
    <xf numFmtId="3" fontId="4" fillId="0" borderId="25" xfId="0" applyNumberFormat="1" applyFont="1" applyFill="1" applyBorder="1" applyAlignment="1" applyProtection="1">
      <alignment vertical="top" wrapText="1"/>
      <protection locked="0"/>
    </xf>
    <xf numFmtId="3" fontId="4" fillId="0" borderId="55" xfId="0" applyNumberFormat="1" applyFont="1" applyFill="1" applyBorder="1" applyAlignment="1" applyProtection="1">
      <alignment vertical="top" wrapText="1"/>
      <protection locked="0"/>
    </xf>
    <xf numFmtId="49" fontId="4" fillId="0" borderId="55" xfId="0" applyNumberFormat="1" applyFont="1" applyFill="1" applyBorder="1" applyAlignment="1" applyProtection="1">
      <alignment horizontal="left" vertical="top" wrapText="1"/>
      <protection locked="0"/>
    </xf>
    <xf numFmtId="0" fontId="4" fillId="0" borderId="15" xfId="0" applyFont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 applyProtection="1">
      <alignment horizontal="center" vertical="top" wrapText="1"/>
      <protection locked="0"/>
    </xf>
    <xf numFmtId="49" fontId="4" fillId="0" borderId="6" xfId="0" applyNumberFormat="1" applyFont="1" applyBorder="1" applyAlignment="1" applyProtection="1">
      <alignment horizontal="left" vertical="top" wrapText="1"/>
      <protection locked="0"/>
    </xf>
    <xf numFmtId="3" fontId="8" fillId="0" borderId="4" xfId="0" applyNumberFormat="1" applyFont="1" applyBorder="1" applyAlignment="1" applyProtection="1">
      <alignment vertical="top" wrapText="1"/>
      <protection locked="0"/>
    </xf>
    <xf numFmtId="0" fontId="34" fillId="0" borderId="40" xfId="0" applyFont="1" applyFill="1" applyBorder="1" applyAlignment="1" applyProtection="1">
      <alignment horizontal="left" vertical="top" wrapText="1"/>
      <protection locked="0"/>
    </xf>
    <xf numFmtId="0" fontId="34" fillId="0" borderId="40" xfId="0" applyFont="1" applyFill="1" applyBorder="1" applyAlignment="1" applyProtection="1">
      <alignment vertical="top" wrapText="1"/>
      <protection locked="0"/>
    </xf>
    <xf numFmtId="0" fontId="34" fillId="0" borderId="40" xfId="0" applyFont="1" applyFill="1" applyBorder="1" applyAlignment="1" applyProtection="1">
      <alignment horizontal="center" vertical="top" wrapText="1"/>
      <protection locked="0"/>
    </xf>
    <xf numFmtId="0" fontId="0" fillId="0" borderId="10" xfId="0" applyFont="1" applyBorder="1" applyAlignment="1" applyProtection="1">
      <alignment vertical="top"/>
      <protection locked="0"/>
    </xf>
    <xf numFmtId="0" fontId="4" fillId="0" borderId="23" xfId="0" applyFont="1" applyBorder="1" applyAlignment="1" applyProtection="1">
      <alignment vertical="top" wrapText="1"/>
      <protection locked="0"/>
    </xf>
    <xf numFmtId="0" fontId="4" fillId="0" borderId="41" xfId="0" applyFont="1" applyBorder="1" applyAlignment="1" applyProtection="1">
      <alignment horizontal="left" vertical="top" wrapText="1"/>
      <protection locked="0"/>
    </xf>
    <xf numFmtId="0" fontId="4" fillId="0" borderId="41" xfId="0" applyFont="1" applyBorder="1" applyAlignment="1" applyProtection="1">
      <alignment vertical="top" wrapText="1"/>
      <protection locked="0"/>
    </xf>
    <xf numFmtId="0" fontId="4" fillId="0" borderId="54" xfId="0" applyFont="1" applyBorder="1" applyAlignment="1" applyProtection="1">
      <alignment horizontal="left" vertical="top" wrapText="1"/>
      <protection locked="0"/>
    </xf>
    <xf numFmtId="0" fontId="4" fillId="0" borderId="51" xfId="0" applyFont="1" applyBorder="1" applyAlignment="1" applyProtection="1">
      <alignment vertical="top" wrapText="1"/>
      <protection locked="0"/>
    </xf>
    <xf numFmtId="0" fontId="4" fillId="0" borderId="50" xfId="0" applyFont="1" applyBorder="1" applyAlignment="1" applyProtection="1">
      <alignment horizontal="left" vertical="top" wrapText="1"/>
      <protection locked="0"/>
    </xf>
    <xf numFmtId="0" fontId="4" fillId="0" borderId="51" xfId="0" applyFont="1" applyFill="1" applyBorder="1" applyAlignment="1" applyProtection="1">
      <alignment vertical="top" wrapText="1"/>
      <protection locked="0"/>
    </xf>
    <xf numFmtId="3" fontId="0" fillId="0" borderId="23" xfId="0" applyNumberFormat="1" applyFont="1" applyBorder="1" applyAlignment="1" applyProtection="1">
      <alignment vertical="top"/>
      <protection locked="0"/>
    </xf>
    <xf numFmtId="0" fontId="4" fillId="0" borderId="49" xfId="0" applyFont="1" applyFill="1" applyBorder="1" applyAlignment="1" applyProtection="1">
      <alignment horizontal="center" vertical="top"/>
      <protection locked="0"/>
    </xf>
    <xf numFmtId="0" fontId="4" fillId="0" borderId="25" xfId="0" applyFont="1" applyFill="1" applyBorder="1" applyAlignment="1" applyProtection="1">
      <alignment horizontal="center" vertical="top"/>
      <protection locked="0"/>
    </xf>
    <xf numFmtId="0" fontId="8" fillId="0" borderId="49" xfId="0" applyFont="1" applyFill="1" applyBorder="1" applyAlignment="1" applyProtection="1">
      <alignment horizontal="center" vertical="top" wrapText="1"/>
      <protection locked="0"/>
    </xf>
    <xf numFmtId="0" fontId="8" fillId="0" borderId="49" xfId="0" applyFont="1" applyFill="1" applyBorder="1" applyAlignment="1" applyProtection="1">
      <alignment horizontal="center" vertical="top"/>
      <protection locked="0"/>
    </xf>
    <xf numFmtId="0" fontId="4" fillId="0" borderId="50" xfId="0" applyFont="1" applyFill="1" applyBorder="1" applyAlignment="1" applyProtection="1">
      <alignment horizontal="center" vertical="top" wrapText="1"/>
      <protection locked="0"/>
    </xf>
    <xf numFmtId="0" fontId="4" fillId="0" borderId="54" xfId="0" applyFont="1" applyFill="1" applyBorder="1" applyAlignment="1" applyProtection="1">
      <alignment horizontal="center" vertical="top" wrapText="1"/>
      <protection locked="0"/>
    </xf>
    <xf numFmtId="0" fontId="4" fillId="0" borderId="41" xfId="0" applyFont="1" applyFill="1" applyBorder="1" applyAlignment="1" applyProtection="1">
      <alignment horizontal="center" vertical="top" wrapText="1"/>
      <protection locked="0"/>
    </xf>
    <xf numFmtId="0" fontId="4" fillId="0" borderId="54" xfId="0" applyFont="1" applyBorder="1" applyAlignment="1" applyProtection="1">
      <alignment horizontal="center" vertical="top" wrapText="1"/>
      <protection locked="0"/>
    </xf>
    <xf numFmtId="0" fontId="4" fillId="0" borderId="31" xfId="0" applyFont="1" applyBorder="1" applyAlignment="1" applyProtection="1">
      <alignment horizontal="center" vertical="top" wrapText="1"/>
      <protection locked="0"/>
    </xf>
    <xf numFmtId="0" fontId="4" fillId="0" borderId="50" xfId="0" applyFont="1" applyBorder="1" applyAlignment="1" applyProtection="1">
      <alignment horizontal="center" vertical="top" wrapText="1"/>
      <protection locked="0"/>
    </xf>
    <xf numFmtId="0" fontId="4" fillId="0" borderId="31" xfId="0" applyFont="1" applyFill="1" applyBorder="1" applyAlignment="1" applyProtection="1">
      <alignment horizontal="center" vertical="top"/>
      <protection locked="0"/>
    </xf>
    <xf numFmtId="0" fontId="4" fillId="0" borderId="50" xfId="0" applyFont="1" applyFill="1" applyBorder="1" applyAlignment="1" applyProtection="1">
      <alignment horizontal="center" vertical="top"/>
      <protection locked="0"/>
    </xf>
    <xf numFmtId="0" fontId="4" fillId="0" borderId="54" xfId="0" applyFont="1" applyFill="1" applyBorder="1" applyAlignment="1" applyProtection="1">
      <alignment horizontal="center" vertical="top"/>
      <protection locked="0"/>
    </xf>
    <xf numFmtId="0" fontId="4" fillId="0" borderId="31" xfId="11" applyFont="1" applyFill="1" applyBorder="1" applyAlignment="1" applyProtection="1">
      <alignment horizontal="center" vertical="top" wrapText="1"/>
      <protection locked="0"/>
    </xf>
    <xf numFmtId="0" fontId="4" fillId="0" borderId="23" xfId="11" applyFont="1" applyFill="1" applyBorder="1" applyAlignment="1" applyProtection="1">
      <alignment horizontal="left" vertical="top" wrapText="1"/>
      <protection locked="0"/>
    </xf>
    <xf numFmtId="0" fontId="8" fillId="0" borderId="50" xfId="0" applyFont="1" applyFill="1" applyBorder="1" applyAlignment="1" applyProtection="1">
      <alignment horizontal="center" vertical="top" wrapText="1"/>
      <protection locked="0"/>
    </xf>
    <xf numFmtId="0" fontId="8" fillId="0" borderId="54" xfId="0" applyFont="1" applyFill="1" applyBorder="1" applyAlignment="1" applyProtection="1">
      <alignment horizontal="center" vertical="top"/>
      <protection locked="0"/>
    </xf>
    <xf numFmtId="0" fontId="8" fillId="0" borderId="23" xfId="0" applyFont="1" applyFill="1" applyBorder="1" applyAlignment="1" applyProtection="1">
      <alignment horizontal="left" vertical="top" wrapText="1"/>
      <protection locked="0"/>
    </xf>
    <xf numFmtId="0" fontId="8" fillId="0" borderId="31" xfId="0" applyFont="1" applyFill="1" applyBorder="1" applyAlignment="1" applyProtection="1">
      <alignment horizontal="center" vertical="top"/>
      <protection locked="0"/>
    </xf>
    <xf numFmtId="0" fontId="8" fillId="0" borderId="51" xfId="0" applyFont="1" applyFill="1" applyBorder="1" applyAlignment="1" applyProtection="1">
      <alignment horizontal="left" vertical="top" wrapText="1"/>
      <protection locked="0"/>
    </xf>
    <xf numFmtId="0" fontId="8" fillId="0" borderId="54" xfId="0" applyFont="1" applyFill="1" applyBorder="1" applyAlignment="1" applyProtection="1">
      <alignment horizontal="center" vertical="top" wrapText="1"/>
      <protection locked="0"/>
    </xf>
    <xf numFmtId="0" fontId="8" fillId="0" borderId="31" xfId="0" applyFont="1" applyFill="1" applyBorder="1" applyAlignment="1" applyProtection="1">
      <alignment horizontal="center" vertical="top" wrapText="1"/>
      <protection locked="0"/>
    </xf>
    <xf numFmtId="0" fontId="4" fillId="0" borderId="51" xfId="0" applyFont="1" applyFill="1" applyBorder="1" applyAlignment="1" applyProtection="1">
      <alignment horizontal="left" vertical="top" wrapText="1" shrinkToFit="1"/>
      <protection locked="0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Border="1" applyProtection="1">
      <protection locked="0"/>
    </xf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0" fillId="0" borderId="13" xfId="0" applyFont="1" applyBorder="1" applyAlignment="1" applyProtection="1">
      <alignment horizontal="center" vertical="top"/>
      <protection locked="0"/>
    </xf>
    <xf numFmtId="0" fontId="0" fillId="0" borderId="30" xfId="0" applyFont="1" applyBorder="1" applyAlignment="1" applyProtection="1">
      <alignment vertical="top" wrapText="1"/>
      <protection locked="0"/>
    </xf>
    <xf numFmtId="0" fontId="0" fillId="0" borderId="32" xfId="0" applyFont="1" applyBorder="1" applyAlignment="1" applyProtection="1">
      <alignment vertical="top" wrapText="1"/>
      <protection locked="0"/>
    </xf>
    <xf numFmtId="0" fontId="0" fillId="0" borderId="32" xfId="0" applyFont="1" applyBorder="1" applyAlignment="1" applyProtection="1">
      <alignment vertical="top"/>
      <protection locked="0"/>
    </xf>
    <xf numFmtId="0" fontId="4" fillId="0" borderId="46" xfId="0" applyFont="1" applyBorder="1" applyAlignment="1" applyProtection="1">
      <alignment horizontal="center" vertical="top" wrapText="1"/>
      <protection locked="0"/>
    </xf>
    <xf numFmtId="0" fontId="4" fillId="0" borderId="17" xfId="0" applyFont="1" applyBorder="1" applyAlignment="1" applyProtection="1">
      <alignment vertical="top" wrapText="1"/>
      <protection locked="0"/>
    </xf>
    <xf numFmtId="0" fontId="4" fillId="0" borderId="55" xfId="0" applyFont="1" applyBorder="1" applyAlignment="1" applyProtection="1">
      <alignment horizontal="left" vertical="top" wrapText="1"/>
      <protection locked="0"/>
    </xf>
    <xf numFmtId="0" fontId="4" fillId="0" borderId="58" xfId="0" applyFont="1" applyBorder="1" applyAlignment="1" applyProtection="1">
      <alignment vertical="top" wrapText="1"/>
      <protection locked="0"/>
    </xf>
    <xf numFmtId="0" fontId="4" fillId="0" borderId="56" xfId="0" applyFont="1" applyBorder="1" applyAlignment="1" applyProtection="1">
      <alignment horizontal="left" vertical="top" wrapText="1"/>
      <protection locked="0"/>
    </xf>
    <xf numFmtId="0" fontId="4" fillId="0" borderId="14" xfId="0" applyFont="1" applyBorder="1" applyAlignment="1" applyProtection="1">
      <alignment horizontal="left" vertical="top" wrapText="1"/>
      <protection locked="0"/>
    </xf>
    <xf numFmtId="0" fontId="4" fillId="0" borderId="19" xfId="0" applyFont="1" applyBorder="1" applyAlignment="1" applyProtection="1">
      <alignment horizontal="center" vertical="top" wrapText="1"/>
      <protection locked="0"/>
    </xf>
    <xf numFmtId="0" fontId="4" fillId="0" borderId="48" xfId="0" applyFont="1" applyBorder="1" applyAlignment="1" applyProtection="1">
      <alignment vertical="top" wrapText="1"/>
      <protection locked="0"/>
    </xf>
    <xf numFmtId="0" fontId="4" fillId="0" borderId="52" xfId="0" applyFont="1" applyBorder="1" applyAlignment="1" applyProtection="1">
      <alignment horizontal="left" vertical="top" wrapText="1"/>
      <protection locked="0"/>
    </xf>
    <xf numFmtId="0" fontId="4" fillId="0" borderId="60" xfId="0" applyFont="1" applyBorder="1" applyAlignment="1" applyProtection="1">
      <alignment horizontal="left" vertical="top" wrapText="1"/>
      <protection locked="0"/>
    </xf>
    <xf numFmtId="0" fontId="0" fillId="0" borderId="39" xfId="0" applyFont="1" applyBorder="1" applyAlignment="1" applyProtection="1">
      <alignment vertical="top" wrapText="1"/>
      <protection locked="0"/>
    </xf>
    <xf numFmtId="1" fontId="0" fillId="0" borderId="3" xfId="0" applyNumberFormat="1" applyBorder="1" applyAlignment="1" applyProtection="1">
      <alignment vertical="top"/>
      <protection locked="0"/>
    </xf>
    <xf numFmtId="0" fontId="4" fillId="0" borderId="61" xfId="0" applyFont="1" applyBorder="1" applyAlignment="1" applyProtection="1">
      <alignment horizontal="left" vertical="top" wrapText="1"/>
      <protection locked="0"/>
    </xf>
    <xf numFmtId="0" fontId="4" fillId="0" borderId="42" xfId="0" applyFont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/>
      <protection locked="0"/>
    </xf>
    <xf numFmtId="0" fontId="4" fillId="0" borderId="4" xfId="0" applyFont="1" applyBorder="1" applyAlignment="1" applyProtection="1">
      <alignment vertical="top" wrapText="1"/>
      <protection locked="0"/>
    </xf>
    <xf numFmtId="0" fontId="4" fillId="0" borderId="46" xfId="0" applyFont="1" applyFill="1" applyBorder="1" applyAlignment="1" applyProtection="1">
      <alignment horizontal="left" vertical="top"/>
      <protection locked="0"/>
    </xf>
    <xf numFmtId="0" fontId="4" fillId="0" borderId="34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8" xfId="0" applyFont="1" applyFill="1" applyBorder="1" applyAlignment="1" applyProtection="1">
      <alignment horizontal="left" vertical="top" wrapText="1"/>
      <protection locked="0"/>
    </xf>
    <xf numFmtId="0" fontId="4" fillId="0" borderId="12" xfId="0" applyFont="1" applyBorder="1" applyAlignment="1" applyProtection="1">
      <alignment horizontal="left" vertical="top" wrapText="1"/>
      <protection locked="0"/>
    </xf>
    <xf numFmtId="0" fontId="4" fillId="0" borderId="12" xfId="0" applyFont="1" applyFill="1" applyBorder="1" applyAlignment="1" applyProtection="1">
      <alignment horizontal="left" vertical="top" wrapText="1"/>
      <protection locked="0"/>
    </xf>
    <xf numFmtId="0" fontId="4" fillId="0" borderId="8" xfId="0" applyFont="1" applyFill="1" applyBorder="1" applyAlignment="1" applyProtection="1">
      <alignment horizontal="left" vertical="top"/>
      <protection locked="0"/>
    </xf>
    <xf numFmtId="0" fontId="4" fillId="0" borderId="59" xfId="0" applyFont="1" applyBorder="1" applyAlignment="1" applyProtection="1">
      <alignment vertical="top" wrapText="1"/>
      <protection locked="0"/>
    </xf>
    <xf numFmtId="166" fontId="4" fillId="0" borderId="13" xfId="12" applyNumberFormat="1" applyFont="1" applyBorder="1" applyAlignment="1" applyProtection="1">
      <alignment horizontal="left" vertical="top"/>
      <protection locked="0"/>
    </xf>
    <xf numFmtId="166" fontId="13" fillId="0" borderId="12" xfId="12" applyNumberFormat="1" applyFont="1" applyFill="1" applyBorder="1" applyAlignment="1" applyProtection="1">
      <alignment vertical="top" wrapText="1"/>
      <protection locked="0"/>
    </xf>
    <xf numFmtId="49" fontId="4" fillId="0" borderId="48" xfId="0" applyNumberFormat="1" applyFont="1" applyBorder="1" applyAlignment="1" applyProtection="1">
      <alignment horizontal="left" vertical="top"/>
      <protection locked="0"/>
    </xf>
    <xf numFmtId="166" fontId="4" fillId="0" borderId="13" xfId="0" applyNumberFormat="1" applyFont="1" applyBorder="1" applyAlignment="1" applyProtection="1">
      <alignment horizontal="center" vertical="top"/>
      <protection locked="0"/>
    </xf>
    <xf numFmtId="49" fontId="13" fillId="0" borderId="62" xfId="0" applyNumberFormat="1" applyFont="1" applyFill="1" applyBorder="1" applyAlignment="1" applyProtection="1">
      <alignment vertical="top" wrapText="1"/>
      <protection locked="0"/>
    </xf>
    <xf numFmtId="166" fontId="4" fillId="0" borderId="14" xfId="0" applyNumberFormat="1" applyFont="1" applyBorder="1" applyAlignment="1" applyProtection="1">
      <alignment horizontal="center" vertical="top"/>
      <protection locked="0"/>
    </xf>
    <xf numFmtId="0" fontId="4" fillId="0" borderId="48" xfId="0" applyFont="1" applyBorder="1" applyAlignment="1" applyProtection="1">
      <alignment horizontal="center" vertical="top"/>
      <protection locked="0"/>
    </xf>
    <xf numFmtId="49" fontId="4" fillId="0" borderId="3" xfId="0" applyNumberFormat="1" applyFont="1" applyBorder="1" applyAlignment="1" applyProtection="1">
      <alignment horizontal="left" vertical="top"/>
      <protection locked="0"/>
    </xf>
    <xf numFmtId="49" fontId="13" fillId="0" borderId="34" xfId="0" applyNumberFormat="1" applyFont="1" applyFill="1" applyBorder="1" applyAlignment="1" applyProtection="1">
      <alignment vertical="top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0" fillId="0" borderId="15" xfId="0" applyBorder="1" applyProtection="1">
      <protection locked="0"/>
    </xf>
    <xf numFmtId="0" fontId="7" fillId="0" borderId="31" xfId="0" applyFont="1" applyBorder="1" applyAlignment="1" applyProtection="1">
      <alignment horizontal="center" vertical="top"/>
      <protection locked="0"/>
    </xf>
    <xf numFmtId="0" fontId="35" fillId="0" borderId="51" xfId="0" applyFont="1" applyBorder="1" applyAlignment="1" applyProtection="1">
      <alignment vertical="top" wrapText="1"/>
      <protection locked="0"/>
    </xf>
    <xf numFmtId="0" fontId="35" fillId="0" borderId="24" xfId="0" applyFont="1" applyBorder="1" applyAlignment="1" applyProtection="1">
      <alignment vertical="top" wrapText="1"/>
      <protection locked="0"/>
    </xf>
    <xf numFmtId="0" fontId="35" fillId="0" borderId="24" xfId="0" applyFont="1" applyBorder="1" applyAlignment="1" applyProtection="1">
      <alignment horizontal="left" vertical="top"/>
      <protection locked="0"/>
    </xf>
    <xf numFmtId="49" fontId="35" fillId="0" borderId="24" xfId="0" applyNumberFormat="1" applyFont="1" applyBorder="1" applyAlignment="1" applyProtection="1">
      <alignment horizontal="left" vertical="top"/>
      <protection locked="0"/>
    </xf>
    <xf numFmtId="0" fontId="35" fillId="0" borderId="25" xfId="0" applyFont="1" applyBorder="1" applyAlignment="1" applyProtection="1">
      <alignment horizontal="left" vertical="top"/>
      <protection locked="0"/>
    </xf>
    <xf numFmtId="0" fontId="35" fillId="0" borderId="50" xfId="0" applyFont="1" applyBorder="1" applyAlignment="1" applyProtection="1">
      <alignment vertical="top" wrapText="1"/>
      <protection locked="0"/>
    </xf>
    <xf numFmtId="0" fontId="35" fillId="0" borderId="54" xfId="0" applyFont="1" applyBorder="1" applyAlignment="1" applyProtection="1">
      <alignment vertical="top" wrapText="1"/>
      <protection locked="0"/>
    </xf>
    <xf numFmtId="0" fontId="35" fillId="0" borderId="54" xfId="0" applyFont="1" applyBorder="1" applyAlignment="1" applyProtection="1">
      <alignment horizontal="left" vertical="top"/>
      <protection locked="0"/>
    </xf>
    <xf numFmtId="0" fontId="35" fillId="0" borderId="31" xfId="0" applyFont="1" applyBorder="1" applyAlignment="1" applyProtection="1">
      <alignment horizontal="left" vertical="top"/>
      <protection locked="0"/>
    </xf>
    <xf numFmtId="3" fontId="7" fillId="5" borderId="49" xfId="0" applyNumberFormat="1" applyFont="1" applyFill="1" applyBorder="1" applyAlignment="1" applyProtection="1">
      <alignment vertical="top"/>
      <protection locked="0"/>
    </xf>
    <xf numFmtId="49" fontId="35" fillId="0" borderId="23" xfId="0" applyNumberFormat="1" applyFont="1" applyBorder="1" applyAlignment="1" applyProtection="1">
      <alignment horizontal="left" vertical="top"/>
      <protection locked="0"/>
    </xf>
    <xf numFmtId="49" fontId="35" fillId="0" borderId="25" xfId="0" applyNumberFormat="1" applyFont="1" applyBorder="1" applyAlignment="1" applyProtection="1">
      <alignment horizontal="left" vertical="top"/>
      <protection locked="0"/>
    </xf>
    <xf numFmtId="0" fontId="35" fillId="0" borderId="51" xfId="0" applyFont="1" applyBorder="1" applyAlignment="1" applyProtection="1">
      <alignment horizontal="center" vertical="top"/>
      <protection locked="0"/>
    </xf>
    <xf numFmtId="0" fontId="35" fillId="0" borderId="24" xfId="0" applyFont="1" applyBorder="1" applyAlignment="1" applyProtection="1">
      <alignment horizontal="center" vertical="top"/>
      <protection locked="0"/>
    </xf>
    <xf numFmtId="0" fontId="35" fillId="0" borderId="49" xfId="0" applyFont="1" applyBorder="1" applyAlignment="1" applyProtection="1">
      <alignment horizontal="center" vertical="top"/>
      <protection locked="0"/>
    </xf>
    <xf numFmtId="0" fontId="35" fillId="0" borderId="54" xfId="0" applyFont="1" applyBorder="1" applyAlignment="1" applyProtection="1">
      <alignment horizontal="center" vertical="top"/>
      <protection locked="0"/>
    </xf>
    <xf numFmtId="0" fontId="35" fillId="0" borderId="31" xfId="0" applyFont="1" applyBorder="1" applyAlignment="1" applyProtection="1">
      <alignment horizontal="center" vertical="top"/>
      <protection locked="0"/>
    </xf>
    <xf numFmtId="0" fontId="35" fillId="0" borderId="50" xfId="0" applyFont="1" applyBorder="1" applyAlignment="1" applyProtection="1">
      <alignment horizontal="center" vertical="top"/>
      <protection locked="0"/>
    </xf>
    <xf numFmtId="0" fontId="35" fillId="0" borderId="23" xfId="0" applyFont="1" applyBorder="1" applyAlignment="1" applyProtection="1">
      <alignment horizontal="left" vertical="top" wrapText="1"/>
      <protection locked="0"/>
    </xf>
    <xf numFmtId="49" fontId="35" fillId="0" borderId="49" xfId="0" applyNumberFormat="1" applyFont="1" applyBorder="1" applyAlignment="1" applyProtection="1">
      <alignment horizontal="left" vertical="top"/>
      <protection locked="0"/>
    </xf>
    <xf numFmtId="0" fontId="35" fillId="0" borderId="23" xfId="0" applyFont="1" applyBorder="1" applyAlignment="1" applyProtection="1">
      <alignment horizontal="center" vertical="top"/>
      <protection locked="0"/>
    </xf>
    <xf numFmtId="0" fontId="35" fillId="0" borderId="25" xfId="0" applyFont="1" applyBorder="1" applyAlignment="1" applyProtection="1">
      <alignment horizontal="center" vertical="top"/>
      <protection locked="0"/>
    </xf>
    <xf numFmtId="0" fontId="35" fillId="0" borderId="31" xfId="0" applyFont="1" applyBorder="1" applyAlignment="1" applyProtection="1">
      <alignment horizontal="center" vertical="top" wrapText="1"/>
      <protection locked="0"/>
    </xf>
    <xf numFmtId="0" fontId="35" fillId="0" borderId="50" xfId="0" applyFont="1" applyBorder="1" applyAlignment="1" applyProtection="1">
      <alignment horizontal="center" vertical="top" wrapText="1"/>
      <protection locked="0"/>
    </xf>
    <xf numFmtId="0" fontId="35" fillId="0" borderId="56" xfId="0" applyFont="1" applyBorder="1" applyAlignment="1" applyProtection="1">
      <alignment horizontal="center" vertical="top" wrapText="1"/>
      <protection locked="0"/>
    </xf>
    <xf numFmtId="0" fontId="35" fillId="0" borderId="54" xfId="0" applyFont="1" applyBorder="1" applyAlignment="1" applyProtection="1">
      <alignment horizontal="center" vertical="top" wrapText="1"/>
      <protection locked="0"/>
    </xf>
    <xf numFmtId="0" fontId="35" fillId="0" borderId="25" xfId="0" applyFont="1" applyBorder="1" applyAlignment="1" applyProtection="1">
      <alignment horizontal="left" vertical="top" wrapText="1"/>
      <protection locked="0"/>
    </xf>
    <xf numFmtId="0" fontId="8" fillId="0" borderId="23" xfId="0" applyFont="1" applyFill="1" applyBorder="1" applyAlignment="1" applyProtection="1">
      <alignment vertical="top" wrapText="1"/>
      <protection locked="0"/>
    </xf>
    <xf numFmtId="0" fontId="8" fillId="0" borderId="24" xfId="0" applyFont="1" applyFill="1" applyBorder="1" applyAlignment="1" applyProtection="1">
      <alignment horizontal="left" vertical="top" wrapText="1"/>
      <protection locked="0"/>
    </xf>
    <xf numFmtId="0" fontId="8" fillId="0" borderId="54" xfId="0" applyFont="1" applyFill="1" applyBorder="1" applyAlignment="1" applyProtection="1">
      <alignment vertical="top" wrapText="1"/>
      <protection locked="0"/>
    </xf>
    <xf numFmtId="0" fontId="8" fillId="0" borderId="31" xfId="0" applyFont="1" applyFill="1" applyBorder="1" applyAlignment="1" applyProtection="1">
      <alignment horizontal="left" vertical="top" wrapText="1"/>
      <protection locked="0"/>
    </xf>
    <xf numFmtId="49" fontId="8" fillId="0" borderId="23" xfId="0" applyNumberFormat="1" applyFont="1" applyFill="1" applyBorder="1" applyAlignment="1" applyProtection="1">
      <alignment horizontal="left" vertical="top" wrapText="1"/>
      <protection locked="0"/>
    </xf>
    <xf numFmtId="49" fontId="8" fillId="0" borderId="49" xfId="0" applyNumberFormat="1" applyFont="1" applyFill="1" applyBorder="1" applyAlignment="1" applyProtection="1">
      <alignment horizontal="left" vertical="top" wrapText="1"/>
      <protection locked="0"/>
    </xf>
    <xf numFmtId="0" fontId="8" fillId="0" borderId="25" xfId="0" applyFont="1" applyFill="1" applyBorder="1" applyAlignment="1" applyProtection="1">
      <alignment horizontal="center" vertical="top" wrapText="1"/>
      <protection locked="0"/>
    </xf>
    <xf numFmtId="0" fontId="8" fillId="0" borderId="41" xfId="0" applyFont="1" applyFill="1" applyBorder="1" applyAlignment="1" applyProtection="1">
      <alignment horizontal="center" vertical="top" wrapText="1"/>
      <protection locked="0"/>
    </xf>
    <xf numFmtId="0" fontId="8" fillId="0" borderId="25" xfId="0" applyFont="1" applyFill="1" applyBorder="1" applyAlignment="1" applyProtection="1">
      <alignment horizontal="left" vertical="top" wrapText="1"/>
      <protection locked="0"/>
    </xf>
    <xf numFmtId="0" fontId="8" fillId="0" borderId="23" xfId="0" applyFont="1" applyBorder="1" applyAlignment="1" applyProtection="1">
      <alignment vertical="top" wrapText="1"/>
      <protection locked="0"/>
    </xf>
    <xf numFmtId="0" fontId="8" fillId="0" borderId="24" xfId="0" applyFont="1" applyBorder="1" applyAlignment="1" applyProtection="1">
      <alignment vertical="top" wrapText="1"/>
      <protection locked="0"/>
    </xf>
    <xf numFmtId="0" fontId="8" fillId="0" borderId="24" xfId="0" applyFont="1" applyBorder="1" applyAlignment="1" applyProtection="1">
      <alignment horizontal="left" vertical="top" wrapText="1"/>
      <protection locked="0"/>
    </xf>
    <xf numFmtId="0" fontId="8" fillId="0" borderId="25" xfId="0" applyFont="1" applyBorder="1" applyAlignment="1" applyProtection="1">
      <alignment horizontal="left" vertical="top" wrapText="1"/>
      <protection locked="0"/>
    </xf>
    <xf numFmtId="0" fontId="8" fillId="0" borderId="31" xfId="0" applyFont="1" applyBorder="1" applyAlignment="1" applyProtection="1">
      <alignment vertical="top" wrapText="1"/>
      <protection locked="0"/>
    </xf>
    <xf numFmtId="0" fontId="8" fillId="0" borderId="54" xfId="0" applyFont="1" applyBorder="1" applyAlignment="1" applyProtection="1">
      <alignment vertical="top" wrapText="1"/>
      <protection locked="0"/>
    </xf>
    <xf numFmtId="0" fontId="8" fillId="0" borderId="31" xfId="0" applyFont="1" applyBorder="1" applyAlignment="1" applyProtection="1">
      <alignment horizontal="left" vertical="top" wrapText="1"/>
      <protection locked="0"/>
    </xf>
    <xf numFmtId="49" fontId="8" fillId="0" borderId="23" xfId="0" applyNumberFormat="1" applyFont="1" applyBorder="1" applyAlignment="1" applyProtection="1">
      <alignment horizontal="left" vertical="top" wrapText="1"/>
      <protection locked="0"/>
    </xf>
    <xf numFmtId="0" fontId="8" fillId="0" borderId="23" xfId="0" applyFont="1" applyBorder="1" applyAlignment="1" applyProtection="1">
      <alignment horizontal="center" vertical="top" wrapText="1"/>
      <protection locked="0"/>
    </xf>
    <xf numFmtId="0" fontId="8" fillId="0" borderId="24" xfId="0" applyFont="1" applyBorder="1" applyAlignment="1" applyProtection="1">
      <alignment horizontal="center" vertical="top" wrapText="1"/>
      <protection locked="0"/>
    </xf>
    <xf numFmtId="0" fontId="8" fillId="0" borderId="49" xfId="0" applyFont="1" applyBorder="1" applyAlignment="1" applyProtection="1">
      <alignment horizontal="center" vertical="top" wrapText="1"/>
      <protection locked="0"/>
    </xf>
    <xf numFmtId="0" fontId="8" fillId="0" borderId="54" xfId="0" applyFont="1" applyBorder="1" applyAlignment="1" applyProtection="1">
      <alignment horizontal="center" vertical="top" wrapText="1"/>
      <protection locked="0"/>
    </xf>
    <xf numFmtId="0" fontId="8" fillId="0" borderId="31" xfId="0" applyFont="1" applyBorder="1" applyAlignment="1" applyProtection="1">
      <alignment horizontal="center" vertical="top" wrapText="1"/>
      <protection locked="0"/>
    </xf>
    <xf numFmtId="0" fontId="8" fillId="0" borderId="14" xfId="0" applyFont="1" applyFill="1" applyBorder="1" applyAlignment="1" applyProtection="1">
      <alignment horizontal="left" vertical="top" wrapText="1"/>
      <protection locked="0"/>
    </xf>
    <xf numFmtId="0" fontId="8" fillId="0" borderId="14" xfId="0" applyFont="1" applyFill="1" applyBorder="1" applyAlignment="1" applyProtection="1">
      <alignment horizontal="center" vertical="top" wrapText="1"/>
      <protection locked="0"/>
    </xf>
    <xf numFmtId="0" fontId="8" fillId="0" borderId="51" xfId="0" applyFont="1" applyBorder="1" applyAlignment="1" applyProtection="1">
      <alignment horizontal="left" vertical="top" wrapText="1"/>
      <protection locked="0"/>
    </xf>
    <xf numFmtId="0" fontId="8" fillId="0" borderId="4" xfId="0" applyFont="1" applyFill="1" applyBorder="1" applyAlignment="1" applyProtection="1">
      <alignment horizontal="left" vertical="top" wrapText="1"/>
      <protection locked="0"/>
    </xf>
    <xf numFmtId="0" fontId="36" fillId="0" borderId="50" xfId="0" applyFont="1" applyFill="1" applyBorder="1" applyAlignment="1" applyProtection="1">
      <alignment horizontal="center" vertical="top" wrapText="1"/>
      <protection locked="0"/>
    </xf>
    <xf numFmtId="0" fontId="4" fillId="2" borderId="26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4" fillId="2" borderId="32" xfId="0" applyFont="1" applyFill="1" applyBorder="1" applyAlignment="1" applyProtection="1">
      <alignment vertical="top" wrapText="1"/>
      <protection locked="0"/>
    </xf>
    <xf numFmtId="0" fontId="4" fillId="2" borderId="32" xfId="0" applyFont="1" applyFill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 applyProtection="1">
      <alignment horizontal="left" vertical="top" wrapText="1"/>
      <protection locked="0"/>
    </xf>
    <xf numFmtId="0" fontId="4" fillId="2" borderId="13" xfId="0" applyFont="1" applyFill="1" applyBorder="1" applyAlignment="1" applyProtection="1">
      <alignment vertical="top" wrapText="1"/>
      <protection locked="0"/>
    </xf>
    <xf numFmtId="0" fontId="4" fillId="2" borderId="7" xfId="0" applyFont="1" applyFill="1" applyBorder="1" applyAlignment="1" applyProtection="1">
      <alignment vertical="top" wrapText="1"/>
      <protection locked="0"/>
    </xf>
    <xf numFmtId="0" fontId="4" fillId="2" borderId="49" xfId="0" applyFont="1" applyFill="1" applyBorder="1" applyAlignment="1" applyProtection="1">
      <alignment horizontal="center" vertical="top" wrapText="1"/>
      <protection locked="0"/>
    </xf>
    <xf numFmtId="0" fontId="4" fillId="2" borderId="24" xfId="0" applyFont="1" applyFill="1" applyBorder="1" applyAlignment="1" applyProtection="1">
      <alignment vertical="top" wrapText="1"/>
      <protection locked="0"/>
    </xf>
    <xf numFmtId="0" fontId="4" fillId="2" borderId="24" xfId="0" applyFont="1" applyFill="1" applyBorder="1" applyAlignment="1" applyProtection="1">
      <alignment horizontal="left" vertical="top" wrapText="1"/>
      <protection locked="0"/>
    </xf>
    <xf numFmtId="0" fontId="4" fillId="2" borderId="31" xfId="0" applyFont="1" applyFill="1" applyBorder="1" applyAlignment="1" applyProtection="1">
      <alignment vertical="top" wrapText="1"/>
      <protection locked="0"/>
    </xf>
    <xf numFmtId="0" fontId="4" fillId="2" borderId="50" xfId="0" applyFont="1" applyFill="1" applyBorder="1" applyAlignment="1" applyProtection="1">
      <alignment vertical="top" wrapText="1"/>
      <protection locked="0"/>
    </xf>
    <xf numFmtId="0" fontId="4" fillId="2" borderId="25" xfId="0" applyFont="1" applyFill="1" applyBorder="1" applyAlignment="1" applyProtection="1">
      <alignment horizontal="center" vertical="top" wrapText="1"/>
      <protection locked="0"/>
    </xf>
    <xf numFmtId="0" fontId="4" fillId="2" borderId="51" xfId="0" applyFont="1" applyFill="1" applyBorder="1" applyAlignment="1" applyProtection="1">
      <alignment horizontal="left" vertical="top" wrapText="1"/>
      <protection locked="0"/>
    </xf>
    <xf numFmtId="0" fontId="4" fillId="2" borderId="25" xfId="0" applyFont="1" applyFill="1" applyBorder="1" applyAlignment="1" applyProtection="1">
      <alignment horizontal="left" vertical="top" wrapText="1"/>
      <protection locked="0"/>
    </xf>
    <xf numFmtId="0" fontId="4" fillId="2" borderId="54" xfId="0" applyFont="1" applyFill="1" applyBorder="1" applyAlignment="1" applyProtection="1">
      <alignment vertical="top" wrapText="1"/>
      <protection locked="0"/>
    </xf>
    <xf numFmtId="0" fontId="4" fillId="2" borderId="54" xfId="0" applyFont="1" applyFill="1" applyBorder="1" applyAlignment="1" applyProtection="1">
      <alignment horizontal="left" vertical="top" wrapText="1"/>
      <protection locked="0"/>
    </xf>
    <xf numFmtId="49" fontId="4" fillId="2" borderId="23" xfId="0" applyNumberFormat="1" applyFont="1" applyFill="1" applyBorder="1" applyAlignment="1" applyProtection="1">
      <alignment horizontal="left" vertical="top" wrapText="1"/>
      <protection locked="0"/>
    </xf>
    <xf numFmtId="49" fontId="4" fillId="2" borderId="25" xfId="0" applyNumberFormat="1" applyFont="1" applyFill="1" applyBorder="1" applyAlignment="1" applyProtection="1">
      <alignment horizontal="left" vertical="top" wrapText="1"/>
      <protection locked="0"/>
    </xf>
    <xf numFmtId="0" fontId="4" fillId="2" borderId="51" xfId="0" applyFont="1" applyFill="1" applyBorder="1" applyAlignment="1" applyProtection="1">
      <alignment horizontal="center" vertical="top" wrapText="1"/>
      <protection locked="0"/>
    </xf>
    <xf numFmtId="0" fontId="4" fillId="2" borderId="24" xfId="0" applyFont="1" applyFill="1" applyBorder="1" applyAlignment="1" applyProtection="1">
      <alignment horizontal="center" vertical="top" wrapText="1"/>
      <protection locked="0"/>
    </xf>
    <xf numFmtId="0" fontId="4" fillId="2" borderId="31" xfId="0" applyFont="1" applyFill="1" applyBorder="1" applyAlignment="1" applyProtection="1">
      <alignment horizontal="center" vertical="top" wrapText="1"/>
      <protection locked="0"/>
    </xf>
    <xf numFmtId="0" fontId="4" fillId="2" borderId="41" xfId="0" applyFont="1" applyFill="1" applyBorder="1" applyAlignment="1" applyProtection="1">
      <alignment horizontal="center" vertical="top" wrapText="1"/>
      <protection locked="0"/>
    </xf>
    <xf numFmtId="0" fontId="4" fillId="2" borderId="50" xfId="0" applyFont="1" applyFill="1" applyBorder="1" applyAlignment="1" applyProtection="1">
      <alignment horizontal="center" vertical="top" wrapText="1"/>
      <protection locked="0"/>
    </xf>
    <xf numFmtId="0" fontId="4" fillId="2" borderId="23" xfId="0" applyFont="1" applyFill="1" applyBorder="1" applyAlignment="1" applyProtection="1">
      <alignment horizontal="left" vertical="top" wrapText="1"/>
      <protection locked="0"/>
    </xf>
    <xf numFmtId="0" fontId="4" fillId="2" borderId="49" xfId="0" applyFont="1" applyFill="1" applyBorder="1" applyAlignment="1" applyProtection="1">
      <alignment horizontal="left" vertical="top" wrapText="1"/>
      <protection locked="0"/>
    </xf>
    <xf numFmtId="0" fontId="4" fillId="2" borderId="31" xfId="0" applyFont="1" applyFill="1" applyBorder="1" applyAlignment="1" applyProtection="1">
      <alignment horizontal="left" vertical="top" wrapText="1"/>
      <protection locked="0"/>
    </xf>
    <xf numFmtId="49" fontId="4" fillId="2" borderId="51" xfId="0" applyNumberFormat="1" applyFont="1" applyFill="1" applyBorder="1" applyAlignment="1" applyProtection="1">
      <alignment horizontal="left" vertical="top" wrapText="1"/>
      <protection locked="0"/>
    </xf>
    <xf numFmtId="49" fontId="4" fillId="2" borderId="49" xfId="0" applyNumberFormat="1" applyFont="1" applyFill="1" applyBorder="1" applyAlignment="1" applyProtection="1">
      <alignment horizontal="left" vertical="top" wrapText="1"/>
      <protection locked="0"/>
    </xf>
    <xf numFmtId="0" fontId="8" fillId="2" borderId="23" xfId="0" applyFont="1" applyFill="1" applyBorder="1" applyAlignment="1" applyProtection="1">
      <alignment horizontal="center" vertical="top" wrapText="1"/>
      <protection locked="0"/>
    </xf>
    <xf numFmtId="0" fontId="4" fillId="2" borderId="54" xfId="0" applyFont="1" applyFill="1" applyBorder="1" applyAlignment="1" applyProtection="1">
      <alignment horizontal="center" vertical="top" wrapText="1"/>
      <protection locked="0"/>
    </xf>
    <xf numFmtId="0" fontId="13" fillId="2" borderId="49" xfId="0" applyFont="1" applyFill="1" applyBorder="1" applyAlignment="1" applyProtection="1">
      <alignment horizontal="center" vertical="top" wrapText="1"/>
      <protection locked="0"/>
    </xf>
    <xf numFmtId="0" fontId="13" fillId="2" borderId="23" xfId="0" applyFont="1" applyFill="1" applyBorder="1" applyAlignment="1" applyProtection="1">
      <alignment vertical="top" wrapText="1"/>
      <protection locked="0"/>
    </xf>
    <xf numFmtId="0" fontId="13" fillId="2" borderId="24" xfId="0" applyFont="1" applyFill="1" applyBorder="1" applyAlignment="1" applyProtection="1">
      <alignment vertical="top" wrapText="1"/>
      <protection locked="0"/>
    </xf>
    <xf numFmtId="0" fontId="13" fillId="2" borderId="24" xfId="0" applyFont="1" applyFill="1" applyBorder="1" applyAlignment="1" applyProtection="1">
      <alignment horizontal="left" vertical="top" wrapText="1"/>
      <protection locked="0"/>
    </xf>
    <xf numFmtId="49" fontId="13" fillId="2" borderId="24" xfId="0" applyNumberFormat="1" applyFont="1" applyFill="1" applyBorder="1" applyAlignment="1" applyProtection="1">
      <alignment horizontal="left" vertical="top" wrapText="1"/>
      <protection locked="0"/>
    </xf>
    <xf numFmtId="0" fontId="13" fillId="2" borderId="25" xfId="0" applyFont="1" applyFill="1" applyBorder="1" applyAlignment="1" applyProtection="1">
      <alignment horizontal="left" vertical="top" wrapText="1"/>
      <protection locked="0"/>
    </xf>
    <xf numFmtId="0" fontId="13" fillId="2" borderId="31" xfId="0" applyFont="1" applyFill="1" applyBorder="1" applyAlignment="1" applyProtection="1">
      <alignment vertical="top" wrapText="1"/>
      <protection locked="0"/>
    </xf>
    <xf numFmtId="0" fontId="13" fillId="2" borderId="31" xfId="0" applyFont="1" applyFill="1" applyBorder="1" applyAlignment="1" applyProtection="1">
      <alignment horizontal="left" vertical="top" wrapText="1"/>
      <protection locked="0"/>
    </xf>
    <xf numFmtId="0" fontId="13" fillId="2" borderId="41" xfId="0" applyFont="1" applyFill="1" applyBorder="1" applyAlignment="1" applyProtection="1">
      <alignment vertical="top" wrapText="1"/>
      <protection locked="0"/>
    </xf>
    <xf numFmtId="3" fontId="13" fillId="2" borderId="51" xfId="0" applyNumberFormat="1" applyFont="1" applyFill="1" applyBorder="1" applyAlignment="1" applyProtection="1">
      <alignment vertical="top" wrapText="1"/>
      <protection locked="0"/>
    </xf>
    <xf numFmtId="166" fontId="13" fillId="2" borderId="25" xfId="12" applyNumberFormat="1" applyFont="1" applyFill="1" applyBorder="1" applyAlignment="1" applyProtection="1">
      <alignment vertical="top" wrapText="1"/>
      <protection locked="0"/>
    </xf>
    <xf numFmtId="49" fontId="13" fillId="2" borderId="51" xfId="0" applyNumberFormat="1" applyFont="1" applyFill="1" applyBorder="1" applyAlignment="1" applyProtection="1">
      <alignment horizontal="left" vertical="top" wrapText="1"/>
      <protection locked="0"/>
    </xf>
    <xf numFmtId="49" fontId="13" fillId="2" borderId="49" xfId="0" applyNumberFormat="1" applyFont="1" applyFill="1" applyBorder="1" applyAlignment="1" applyProtection="1">
      <alignment horizontal="left" vertical="top" wrapText="1"/>
      <protection locked="0"/>
    </xf>
    <xf numFmtId="0" fontId="4" fillId="2" borderId="23" xfId="0" applyFont="1" applyFill="1" applyBorder="1" applyAlignment="1" applyProtection="1">
      <alignment horizontal="center" vertical="top" wrapText="1"/>
      <protection locked="0"/>
    </xf>
    <xf numFmtId="0" fontId="4" fillId="2" borderId="23" xfId="0" applyFont="1" applyFill="1" applyBorder="1" applyAlignment="1" applyProtection="1">
      <alignment vertical="top" wrapText="1"/>
      <protection locked="0"/>
    </xf>
    <xf numFmtId="0" fontId="4" fillId="2" borderId="50" xfId="0" applyFont="1" applyFill="1" applyBorder="1" applyAlignment="1" applyProtection="1">
      <alignment horizontal="left" vertical="top" wrapText="1"/>
      <protection locked="0"/>
    </xf>
    <xf numFmtId="3" fontId="4" fillId="2" borderId="23" xfId="0" applyNumberFormat="1" applyFont="1" applyFill="1" applyBorder="1" applyAlignment="1" applyProtection="1">
      <alignment horizontal="right" vertical="top" wrapText="1"/>
      <protection locked="0"/>
    </xf>
    <xf numFmtId="166" fontId="4" fillId="2" borderId="38" xfId="12" applyNumberFormat="1" applyFont="1" applyFill="1" applyBorder="1" applyAlignment="1" applyProtection="1">
      <alignment vertical="top" wrapText="1"/>
      <protection locked="0"/>
    </xf>
    <xf numFmtId="166" fontId="4" fillId="2" borderId="44" xfId="12" applyNumberFormat="1" applyFont="1" applyFill="1" applyBorder="1" applyAlignment="1" applyProtection="1">
      <alignment vertical="top" wrapText="1"/>
      <protection locked="0"/>
    </xf>
    <xf numFmtId="3" fontId="4" fillId="2" borderId="51" xfId="0" applyNumberFormat="1" applyFont="1" applyFill="1" applyBorder="1" applyAlignment="1" applyProtection="1">
      <alignment horizontal="right" vertical="top" wrapText="1"/>
      <protection locked="0"/>
    </xf>
    <xf numFmtId="166" fontId="4" fillId="2" borderId="49" xfId="12" applyNumberFormat="1" applyFont="1" applyFill="1" applyBorder="1" applyAlignment="1" applyProtection="1">
      <alignment vertical="top" wrapText="1"/>
      <protection locked="0"/>
    </xf>
    <xf numFmtId="0" fontId="4" fillId="2" borderId="41" xfId="0" applyFont="1" applyFill="1" applyBorder="1" applyAlignment="1" applyProtection="1">
      <alignment vertical="top" wrapText="1"/>
      <protection locked="0"/>
    </xf>
    <xf numFmtId="0" fontId="4" fillId="2" borderId="41" xfId="0" applyFont="1" applyFill="1" applyBorder="1" applyAlignment="1" applyProtection="1">
      <alignment horizontal="left" vertical="top" wrapText="1"/>
      <protection locked="0"/>
    </xf>
    <xf numFmtId="166" fontId="4" fillId="2" borderId="55" xfId="12" applyNumberFormat="1" applyFont="1" applyFill="1" applyBorder="1" applyAlignment="1" applyProtection="1">
      <alignment vertical="top" wrapText="1"/>
      <protection locked="0"/>
    </xf>
    <xf numFmtId="3" fontId="8" fillId="2" borderId="23" xfId="0" applyNumberFormat="1" applyFont="1" applyFill="1" applyBorder="1" applyAlignment="1" applyProtection="1">
      <alignment vertical="top" wrapText="1"/>
      <protection locked="0"/>
    </xf>
    <xf numFmtId="166" fontId="8" fillId="2" borderId="55" xfId="12" applyNumberFormat="1" applyFont="1" applyFill="1" applyBorder="1" applyAlignment="1" applyProtection="1">
      <alignment vertical="top" wrapText="1"/>
      <protection locked="0"/>
    </xf>
    <xf numFmtId="49" fontId="8" fillId="2" borderId="49" xfId="0" applyNumberFormat="1" applyFont="1" applyFill="1" applyBorder="1" applyAlignment="1" applyProtection="1">
      <alignment horizontal="left" vertical="top" wrapText="1"/>
      <protection locked="0"/>
    </xf>
    <xf numFmtId="3" fontId="8" fillId="2" borderId="51" xfId="0" applyNumberFormat="1" applyFont="1" applyFill="1" applyBorder="1" applyAlignment="1" applyProtection="1">
      <alignment vertical="top" wrapText="1"/>
      <protection locked="0"/>
    </xf>
    <xf numFmtId="166" fontId="8" fillId="2" borderId="25" xfId="12" applyNumberFormat="1" applyFont="1" applyFill="1" applyBorder="1" applyAlignment="1" applyProtection="1">
      <alignment vertical="top" wrapText="1"/>
      <protection locked="0"/>
    </xf>
    <xf numFmtId="0" fontId="4" fillId="2" borderId="51" xfId="0" applyFont="1" applyFill="1" applyBorder="1" applyAlignment="1" applyProtection="1">
      <alignment vertical="top" wrapText="1"/>
      <protection locked="0"/>
    </xf>
    <xf numFmtId="0" fontId="32" fillId="2" borderId="23" xfId="0" applyFont="1" applyFill="1" applyBorder="1" applyAlignment="1" applyProtection="1">
      <alignment vertical="top" wrapText="1"/>
      <protection locked="0"/>
    </xf>
    <xf numFmtId="49" fontId="13" fillId="2" borderId="23" xfId="0" applyNumberFormat="1" applyFont="1" applyFill="1" applyBorder="1" applyAlignment="1" applyProtection="1">
      <alignment horizontal="left" vertical="top" wrapText="1"/>
      <protection locked="0"/>
    </xf>
    <xf numFmtId="49" fontId="13" fillId="2" borderId="25" xfId="0" applyNumberFormat="1" applyFont="1" applyFill="1" applyBorder="1" applyAlignment="1" applyProtection="1">
      <alignment horizontal="left" vertical="top" wrapText="1"/>
      <protection locked="0"/>
    </xf>
    <xf numFmtId="166" fontId="8" fillId="2" borderId="49" xfId="12" applyNumberFormat="1" applyFont="1" applyFill="1" applyBorder="1" applyAlignment="1" applyProtection="1">
      <alignment vertical="top" wrapText="1"/>
      <protection locked="0"/>
    </xf>
    <xf numFmtId="0" fontId="4" fillId="2" borderId="51" xfId="11" applyFont="1" applyFill="1" applyBorder="1" applyAlignment="1" applyProtection="1">
      <alignment vertical="top" wrapText="1"/>
      <protection locked="0"/>
    </xf>
    <xf numFmtId="0" fontId="4" fillId="2" borderId="24" xfId="11" applyFont="1" applyFill="1" applyBorder="1" applyAlignment="1" applyProtection="1">
      <alignment horizontal="left" vertical="top" wrapText="1"/>
      <protection locked="0"/>
    </xf>
    <xf numFmtId="0" fontId="4" fillId="2" borderId="25" xfId="11" applyFont="1" applyFill="1" applyBorder="1" applyAlignment="1" applyProtection="1">
      <alignment horizontal="left" vertical="top" wrapText="1"/>
      <protection locked="0"/>
    </xf>
    <xf numFmtId="0" fontId="4" fillId="2" borderId="50" xfId="11" applyFont="1" applyFill="1" applyBorder="1" applyAlignment="1" applyProtection="1">
      <alignment horizontal="left" vertical="top" wrapText="1"/>
      <protection locked="0"/>
    </xf>
    <xf numFmtId="0" fontId="4" fillId="2" borderId="31" xfId="11" applyFont="1" applyFill="1" applyBorder="1" applyAlignment="1" applyProtection="1">
      <alignment horizontal="left" vertical="top" wrapText="1"/>
      <protection locked="0"/>
    </xf>
    <xf numFmtId="49" fontId="4" fillId="2" borderId="51" xfId="0" applyNumberFormat="1" applyFont="1" applyFill="1" applyBorder="1" applyAlignment="1" applyProtection="1">
      <alignment horizontal="left" vertical="top"/>
      <protection locked="0"/>
    </xf>
    <xf numFmtId="0" fontId="4" fillId="2" borderId="23" xfId="0" applyFont="1" applyFill="1" applyBorder="1" applyAlignment="1" applyProtection="1">
      <alignment horizontal="center" vertical="top"/>
      <protection locked="0"/>
    </xf>
    <xf numFmtId="0" fontId="4" fillId="2" borderId="24" xfId="0" applyFont="1" applyFill="1" applyBorder="1" applyAlignment="1" applyProtection="1">
      <alignment horizontal="center" vertical="top"/>
      <protection locked="0"/>
    </xf>
    <xf numFmtId="0" fontId="4" fillId="2" borderId="49" xfId="0" applyFont="1" applyFill="1" applyBorder="1" applyAlignment="1" applyProtection="1">
      <alignment horizontal="center" vertical="top"/>
      <protection locked="0"/>
    </xf>
    <xf numFmtId="0" fontId="4" fillId="2" borderId="31" xfId="0" applyFont="1" applyFill="1" applyBorder="1" applyAlignment="1" applyProtection="1">
      <alignment horizontal="center" vertical="top"/>
      <protection locked="0"/>
    </xf>
    <xf numFmtId="0" fontId="4" fillId="2" borderId="50" xfId="0" applyFont="1" applyFill="1" applyBorder="1" applyAlignment="1" applyProtection="1">
      <alignment horizontal="center" vertical="top"/>
      <protection locked="0"/>
    </xf>
    <xf numFmtId="0" fontId="4" fillId="2" borderId="23" xfId="11" applyFont="1" applyFill="1" applyBorder="1" applyAlignment="1" applyProtection="1">
      <alignment vertical="top" wrapText="1"/>
      <protection locked="0"/>
    </xf>
    <xf numFmtId="49" fontId="4" fillId="2" borderId="24" xfId="11" applyNumberFormat="1" applyFont="1" applyFill="1" applyBorder="1" applyAlignment="1" applyProtection="1">
      <alignment horizontal="left" vertical="top" wrapText="1"/>
      <protection locked="0"/>
    </xf>
    <xf numFmtId="0" fontId="4" fillId="2" borderId="49" xfId="11" applyFont="1" applyFill="1" applyBorder="1" applyAlignment="1" applyProtection="1">
      <alignment horizontal="left" vertical="top" wrapText="1"/>
      <protection locked="0"/>
    </xf>
    <xf numFmtId="0" fontId="4" fillId="2" borderId="54" xfId="11" applyFont="1" applyFill="1" applyBorder="1" applyAlignment="1" applyProtection="1">
      <alignment horizontal="left" vertical="top" wrapText="1"/>
      <protection locked="0"/>
    </xf>
    <xf numFmtId="49" fontId="4" fillId="2" borderId="23" xfId="11" applyNumberFormat="1" applyFont="1" applyFill="1" applyBorder="1" applyAlignment="1" applyProtection="1">
      <alignment horizontal="left" vertical="top" wrapText="1"/>
      <protection locked="0"/>
    </xf>
    <xf numFmtId="0" fontId="4" fillId="2" borderId="24" xfId="11" applyFont="1" applyFill="1" applyBorder="1" applyAlignment="1" applyProtection="1">
      <alignment horizontal="center" vertical="top" wrapText="1"/>
      <protection locked="0"/>
    </xf>
    <xf numFmtId="0" fontId="4" fillId="2" borderId="25" xfId="11" applyFont="1" applyFill="1" applyBorder="1" applyAlignment="1" applyProtection="1">
      <alignment horizontal="center" vertical="top" wrapText="1"/>
      <protection locked="0"/>
    </xf>
    <xf numFmtId="0" fontId="4" fillId="2" borderId="55" xfId="0" applyFont="1" applyFill="1" applyBorder="1" applyAlignment="1" applyProtection="1">
      <alignment horizontal="center" vertical="top" wrapText="1"/>
      <protection locked="0"/>
    </xf>
    <xf numFmtId="0" fontId="4" fillId="2" borderId="24" xfId="0" applyFont="1" applyFill="1" applyBorder="1" applyAlignment="1" applyProtection="1">
      <alignment horizontal="left" vertical="top"/>
      <protection locked="0"/>
    </xf>
    <xf numFmtId="49" fontId="4" fillId="2" borderId="24" xfId="0" applyNumberFormat="1" applyFont="1" applyFill="1" applyBorder="1" applyAlignment="1" applyProtection="1">
      <alignment horizontal="left" vertical="top"/>
      <protection locked="0"/>
    </xf>
    <xf numFmtId="0" fontId="4" fillId="2" borderId="49" xfId="0" applyFont="1" applyFill="1" applyBorder="1" applyAlignment="1" applyProtection="1">
      <alignment horizontal="left" vertical="top"/>
      <protection locked="0"/>
    </xf>
    <xf numFmtId="0" fontId="4" fillId="2" borderId="31" xfId="0" applyFont="1" applyFill="1" applyBorder="1" applyAlignment="1" applyProtection="1">
      <alignment horizontal="left" vertical="top"/>
      <protection locked="0"/>
    </xf>
    <xf numFmtId="0" fontId="4" fillId="2" borderId="50" xfId="0" applyFont="1" applyFill="1" applyBorder="1" applyAlignment="1" applyProtection="1">
      <alignment horizontal="left" vertical="top"/>
      <protection locked="0"/>
    </xf>
    <xf numFmtId="49" fontId="4" fillId="2" borderId="23" xfId="0" applyNumberFormat="1" applyFont="1" applyFill="1" applyBorder="1" applyAlignment="1" applyProtection="1">
      <alignment horizontal="left" vertical="top"/>
      <protection locked="0"/>
    </xf>
    <xf numFmtId="0" fontId="4" fillId="2" borderId="54" xfId="0" applyFont="1" applyFill="1" applyBorder="1" applyAlignment="1" applyProtection="1">
      <alignment horizontal="center" vertical="top"/>
      <protection locked="0"/>
    </xf>
    <xf numFmtId="49" fontId="4" fillId="2" borderId="24" xfId="0" applyNumberFormat="1" applyFont="1" applyFill="1" applyBorder="1" applyAlignment="1" applyProtection="1">
      <alignment horizontal="left" vertical="top" wrapText="1"/>
      <protection locked="0"/>
    </xf>
    <xf numFmtId="0" fontId="4" fillId="2" borderId="47" xfId="0" applyFont="1" applyFill="1" applyBorder="1" applyAlignment="1" applyProtection="1">
      <alignment vertical="top" wrapText="1"/>
      <protection locked="0"/>
    </xf>
    <xf numFmtId="0" fontId="4" fillId="2" borderId="52" xfId="0" applyFont="1" applyFill="1" applyBorder="1" applyAlignment="1" applyProtection="1">
      <alignment horizontal="center" vertical="top" wrapText="1"/>
      <protection locked="0"/>
    </xf>
    <xf numFmtId="0" fontId="4" fillId="2" borderId="47" xfId="0" applyFont="1" applyFill="1" applyBorder="1" applyAlignment="1" applyProtection="1">
      <alignment horizontal="center" vertical="top" wrapText="1"/>
      <protection locked="0"/>
    </xf>
    <xf numFmtId="0" fontId="8" fillId="2" borderId="50" xfId="0" applyFont="1" applyFill="1" applyBorder="1" applyAlignment="1" applyProtection="1">
      <alignment vertical="top" wrapText="1"/>
      <protection locked="0"/>
    </xf>
    <xf numFmtId="49" fontId="8" fillId="2" borderId="49" xfId="11" applyNumberFormat="1" applyFont="1" applyFill="1" applyBorder="1" applyAlignment="1" applyProtection="1">
      <alignment horizontal="left" vertical="top" wrapText="1"/>
      <protection locked="0"/>
    </xf>
    <xf numFmtId="0" fontId="8" fillId="2" borderId="23" xfId="11" applyFont="1" applyFill="1" applyBorder="1" applyAlignment="1" applyProtection="1">
      <alignment horizontal="center" vertical="top" wrapText="1"/>
      <protection locked="0"/>
    </xf>
    <xf numFmtId="0" fontId="8" fillId="2" borderId="24" xfId="11" applyFont="1" applyFill="1" applyBorder="1" applyAlignment="1" applyProtection="1">
      <alignment horizontal="center" vertical="top" wrapText="1"/>
      <protection locked="0"/>
    </xf>
    <xf numFmtId="0" fontId="8" fillId="2" borderId="24" xfId="0" applyFont="1" applyFill="1" applyBorder="1" applyAlignment="1" applyProtection="1">
      <alignment horizontal="center" vertical="top"/>
      <protection locked="0"/>
    </xf>
    <xf numFmtId="49" fontId="8" fillId="2" borderId="23" xfId="0" applyNumberFormat="1" applyFont="1" applyFill="1" applyBorder="1" applyAlignment="1" applyProtection="1">
      <alignment horizontal="left" vertical="top" wrapText="1"/>
      <protection locked="0"/>
    </xf>
    <xf numFmtId="3" fontId="8" fillId="2" borderId="48" xfId="0" applyNumberFormat="1" applyFont="1" applyFill="1" applyBorder="1" applyAlignment="1" applyProtection="1">
      <alignment vertical="top" wrapText="1"/>
      <protection locked="0"/>
    </xf>
    <xf numFmtId="3" fontId="8" fillId="2" borderId="50" xfId="0" applyNumberFormat="1" applyFont="1" applyFill="1" applyBorder="1" applyAlignment="1" applyProtection="1">
      <alignment vertical="top" wrapText="1"/>
      <protection locked="0"/>
    </xf>
    <xf numFmtId="0" fontId="8" fillId="2" borderId="31" xfId="11" applyFont="1" applyFill="1" applyBorder="1" applyAlignment="1" applyProtection="1">
      <alignment horizontal="left" vertical="top" wrapText="1"/>
      <protection locked="0"/>
    </xf>
    <xf numFmtId="0" fontId="8" fillId="2" borderId="54" xfId="0" applyFont="1" applyFill="1" applyBorder="1" applyAlignment="1" applyProtection="1">
      <alignment vertical="top" wrapText="1"/>
      <protection locked="0"/>
    </xf>
    <xf numFmtId="0" fontId="8" fillId="2" borderId="31" xfId="0" applyFont="1" applyFill="1" applyBorder="1" applyAlignment="1" applyProtection="1">
      <alignment vertical="top" wrapText="1"/>
      <protection locked="0"/>
    </xf>
    <xf numFmtId="0" fontId="8" fillId="0" borderId="31" xfId="0" applyFont="1" applyFill="1" applyBorder="1" applyAlignment="1" applyProtection="1">
      <alignment vertical="top" wrapText="1"/>
      <protection locked="0"/>
    </xf>
    <xf numFmtId="0" fontId="8" fillId="0" borderId="18" xfId="0" applyFont="1" applyFill="1" applyBorder="1" applyAlignment="1" applyProtection="1">
      <alignment vertical="top" wrapText="1"/>
      <protection locked="0"/>
    </xf>
    <xf numFmtId="0" fontId="8" fillId="0" borderId="18" xfId="0" applyFont="1" applyFill="1" applyBorder="1" applyAlignment="1" applyProtection="1">
      <alignment horizontal="left" vertical="top"/>
      <protection locked="0"/>
    </xf>
    <xf numFmtId="0" fontId="8" fillId="0" borderId="19" xfId="0" applyFont="1" applyFill="1" applyBorder="1" applyAlignment="1" applyProtection="1">
      <alignment horizontal="left" vertical="top"/>
      <protection locked="0"/>
    </xf>
    <xf numFmtId="0" fontId="8" fillId="0" borderId="14" xfId="0" applyFont="1" applyFill="1" applyBorder="1" applyAlignment="1" applyProtection="1">
      <alignment horizontal="center" vertical="top"/>
      <protection locked="0"/>
    </xf>
    <xf numFmtId="0" fontId="8" fillId="0" borderId="14" xfId="0" applyFont="1" applyFill="1" applyBorder="1" applyAlignment="1" applyProtection="1">
      <alignment horizontal="left" vertical="top"/>
      <protection locked="0"/>
    </xf>
    <xf numFmtId="3" fontId="8" fillId="0" borderId="4" xfId="0" applyNumberFormat="1" applyFont="1" applyFill="1" applyBorder="1" applyAlignment="1" applyProtection="1">
      <alignment horizontal="right" vertical="top"/>
      <protection locked="0"/>
    </xf>
    <xf numFmtId="49" fontId="8" fillId="0" borderId="55" xfId="0" applyNumberFormat="1" applyFont="1" applyFill="1" applyBorder="1" applyAlignment="1" applyProtection="1">
      <alignment horizontal="left" vertical="top"/>
      <protection locked="0"/>
    </xf>
    <xf numFmtId="0" fontId="8" fillId="0" borderId="4" xfId="0" applyFont="1" applyFill="1" applyBorder="1" applyAlignment="1" applyProtection="1">
      <alignment horizontal="center" vertical="top"/>
      <protection locked="0"/>
    </xf>
    <xf numFmtId="0" fontId="8" fillId="0" borderId="5" xfId="0" applyFont="1" applyFill="1" applyBorder="1" applyAlignment="1" applyProtection="1">
      <alignment horizontal="center" vertical="top"/>
      <protection locked="0"/>
    </xf>
    <xf numFmtId="0" fontId="8" fillId="0" borderId="6" xfId="0" applyFont="1" applyFill="1" applyBorder="1" applyAlignment="1" applyProtection="1">
      <alignment horizontal="center" vertical="top"/>
      <protection locked="0"/>
    </xf>
    <xf numFmtId="0" fontId="8" fillId="0" borderId="6" xfId="0" applyFont="1" applyFill="1" applyBorder="1" applyAlignment="1" applyProtection="1">
      <alignment horizontal="left" vertical="top"/>
      <protection locked="0"/>
    </xf>
    <xf numFmtId="166" fontId="8" fillId="2" borderId="38" xfId="12" applyNumberFormat="1" applyFont="1" applyFill="1" applyBorder="1" applyAlignment="1" applyProtection="1">
      <alignment vertical="top" wrapText="1"/>
      <protection locked="0"/>
    </xf>
    <xf numFmtId="166" fontId="8" fillId="2" borderId="6" xfId="12" applyNumberFormat="1" applyFont="1" applyFill="1" applyBorder="1" applyAlignment="1" applyProtection="1">
      <alignment vertical="top" wrapText="1"/>
      <protection locked="0"/>
    </xf>
    <xf numFmtId="0" fontId="4" fillId="2" borderId="38" xfId="0" applyFont="1" applyFill="1" applyBorder="1" applyAlignment="1" applyProtection="1">
      <alignment horizontal="center" vertical="top" wrapText="1"/>
      <protection locked="0"/>
    </xf>
    <xf numFmtId="0" fontId="4" fillId="2" borderId="48" xfId="0" applyFont="1" applyFill="1" applyBorder="1" applyAlignment="1" applyProtection="1">
      <alignment vertical="top" wrapText="1"/>
      <protection locked="0"/>
    </xf>
    <xf numFmtId="0" fontId="4" fillId="2" borderId="52" xfId="0" applyFont="1" applyFill="1" applyBorder="1" applyAlignment="1" applyProtection="1">
      <alignment vertical="top" wrapText="1"/>
      <protection locked="0"/>
    </xf>
    <xf numFmtId="0" fontId="4" fillId="2" borderId="52" xfId="0" applyFont="1" applyFill="1" applyBorder="1" applyAlignment="1" applyProtection="1">
      <alignment horizontal="left" vertical="top" wrapText="1"/>
      <protection locked="0"/>
    </xf>
    <xf numFmtId="0" fontId="4" fillId="2" borderId="38" xfId="0" applyFont="1" applyFill="1" applyBorder="1" applyAlignment="1" applyProtection="1">
      <alignment horizontal="left" vertical="top" wrapText="1"/>
      <protection locked="0"/>
    </xf>
    <xf numFmtId="0" fontId="4" fillId="2" borderId="65" xfId="0" applyFont="1" applyFill="1" applyBorder="1" applyAlignment="1" applyProtection="1">
      <alignment vertical="top" wrapText="1"/>
      <protection locked="0"/>
    </xf>
    <xf numFmtId="0" fontId="4" fillId="2" borderId="60" xfId="0" applyFont="1" applyFill="1" applyBorder="1" applyAlignment="1" applyProtection="1">
      <alignment horizontal="left" vertical="top" wrapText="1"/>
      <protection locked="0"/>
    </xf>
    <xf numFmtId="0" fontId="4" fillId="2" borderId="47" xfId="0" applyFont="1" applyFill="1" applyBorder="1" applyAlignment="1" applyProtection="1">
      <alignment horizontal="left" vertical="top" wrapText="1"/>
      <protection locked="0"/>
    </xf>
    <xf numFmtId="0" fontId="4" fillId="2" borderId="60" xfId="0" applyFont="1" applyFill="1" applyBorder="1" applyAlignment="1" applyProtection="1">
      <alignment vertical="top" wrapText="1"/>
      <protection locked="0"/>
    </xf>
    <xf numFmtId="49" fontId="4" fillId="2" borderId="37" xfId="0" applyNumberFormat="1" applyFont="1" applyFill="1" applyBorder="1" applyAlignment="1" applyProtection="1">
      <alignment horizontal="left" vertical="top" wrapText="1"/>
      <protection locked="0"/>
    </xf>
    <xf numFmtId="49" fontId="4" fillId="2" borderId="38" xfId="0" applyNumberFormat="1" applyFont="1" applyFill="1" applyBorder="1" applyAlignment="1" applyProtection="1">
      <alignment horizontal="left" vertical="top" wrapText="1"/>
      <protection locked="0"/>
    </xf>
    <xf numFmtId="0" fontId="4" fillId="2" borderId="48" xfId="0" applyFont="1" applyFill="1" applyBorder="1" applyAlignment="1" applyProtection="1">
      <alignment horizontal="center" vertical="top" wrapText="1"/>
      <protection locked="0"/>
    </xf>
    <xf numFmtId="0" fontId="4" fillId="2" borderId="60" xfId="0" applyFont="1" applyFill="1" applyBorder="1" applyAlignment="1" applyProtection="1">
      <alignment horizontal="center" vertical="top" wrapText="1"/>
      <protection locked="0"/>
    </xf>
    <xf numFmtId="0" fontId="4" fillId="0" borderId="47" xfId="0" applyFont="1" applyBorder="1" applyAlignment="1" applyProtection="1">
      <alignment horizontal="center" vertical="top" wrapText="1"/>
      <protection locked="0"/>
    </xf>
    <xf numFmtId="0" fontId="4" fillId="0" borderId="61" xfId="0" applyFont="1" applyBorder="1" applyAlignment="1" applyProtection="1">
      <alignment horizontal="center" vertical="top" wrapText="1"/>
      <protection locked="0"/>
    </xf>
    <xf numFmtId="0" fontId="4" fillId="0" borderId="37" xfId="0" applyFont="1" applyBorder="1" applyAlignment="1" applyProtection="1">
      <alignment horizontal="left" vertical="top" wrapText="1"/>
      <protection locked="0"/>
    </xf>
    <xf numFmtId="0" fontId="4" fillId="0" borderId="38" xfId="0" applyFont="1" applyBorder="1" applyAlignment="1" applyProtection="1">
      <alignment horizontal="left" vertical="top" wrapText="1"/>
      <protection locked="0"/>
    </xf>
    <xf numFmtId="0" fontId="4" fillId="2" borderId="34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5" xfId="0" applyFont="1" applyFill="1" applyBorder="1" applyAlignment="1" applyProtection="1">
      <alignment vertical="top" wrapText="1"/>
      <protection locked="0"/>
    </xf>
    <xf numFmtId="0" fontId="4" fillId="2" borderId="5" xfId="0" applyFont="1" applyFill="1" applyBorder="1" applyAlignment="1" applyProtection="1">
      <alignment horizontal="left" vertical="top" wrapText="1"/>
      <protection locked="0"/>
    </xf>
    <xf numFmtId="0" fontId="4" fillId="2" borderId="34" xfId="0" applyFont="1" applyFill="1" applyBorder="1" applyAlignment="1" applyProtection="1">
      <alignment horizontal="left" vertical="top" wrapText="1"/>
      <protection locked="0"/>
    </xf>
    <xf numFmtId="0" fontId="4" fillId="2" borderId="12" xfId="0" applyFont="1" applyFill="1" applyBorder="1" applyAlignment="1" applyProtection="1">
      <alignment vertical="top" wrapText="1"/>
      <protection locked="0"/>
    </xf>
    <xf numFmtId="0" fontId="4" fillId="2" borderId="12" xfId="0" applyFont="1" applyFill="1" applyBorder="1" applyAlignment="1" applyProtection="1">
      <alignment horizontal="left" vertical="top" wrapText="1"/>
      <protection locked="0"/>
    </xf>
    <xf numFmtId="0" fontId="4" fillId="2" borderId="14" xfId="0" applyFont="1" applyFill="1" applyBorder="1" applyAlignment="1" applyProtection="1">
      <alignment vertical="top" wrapText="1"/>
      <protection locked="0"/>
    </xf>
    <xf numFmtId="3" fontId="8" fillId="2" borderId="62" xfId="0" applyNumberFormat="1" applyFont="1" applyFill="1" applyBorder="1" applyAlignment="1" applyProtection="1">
      <alignment vertical="top" wrapText="1"/>
      <protection locked="0"/>
    </xf>
    <xf numFmtId="49" fontId="4" fillId="2" borderId="4" xfId="0" applyNumberFormat="1" applyFont="1" applyFill="1" applyBorder="1" applyAlignment="1" applyProtection="1">
      <alignment horizontal="left" vertical="top" wrapText="1"/>
      <protection locked="0"/>
    </xf>
    <xf numFmtId="49" fontId="4" fillId="2" borderId="6" xfId="0" applyNumberFormat="1" applyFont="1" applyFill="1" applyBorder="1" applyAlignment="1" applyProtection="1">
      <alignment horizontal="left" vertical="top" wrapText="1"/>
      <protection locked="0"/>
    </xf>
    <xf numFmtId="0" fontId="4" fillId="2" borderId="62" xfId="0" applyFont="1" applyFill="1" applyBorder="1" applyAlignment="1" applyProtection="1">
      <alignment horizontal="center" vertical="top" wrapText="1"/>
      <protection locked="0"/>
    </xf>
    <xf numFmtId="0" fontId="4" fillId="2" borderId="5" xfId="0" applyFont="1" applyFill="1" applyBorder="1" applyAlignment="1" applyProtection="1">
      <alignment horizontal="center"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59" xfId="0" applyFont="1" applyFill="1" applyBorder="1" applyAlignment="1" applyProtection="1">
      <alignment horizontal="center" vertical="top" wrapText="1"/>
      <protection locked="0"/>
    </xf>
    <xf numFmtId="0" fontId="4" fillId="2" borderId="14" xfId="0" applyFont="1" applyFill="1" applyBorder="1" applyAlignment="1" applyProtection="1">
      <alignment horizontal="center" vertical="top" wrapText="1"/>
      <protection locked="0"/>
    </xf>
    <xf numFmtId="0" fontId="4" fillId="0" borderId="14" xfId="0" applyFont="1" applyBorder="1" applyAlignment="1" applyProtection="1">
      <alignment horizontal="center" vertical="top" wrapText="1"/>
      <protection locked="0"/>
    </xf>
    <xf numFmtId="0" fontId="4" fillId="0" borderId="59" xfId="0" applyFont="1" applyBorder="1" applyAlignment="1" applyProtection="1">
      <alignment horizontal="center" vertical="top" wrapText="1"/>
      <protection locked="0"/>
    </xf>
    <xf numFmtId="0" fontId="4" fillId="0" borderId="12" xfId="0" applyFont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3" fontId="4" fillId="2" borderId="23" xfId="0" applyNumberFormat="1" applyFont="1" applyFill="1" applyBorder="1" applyAlignment="1" applyProtection="1">
      <alignment horizontal="right" vertical="top"/>
      <protection locked="0"/>
    </xf>
    <xf numFmtId="49" fontId="4" fillId="2" borderId="25" xfId="0" applyNumberFormat="1" applyFont="1" applyFill="1" applyBorder="1" applyAlignment="1" applyProtection="1">
      <alignment horizontal="left" vertical="top"/>
      <protection locked="0"/>
    </xf>
    <xf numFmtId="0" fontId="4" fillId="2" borderId="25" xfId="0" applyFont="1" applyFill="1" applyBorder="1" applyAlignment="1" applyProtection="1">
      <alignment horizontal="center" vertical="top"/>
      <protection locked="0"/>
    </xf>
    <xf numFmtId="0" fontId="4" fillId="2" borderId="31" xfId="11" applyFont="1" applyFill="1" applyBorder="1" applyAlignment="1" applyProtection="1">
      <alignment horizontal="center" vertical="top" wrapText="1"/>
      <protection locked="0"/>
    </xf>
    <xf numFmtId="3" fontId="8" fillId="2" borderId="51" xfId="11" applyNumberFormat="1" applyFont="1" applyFill="1" applyBorder="1" applyAlignment="1" applyProtection="1">
      <alignment horizontal="right" vertical="top" wrapText="1"/>
      <protection locked="0"/>
    </xf>
    <xf numFmtId="3" fontId="7" fillId="5" borderId="25" xfId="0" applyNumberFormat="1" applyFont="1" applyFill="1" applyBorder="1" applyAlignment="1" applyProtection="1">
      <alignment vertical="top"/>
      <protection locked="0"/>
    </xf>
    <xf numFmtId="0" fontId="4" fillId="0" borderId="61" xfId="0" applyFont="1" applyBorder="1" applyAlignment="1" applyProtection="1">
      <alignment horizontal="left" vertical="top"/>
      <protection locked="0"/>
    </xf>
    <xf numFmtId="0" fontId="4" fillId="0" borderId="38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left" vertical="top"/>
      <protection locked="0"/>
    </xf>
    <xf numFmtId="0" fontId="4" fillId="0" borderId="34" xfId="0" applyFont="1" applyBorder="1" applyAlignment="1" applyProtection="1">
      <alignment horizontal="center" vertical="top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0" fontId="0" fillId="0" borderId="63" xfId="0" applyBorder="1" applyProtection="1">
      <protection locked="0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4" fillId="2" borderId="56" xfId="0" applyFont="1" applyFill="1" applyBorder="1" applyAlignment="1" applyProtection="1">
      <alignment horizontal="left" vertical="top" wrapText="1"/>
      <protection locked="0"/>
    </xf>
    <xf numFmtId="3" fontId="4" fillId="2" borderId="23" xfId="0" applyNumberFormat="1" applyFont="1" applyFill="1" applyBorder="1" applyAlignment="1" applyProtection="1">
      <alignment vertical="top" wrapText="1"/>
      <protection locked="0"/>
    </xf>
    <xf numFmtId="49" fontId="4" fillId="2" borderId="55" xfId="0" applyNumberFormat="1" applyFont="1" applyFill="1" applyBorder="1" applyAlignment="1" applyProtection="1">
      <alignment horizontal="left" vertical="top" wrapText="1"/>
      <protection locked="0"/>
    </xf>
    <xf numFmtId="0" fontId="4" fillId="0" borderId="53" xfId="0" applyFont="1" applyFill="1" applyBorder="1" applyAlignment="1" applyProtection="1">
      <alignment horizontal="left" vertical="top" wrapText="1"/>
      <protection locked="0"/>
    </xf>
    <xf numFmtId="0" fontId="13" fillId="2" borderId="54" xfId="0" applyFont="1" applyFill="1" applyBorder="1" applyAlignment="1" applyProtection="1">
      <alignment horizontal="left" vertical="top" wrapText="1"/>
      <protection locked="0"/>
    </xf>
    <xf numFmtId="0" fontId="13" fillId="0" borderId="54" xfId="0" applyFont="1" applyFill="1" applyBorder="1" applyAlignment="1" applyProtection="1">
      <alignment horizontal="left" vertical="top" wrapText="1"/>
      <protection locked="0"/>
    </xf>
    <xf numFmtId="3" fontId="7" fillId="2" borderId="34" xfId="0" applyNumberFormat="1" applyFont="1" applyFill="1" applyBorder="1" applyAlignment="1" applyProtection="1">
      <alignment vertical="top"/>
      <protection locked="0"/>
    </xf>
    <xf numFmtId="49" fontId="8" fillId="0" borderId="4" xfId="0" applyNumberFormat="1" applyFont="1" applyFill="1" applyBorder="1" applyAlignment="1" applyProtection="1">
      <alignment horizontal="left" vertical="top"/>
      <protection locked="0"/>
    </xf>
    <xf numFmtId="49" fontId="8" fillId="0" borderId="34" xfId="0" applyNumberFormat="1" applyFont="1" applyFill="1" applyBorder="1" applyAlignment="1" applyProtection="1">
      <alignment horizontal="left" vertical="top"/>
      <protection locked="0"/>
    </xf>
    <xf numFmtId="0" fontId="8" fillId="0" borderId="12" xfId="0" applyFont="1" applyFill="1" applyBorder="1" applyAlignment="1" applyProtection="1">
      <alignment horizontal="center" vertical="top"/>
      <protection locked="0"/>
    </xf>
    <xf numFmtId="0" fontId="0" fillId="0" borderId="56" xfId="0" applyBorder="1" applyProtection="1">
      <protection locked="0"/>
    </xf>
    <xf numFmtId="0" fontId="8" fillId="0" borderId="24" xfId="0" applyFont="1" applyFill="1" applyBorder="1" applyAlignment="1" applyProtection="1">
      <alignment vertical="top" wrapText="1"/>
      <protection locked="0"/>
    </xf>
    <xf numFmtId="49" fontId="8" fillId="0" borderId="25" xfId="0" applyNumberFormat="1" applyFont="1" applyFill="1" applyBorder="1" applyAlignment="1" applyProtection="1">
      <alignment horizontal="left" vertical="top" wrapText="1"/>
      <protection locked="0"/>
    </xf>
    <xf numFmtId="0" fontId="0" fillId="0" borderId="50" xfId="0" applyBorder="1" applyProtection="1">
      <protection locked="0"/>
    </xf>
    <xf numFmtId="0" fontId="4" fillId="0" borderId="57" xfId="0" applyFont="1" applyFill="1" applyBorder="1" applyAlignment="1" applyProtection="1">
      <alignment horizontal="center" vertical="top" wrapText="1"/>
      <protection locked="0"/>
    </xf>
    <xf numFmtId="0" fontId="32" fillId="0" borderId="53" xfId="0" applyFont="1" applyFill="1" applyBorder="1" applyAlignment="1" applyProtection="1">
      <alignment vertical="top" wrapText="1"/>
      <protection locked="0"/>
    </xf>
    <xf numFmtId="0" fontId="4" fillId="0" borderId="57" xfId="0" applyFont="1" applyFill="1" applyBorder="1" applyAlignment="1" applyProtection="1">
      <alignment vertical="top" wrapText="1"/>
      <protection locked="0"/>
    </xf>
    <xf numFmtId="0" fontId="4" fillId="0" borderId="64" xfId="0" applyFont="1" applyFill="1" applyBorder="1" applyAlignment="1" applyProtection="1">
      <alignment horizontal="left" vertical="top" wrapText="1"/>
      <protection locked="0"/>
    </xf>
    <xf numFmtId="3" fontId="13" fillId="0" borderId="17" xfId="0" applyNumberFormat="1" applyFont="1" applyFill="1" applyBorder="1" applyAlignment="1" applyProtection="1">
      <alignment vertical="top" wrapText="1"/>
      <protection locked="0"/>
    </xf>
    <xf numFmtId="49" fontId="4" fillId="0" borderId="17" xfId="0" applyNumberFormat="1" applyFont="1" applyFill="1" applyBorder="1" applyAlignment="1" applyProtection="1">
      <alignment horizontal="left" vertical="top" wrapText="1"/>
      <protection locked="0"/>
    </xf>
    <xf numFmtId="0" fontId="4" fillId="0" borderId="17" xfId="0" applyFont="1" applyFill="1" applyBorder="1" applyAlignment="1" applyProtection="1">
      <alignment horizontal="center" vertical="top" wrapText="1"/>
      <protection locked="0"/>
    </xf>
    <xf numFmtId="0" fontId="4" fillId="0" borderId="64" xfId="0" applyFont="1" applyFill="1" applyBorder="1" applyAlignment="1" applyProtection="1">
      <alignment horizontal="center" vertical="top" wrapText="1"/>
      <protection locked="0"/>
    </xf>
    <xf numFmtId="0" fontId="4" fillId="0" borderId="56" xfId="0" applyFont="1" applyFill="1" applyBorder="1" applyAlignment="1" applyProtection="1">
      <alignment horizontal="center" vertical="top" wrapText="1"/>
      <protection locked="0"/>
    </xf>
    <xf numFmtId="0" fontId="4" fillId="0" borderId="17" xfId="0" applyFont="1" applyFill="1" applyBorder="1" applyAlignment="1" applyProtection="1">
      <alignment horizontal="left" vertical="top" wrapText="1"/>
      <protection locked="0"/>
    </xf>
    <xf numFmtId="0" fontId="8" fillId="2" borderId="24" xfId="0" applyFont="1" applyFill="1" applyBorder="1" applyAlignment="1" applyProtection="1">
      <alignment horizontal="center" vertical="top" wrapText="1"/>
      <protection locked="0"/>
    </xf>
    <xf numFmtId="0" fontId="4" fillId="0" borderId="18" xfId="0" applyFont="1" applyFill="1" applyBorder="1" applyAlignment="1" applyProtection="1">
      <alignment horizontal="left" vertical="top"/>
      <protection locked="0"/>
    </xf>
    <xf numFmtId="0" fontId="4" fillId="0" borderId="19" xfId="0" applyFont="1" applyFill="1" applyBorder="1" applyAlignment="1" applyProtection="1">
      <alignment horizontal="left" vertical="top"/>
      <protection locked="0"/>
    </xf>
    <xf numFmtId="0" fontId="4" fillId="0" borderId="58" xfId="0" applyFont="1" applyFill="1" applyBorder="1" applyAlignment="1" applyProtection="1">
      <alignment horizontal="center" vertical="top"/>
      <protection locked="0"/>
    </xf>
    <xf numFmtId="0" fontId="4" fillId="0" borderId="57" xfId="0" applyFont="1" applyFill="1" applyBorder="1" applyAlignment="1" applyProtection="1">
      <alignment horizontal="left" vertical="top"/>
      <protection locked="0"/>
    </xf>
    <xf numFmtId="0" fontId="4" fillId="0" borderId="56" xfId="0" applyFont="1" applyFill="1" applyBorder="1" applyAlignment="1" applyProtection="1">
      <alignment horizontal="left" vertical="top"/>
      <protection locked="0"/>
    </xf>
    <xf numFmtId="0" fontId="4" fillId="0" borderId="57" xfId="0" applyFont="1" applyFill="1" applyBorder="1" applyAlignment="1" applyProtection="1">
      <alignment horizontal="left" vertical="top" wrapText="1"/>
      <protection locked="0"/>
    </xf>
    <xf numFmtId="3" fontId="0" fillId="2" borderId="19" xfId="0" applyNumberFormat="1" applyFill="1" applyBorder="1" applyAlignment="1" applyProtection="1">
      <alignment vertical="top"/>
      <protection locked="0"/>
    </xf>
    <xf numFmtId="0" fontId="4" fillId="0" borderId="17" xfId="0" applyFont="1" applyFill="1" applyBorder="1" applyAlignment="1" applyProtection="1">
      <alignment horizontal="center" vertical="top"/>
      <protection locked="0"/>
    </xf>
    <xf numFmtId="0" fontId="4" fillId="0" borderId="18" xfId="0" applyFont="1" applyFill="1" applyBorder="1" applyAlignment="1" applyProtection="1">
      <alignment horizontal="center" vertical="top"/>
      <protection locked="0"/>
    </xf>
    <xf numFmtId="0" fontId="4" fillId="0" borderId="57" xfId="0" applyFont="1" applyFill="1" applyBorder="1" applyAlignment="1" applyProtection="1">
      <alignment horizontal="center" vertical="top"/>
      <protection locked="0"/>
    </xf>
    <xf numFmtId="0" fontId="4" fillId="0" borderId="64" xfId="0" applyFont="1" applyFill="1" applyBorder="1" applyAlignment="1" applyProtection="1">
      <alignment horizontal="center" vertical="top"/>
      <protection locked="0"/>
    </xf>
    <xf numFmtId="0" fontId="8" fillId="0" borderId="50" xfId="0" applyFont="1" applyFill="1" applyBorder="1" applyAlignment="1" applyProtection="1">
      <alignment horizontal="left" vertical="top" wrapText="1"/>
      <protection locked="0"/>
    </xf>
    <xf numFmtId="0" fontId="4" fillId="0" borderId="55" xfId="0" applyFont="1" applyFill="1" applyBorder="1" applyAlignment="1" applyProtection="1">
      <alignment horizontal="center" vertical="top"/>
      <protection locked="0"/>
    </xf>
    <xf numFmtId="3" fontId="0" fillId="2" borderId="49" xfId="0" applyNumberFormat="1" applyFont="1" applyFill="1" applyBorder="1" applyAlignment="1" applyProtection="1">
      <alignment vertical="top"/>
      <protection locked="0"/>
    </xf>
    <xf numFmtId="0" fontId="4" fillId="0" borderId="55" xfId="0" applyFont="1" applyFill="1" applyBorder="1" applyAlignment="1" applyProtection="1">
      <alignment horizontal="left" vertical="top"/>
      <protection locked="0"/>
    </xf>
    <xf numFmtId="3" fontId="0" fillId="0" borderId="53" xfId="0" applyNumberFormat="1" applyBorder="1" applyAlignment="1" applyProtection="1">
      <alignment vertical="top"/>
      <protection locked="0"/>
    </xf>
    <xf numFmtId="49" fontId="8" fillId="0" borderId="53" xfId="0" applyNumberFormat="1" applyFont="1" applyFill="1" applyBorder="1" applyAlignment="1" applyProtection="1">
      <alignment horizontal="left" vertical="top"/>
      <protection locked="0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19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64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</cellXfs>
  <cellStyles count="13">
    <cellStyle name="Čárka" xfId="12" builtinId="3"/>
    <cellStyle name="Excel Built-in Hyperlink" xfId="5"/>
    <cellStyle name="Excel Built-in Normal" xfId="3"/>
    <cellStyle name="Heading" xfId="6"/>
    <cellStyle name="Heading1" xfId="7"/>
    <cellStyle name="Hypertextový odkaz" xfId="1" builtinId="8"/>
    <cellStyle name="Měna 2" xfId="10"/>
    <cellStyle name="Normální" xfId="0" builtinId="0"/>
    <cellStyle name="Normální 2" xfId="4"/>
    <cellStyle name="Normální 3" xfId="11"/>
    <cellStyle name="Procenta" xfId="2" builtinId="5"/>
    <cellStyle name="Result" xfId="8"/>
    <cellStyle name="Result2" xfId="9"/>
  </cellStyles>
  <dxfs count="0"/>
  <tableStyles count="0" defaultTableStyle="TableStyleMedium2" defaultPivotStyle="PivotStyleLight16"/>
  <colors>
    <mruColors>
      <color rgb="FFFFE7E7"/>
      <color rgb="FF458DCF"/>
      <color rgb="FFFFCC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"/>
  <sheetViews>
    <sheetView tabSelected="1" topLeftCell="A10" zoomScale="85" zoomScaleNormal="85" workbookViewId="0">
      <selection activeCell="U4" sqref="U4"/>
    </sheetView>
  </sheetViews>
  <sheetFormatPr defaultRowHeight="15" x14ac:dyDescent="0.25"/>
  <cols>
    <col min="1" max="1" width="5.85546875" customWidth="1"/>
    <col min="5" max="5" width="10.28515625" customWidth="1"/>
    <col min="6" max="6" width="12.5703125" bestFit="1" customWidth="1"/>
    <col min="7" max="7" width="21.140625" customWidth="1"/>
    <col min="8" max="8" width="13.140625" customWidth="1"/>
    <col min="9" max="9" width="12.42578125" customWidth="1"/>
    <col min="11" max="11" width="38.5703125" customWidth="1"/>
    <col min="12" max="12" width="13.7109375" customWidth="1"/>
    <col min="13" max="13" width="10.7109375" customWidth="1"/>
    <col min="16" max="16" width="11.140625" customWidth="1"/>
    <col min="17" max="17" width="12.28515625" customWidth="1"/>
    <col min="18" max="18" width="11.140625" customWidth="1"/>
  </cols>
  <sheetData>
    <row r="1" spans="1:26" ht="19.5" thickBot="1" x14ac:dyDescent="0.35">
      <c r="A1" s="634" t="s">
        <v>5</v>
      </c>
      <c r="B1" s="635"/>
      <c r="C1" s="635"/>
      <c r="D1" s="635"/>
      <c r="E1" s="635"/>
      <c r="F1" s="635"/>
      <c r="G1" s="635"/>
      <c r="H1" s="635"/>
      <c r="I1" s="635"/>
      <c r="J1" s="635"/>
      <c r="K1" s="635"/>
      <c r="L1" s="635"/>
      <c r="M1" s="635"/>
      <c r="N1" s="635"/>
      <c r="O1" s="635"/>
      <c r="P1" s="635"/>
      <c r="Q1" s="635"/>
      <c r="R1" s="635"/>
      <c r="S1" s="636"/>
    </row>
    <row r="2" spans="1:26" x14ac:dyDescent="0.25">
      <c r="A2" s="637" t="s">
        <v>6</v>
      </c>
      <c r="B2" s="639" t="s">
        <v>7</v>
      </c>
      <c r="C2" s="640"/>
      <c r="D2" s="640"/>
      <c r="E2" s="640"/>
      <c r="F2" s="641"/>
      <c r="G2" s="637" t="s">
        <v>8</v>
      </c>
      <c r="H2" s="642" t="s">
        <v>9</v>
      </c>
      <c r="I2" s="644" t="s">
        <v>64</v>
      </c>
      <c r="J2" s="637" t="s">
        <v>10</v>
      </c>
      <c r="K2" s="637" t="s">
        <v>11</v>
      </c>
      <c r="L2" s="646" t="s">
        <v>12</v>
      </c>
      <c r="M2" s="647"/>
      <c r="N2" s="585" t="s">
        <v>13</v>
      </c>
      <c r="O2" s="586"/>
      <c r="P2" s="632" t="s">
        <v>14</v>
      </c>
      <c r="Q2" s="633"/>
      <c r="R2" s="585" t="s">
        <v>15</v>
      </c>
      <c r="S2" s="586"/>
    </row>
    <row r="3" spans="1:26" ht="92.25" thickBot="1" x14ac:dyDescent="0.3">
      <c r="A3" s="638"/>
      <c r="B3" s="32" t="s">
        <v>16</v>
      </c>
      <c r="C3" s="33" t="s">
        <v>17</v>
      </c>
      <c r="D3" s="33" t="s">
        <v>18</v>
      </c>
      <c r="E3" s="33" t="s">
        <v>19</v>
      </c>
      <c r="F3" s="34" t="s">
        <v>20</v>
      </c>
      <c r="G3" s="638"/>
      <c r="H3" s="643"/>
      <c r="I3" s="645"/>
      <c r="J3" s="638"/>
      <c r="K3" s="638"/>
      <c r="L3" s="35" t="s">
        <v>21</v>
      </c>
      <c r="M3" s="36" t="s">
        <v>78</v>
      </c>
      <c r="N3" s="63" t="s">
        <v>22</v>
      </c>
      <c r="O3" s="64" t="s">
        <v>23</v>
      </c>
      <c r="P3" s="37" t="s">
        <v>24</v>
      </c>
      <c r="Q3" s="38" t="s">
        <v>25</v>
      </c>
      <c r="R3" s="39" t="s">
        <v>26</v>
      </c>
      <c r="S3" s="64" t="s">
        <v>27</v>
      </c>
    </row>
    <row r="4" spans="1:26" ht="378.75" customHeight="1" x14ac:dyDescent="0.25">
      <c r="A4" s="269">
        <v>1</v>
      </c>
      <c r="B4" s="270" t="s">
        <v>119</v>
      </c>
      <c r="C4" s="271" t="s">
        <v>120</v>
      </c>
      <c r="D4" s="272">
        <v>75026473</v>
      </c>
      <c r="E4" s="283">
        <v>150017367</v>
      </c>
      <c r="F4" s="284">
        <v>650016718</v>
      </c>
      <c r="G4" s="98" t="s">
        <v>121</v>
      </c>
      <c r="H4" s="98" t="s">
        <v>92</v>
      </c>
      <c r="I4" s="99" t="s">
        <v>122</v>
      </c>
      <c r="J4" s="47" t="s">
        <v>123</v>
      </c>
      <c r="K4" s="124" t="s">
        <v>303</v>
      </c>
      <c r="L4" s="97">
        <v>50000000</v>
      </c>
      <c r="M4" s="125">
        <f>L4/100*85</f>
        <v>42500000</v>
      </c>
      <c r="N4" s="100" t="s">
        <v>289</v>
      </c>
      <c r="O4" s="101" t="s">
        <v>129</v>
      </c>
      <c r="P4" s="102"/>
      <c r="Q4" s="106" t="s">
        <v>130</v>
      </c>
      <c r="R4" s="103" t="s">
        <v>283</v>
      </c>
      <c r="S4" s="226" t="s">
        <v>132</v>
      </c>
    </row>
    <row r="5" spans="1:26" ht="153" x14ac:dyDescent="0.25">
      <c r="A5" s="273">
        <v>2</v>
      </c>
      <c r="B5" s="126" t="s">
        <v>158</v>
      </c>
      <c r="C5" s="109" t="s">
        <v>159</v>
      </c>
      <c r="D5" s="232">
        <v>75026457</v>
      </c>
      <c r="E5" s="110">
        <v>150019289</v>
      </c>
      <c r="F5" s="228">
        <v>600134199</v>
      </c>
      <c r="G5" s="133" t="s">
        <v>160</v>
      </c>
      <c r="H5" s="126" t="s">
        <v>92</v>
      </c>
      <c r="I5" s="230" t="s">
        <v>122</v>
      </c>
      <c r="J5" s="230" t="s">
        <v>161</v>
      </c>
      <c r="K5" s="126" t="s">
        <v>210</v>
      </c>
      <c r="L5" s="129">
        <v>6600000</v>
      </c>
      <c r="M5" s="134">
        <f xml:space="preserve"> L5/100*85</f>
        <v>5610000</v>
      </c>
      <c r="N5" s="131" t="s">
        <v>262</v>
      </c>
      <c r="O5" s="135" t="s">
        <v>254</v>
      </c>
      <c r="P5" s="120"/>
      <c r="Q5" s="132"/>
      <c r="R5" s="137" t="s">
        <v>244</v>
      </c>
      <c r="S5" s="228"/>
      <c r="T5" s="122"/>
      <c r="U5" s="122"/>
      <c r="V5" s="122"/>
      <c r="W5" s="122"/>
      <c r="X5" s="122"/>
      <c r="Y5" s="123"/>
      <c r="Z5" s="123"/>
    </row>
    <row r="6" spans="1:26" ht="153" x14ac:dyDescent="0.25">
      <c r="A6" s="144">
        <v>3</v>
      </c>
      <c r="B6" s="231" t="s">
        <v>158</v>
      </c>
      <c r="C6" s="109" t="s">
        <v>159</v>
      </c>
      <c r="D6" s="110">
        <v>75026457</v>
      </c>
      <c r="E6" s="119">
        <v>150019289</v>
      </c>
      <c r="F6" s="232">
        <v>600134199</v>
      </c>
      <c r="G6" s="126" t="s">
        <v>162</v>
      </c>
      <c r="H6" s="126" t="s">
        <v>92</v>
      </c>
      <c r="I6" s="230" t="s">
        <v>122</v>
      </c>
      <c r="J6" s="137" t="s">
        <v>161</v>
      </c>
      <c r="K6" s="133" t="s">
        <v>211</v>
      </c>
      <c r="L6" s="128">
        <v>2200000</v>
      </c>
      <c r="M6" s="140">
        <f xml:space="preserve"> L6/100*85</f>
        <v>1870000</v>
      </c>
      <c r="N6" s="130" t="s">
        <v>257</v>
      </c>
      <c r="O6" s="141" t="s">
        <v>259</v>
      </c>
      <c r="P6" s="120"/>
      <c r="Q6" s="144"/>
      <c r="R6" s="232" t="s">
        <v>245</v>
      </c>
      <c r="S6" s="137" t="s">
        <v>245</v>
      </c>
      <c r="T6" s="122"/>
      <c r="U6" s="122"/>
      <c r="V6" s="122"/>
      <c r="W6" s="122"/>
      <c r="X6" s="122"/>
      <c r="Y6" s="123"/>
      <c r="Z6" s="123"/>
    </row>
    <row r="7" spans="1:26" ht="153" x14ac:dyDescent="0.25">
      <c r="A7" s="132">
        <v>4</v>
      </c>
      <c r="B7" s="227" t="s">
        <v>158</v>
      </c>
      <c r="C7" s="109" t="s">
        <v>159</v>
      </c>
      <c r="D7" s="110">
        <v>75026457</v>
      </c>
      <c r="E7" s="121">
        <v>150019289</v>
      </c>
      <c r="F7" s="230">
        <v>600134199</v>
      </c>
      <c r="G7" s="126" t="s">
        <v>163</v>
      </c>
      <c r="H7" s="126" t="s">
        <v>92</v>
      </c>
      <c r="I7" s="137" t="s">
        <v>122</v>
      </c>
      <c r="J7" s="137" t="s">
        <v>161</v>
      </c>
      <c r="K7" s="139" t="s">
        <v>212</v>
      </c>
      <c r="L7" s="138">
        <v>5500000</v>
      </c>
      <c r="M7" s="140">
        <f t="shared" ref="M7:M13" si="0" xml:space="preserve"> L7/100*85</f>
        <v>4675000</v>
      </c>
      <c r="N7" s="130" t="s">
        <v>257</v>
      </c>
      <c r="O7" s="143" t="s">
        <v>259</v>
      </c>
      <c r="P7" s="142"/>
      <c r="Q7" s="144"/>
      <c r="R7" s="137" t="s">
        <v>245</v>
      </c>
      <c r="S7" s="228" t="s">
        <v>245</v>
      </c>
      <c r="T7" s="122"/>
      <c r="U7" s="122"/>
      <c r="V7" s="122"/>
      <c r="W7" s="122"/>
      <c r="X7" s="122"/>
      <c r="Y7" s="123"/>
      <c r="Z7" s="123"/>
    </row>
    <row r="8" spans="1:26" ht="153" x14ac:dyDescent="0.25">
      <c r="A8" s="279">
        <v>5</v>
      </c>
      <c r="B8" s="227" t="s">
        <v>158</v>
      </c>
      <c r="C8" s="111" t="s">
        <v>159</v>
      </c>
      <c r="D8" s="110">
        <v>75026457</v>
      </c>
      <c r="E8" s="275" t="s">
        <v>304</v>
      </c>
      <c r="F8" s="119">
        <v>600134199</v>
      </c>
      <c r="G8" s="146" t="s">
        <v>164</v>
      </c>
      <c r="H8" s="146" t="s">
        <v>92</v>
      </c>
      <c r="I8" s="277" t="s">
        <v>122</v>
      </c>
      <c r="J8" s="137" t="s">
        <v>161</v>
      </c>
      <c r="K8" s="146" t="s">
        <v>213</v>
      </c>
      <c r="L8" s="147">
        <v>3300000</v>
      </c>
      <c r="M8" s="140">
        <f t="shared" si="0"/>
        <v>2805000</v>
      </c>
      <c r="N8" s="148" t="s">
        <v>257</v>
      </c>
      <c r="O8" s="149" t="s">
        <v>259</v>
      </c>
      <c r="P8" s="150"/>
      <c r="Q8" s="145"/>
      <c r="R8" s="230" t="s">
        <v>245</v>
      </c>
      <c r="S8" s="137" t="s">
        <v>245</v>
      </c>
      <c r="T8" s="122"/>
      <c r="U8" s="122"/>
      <c r="V8" s="122"/>
      <c r="W8" s="122"/>
      <c r="X8" s="122"/>
      <c r="Y8" s="123"/>
      <c r="Z8" s="123"/>
    </row>
    <row r="9" spans="1:26" ht="153" x14ac:dyDescent="0.25">
      <c r="A9" s="144">
        <v>6</v>
      </c>
      <c r="B9" s="280" t="s">
        <v>158</v>
      </c>
      <c r="C9" s="109" t="s">
        <v>159</v>
      </c>
      <c r="D9" s="281">
        <v>75026457</v>
      </c>
      <c r="E9" s="110">
        <v>150019289</v>
      </c>
      <c r="F9" s="121">
        <v>600134199</v>
      </c>
      <c r="G9" s="139" t="s">
        <v>166</v>
      </c>
      <c r="H9" s="229" t="s">
        <v>92</v>
      </c>
      <c r="I9" s="232" t="s">
        <v>122</v>
      </c>
      <c r="J9" s="282" t="s">
        <v>161</v>
      </c>
      <c r="K9" s="139" t="s">
        <v>215</v>
      </c>
      <c r="L9" s="138">
        <v>1100000</v>
      </c>
      <c r="M9" s="140">
        <f t="shared" si="0"/>
        <v>935000</v>
      </c>
      <c r="N9" s="130" t="s">
        <v>257</v>
      </c>
      <c r="O9" s="143" t="s">
        <v>259</v>
      </c>
      <c r="P9" s="142"/>
      <c r="Q9" s="132"/>
      <c r="R9" s="285" t="s">
        <v>245</v>
      </c>
      <c r="S9" s="137" t="s">
        <v>245</v>
      </c>
      <c r="T9" s="218"/>
      <c r="U9" s="122"/>
      <c r="V9" s="122"/>
      <c r="W9" s="122"/>
      <c r="X9" s="122"/>
    </row>
    <row r="10" spans="1:26" ht="153" x14ac:dyDescent="0.25">
      <c r="A10" s="144">
        <v>7</v>
      </c>
      <c r="B10" s="231" t="s">
        <v>158</v>
      </c>
      <c r="C10" s="109" t="s">
        <v>159</v>
      </c>
      <c r="D10" s="110">
        <v>75026457</v>
      </c>
      <c r="E10" s="110">
        <v>150019289</v>
      </c>
      <c r="F10" s="121">
        <v>600134199</v>
      </c>
      <c r="G10" s="126" t="s">
        <v>167</v>
      </c>
      <c r="H10" s="126" t="s">
        <v>92</v>
      </c>
      <c r="I10" s="230" t="s">
        <v>122</v>
      </c>
      <c r="J10" s="137" t="s">
        <v>161</v>
      </c>
      <c r="K10" s="139" t="s">
        <v>216</v>
      </c>
      <c r="L10" s="138">
        <v>5500000</v>
      </c>
      <c r="M10" s="134">
        <f t="shared" si="0"/>
        <v>4675000</v>
      </c>
      <c r="N10" s="181" t="s">
        <v>257</v>
      </c>
      <c r="O10" s="182" t="s">
        <v>259</v>
      </c>
      <c r="P10" s="120"/>
      <c r="Q10" s="144"/>
      <c r="R10" s="137" t="s">
        <v>245</v>
      </c>
      <c r="S10" s="232" t="s">
        <v>245</v>
      </c>
      <c r="T10" s="218"/>
      <c r="U10" s="122"/>
      <c r="V10" s="122"/>
      <c r="W10" s="122"/>
      <c r="X10" s="122"/>
    </row>
    <row r="11" spans="1:26" ht="153" x14ac:dyDescent="0.25">
      <c r="A11" s="144">
        <v>8</v>
      </c>
      <c r="B11" s="231" t="s">
        <v>158</v>
      </c>
      <c r="C11" s="109" t="s">
        <v>159</v>
      </c>
      <c r="D11" s="110">
        <v>75026457</v>
      </c>
      <c r="E11" s="110">
        <v>150019289</v>
      </c>
      <c r="F11" s="121">
        <v>600134199</v>
      </c>
      <c r="G11" s="139" t="s">
        <v>168</v>
      </c>
      <c r="H11" s="139" t="s">
        <v>92</v>
      </c>
      <c r="I11" s="137" t="s">
        <v>122</v>
      </c>
      <c r="J11" s="137" t="s">
        <v>161</v>
      </c>
      <c r="K11" s="133" t="s">
        <v>217</v>
      </c>
      <c r="L11" s="128">
        <v>770000</v>
      </c>
      <c r="M11" s="134">
        <f t="shared" si="0"/>
        <v>654500</v>
      </c>
      <c r="N11" s="179" t="s">
        <v>257</v>
      </c>
      <c r="O11" s="141" t="s">
        <v>259</v>
      </c>
      <c r="P11" s="120"/>
      <c r="Q11" s="132"/>
      <c r="R11" s="230" t="s">
        <v>245</v>
      </c>
      <c r="S11" s="137" t="s">
        <v>245</v>
      </c>
      <c r="T11" s="218"/>
      <c r="U11" s="122"/>
      <c r="V11" s="122"/>
      <c r="W11" s="122"/>
      <c r="X11" s="122"/>
    </row>
    <row r="12" spans="1:26" ht="153" x14ac:dyDescent="0.25">
      <c r="A12" s="144">
        <v>9</v>
      </c>
      <c r="B12" s="231" t="s">
        <v>158</v>
      </c>
      <c r="C12" s="109" t="s">
        <v>159</v>
      </c>
      <c r="D12" s="110">
        <v>75026457</v>
      </c>
      <c r="E12" s="110">
        <v>150019289</v>
      </c>
      <c r="F12" s="121">
        <v>600134199</v>
      </c>
      <c r="G12" s="139" t="s">
        <v>169</v>
      </c>
      <c r="H12" s="139" t="s">
        <v>92</v>
      </c>
      <c r="I12" s="232" t="s">
        <v>122</v>
      </c>
      <c r="J12" s="137" t="s">
        <v>161</v>
      </c>
      <c r="K12" s="133" t="s">
        <v>218</v>
      </c>
      <c r="L12" s="128">
        <v>2750000</v>
      </c>
      <c r="M12" s="134">
        <f t="shared" si="0"/>
        <v>2337500</v>
      </c>
      <c r="N12" s="181" t="s">
        <v>257</v>
      </c>
      <c r="O12" s="180" t="s">
        <v>259</v>
      </c>
      <c r="P12" s="142"/>
      <c r="Q12" s="132"/>
      <c r="R12" s="230" t="s">
        <v>245</v>
      </c>
      <c r="S12" s="137" t="s">
        <v>245</v>
      </c>
      <c r="T12" s="122"/>
      <c r="U12" s="122"/>
      <c r="V12" s="122"/>
      <c r="W12" s="122"/>
      <c r="X12" s="122"/>
    </row>
    <row r="13" spans="1:26" ht="153.75" thickBot="1" x14ac:dyDescent="0.3">
      <c r="A13" s="145">
        <v>10</v>
      </c>
      <c r="B13" s="274" t="s">
        <v>158</v>
      </c>
      <c r="C13" s="111" t="s">
        <v>159</v>
      </c>
      <c r="D13" s="114">
        <v>75026457</v>
      </c>
      <c r="E13" s="112">
        <v>150019289</v>
      </c>
      <c r="F13" s="275">
        <v>600134199</v>
      </c>
      <c r="G13" s="146" t="s">
        <v>170</v>
      </c>
      <c r="H13" s="276" t="s">
        <v>92</v>
      </c>
      <c r="I13" s="277" t="s">
        <v>122</v>
      </c>
      <c r="J13" s="278" t="s">
        <v>161</v>
      </c>
      <c r="K13" s="146" t="s">
        <v>219</v>
      </c>
      <c r="L13" s="222">
        <v>1100000</v>
      </c>
      <c r="M13" s="140">
        <f t="shared" si="0"/>
        <v>935000</v>
      </c>
      <c r="N13" s="148" t="s">
        <v>257</v>
      </c>
      <c r="O13" s="221" t="s">
        <v>259</v>
      </c>
      <c r="P13" s="220"/>
      <c r="Q13" s="219"/>
      <c r="R13" s="278" t="s">
        <v>245</v>
      </c>
      <c r="S13" s="286" t="s">
        <v>245</v>
      </c>
      <c r="T13" s="122"/>
      <c r="U13" s="122"/>
      <c r="V13" s="122"/>
      <c r="W13" s="122"/>
      <c r="X13" s="122"/>
    </row>
    <row r="14" spans="1:26" x14ac:dyDescent="0.25">
      <c r="A14" s="225"/>
      <c r="B14" s="224"/>
      <c r="C14" s="224"/>
      <c r="D14" s="116"/>
      <c r="E14" s="223"/>
      <c r="F14" s="152"/>
      <c r="G14" s="153"/>
      <c r="H14" s="153"/>
      <c r="I14" s="152"/>
      <c r="J14" s="75"/>
      <c r="K14" s="153"/>
      <c r="L14" s="117"/>
      <c r="M14" s="153"/>
      <c r="N14" s="154"/>
      <c r="O14" s="118"/>
      <c r="P14" s="79"/>
      <c r="Q14" s="79"/>
      <c r="R14" s="151"/>
      <c r="S14" s="79"/>
      <c r="T14" s="79"/>
      <c r="U14" s="79"/>
      <c r="V14" s="79"/>
      <c r="W14" s="79"/>
      <c r="X14" s="79"/>
      <c r="Y14" s="75"/>
      <c r="Z14" s="75"/>
    </row>
    <row r="15" spans="1:26" x14ac:dyDescent="0.25">
      <c r="A15" s="1" t="s">
        <v>322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4"/>
      <c r="M15" s="4"/>
      <c r="N15" s="1"/>
      <c r="O15" s="1"/>
      <c r="P15" s="1"/>
      <c r="Q15" s="1"/>
      <c r="R15" s="1"/>
      <c r="S15" s="1"/>
    </row>
    <row r="16" spans="1:2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4"/>
      <c r="M16" s="4"/>
      <c r="N16" s="1"/>
      <c r="O16" s="1"/>
      <c r="P16" s="1"/>
      <c r="Q16" s="1"/>
      <c r="R16" s="1"/>
      <c r="S16" s="1"/>
    </row>
    <row r="17" spans="1:1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4"/>
      <c r="M17" s="4"/>
      <c r="N17" s="1"/>
      <c r="O17" s="1"/>
      <c r="P17" s="1"/>
      <c r="Q17" s="1"/>
      <c r="R17" s="1"/>
      <c r="S17" s="1"/>
    </row>
    <row r="18" spans="1:1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4"/>
      <c r="M18" s="4"/>
      <c r="N18" s="1"/>
      <c r="O18" s="1"/>
      <c r="P18" s="1"/>
      <c r="Q18" s="1"/>
      <c r="R18" s="1"/>
      <c r="S18" s="1"/>
    </row>
    <row r="19" spans="1:1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4"/>
      <c r="M19" s="4"/>
      <c r="N19" s="1"/>
      <c r="O19" s="1"/>
      <c r="P19" s="1"/>
      <c r="Q19" s="1"/>
      <c r="R19" s="1"/>
      <c r="S19" s="1"/>
    </row>
    <row r="20" spans="1:19" x14ac:dyDescent="0.25">
      <c r="A20" s="1" t="s">
        <v>28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4"/>
      <c r="M20" s="4"/>
      <c r="N20" s="1"/>
      <c r="O20" s="1"/>
      <c r="P20" s="1"/>
      <c r="Q20" s="1"/>
      <c r="R20" s="1"/>
      <c r="S20" s="1"/>
    </row>
    <row r="21" spans="1:19" x14ac:dyDescent="0.25">
      <c r="A21" s="1" t="s">
        <v>114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4"/>
      <c r="M21" s="4"/>
      <c r="N21" s="1"/>
      <c r="O21" s="1"/>
      <c r="P21" s="1"/>
      <c r="Q21" s="1"/>
      <c r="R21" s="1"/>
      <c r="S21" s="1"/>
    </row>
    <row r="22" spans="1:19" x14ac:dyDescent="0.25">
      <c r="A22" s="44" t="s">
        <v>118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5"/>
      <c r="M22" s="4"/>
      <c r="N22" s="1"/>
      <c r="O22" s="1"/>
      <c r="P22" s="1"/>
      <c r="Q22" s="1"/>
      <c r="R22" s="1"/>
      <c r="S22" s="1"/>
    </row>
    <row r="23" spans="1:19" x14ac:dyDescent="0.25">
      <c r="A23" s="44" t="s">
        <v>117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5"/>
      <c r="M23" s="4"/>
      <c r="N23" s="1"/>
      <c r="O23" s="1"/>
      <c r="P23" s="1"/>
      <c r="Q23" s="1"/>
      <c r="R23" s="1"/>
      <c r="S23" s="1"/>
    </row>
    <row r="24" spans="1:1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4"/>
      <c r="M24" s="4"/>
      <c r="N24" s="1"/>
      <c r="O24" s="1"/>
      <c r="P24" s="1"/>
      <c r="Q24" s="1"/>
      <c r="R24" s="1"/>
      <c r="S24" s="1"/>
    </row>
    <row r="25" spans="1:19" x14ac:dyDescent="0.25">
      <c r="A25" s="1" t="s">
        <v>29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4"/>
      <c r="M25" s="4"/>
      <c r="N25" s="1"/>
      <c r="O25" s="1"/>
      <c r="P25" s="1"/>
      <c r="Q25" s="1"/>
      <c r="R25" s="1"/>
      <c r="S25" s="1"/>
    </row>
    <row r="26" spans="1:1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4"/>
      <c r="M26" s="4"/>
      <c r="N26" s="1"/>
      <c r="O26" s="1"/>
      <c r="P26" s="1"/>
      <c r="Q26" s="1"/>
      <c r="R26" s="1"/>
      <c r="S26" s="1"/>
    </row>
    <row r="27" spans="1:19" x14ac:dyDescent="0.25">
      <c r="A27" s="2" t="s">
        <v>30</v>
      </c>
      <c r="B27" s="2"/>
      <c r="C27" s="2"/>
      <c r="D27" s="5"/>
      <c r="E27" s="5"/>
      <c r="F27" s="5"/>
      <c r="G27" s="5"/>
      <c r="H27" s="5"/>
      <c r="I27" s="5"/>
      <c r="J27" s="5"/>
      <c r="K27" s="5"/>
      <c r="L27" s="6"/>
      <c r="M27" s="6"/>
      <c r="N27" s="5"/>
      <c r="O27" s="5"/>
      <c r="P27" s="5"/>
      <c r="Q27" s="5"/>
      <c r="R27" s="5"/>
      <c r="S27" s="5"/>
    </row>
    <row r="28" spans="1:1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4"/>
      <c r="M28" s="4"/>
      <c r="N28" s="1"/>
      <c r="O28" s="1"/>
      <c r="P28" s="1"/>
      <c r="Q28" s="1"/>
      <c r="R28" s="1"/>
      <c r="S28" s="1"/>
    </row>
    <row r="29" spans="1:19" x14ac:dyDescent="0.25">
      <c r="A29" s="2" t="s">
        <v>31</v>
      </c>
      <c r="B29" s="2"/>
      <c r="C29" s="2"/>
      <c r="D29" s="1"/>
      <c r="E29" s="1"/>
      <c r="F29" s="1"/>
      <c r="G29" s="1"/>
      <c r="H29" s="1"/>
      <c r="I29" s="1"/>
      <c r="J29" s="1"/>
      <c r="K29" s="1"/>
      <c r="L29" s="4"/>
      <c r="M29" s="4"/>
      <c r="N29" s="1"/>
      <c r="O29" s="1"/>
      <c r="P29" s="1"/>
      <c r="Q29" s="1"/>
      <c r="R29" s="1"/>
      <c r="S29" s="1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0866141732283472" right="0.70866141732283472" top="0.78740157480314965" bottom="0.78740157480314965" header="0.31496062992125984" footer="0.31496062992125984"/>
  <pageSetup paperSize="8" scale="78" fitToHeight="0" orientation="landscape" r:id="rId1"/>
  <ignoredErrors>
    <ignoredError sqref="M4:M6 M7:M9 M10:M1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9"/>
  <sheetViews>
    <sheetView zoomScale="95" zoomScaleNormal="95" workbookViewId="0">
      <selection activeCell="D86" sqref="D86"/>
    </sheetView>
  </sheetViews>
  <sheetFormatPr defaultColWidth="9.28515625" defaultRowHeight="15" x14ac:dyDescent="0.25"/>
  <cols>
    <col min="1" max="1" width="6.5703125" style="1" customWidth="1"/>
    <col min="2" max="3" width="9.28515625" style="1"/>
    <col min="4" max="4" width="10.28515625" style="1" bestFit="1" customWidth="1"/>
    <col min="5" max="6" width="12.5703125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4" customWidth="1"/>
    <col min="13" max="13" width="15.42578125" style="4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604" t="s">
        <v>32</v>
      </c>
      <c r="B1" s="605"/>
      <c r="C1" s="605"/>
      <c r="D1" s="605"/>
      <c r="E1" s="605"/>
      <c r="F1" s="605"/>
      <c r="G1" s="605"/>
      <c r="H1" s="605"/>
      <c r="I1" s="605"/>
      <c r="J1" s="605"/>
      <c r="K1" s="605"/>
      <c r="L1" s="605"/>
      <c r="M1" s="605"/>
      <c r="N1" s="605"/>
      <c r="O1" s="605"/>
      <c r="P1" s="605"/>
      <c r="Q1" s="605"/>
      <c r="R1" s="605"/>
      <c r="S1" s="605"/>
      <c r="T1" s="605"/>
      <c r="U1" s="605"/>
      <c r="V1" s="605"/>
      <c r="W1" s="605"/>
      <c r="X1" s="605"/>
      <c r="Y1" s="605"/>
      <c r="Z1" s="606"/>
    </row>
    <row r="2" spans="1:26" ht="29.1" customHeight="1" thickBot="1" x14ac:dyDescent="0.3">
      <c r="A2" s="607" t="s">
        <v>6</v>
      </c>
      <c r="B2" s="578" t="s">
        <v>7</v>
      </c>
      <c r="C2" s="579"/>
      <c r="D2" s="579"/>
      <c r="E2" s="579"/>
      <c r="F2" s="580"/>
      <c r="G2" s="614" t="s">
        <v>8</v>
      </c>
      <c r="H2" s="597" t="s">
        <v>33</v>
      </c>
      <c r="I2" s="602" t="s">
        <v>64</v>
      </c>
      <c r="J2" s="617" t="s">
        <v>10</v>
      </c>
      <c r="K2" s="629" t="s">
        <v>11</v>
      </c>
      <c r="L2" s="581" t="s">
        <v>34</v>
      </c>
      <c r="M2" s="582"/>
      <c r="N2" s="583" t="s">
        <v>13</v>
      </c>
      <c r="O2" s="584"/>
      <c r="P2" s="624" t="s">
        <v>35</v>
      </c>
      <c r="Q2" s="625"/>
      <c r="R2" s="625"/>
      <c r="S2" s="625"/>
      <c r="T2" s="625"/>
      <c r="U2" s="625"/>
      <c r="V2" s="625"/>
      <c r="W2" s="626"/>
      <c r="X2" s="626"/>
      <c r="Y2" s="585" t="s">
        <v>15</v>
      </c>
      <c r="Z2" s="586"/>
    </row>
    <row r="3" spans="1:26" ht="14.85" customHeight="1" x14ac:dyDescent="0.25">
      <c r="A3" s="608"/>
      <c r="B3" s="614" t="s">
        <v>16</v>
      </c>
      <c r="C3" s="610" t="s">
        <v>17</v>
      </c>
      <c r="D3" s="610" t="s">
        <v>18</v>
      </c>
      <c r="E3" s="610" t="s">
        <v>19</v>
      </c>
      <c r="F3" s="612" t="s">
        <v>20</v>
      </c>
      <c r="G3" s="615"/>
      <c r="H3" s="598"/>
      <c r="I3" s="603"/>
      <c r="J3" s="618"/>
      <c r="K3" s="630"/>
      <c r="L3" s="591" t="s">
        <v>21</v>
      </c>
      <c r="M3" s="593" t="s">
        <v>79</v>
      </c>
      <c r="N3" s="595" t="s">
        <v>22</v>
      </c>
      <c r="O3" s="596" t="s">
        <v>23</v>
      </c>
      <c r="P3" s="627" t="s">
        <v>36</v>
      </c>
      <c r="Q3" s="628"/>
      <c r="R3" s="628"/>
      <c r="S3" s="629"/>
      <c r="T3" s="600" t="s">
        <v>37</v>
      </c>
      <c r="U3" s="620" t="s">
        <v>76</v>
      </c>
      <c r="V3" s="620" t="s">
        <v>77</v>
      </c>
      <c r="W3" s="600" t="s">
        <v>38</v>
      </c>
      <c r="X3" s="622" t="s">
        <v>66</v>
      </c>
      <c r="Y3" s="587" t="s">
        <v>26</v>
      </c>
      <c r="Z3" s="589" t="s">
        <v>27</v>
      </c>
    </row>
    <row r="4" spans="1:26" ht="88.5" customHeight="1" thickBot="1" x14ac:dyDescent="0.3">
      <c r="A4" s="609"/>
      <c r="B4" s="616"/>
      <c r="C4" s="611"/>
      <c r="D4" s="611"/>
      <c r="E4" s="611"/>
      <c r="F4" s="613"/>
      <c r="G4" s="616"/>
      <c r="H4" s="599"/>
      <c r="I4" s="603"/>
      <c r="J4" s="619"/>
      <c r="K4" s="631"/>
      <c r="L4" s="592"/>
      <c r="M4" s="594"/>
      <c r="N4" s="587"/>
      <c r="O4" s="589"/>
      <c r="P4" s="533" t="s">
        <v>58</v>
      </c>
      <c r="Q4" s="534" t="s">
        <v>39</v>
      </c>
      <c r="R4" s="534" t="s">
        <v>40</v>
      </c>
      <c r="S4" s="535" t="s">
        <v>41</v>
      </c>
      <c r="T4" s="601"/>
      <c r="U4" s="621"/>
      <c r="V4" s="621"/>
      <c r="W4" s="601"/>
      <c r="X4" s="623"/>
      <c r="Y4" s="588"/>
      <c r="Z4" s="590"/>
    </row>
    <row r="5" spans="1:26" ht="216.75" x14ac:dyDescent="0.25">
      <c r="A5" s="364">
        <v>1</v>
      </c>
      <c r="B5" s="365" t="s">
        <v>124</v>
      </c>
      <c r="C5" s="366" t="s">
        <v>125</v>
      </c>
      <c r="D5" s="367">
        <v>70942650</v>
      </c>
      <c r="E5" s="367">
        <v>102080348</v>
      </c>
      <c r="F5" s="368">
        <v>600133648</v>
      </c>
      <c r="G5" s="369" t="s">
        <v>308</v>
      </c>
      <c r="H5" s="370" t="s">
        <v>92</v>
      </c>
      <c r="I5" s="390" t="s">
        <v>122</v>
      </c>
      <c r="J5" s="536" t="s">
        <v>126</v>
      </c>
      <c r="K5" s="379" t="s">
        <v>127</v>
      </c>
      <c r="L5" s="537">
        <v>8000000</v>
      </c>
      <c r="M5" s="415">
        <f>L5/100*85</f>
        <v>6800000</v>
      </c>
      <c r="N5" s="381" t="s">
        <v>128</v>
      </c>
      <c r="O5" s="538" t="s">
        <v>129</v>
      </c>
      <c r="P5" s="159" t="s">
        <v>130</v>
      </c>
      <c r="Q5" s="59" t="s">
        <v>130</v>
      </c>
      <c r="R5" s="59"/>
      <c r="S5" s="188"/>
      <c r="T5" s="240"/>
      <c r="U5" s="240"/>
      <c r="V5" s="240"/>
      <c r="W5" s="200"/>
      <c r="X5" s="200"/>
      <c r="Y5" s="539" t="s">
        <v>131</v>
      </c>
      <c r="Z5" s="60" t="s">
        <v>132</v>
      </c>
    </row>
    <row r="6" spans="1:26" ht="140.25" x14ac:dyDescent="0.25">
      <c r="A6" s="371">
        <v>2</v>
      </c>
      <c r="B6" s="388" t="s">
        <v>133</v>
      </c>
      <c r="C6" s="372" t="s">
        <v>125</v>
      </c>
      <c r="D6" s="373">
        <v>70942641</v>
      </c>
      <c r="E6" s="373">
        <v>102080313</v>
      </c>
      <c r="F6" s="389">
        <v>600133630</v>
      </c>
      <c r="G6" s="374" t="s">
        <v>310</v>
      </c>
      <c r="H6" s="375" t="s">
        <v>92</v>
      </c>
      <c r="I6" s="390" t="s">
        <v>122</v>
      </c>
      <c r="J6" s="390" t="s">
        <v>126</v>
      </c>
      <c r="K6" s="374" t="s">
        <v>313</v>
      </c>
      <c r="L6" s="422">
        <v>10500000</v>
      </c>
      <c r="M6" s="466">
        <f>L6/100*85</f>
        <v>8925000</v>
      </c>
      <c r="N6" s="381" t="s">
        <v>128</v>
      </c>
      <c r="O6" s="392" t="s">
        <v>129</v>
      </c>
      <c r="P6" s="393" t="s">
        <v>130</v>
      </c>
      <c r="Q6" s="384" t="s">
        <v>130</v>
      </c>
      <c r="R6" s="384" t="s">
        <v>130</v>
      </c>
      <c r="S6" s="371" t="s">
        <v>130</v>
      </c>
      <c r="T6" s="385"/>
      <c r="U6" s="387"/>
      <c r="V6" s="394"/>
      <c r="W6" s="394"/>
      <c r="X6" s="200"/>
      <c r="Y6" s="254" t="s">
        <v>248</v>
      </c>
      <c r="Z6" s="345" t="s">
        <v>238</v>
      </c>
    </row>
    <row r="7" spans="1:26" ht="216.75" x14ac:dyDescent="0.25">
      <c r="A7" s="376">
        <v>3</v>
      </c>
      <c r="B7" s="377" t="s">
        <v>124</v>
      </c>
      <c r="C7" s="372" t="s">
        <v>125</v>
      </c>
      <c r="D7" s="373">
        <v>70942650</v>
      </c>
      <c r="E7" s="373">
        <v>102080348</v>
      </c>
      <c r="F7" s="378">
        <v>600133648</v>
      </c>
      <c r="G7" s="375" t="s">
        <v>134</v>
      </c>
      <c r="H7" s="379" t="s">
        <v>92</v>
      </c>
      <c r="I7" s="380" t="s">
        <v>122</v>
      </c>
      <c r="J7" s="380" t="s">
        <v>126</v>
      </c>
      <c r="K7" s="374" t="s">
        <v>235</v>
      </c>
      <c r="L7" s="422">
        <v>86000000</v>
      </c>
      <c r="M7" s="422">
        <f>L7/100*85</f>
        <v>73100000</v>
      </c>
      <c r="N7" s="381" t="s">
        <v>253</v>
      </c>
      <c r="O7" s="382" t="s">
        <v>254</v>
      </c>
      <c r="P7" s="383" t="s">
        <v>130</v>
      </c>
      <c r="Q7" s="384" t="s">
        <v>130</v>
      </c>
      <c r="R7" s="384" t="s">
        <v>130</v>
      </c>
      <c r="S7" s="371" t="s">
        <v>130</v>
      </c>
      <c r="T7" s="385"/>
      <c r="U7" s="386"/>
      <c r="V7" s="387"/>
      <c r="W7" s="385"/>
      <c r="X7" s="239"/>
      <c r="Y7" s="252" t="s">
        <v>239</v>
      </c>
      <c r="Z7" s="345" t="s">
        <v>309</v>
      </c>
    </row>
    <row r="8" spans="1:26" ht="114.75" x14ac:dyDescent="0.25">
      <c r="A8" s="164">
        <v>4</v>
      </c>
      <c r="B8" s="168" t="s">
        <v>135</v>
      </c>
      <c r="C8" s="49" t="s">
        <v>136</v>
      </c>
      <c r="D8" s="48">
        <v>73184209</v>
      </c>
      <c r="E8" s="48">
        <v>102068712</v>
      </c>
      <c r="F8" s="54">
        <v>600134610</v>
      </c>
      <c r="G8" s="163" t="s">
        <v>137</v>
      </c>
      <c r="H8" s="161" t="s">
        <v>92</v>
      </c>
      <c r="I8" s="162" t="s">
        <v>122</v>
      </c>
      <c r="J8" s="162" t="s">
        <v>138</v>
      </c>
      <c r="K8" s="161" t="s">
        <v>236</v>
      </c>
      <c r="L8" s="175">
        <v>7500000</v>
      </c>
      <c r="M8" s="171">
        <f t="shared" ref="M8:M16" si="0">L8/100*85</f>
        <v>6375000</v>
      </c>
      <c r="N8" s="172" t="s">
        <v>253</v>
      </c>
      <c r="O8" s="158" t="s">
        <v>255</v>
      </c>
      <c r="P8" s="159" t="s">
        <v>130</v>
      </c>
      <c r="Q8" s="52" t="s">
        <v>130</v>
      </c>
      <c r="R8" s="52" t="s">
        <v>130</v>
      </c>
      <c r="S8" s="164" t="s">
        <v>130</v>
      </c>
      <c r="T8" s="240" t="s">
        <v>130</v>
      </c>
      <c r="U8" s="240"/>
      <c r="V8" s="240"/>
      <c r="W8" s="240"/>
      <c r="X8" s="240" t="s">
        <v>130</v>
      </c>
      <c r="Y8" s="165" t="s">
        <v>237</v>
      </c>
      <c r="Z8" s="54" t="s">
        <v>238</v>
      </c>
    </row>
    <row r="9" spans="1:26" ht="114.75" x14ac:dyDescent="0.25">
      <c r="A9" s="164">
        <v>5</v>
      </c>
      <c r="B9" s="168" t="s">
        <v>139</v>
      </c>
      <c r="C9" s="49" t="s">
        <v>140</v>
      </c>
      <c r="D9" s="48">
        <v>60801701</v>
      </c>
      <c r="E9" s="50" t="s">
        <v>141</v>
      </c>
      <c r="F9" s="72">
        <v>600134059</v>
      </c>
      <c r="G9" s="169" t="s">
        <v>142</v>
      </c>
      <c r="H9" s="169" t="s">
        <v>92</v>
      </c>
      <c r="I9" s="162" t="s">
        <v>122</v>
      </c>
      <c r="J9" s="176" t="s">
        <v>143</v>
      </c>
      <c r="K9" s="161" t="s">
        <v>202</v>
      </c>
      <c r="L9" s="175">
        <v>10000000</v>
      </c>
      <c r="M9" s="177">
        <f t="shared" si="0"/>
        <v>8500000</v>
      </c>
      <c r="N9" s="172" t="s">
        <v>256</v>
      </c>
      <c r="O9" s="158" t="s">
        <v>254</v>
      </c>
      <c r="P9" s="159"/>
      <c r="Q9" s="52"/>
      <c r="R9" s="52"/>
      <c r="S9" s="164"/>
      <c r="T9" s="200"/>
      <c r="U9" s="239"/>
      <c r="V9" s="240"/>
      <c r="W9" s="240"/>
      <c r="X9" s="200"/>
      <c r="Y9" s="166" t="s">
        <v>239</v>
      </c>
      <c r="Z9" s="54" t="s">
        <v>132</v>
      </c>
    </row>
    <row r="10" spans="1:26" ht="114.75" x14ac:dyDescent="0.25">
      <c r="A10" s="164">
        <v>6</v>
      </c>
      <c r="B10" s="168" t="s">
        <v>139</v>
      </c>
      <c r="C10" s="49" t="s">
        <v>140</v>
      </c>
      <c r="D10" s="48">
        <v>60801701</v>
      </c>
      <c r="E10" s="50" t="s">
        <v>141</v>
      </c>
      <c r="F10" s="72">
        <v>600134059</v>
      </c>
      <c r="G10" s="161" t="s">
        <v>144</v>
      </c>
      <c r="H10" s="161" t="s">
        <v>92</v>
      </c>
      <c r="I10" s="162" t="s">
        <v>122</v>
      </c>
      <c r="J10" s="176" t="s">
        <v>143</v>
      </c>
      <c r="K10" s="161" t="s">
        <v>203</v>
      </c>
      <c r="L10" s="160">
        <v>8000000</v>
      </c>
      <c r="M10" s="171">
        <f t="shared" si="0"/>
        <v>6800000</v>
      </c>
      <c r="N10" s="172" t="s">
        <v>257</v>
      </c>
      <c r="O10" s="158" t="s">
        <v>129</v>
      </c>
      <c r="P10" s="159"/>
      <c r="Q10" s="52"/>
      <c r="R10" s="52" t="s">
        <v>130</v>
      </c>
      <c r="S10" s="167"/>
      <c r="T10" s="239"/>
      <c r="U10" s="200"/>
      <c r="V10" s="239"/>
      <c r="W10" s="200"/>
      <c r="X10" s="200"/>
      <c r="Y10" s="166" t="s">
        <v>239</v>
      </c>
      <c r="Z10" s="54" t="s">
        <v>132</v>
      </c>
    </row>
    <row r="11" spans="1:26" ht="114.75" x14ac:dyDescent="0.25">
      <c r="A11" s="164">
        <v>7</v>
      </c>
      <c r="B11" s="168" t="s">
        <v>139</v>
      </c>
      <c r="C11" s="49" t="s">
        <v>140</v>
      </c>
      <c r="D11" s="48">
        <v>60801701</v>
      </c>
      <c r="E11" s="50" t="s">
        <v>141</v>
      </c>
      <c r="F11" s="72">
        <v>600134059</v>
      </c>
      <c r="G11" s="161" t="s">
        <v>145</v>
      </c>
      <c r="H11" s="163" t="s">
        <v>92</v>
      </c>
      <c r="I11" s="170" t="s">
        <v>122</v>
      </c>
      <c r="J11" s="170" t="s">
        <v>143</v>
      </c>
      <c r="K11" s="169" t="s">
        <v>204</v>
      </c>
      <c r="L11" s="160">
        <v>30000000</v>
      </c>
      <c r="M11" s="177">
        <f t="shared" si="0"/>
        <v>25500000</v>
      </c>
      <c r="N11" s="172" t="s">
        <v>258</v>
      </c>
      <c r="O11" s="158" t="s">
        <v>259</v>
      </c>
      <c r="P11" s="159"/>
      <c r="Q11" s="52"/>
      <c r="R11" s="52"/>
      <c r="S11" s="167"/>
      <c r="T11" s="239"/>
      <c r="U11" s="240"/>
      <c r="V11" s="240"/>
      <c r="W11" s="240"/>
      <c r="X11" s="240"/>
      <c r="Y11" s="165" t="s">
        <v>240</v>
      </c>
      <c r="Z11" s="54" t="s">
        <v>132</v>
      </c>
    </row>
    <row r="12" spans="1:26" ht="114.75" x14ac:dyDescent="0.25">
      <c r="A12" s="395">
        <v>8</v>
      </c>
      <c r="B12" s="396" t="s">
        <v>139</v>
      </c>
      <c r="C12" s="397" t="s">
        <v>140</v>
      </c>
      <c r="D12" s="398">
        <v>60801701</v>
      </c>
      <c r="E12" s="399" t="s">
        <v>141</v>
      </c>
      <c r="F12" s="400">
        <v>600134059</v>
      </c>
      <c r="G12" s="459" t="s">
        <v>311</v>
      </c>
      <c r="H12" s="401" t="s">
        <v>92</v>
      </c>
      <c r="I12" s="540" t="s">
        <v>122</v>
      </c>
      <c r="J12" s="402" t="s">
        <v>143</v>
      </c>
      <c r="K12" s="403" t="s">
        <v>205</v>
      </c>
      <c r="L12" s="404">
        <v>5000000</v>
      </c>
      <c r="M12" s="405">
        <f t="shared" si="0"/>
        <v>4250000</v>
      </c>
      <c r="N12" s="406" t="s">
        <v>256</v>
      </c>
      <c r="O12" s="421" t="s">
        <v>254</v>
      </c>
      <c r="P12" s="408" t="s">
        <v>130</v>
      </c>
      <c r="Q12" s="384" t="s">
        <v>130</v>
      </c>
      <c r="R12" s="384" t="s">
        <v>130</v>
      </c>
      <c r="S12" s="376" t="s">
        <v>130</v>
      </c>
      <c r="T12" s="385"/>
      <c r="U12" s="387"/>
      <c r="V12" s="240"/>
      <c r="W12" s="200"/>
      <c r="X12" s="363"/>
      <c r="Y12" s="165" t="s">
        <v>240</v>
      </c>
      <c r="Z12" s="54" t="s">
        <v>132</v>
      </c>
    </row>
    <row r="13" spans="1:26" ht="178.5" x14ac:dyDescent="0.25">
      <c r="A13" s="371">
        <v>9</v>
      </c>
      <c r="B13" s="409" t="s">
        <v>146</v>
      </c>
      <c r="C13" s="372" t="s">
        <v>147</v>
      </c>
      <c r="D13" s="373">
        <v>75026708</v>
      </c>
      <c r="E13" s="373">
        <v>102092001</v>
      </c>
      <c r="F13" s="378">
        <v>600133851</v>
      </c>
      <c r="G13" s="375" t="s">
        <v>148</v>
      </c>
      <c r="H13" s="374" t="s">
        <v>92</v>
      </c>
      <c r="I13" s="380" t="s">
        <v>122</v>
      </c>
      <c r="J13" s="380" t="s">
        <v>149</v>
      </c>
      <c r="K13" s="380" t="s">
        <v>206</v>
      </c>
      <c r="L13" s="411">
        <v>35000000</v>
      </c>
      <c r="M13" s="412">
        <f t="shared" si="0"/>
        <v>29750000</v>
      </c>
      <c r="N13" s="391" t="s">
        <v>261</v>
      </c>
      <c r="O13" s="382" t="s">
        <v>129</v>
      </c>
      <c r="P13" s="383" t="s">
        <v>130</v>
      </c>
      <c r="Q13" s="384" t="s">
        <v>130</v>
      </c>
      <c r="R13" s="384"/>
      <c r="S13" s="371" t="s">
        <v>130</v>
      </c>
      <c r="T13" s="385"/>
      <c r="U13" s="387" t="s">
        <v>130</v>
      </c>
      <c r="V13" s="200"/>
      <c r="W13" s="200" t="s">
        <v>130</v>
      </c>
      <c r="X13" s="239" t="s">
        <v>130</v>
      </c>
      <c r="Y13" s="165" t="s">
        <v>241</v>
      </c>
      <c r="Z13" s="54" t="s">
        <v>132</v>
      </c>
    </row>
    <row r="14" spans="1:26" ht="409.5" x14ac:dyDescent="0.25">
      <c r="A14" s="371">
        <v>10</v>
      </c>
      <c r="B14" s="409" t="s">
        <v>150</v>
      </c>
      <c r="C14" s="372" t="s">
        <v>147</v>
      </c>
      <c r="D14" s="373" t="s">
        <v>151</v>
      </c>
      <c r="E14" s="373" t="s">
        <v>152</v>
      </c>
      <c r="F14" s="389" t="s">
        <v>153</v>
      </c>
      <c r="G14" s="374" t="s">
        <v>154</v>
      </c>
      <c r="H14" s="374" t="s">
        <v>92</v>
      </c>
      <c r="I14" s="390" t="s">
        <v>122</v>
      </c>
      <c r="J14" s="410" t="s">
        <v>149</v>
      </c>
      <c r="K14" s="390" t="s">
        <v>207</v>
      </c>
      <c r="L14" s="411">
        <v>40000000</v>
      </c>
      <c r="M14" s="413">
        <f t="shared" si="0"/>
        <v>34000000</v>
      </c>
      <c r="N14" s="381" t="s">
        <v>253</v>
      </c>
      <c r="O14" s="392" t="s">
        <v>129</v>
      </c>
      <c r="P14" s="408"/>
      <c r="Q14" s="384"/>
      <c r="R14" s="384"/>
      <c r="S14" s="371"/>
      <c r="T14" s="394"/>
      <c r="U14" s="394"/>
      <c r="V14" s="240"/>
      <c r="W14" s="240"/>
      <c r="X14" s="240"/>
      <c r="Y14" s="165" t="s">
        <v>242</v>
      </c>
      <c r="Z14" s="54" t="s">
        <v>132</v>
      </c>
    </row>
    <row r="15" spans="1:26" ht="119.25" customHeight="1" x14ac:dyDescent="0.25">
      <c r="A15" s="371">
        <v>11</v>
      </c>
      <c r="B15" s="409" t="s">
        <v>155</v>
      </c>
      <c r="C15" s="372" t="s">
        <v>147</v>
      </c>
      <c r="D15" s="373">
        <v>75026716</v>
      </c>
      <c r="E15" s="373">
        <v>102080224</v>
      </c>
      <c r="F15" s="378">
        <v>600134644</v>
      </c>
      <c r="G15" s="374" t="s">
        <v>156</v>
      </c>
      <c r="H15" s="375" t="s">
        <v>92</v>
      </c>
      <c r="I15" s="390" t="s">
        <v>122</v>
      </c>
      <c r="J15" s="410" t="s">
        <v>149</v>
      </c>
      <c r="K15" s="390" t="s">
        <v>208</v>
      </c>
      <c r="L15" s="414">
        <v>50000000</v>
      </c>
      <c r="M15" s="415">
        <f t="shared" si="0"/>
        <v>42500000</v>
      </c>
      <c r="N15" s="381" t="s">
        <v>261</v>
      </c>
      <c r="O15" s="392" t="s">
        <v>129</v>
      </c>
      <c r="P15" s="408" t="s">
        <v>130</v>
      </c>
      <c r="Q15" s="384" t="s">
        <v>130</v>
      </c>
      <c r="R15" s="384" t="s">
        <v>130</v>
      </c>
      <c r="S15" s="371" t="s">
        <v>130</v>
      </c>
      <c r="T15" s="385"/>
      <c r="U15" s="387"/>
      <c r="V15" s="200"/>
      <c r="W15" s="239"/>
      <c r="X15" s="240"/>
      <c r="Y15" s="165" t="s">
        <v>243</v>
      </c>
      <c r="Z15" s="55" t="s">
        <v>132</v>
      </c>
    </row>
    <row r="16" spans="1:26" ht="115.5" customHeight="1" x14ac:dyDescent="0.25">
      <c r="A16" s="371">
        <v>12</v>
      </c>
      <c r="B16" s="409" t="s">
        <v>155</v>
      </c>
      <c r="C16" s="372" t="s">
        <v>147</v>
      </c>
      <c r="D16" s="373">
        <v>75026716</v>
      </c>
      <c r="E16" s="373">
        <v>102080224</v>
      </c>
      <c r="F16" s="389">
        <v>600134644</v>
      </c>
      <c r="G16" s="374" t="s">
        <v>157</v>
      </c>
      <c r="H16" s="416" t="s">
        <v>92</v>
      </c>
      <c r="I16" s="380" t="s">
        <v>122</v>
      </c>
      <c r="J16" s="390" t="s">
        <v>149</v>
      </c>
      <c r="K16" s="417" t="s">
        <v>209</v>
      </c>
      <c r="L16" s="414">
        <v>5000000</v>
      </c>
      <c r="M16" s="418">
        <f t="shared" si="0"/>
        <v>4250000</v>
      </c>
      <c r="N16" s="381" t="s">
        <v>261</v>
      </c>
      <c r="O16" s="392" t="s">
        <v>129</v>
      </c>
      <c r="P16" s="408" t="s">
        <v>130</v>
      </c>
      <c r="Q16" s="384" t="s">
        <v>130</v>
      </c>
      <c r="R16" s="384" t="s">
        <v>130</v>
      </c>
      <c r="S16" s="371" t="s">
        <v>130</v>
      </c>
      <c r="T16" s="385"/>
      <c r="U16" s="387"/>
      <c r="V16" s="200"/>
      <c r="W16" s="239"/>
      <c r="X16" s="240" t="s">
        <v>130</v>
      </c>
      <c r="Y16" s="165" t="s">
        <v>239</v>
      </c>
      <c r="Z16" s="54" t="s">
        <v>132</v>
      </c>
    </row>
    <row r="17" spans="1:26" ht="159.75" customHeight="1" x14ac:dyDescent="0.25">
      <c r="A17" s="371">
        <v>13</v>
      </c>
      <c r="B17" s="409" t="s">
        <v>158</v>
      </c>
      <c r="C17" s="372" t="s">
        <v>159</v>
      </c>
      <c r="D17" s="373">
        <v>75026457</v>
      </c>
      <c r="E17" s="373">
        <v>102068755</v>
      </c>
      <c r="F17" s="389">
        <v>600134199</v>
      </c>
      <c r="G17" s="374" t="s">
        <v>160</v>
      </c>
      <c r="H17" s="375" t="s">
        <v>92</v>
      </c>
      <c r="I17" s="390" t="s">
        <v>122</v>
      </c>
      <c r="J17" s="390" t="s">
        <v>161</v>
      </c>
      <c r="K17" s="375" t="s">
        <v>210</v>
      </c>
      <c r="L17" s="419">
        <v>6600000</v>
      </c>
      <c r="M17" s="420">
        <f xml:space="preserve"> L17/100*85</f>
        <v>5610000</v>
      </c>
      <c r="N17" s="381" t="s">
        <v>262</v>
      </c>
      <c r="O17" s="421" t="s">
        <v>254</v>
      </c>
      <c r="P17" s="408"/>
      <c r="Q17" s="384"/>
      <c r="R17" s="384"/>
      <c r="S17" s="371"/>
      <c r="T17" s="394"/>
      <c r="U17" s="394"/>
      <c r="V17" s="242"/>
      <c r="W17" s="243"/>
      <c r="X17" s="243"/>
      <c r="Y17" s="136" t="s">
        <v>244</v>
      </c>
      <c r="Z17" s="119"/>
    </row>
    <row r="18" spans="1:26" ht="153" x14ac:dyDescent="0.25">
      <c r="A18" s="371">
        <v>14</v>
      </c>
      <c r="B18" s="409" t="s">
        <v>158</v>
      </c>
      <c r="C18" s="372" t="s">
        <v>159</v>
      </c>
      <c r="D18" s="373">
        <v>75026457</v>
      </c>
      <c r="E18" s="373">
        <v>102068755</v>
      </c>
      <c r="F18" s="389">
        <v>600134199</v>
      </c>
      <c r="G18" s="374" t="s">
        <v>162</v>
      </c>
      <c r="H18" s="374" t="s">
        <v>92</v>
      </c>
      <c r="I18" s="390" t="s">
        <v>122</v>
      </c>
      <c r="J18" s="417" t="s">
        <v>161</v>
      </c>
      <c r="K18" s="416" t="s">
        <v>211</v>
      </c>
      <c r="L18" s="422">
        <v>2200000</v>
      </c>
      <c r="M18" s="423">
        <f xml:space="preserve"> L18/100*85</f>
        <v>1870000</v>
      </c>
      <c r="N18" s="391" t="s">
        <v>257</v>
      </c>
      <c r="O18" s="392" t="s">
        <v>259</v>
      </c>
      <c r="P18" s="408" t="s">
        <v>130</v>
      </c>
      <c r="Q18" s="384" t="s">
        <v>130</v>
      </c>
      <c r="R18" s="384" t="s">
        <v>130</v>
      </c>
      <c r="S18" s="376" t="s">
        <v>130</v>
      </c>
      <c r="T18" s="385" t="s">
        <v>130</v>
      </c>
      <c r="U18" s="387"/>
      <c r="V18" s="243"/>
      <c r="W18" s="244"/>
      <c r="X18" s="242" t="s">
        <v>130</v>
      </c>
      <c r="Y18" s="127" t="s">
        <v>245</v>
      </c>
      <c r="Z18" s="119" t="s">
        <v>245</v>
      </c>
    </row>
    <row r="19" spans="1:26" ht="153.75" thickBot="1" x14ac:dyDescent="0.3">
      <c r="A19" s="501">
        <v>15</v>
      </c>
      <c r="B19" s="502" t="s">
        <v>158</v>
      </c>
      <c r="C19" s="503" t="s">
        <v>159</v>
      </c>
      <c r="D19" s="504">
        <v>75026457</v>
      </c>
      <c r="E19" s="504">
        <v>102068755</v>
      </c>
      <c r="F19" s="505">
        <v>600134199</v>
      </c>
      <c r="G19" s="506" t="s">
        <v>163</v>
      </c>
      <c r="H19" s="506" t="s">
        <v>92</v>
      </c>
      <c r="I19" s="507" t="s">
        <v>122</v>
      </c>
      <c r="J19" s="507" t="s">
        <v>161</v>
      </c>
      <c r="K19" s="508" t="s">
        <v>212</v>
      </c>
      <c r="L19" s="509">
        <v>5500000</v>
      </c>
      <c r="M19" s="483">
        <f t="shared" ref="M19:M26" si="1" xml:space="preserve"> L19/100*85</f>
        <v>4675000</v>
      </c>
      <c r="N19" s="510" t="s">
        <v>257</v>
      </c>
      <c r="O19" s="511" t="s">
        <v>259</v>
      </c>
      <c r="P19" s="512"/>
      <c r="Q19" s="513"/>
      <c r="R19" s="513"/>
      <c r="S19" s="514"/>
      <c r="T19" s="515"/>
      <c r="U19" s="516"/>
      <c r="V19" s="517"/>
      <c r="W19" s="518"/>
      <c r="X19" s="519"/>
      <c r="Y19" s="291" t="s">
        <v>245</v>
      </c>
      <c r="Z19" s="520" t="s">
        <v>245</v>
      </c>
    </row>
    <row r="20" spans="1:26" ht="153" x14ac:dyDescent="0.25">
      <c r="A20" s="484">
        <v>16</v>
      </c>
      <c r="B20" s="485" t="s">
        <v>158</v>
      </c>
      <c r="C20" s="486" t="s">
        <v>159</v>
      </c>
      <c r="D20" s="487">
        <v>75026457</v>
      </c>
      <c r="E20" s="487" t="s">
        <v>306</v>
      </c>
      <c r="F20" s="488">
        <v>600134199</v>
      </c>
      <c r="G20" s="489" t="s">
        <v>164</v>
      </c>
      <c r="H20" s="456" t="s">
        <v>92</v>
      </c>
      <c r="I20" s="490" t="s">
        <v>122</v>
      </c>
      <c r="J20" s="491" t="s">
        <v>161</v>
      </c>
      <c r="K20" s="492" t="s">
        <v>213</v>
      </c>
      <c r="L20" s="465">
        <v>3300000</v>
      </c>
      <c r="M20" s="482">
        <f t="shared" si="1"/>
        <v>2805000</v>
      </c>
      <c r="N20" s="493" t="s">
        <v>257</v>
      </c>
      <c r="O20" s="494" t="s">
        <v>259</v>
      </c>
      <c r="P20" s="495"/>
      <c r="Q20" s="457"/>
      <c r="R20" s="457"/>
      <c r="S20" s="484"/>
      <c r="T20" s="458"/>
      <c r="U20" s="496"/>
      <c r="V20" s="497"/>
      <c r="W20" s="498"/>
      <c r="X20" s="498"/>
      <c r="Y20" s="499" t="s">
        <v>245</v>
      </c>
      <c r="Z20" s="500" t="s">
        <v>245</v>
      </c>
    </row>
    <row r="21" spans="1:26" ht="159.75" customHeight="1" x14ac:dyDescent="0.25">
      <c r="A21" s="371">
        <v>17</v>
      </c>
      <c r="B21" s="425" t="s">
        <v>158</v>
      </c>
      <c r="C21" s="372" t="s">
        <v>159</v>
      </c>
      <c r="D21" s="373">
        <v>75026457</v>
      </c>
      <c r="E21" s="373">
        <v>119600714</v>
      </c>
      <c r="F21" s="378">
        <v>600134199</v>
      </c>
      <c r="G21" s="375" t="s">
        <v>165</v>
      </c>
      <c r="H21" s="374" t="s">
        <v>92</v>
      </c>
      <c r="I21" s="390" t="s">
        <v>122</v>
      </c>
      <c r="J21" s="390" t="s">
        <v>161</v>
      </c>
      <c r="K21" s="375" t="s">
        <v>214</v>
      </c>
      <c r="L21" s="419">
        <v>6600000</v>
      </c>
      <c r="M21" s="420">
        <f t="shared" si="1"/>
        <v>5610000</v>
      </c>
      <c r="N21" s="426" t="s">
        <v>257</v>
      </c>
      <c r="O21" s="427" t="s">
        <v>259</v>
      </c>
      <c r="P21" s="383"/>
      <c r="Q21" s="384"/>
      <c r="R21" s="384"/>
      <c r="S21" s="371"/>
      <c r="T21" s="394"/>
      <c r="U21" s="394" t="s">
        <v>130</v>
      </c>
      <c r="V21" s="243" t="s">
        <v>130</v>
      </c>
      <c r="W21" s="244" t="s">
        <v>130</v>
      </c>
      <c r="X21" s="243" t="s">
        <v>130</v>
      </c>
      <c r="Y21" s="136" t="s">
        <v>245</v>
      </c>
      <c r="Z21" s="119" t="s">
        <v>245</v>
      </c>
    </row>
    <row r="22" spans="1:26" ht="153" x14ac:dyDescent="0.25">
      <c r="A22" s="376">
        <v>18</v>
      </c>
      <c r="B22" s="424" t="s">
        <v>158</v>
      </c>
      <c r="C22" s="372" t="s">
        <v>159</v>
      </c>
      <c r="D22" s="373">
        <v>75026457</v>
      </c>
      <c r="E22" s="373" t="s">
        <v>305</v>
      </c>
      <c r="F22" s="389">
        <v>600134199</v>
      </c>
      <c r="G22" s="374" t="s">
        <v>166</v>
      </c>
      <c r="H22" s="416" t="s">
        <v>92</v>
      </c>
      <c r="I22" s="380" t="s">
        <v>122</v>
      </c>
      <c r="J22" s="390" t="s">
        <v>161</v>
      </c>
      <c r="K22" s="374" t="s">
        <v>215</v>
      </c>
      <c r="L22" s="422">
        <v>1100000</v>
      </c>
      <c r="M22" s="420">
        <f t="shared" si="1"/>
        <v>935000</v>
      </c>
      <c r="N22" s="381" t="s">
        <v>257</v>
      </c>
      <c r="O22" s="382" t="s">
        <v>259</v>
      </c>
      <c r="P22" s="383"/>
      <c r="Q22" s="384"/>
      <c r="R22" s="384"/>
      <c r="S22" s="371"/>
      <c r="T22" s="385"/>
      <c r="U22" s="385"/>
      <c r="V22" s="244"/>
      <c r="W22" s="243"/>
      <c r="X22" s="243"/>
      <c r="Y22" s="136" t="s">
        <v>245</v>
      </c>
      <c r="Z22" s="119" t="s">
        <v>245</v>
      </c>
    </row>
    <row r="23" spans="1:26" ht="153" x14ac:dyDescent="0.25">
      <c r="A23" s="376">
        <v>19</v>
      </c>
      <c r="B23" s="424" t="s">
        <v>158</v>
      </c>
      <c r="C23" s="372" t="s">
        <v>159</v>
      </c>
      <c r="D23" s="373">
        <v>75026457</v>
      </c>
      <c r="E23" s="373" t="s">
        <v>305</v>
      </c>
      <c r="F23" s="389">
        <v>600134199</v>
      </c>
      <c r="G23" s="379" t="s">
        <v>167</v>
      </c>
      <c r="H23" s="379" t="s">
        <v>92</v>
      </c>
      <c r="I23" s="380" t="s">
        <v>122</v>
      </c>
      <c r="J23" s="390" t="s">
        <v>161</v>
      </c>
      <c r="K23" s="374" t="s">
        <v>216</v>
      </c>
      <c r="L23" s="422">
        <v>5500000</v>
      </c>
      <c r="M23" s="423">
        <f t="shared" si="1"/>
        <v>4675000</v>
      </c>
      <c r="N23" s="406" t="s">
        <v>257</v>
      </c>
      <c r="O23" s="407" t="s">
        <v>259</v>
      </c>
      <c r="P23" s="408"/>
      <c r="Q23" s="384"/>
      <c r="R23" s="384"/>
      <c r="S23" s="371"/>
      <c r="T23" s="394"/>
      <c r="U23" s="385"/>
      <c r="V23" s="243"/>
      <c r="W23" s="243"/>
      <c r="X23" s="244"/>
      <c r="Y23" s="127" t="s">
        <v>245</v>
      </c>
      <c r="Z23" s="119" t="s">
        <v>245</v>
      </c>
    </row>
    <row r="24" spans="1:26" ht="153" x14ac:dyDescent="0.25">
      <c r="A24" s="376">
        <v>20</v>
      </c>
      <c r="B24" s="424" t="s">
        <v>158</v>
      </c>
      <c r="C24" s="372" t="s">
        <v>159</v>
      </c>
      <c r="D24" s="373">
        <v>75026457</v>
      </c>
      <c r="E24" s="373" t="s">
        <v>305</v>
      </c>
      <c r="F24" s="389">
        <v>600134199</v>
      </c>
      <c r="G24" s="374" t="s">
        <v>168</v>
      </c>
      <c r="H24" s="374" t="s">
        <v>92</v>
      </c>
      <c r="I24" s="390" t="s">
        <v>122</v>
      </c>
      <c r="J24" s="390" t="s">
        <v>161</v>
      </c>
      <c r="K24" s="375" t="s">
        <v>217</v>
      </c>
      <c r="L24" s="419">
        <v>770000</v>
      </c>
      <c r="M24" s="423">
        <f t="shared" si="1"/>
        <v>654500</v>
      </c>
      <c r="N24" s="391" t="s">
        <v>257</v>
      </c>
      <c r="O24" s="392" t="s">
        <v>259</v>
      </c>
      <c r="P24" s="408"/>
      <c r="Q24" s="384"/>
      <c r="R24" s="384"/>
      <c r="S24" s="371"/>
      <c r="T24" s="394"/>
      <c r="U24" s="394"/>
      <c r="V24" s="242"/>
      <c r="W24" s="242"/>
      <c r="X24" s="242"/>
      <c r="Y24" s="127" t="s">
        <v>245</v>
      </c>
      <c r="Z24" s="119" t="s">
        <v>245</v>
      </c>
    </row>
    <row r="25" spans="1:26" ht="153" x14ac:dyDescent="0.25">
      <c r="A25" s="376">
        <v>21</v>
      </c>
      <c r="B25" s="424" t="s">
        <v>158</v>
      </c>
      <c r="C25" s="372" t="s">
        <v>159</v>
      </c>
      <c r="D25" s="373">
        <v>75026457</v>
      </c>
      <c r="E25" s="373" t="s">
        <v>305</v>
      </c>
      <c r="F25" s="389">
        <v>600134199</v>
      </c>
      <c r="G25" s="374" t="s">
        <v>169</v>
      </c>
      <c r="H25" s="374" t="s">
        <v>92</v>
      </c>
      <c r="I25" s="380" t="s">
        <v>122</v>
      </c>
      <c r="J25" s="390" t="s">
        <v>161</v>
      </c>
      <c r="K25" s="375" t="s">
        <v>218</v>
      </c>
      <c r="L25" s="419">
        <v>2750000</v>
      </c>
      <c r="M25" s="423">
        <f t="shared" si="1"/>
        <v>2337500</v>
      </c>
      <c r="N25" s="406" t="s">
        <v>257</v>
      </c>
      <c r="O25" s="427" t="s">
        <v>259</v>
      </c>
      <c r="P25" s="383"/>
      <c r="Q25" s="384"/>
      <c r="R25" s="384"/>
      <c r="S25" s="371"/>
      <c r="T25" s="394"/>
      <c r="U25" s="385"/>
      <c r="V25" s="244"/>
      <c r="W25" s="242"/>
      <c r="X25" s="242"/>
      <c r="Y25" s="127" t="s">
        <v>245</v>
      </c>
      <c r="Z25" s="119" t="s">
        <v>245</v>
      </c>
    </row>
    <row r="26" spans="1:26" ht="153" x14ac:dyDescent="0.25">
      <c r="A26" s="371">
        <v>22</v>
      </c>
      <c r="B26" s="409" t="s">
        <v>158</v>
      </c>
      <c r="C26" s="372" t="s">
        <v>159</v>
      </c>
      <c r="D26" s="373">
        <v>75026457</v>
      </c>
      <c r="E26" s="373" t="s">
        <v>305</v>
      </c>
      <c r="F26" s="389">
        <v>600134199</v>
      </c>
      <c r="G26" s="374" t="s">
        <v>170</v>
      </c>
      <c r="H26" s="416" t="s">
        <v>92</v>
      </c>
      <c r="I26" s="380" t="s">
        <v>122</v>
      </c>
      <c r="J26" s="390" t="s">
        <v>161</v>
      </c>
      <c r="K26" s="374" t="s">
        <v>219</v>
      </c>
      <c r="L26" s="419">
        <v>1100000</v>
      </c>
      <c r="M26" s="428">
        <f t="shared" si="1"/>
        <v>935000</v>
      </c>
      <c r="N26" s="381" t="s">
        <v>257</v>
      </c>
      <c r="O26" s="382" t="s">
        <v>259</v>
      </c>
      <c r="P26" s="383"/>
      <c r="Q26" s="384"/>
      <c r="R26" s="384" t="s">
        <v>130</v>
      </c>
      <c r="S26" s="371"/>
      <c r="T26" s="394"/>
      <c r="U26" s="385" t="s">
        <v>130</v>
      </c>
      <c r="V26" s="244" t="s">
        <v>130</v>
      </c>
      <c r="W26" s="243" t="s">
        <v>130</v>
      </c>
      <c r="X26" s="243"/>
      <c r="Y26" s="136" t="s">
        <v>245</v>
      </c>
      <c r="Z26" s="119" t="s">
        <v>245</v>
      </c>
    </row>
    <row r="27" spans="1:26" ht="153" x14ac:dyDescent="0.25">
      <c r="A27" s="376">
        <v>23</v>
      </c>
      <c r="B27" s="429" t="s">
        <v>171</v>
      </c>
      <c r="C27" s="372" t="s">
        <v>172</v>
      </c>
      <c r="D27" s="430">
        <v>70640009</v>
      </c>
      <c r="E27" s="430">
        <v>102092681</v>
      </c>
      <c r="F27" s="431">
        <v>600134377</v>
      </c>
      <c r="G27" s="433" t="s">
        <v>173</v>
      </c>
      <c r="H27" s="433" t="s">
        <v>92</v>
      </c>
      <c r="I27" s="433" t="s">
        <v>122</v>
      </c>
      <c r="J27" s="433" t="s">
        <v>122</v>
      </c>
      <c r="K27" s="433" t="s">
        <v>220</v>
      </c>
      <c r="L27" s="521">
        <v>19000000</v>
      </c>
      <c r="M27" s="186">
        <f t="shared" ref="M27:M29" si="2">L27/100*85</f>
        <v>16150000</v>
      </c>
      <c r="N27" s="434" t="s">
        <v>257</v>
      </c>
      <c r="O27" s="522" t="s">
        <v>254</v>
      </c>
      <c r="P27" s="435" t="s">
        <v>130</v>
      </c>
      <c r="Q27" s="436" t="s">
        <v>130</v>
      </c>
      <c r="R27" s="436" t="s">
        <v>130</v>
      </c>
      <c r="S27" s="523" t="s">
        <v>130</v>
      </c>
      <c r="T27" s="438"/>
      <c r="U27" s="439"/>
      <c r="V27" s="247"/>
      <c r="W27" s="247"/>
      <c r="X27" s="245"/>
      <c r="Y27" s="249" t="s">
        <v>246</v>
      </c>
      <c r="Z27" s="56" t="s">
        <v>247</v>
      </c>
    </row>
    <row r="28" spans="1:26" ht="120" customHeight="1" x14ac:dyDescent="0.25">
      <c r="A28" s="376">
        <v>24</v>
      </c>
      <c r="B28" s="440" t="s">
        <v>174</v>
      </c>
      <c r="C28" s="430" t="s">
        <v>172</v>
      </c>
      <c r="D28" s="441" t="s">
        <v>175</v>
      </c>
      <c r="E28" s="441" t="s">
        <v>176</v>
      </c>
      <c r="F28" s="442">
        <v>600134369</v>
      </c>
      <c r="G28" s="467" t="s">
        <v>314</v>
      </c>
      <c r="H28" s="432" t="s">
        <v>92</v>
      </c>
      <c r="I28" s="443" t="s">
        <v>122</v>
      </c>
      <c r="J28" s="433" t="s">
        <v>122</v>
      </c>
      <c r="K28" s="433" t="s">
        <v>221</v>
      </c>
      <c r="L28" s="525">
        <v>5300000</v>
      </c>
      <c r="M28" s="526">
        <f t="shared" si="2"/>
        <v>4505000</v>
      </c>
      <c r="N28" s="444" t="s">
        <v>262</v>
      </c>
      <c r="O28" s="460" t="s">
        <v>255</v>
      </c>
      <c r="P28" s="461" t="s">
        <v>130</v>
      </c>
      <c r="Q28" s="462" t="s">
        <v>130</v>
      </c>
      <c r="R28" s="445" t="s">
        <v>130</v>
      </c>
      <c r="S28" s="446" t="s">
        <v>130</v>
      </c>
      <c r="T28" s="524"/>
      <c r="U28" s="524"/>
      <c r="V28" s="248"/>
      <c r="W28" s="248"/>
      <c r="X28" s="248" t="s">
        <v>130</v>
      </c>
      <c r="Y28" s="249" t="s">
        <v>248</v>
      </c>
      <c r="Z28" s="56" t="s">
        <v>132</v>
      </c>
    </row>
    <row r="29" spans="1:26" ht="127.5" x14ac:dyDescent="0.25">
      <c r="A29" s="447">
        <v>25</v>
      </c>
      <c r="B29" s="409" t="s">
        <v>177</v>
      </c>
      <c r="C29" s="372" t="s">
        <v>172</v>
      </c>
      <c r="D29" s="448">
        <v>61955612</v>
      </c>
      <c r="E29" s="449" t="s">
        <v>178</v>
      </c>
      <c r="F29" s="450">
        <v>600134270</v>
      </c>
      <c r="G29" s="468" t="s">
        <v>314</v>
      </c>
      <c r="H29" s="379" t="s">
        <v>92</v>
      </c>
      <c r="I29" s="451" t="s">
        <v>122</v>
      </c>
      <c r="J29" s="452" t="s">
        <v>122</v>
      </c>
      <c r="K29" s="374" t="s">
        <v>222</v>
      </c>
      <c r="L29" s="422">
        <v>6400000</v>
      </c>
      <c r="M29" s="186">
        <f t="shared" si="2"/>
        <v>5440000</v>
      </c>
      <c r="N29" s="453" t="s">
        <v>262</v>
      </c>
      <c r="O29" s="421" t="s">
        <v>255</v>
      </c>
      <c r="P29" s="435" t="s">
        <v>130</v>
      </c>
      <c r="Q29" s="436" t="s">
        <v>130</v>
      </c>
      <c r="R29" s="463" t="s">
        <v>130</v>
      </c>
      <c r="S29" s="437" t="s">
        <v>130</v>
      </c>
      <c r="T29" s="454"/>
      <c r="U29" s="454"/>
      <c r="V29" s="247"/>
      <c r="W29" s="247"/>
      <c r="X29" s="247"/>
      <c r="Y29" s="165" t="s">
        <v>249</v>
      </c>
      <c r="Z29" s="55" t="s">
        <v>132</v>
      </c>
    </row>
    <row r="30" spans="1:26" ht="127.5" x14ac:dyDescent="0.25">
      <c r="A30" s="309">
        <v>26</v>
      </c>
      <c r="B30" s="310" t="s">
        <v>177</v>
      </c>
      <c r="C30" s="311" t="s">
        <v>172</v>
      </c>
      <c r="D30" s="312">
        <v>61955612</v>
      </c>
      <c r="E30" s="313" t="s">
        <v>178</v>
      </c>
      <c r="F30" s="314">
        <v>600134270</v>
      </c>
      <c r="G30" s="315" t="s">
        <v>267</v>
      </c>
      <c r="H30" s="316" t="s">
        <v>92</v>
      </c>
      <c r="I30" s="317" t="s">
        <v>122</v>
      </c>
      <c r="J30" s="318" t="s">
        <v>122</v>
      </c>
      <c r="K30" s="315" t="s">
        <v>281</v>
      </c>
      <c r="L30" s="192">
        <v>930000</v>
      </c>
      <c r="M30" s="319">
        <f>L30/100*85</f>
        <v>790500</v>
      </c>
      <c r="N30" s="320" t="s">
        <v>262</v>
      </c>
      <c r="O30" s="321" t="s">
        <v>255</v>
      </c>
      <c r="P30" s="322" t="s">
        <v>130</v>
      </c>
      <c r="Q30" s="323" t="s">
        <v>130</v>
      </c>
      <c r="R30" s="323"/>
      <c r="S30" s="324" t="s">
        <v>130</v>
      </c>
      <c r="T30" s="325"/>
      <c r="U30" s="326"/>
      <c r="V30" s="326"/>
      <c r="W30" s="326"/>
      <c r="X30" s="327"/>
      <c r="Y30" s="328" t="s">
        <v>282</v>
      </c>
      <c r="Z30" s="314" t="s">
        <v>132</v>
      </c>
    </row>
    <row r="31" spans="1:26" ht="127.5" x14ac:dyDescent="0.25">
      <c r="A31" s="309">
        <v>27</v>
      </c>
      <c r="B31" s="310" t="s">
        <v>177</v>
      </c>
      <c r="C31" s="311" t="s">
        <v>172</v>
      </c>
      <c r="D31" s="312">
        <v>61955612</v>
      </c>
      <c r="E31" s="313" t="s">
        <v>178</v>
      </c>
      <c r="F31" s="314">
        <v>600134270</v>
      </c>
      <c r="G31" s="315" t="s">
        <v>267</v>
      </c>
      <c r="H31" s="316" t="s">
        <v>92</v>
      </c>
      <c r="I31" s="317" t="s">
        <v>122</v>
      </c>
      <c r="J31" s="317" t="s">
        <v>122</v>
      </c>
      <c r="K31" s="316" t="s">
        <v>268</v>
      </c>
      <c r="L31" s="192">
        <v>3100000</v>
      </c>
      <c r="M31" s="319">
        <f t="shared" ref="M31" si="3">L31/100*85</f>
        <v>2635000</v>
      </c>
      <c r="N31" s="320" t="s">
        <v>262</v>
      </c>
      <c r="O31" s="329" t="s">
        <v>255</v>
      </c>
      <c r="P31" s="330" t="s">
        <v>130</v>
      </c>
      <c r="Q31" s="323" t="s">
        <v>130</v>
      </c>
      <c r="R31" s="323"/>
      <c r="S31" s="331" t="s">
        <v>130</v>
      </c>
      <c r="T31" s="332"/>
      <c r="U31" s="333"/>
      <c r="V31" s="332"/>
      <c r="W31" s="334"/>
      <c r="X31" s="335"/>
      <c r="Y31" s="328" t="s">
        <v>269</v>
      </c>
      <c r="Z31" s="336" t="s">
        <v>132</v>
      </c>
    </row>
    <row r="32" spans="1:26" ht="140.25" x14ac:dyDescent="0.25">
      <c r="A32" s="371">
        <v>28</v>
      </c>
      <c r="B32" s="409" t="s">
        <v>179</v>
      </c>
      <c r="C32" s="372" t="s">
        <v>172</v>
      </c>
      <c r="D32" s="455" t="s">
        <v>180</v>
      </c>
      <c r="E32" s="455" t="s">
        <v>181</v>
      </c>
      <c r="F32" s="378">
        <v>600134288</v>
      </c>
      <c r="G32" s="459" t="s">
        <v>314</v>
      </c>
      <c r="H32" s="374" t="s">
        <v>92</v>
      </c>
      <c r="I32" s="390" t="s">
        <v>122</v>
      </c>
      <c r="J32" s="390" t="s">
        <v>122</v>
      </c>
      <c r="K32" s="374" t="s">
        <v>223</v>
      </c>
      <c r="L32" s="419">
        <v>4500000</v>
      </c>
      <c r="M32" s="418">
        <f>L32/100*85</f>
        <v>3825000</v>
      </c>
      <c r="N32" s="464" t="s">
        <v>312</v>
      </c>
      <c r="O32" s="421" t="s">
        <v>255</v>
      </c>
      <c r="P32" s="408" t="s">
        <v>130</v>
      </c>
      <c r="Q32" s="384" t="s">
        <v>130</v>
      </c>
      <c r="R32" s="384" t="s">
        <v>130</v>
      </c>
      <c r="S32" s="371" t="s">
        <v>130</v>
      </c>
      <c r="T32" s="394"/>
      <c r="U32" s="385"/>
      <c r="V32" s="239"/>
      <c r="W32" s="200"/>
      <c r="X32" s="239"/>
      <c r="Y32" s="165" t="s">
        <v>250</v>
      </c>
      <c r="Z32" s="96" t="s">
        <v>132</v>
      </c>
    </row>
    <row r="33" spans="1:26" ht="140.25" x14ac:dyDescent="0.25">
      <c r="A33" s="164">
        <v>29</v>
      </c>
      <c r="B33" s="165" t="s">
        <v>182</v>
      </c>
      <c r="C33" s="48" t="s">
        <v>172</v>
      </c>
      <c r="D33" s="51">
        <v>619555319</v>
      </c>
      <c r="E33" s="51">
        <v>61955531</v>
      </c>
      <c r="F33" s="54">
        <v>600134334</v>
      </c>
      <c r="G33" s="178" t="s">
        <v>183</v>
      </c>
      <c r="H33" s="178" t="s">
        <v>92</v>
      </c>
      <c r="I33" s="541" t="s">
        <v>122</v>
      </c>
      <c r="J33" s="162" t="s">
        <v>122</v>
      </c>
      <c r="K33" s="176" t="s">
        <v>224</v>
      </c>
      <c r="L33" s="192">
        <v>3800000</v>
      </c>
      <c r="M33" s="155">
        <f>L33/100*85</f>
        <v>3230000</v>
      </c>
      <c r="N33" s="172" t="s">
        <v>263</v>
      </c>
      <c r="O33" s="158" t="s">
        <v>129</v>
      </c>
      <c r="P33" s="159"/>
      <c r="Q33" s="52" t="s">
        <v>130</v>
      </c>
      <c r="R33" s="52" t="s">
        <v>130</v>
      </c>
      <c r="S33" s="164" t="s">
        <v>130</v>
      </c>
      <c r="T33" s="240"/>
      <c r="U33" s="240"/>
      <c r="V33" s="240" t="s">
        <v>130</v>
      </c>
      <c r="W33" s="200" t="s">
        <v>130</v>
      </c>
      <c r="X33" s="250" t="s">
        <v>130</v>
      </c>
      <c r="Y33" s="165" t="s">
        <v>240</v>
      </c>
      <c r="Z33" s="54" t="s">
        <v>132</v>
      </c>
    </row>
    <row r="34" spans="1:26" ht="140.25" x14ac:dyDescent="0.25">
      <c r="A34" s="167">
        <v>30</v>
      </c>
      <c r="B34" s="166" t="s">
        <v>182</v>
      </c>
      <c r="C34" s="48" t="s">
        <v>172</v>
      </c>
      <c r="D34" s="51">
        <v>619555319</v>
      </c>
      <c r="E34" s="51">
        <v>61955531</v>
      </c>
      <c r="F34" s="189">
        <v>600134334</v>
      </c>
      <c r="G34" s="162" t="s">
        <v>184</v>
      </c>
      <c r="H34" s="200" t="s">
        <v>92</v>
      </c>
      <c r="I34" s="190" t="s">
        <v>122</v>
      </c>
      <c r="J34" s="199" t="s">
        <v>122</v>
      </c>
      <c r="K34" s="178" t="s">
        <v>292</v>
      </c>
      <c r="L34" s="62">
        <v>19000000</v>
      </c>
      <c r="M34" s="196">
        <f t="shared" ref="M34:M38" si="4">L34/100*85</f>
        <v>16150000</v>
      </c>
      <c r="N34" s="185" t="s">
        <v>261</v>
      </c>
      <c r="O34" s="183" t="s">
        <v>254</v>
      </c>
      <c r="P34" s="184"/>
      <c r="Q34" s="53"/>
      <c r="R34" s="53"/>
      <c r="S34" s="235"/>
      <c r="T34" s="251" t="s">
        <v>130</v>
      </c>
      <c r="U34" s="247"/>
      <c r="V34" s="247"/>
      <c r="W34" s="247" t="s">
        <v>130</v>
      </c>
      <c r="X34" s="247"/>
      <c r="Y34" s="252" t="s">
        <v>240</v>
      </c>
      <c r="Z34" s="73" t="s">
        <v>251</v>
      </c>
    </row>
    <row r="35" spans="1:26" ht="140.25" x14ac:dyDescent="0.25">
      <c r="A35" s="167">
        <v>31</v>
      </c>
      <c r="B35" s="166" t="s">
        <v>182</v>
      </c>
      <c r="C35" s="49" t="s">
        <v>172</v>
      </c>
      <c r="D35" s="51">
        <v>619555319</v>
      </c>
      <c r="E35" s="51">
        <v>61955531</v>
      </c>
      <c r="F35" s="189">
        <v>600134334</v>
      </c>
      <c r="G35" s="162" t="s">
        <v>185</v>
      </c>
      <c r="H35" s="200" t="s">
        <v>92</v>
      </c>
      <c r="I35" s="190" t="s">
        <v>122</v>
      </c>
      <c r="J35" s="190" t="s">
        <v>122</v>
      </c>
      <c r="K35" s="176" t="s">
        <v>225</v>
      </c>
      <c r="L35" s="198">
        <v>10000000</v>
      </c>
      <c r="M35" s="95">
        <f t="shared" si="4"/>
        <v>8500000</v>
      </c>
      <c r="N35" s="197" t="s">
        <v>274</v>
      </c>
      <c r="O35" s="195" t="s">
        <v>129</v>
      </c>
      <c r="P35" s="194"/>
      <c r="Q35" s="53"/>
      <c r="R35" s="53"/>
      <c r="S35" s="235"/>
      <c r="T35" s="253" t="s">
        <v>130</v>
      </c>
      <c r="U35" s="245"/>
      <c r="V35" s="245"/>
      <c r="W35" s="245" t="s">
        <v>130</v>
      </c>
      <c r="X35" s="245"/>
      <c r="Y35" s="254" t="s">
        <v>240</v>
      </c>
      <c r="Z35" s="73" t="s">
        <v>251</v>
      </c>
    </row>
    <row r="36" spans="1:26" ht="140.25" x14ac:dyDescent="0.25">
      <c r="A36" s="188">
        <v>32</v>
      </c>
      <c r="B36" s="559" t="s">
        <v>182</v>
      </c>
      <c r="C36" s="58" t="s">
        <v>172</v>
      </c>
      <c r="D36" s="561">
        <v>619555319</v>
      </c>
      <c r="E36" s="561">
        <v>61955531</v>
      </c>
      <c r="F36" s="575">
        <v>600134334</v>
      </c>
      <c r="G36" s="553" t="s">
        <v>186</v>
      </c>
      <c r="H36" s="550" t="s">
        <v>92</v>
      </c>
      <c r="I36" s="564" t="s">
        <v>122</v>
      </c>
      <c r="J36" s="565" t="s">
        <v>122</v>
      </c>
      <c r="K36" s="566" t="s">
        <v>226</v>
      </c>
      <c r="L36" s="576">
        <v>2500000</v>
      </c>
      <c r="M36" s="567">
        <f t="shared" si="4"/>
        <v>2125000</v>
      </c>
      <c r="N36" s="577" t="s">
        <v>257</v>
      </c>
      <c r="O36" s="477" t="s">
        <v>275</v>
      </c>
      <c r="P36" s="568"/>
      <c r="Q36" s="569" t="s">
        <v>130</v>
      </c>
      <c r="R36" s="569"/>
      <c r="S36" s="573"/>
      <c r="T36" s="571"/>
      <c r="U36" s="570"/>
      <c r="V36" s="563" t="s">
        <v>130</v>
      </c>
      <c r="W36" s="563" t="s">
        <v>130</v>
      </c>
      <c r="X36" s="563"/>
      <c r="Y36" s="539" t="s">
        <v>248</v>
      </c>
      <c r="Z36" s="562" t="s">
        <v>251</v>
      </c>
    </row>
    <row r="37" spans="1:26" s="549" customFormat="1" ht="140.25" x14ac:dyDescent="0.25">
      <c r="A37" s="164">
        <v>33</v>
      </c>
      <c r="B37" s="165" t="s">
        <v>182</v>
      </c>
      <c r="C37" s="49" t="s">
        <v>172</v>
      </c>
      <c r="D37" s="51">
        <v>619555319</v>
      </c>
      <c r="E37" s="51">
        <v>61955531</v>
      </c>
      <c r="F37" s="55">
        <v>600134334</v>
      </c>
      <c r="G37" s="162" t="s">
        <v>187</v>
      </c>
      <c r="H37" s="200" t="s">
        <v>92</v>
      </c>
      <c r="I37" s="201" t="s">
        <v>122</v>
      </c>
      <c r="J37" s="201" t="s">
        <v>122</v>
      </c>
      <c r="K37" s="170" t="s">
        <v>227</v>
      </c>
      <c r="L37" s="192">
        <v>1500000</v>
      </c>
      <c r="M37" s="196">
        <f t="shared" si="4"/>
        <v>1275000</v>
      </c>
      <c r="N37" s="197" t="s">
        <v>257</v>
      </c>
      <c r="O37" s="183" t="s">
        <v>260</v>
      </c>
      <c r="P37" s="184"/>
      <c r="Q37" s="53"/>
      <c r="R37" s="53"/>
      <c r="S37" s="236" t="s">
        <v>130</v>
      </c>
      <c r="T37" s="245"/>
      <c r="U37" s="246"/>
      <c r="V37" s="247"/>
      <c r="W37" s="245"/>
      <c r="X37" s="246"/>
      <c r="Y37" s="165" t="s">
        <v>248</v>
      </c>
      <c r="Z37" s="55" t="s">
        <v>132</v>
      </c>
    </row>
    <row r="38" spans="1:26" s="549" customFormat="1" ht="140.25" x14ac:dyDescent="0.25">
      <c r="A38" s="167">
        <v>34</v>
      </c>
      <c r="B38" s="233" t="s">
        <v>266</v>
      </c>
      <c r="C38" s="49" t="s">
        <v>172</v>
      </c>
      <c r="D38" s="48">
        <v>61955531</v>
      </c>
      <c r="E38" s="48">
        <v>600134334</v>
      </c>
      <c r="F38" s="54">
        <v>61955531</v>
      </c>
      <c r="G38" s="163" t="s">
        <v>276</v>
      </c>
      <c r="H38" s="169" t="s">
        <v>92</v>
      </c>
      <c r="I38" s="162" t="s">
        <v>122</v>
      </c>
      <c r="J38" s="176" t="s">
        <v>122</v>
      </c>
      <c r="K38" s="169" t="s">
        <v>277</v>
      </c>
      <c r="L38" s="234">
        <v>12000000</v>
      </c>
      <c r="M38" s="574">
        <f t="shared" si="4"/>
        <v>10200000</v>
      </c>
      <c r="N38" s="172" t="s">
        <v>278</v>
      </c>
      <c r="O38" s="174" t="s">
        <v>260</v>
      </c>
      <c r="P38" s="204"/>
      <c r="Q38" s="61"/>
      <c r="R38" s="61"/>
      <c r="S38" s="237"/>
      <c r="T38" s="255"/>
      <c r="U38" s="255"/>
      <c r="V38" s="255"/>
      <c r="W38" s="255"/>
      <c r="X38" s="256"/>
      <c r="Y38" s="166" t="s">
        <v>279</v>
      </c>
      <c r="Z38" s="54" t="s">
        <v>132</v>
      </c>
    </row>
    <row r="39" spans="1:26" s="549" customFormat="1" ht="140.25" x14ac:dyDescent="0.25">
      <c r="A39" s="167">
        <v>35</v>
      </c>
      <c r="B39" s="166" t="s">
        <v>188</v>
      </c>
      <c r="C39" s="49" t="s">
        <v>189</v>
      </c>
      <c r="D39" s="51">
        <v>70983712</v>
      </c>
      <c r="E39" s="51">
        <v>650019776</v>
      </c>
      <c r="F39" s="55">
        <v>650019776</v>
      </c>
      <c r="G39" s="178" t="s">
        <v>317</v>
      </c>
      <c r="H39" s="246" t="s">
        <v>92</v>
      </c>
      <c r="I39" s="190" t="s">
        <v>122</v>
      </c>
      <c r="J39" s="190" t="s">
        <v>122</v>
      </c>
      <c r="K39" s="162" t="s">
        <v>228</v>
      </c>
      <c r="L39" s="206">
        <v>5000000</v>
      </c>
      <c r="M39" s="94">
        <f t="shared" ref="M39:M40" si="5">L39/100*85</f>
        <v>4250000</v>
      </c>
      <c r="N39" s="193" t="s">
        <v>257</v>
      </c>
      <c r="O39" s="183" t="s">
        <v>260</v>
      </c>
      <c r="P39" s="184"/>
      <c r="Q39" s="53"/>
      <c r="R39" s="53"/>
      <c r="S39" s="235" t="s">
        <v>130</v>
      </c>
      <c r="T39" s="245"/>
      <c r="U39" s="207"/>
      <c r="V39" s="207"/>
      <c r="W39" s="207"/>
      <c r="X39" s="246" t="s">
        <v>130</v>
      </c>
      <c r="Y39" s="165" t="s">
        <v>248</v>
      </c>
      <c r="Z39" s="73" t="s">
        <v>251</v>
      </c>
    </row>
    <row r="40" spans="1:26" s="549" customFormat="1" ht="147.75" customHeight="1" x14ac:dyDescent="0.25">
      <c r="A40" s="167">
        <v>36</v>
      </c>
      <c r="B40" s="166" t="s">
        <v>190</v>
      </c>
      <c r="C40" s="49" t="s">
        <v>189</v>
      </c>
      <c r="D40" s="51">
        <v>70983712</v>
      </c>
      <c r="E40" s="51">
        <v>650019776</v>
      </c>
      <c r="F40" s="55">
        <v>650019776</v>
      </c>
      <c r="G40" s="178" t="s">
        <v>318</v>
      </c>
      <c r="H40" s="207" t="s">
        <v>92</v>
      </c>
      <c r="I40" s="190" t="s">
        <v>122</v>
      </c>
      <c r="J40" s="191" t="s">
        <v>122</v>
      </c>
      <c r="K40" s="162" t="s">
        <v>229</v>
      </c>
      <c r="L40" s="187">
        <v>5000000</v>
      </c>
      <c r="M40" s="203">
        <f t="shared" si="5"/>
        <v>4250000</v>
      </c>
      <c r="N40" s="185" t="s">
        <v>257</v>
      </c>
      <c r="O40" s="183" t="s">
        <v>260</v>
      </c>
      <c r="P40" s="184"/>
      <c r="Q40" s="53"/>
      <c r="R40" s="53"/>
      <c r="S40" s="236" t="s">
        <v>130</v>
      </c>
      <c r="T40" s="246"/>
      <c r="U40" s="245"/>
      <c r="V40" s="246"/>
      <c r="W40" s="247"/>
      <c r="X40" s="247" t="s">
        <v>130</v>
      </c>
      <c r="Y40" s="165" t="s">
        <v>248</v>
      </c>
      <c r="Z40" s="55" t="s">
        <v>251</v>
      </c>
    </row>
    <row r="41" spans="1:26" s="549" customFormat="1" ht="161.25" customHeight="1" x14ac:dyDescent="0.25">
      <c r="A41" s="309">
        <v>37</v>
      </c>
      <c r="B41" s="337" t="s">
        <v>264</v>
      </c>
      <c r="C41" s="338" t="s">
        <v>189</v>
      </c>
      <c r="D41" s="338">
        <v>70983712</v>
      </c>
      <c r="E41" s="338">
        <v>650019776</v>
      </c>
      <c r="F41" s="73">
        <v>650019776</v>
      </c>
      <c r="G41" s="339" t="s">
        <v>293</v>
      </c>
      <c r="H41" s="339" t="s">
        <v>92</v>
      </c>
      <c r="I41" s="340" t="s">
        <v>122</v>
      </c>
      <c r="J41" s="572" t="s">
        <v>122</v>
      </c>
      <c r="K41" s="339" t="s">
        <v>294</v>
      </c>
      <c r="L41" s="192">
        <v>6000000</v>
      </c>
      <c r="M41" s="155">
        <f>L41/100*85</f>
        <v>5100000</v>
      </c>
      <c r="N41" s="341" t="s">
        <v>257</v>
      </c>
      <c r="O41" s="342" t="s">
        <v>259</v>
      </c>
      <c r="P41" s="205"/>
      <c r="Q41" s="61"/>
      <c r="R41" s="61"/>
      <c r="S41" s="343"/>
      <c r="T41" s="256"/>
      <c r="U41" s="250"/>
      <c r="V41" s="256"/>
      <c r="W41" s="256"/>
      <c r="X41" s="344" t="s">
        <v>130</v>
      </c>
      <c r="Y41" s="254" t="s">
        <v>265</v>
      </c>
      <c r="Z41" s="345" t="s">
        <v>132</v>
      </c>
    </row>
    <row r="42" spans="1:26" s="549" customFormat="1" ht="147.75" customHeight="1" x14ac:dyDescent="0.25">
      <c r="A42" s="376">
        <v>38</v>
      </c>
      <c r="B42" s="409" t="s">
        <v>191</v>
      </c>
      <c r="C42" s="372" t="s">
        <v>172</v>
      </c>
      <c r="D42" s="455" t="s">
        <v>192</v>
      </c>
      <c r="E42" s="455" t="s">
        <v>193</v>
      </c>
      <c r="F42" s="389">
        <v>600134261</v>
      </c>
      <c r="G42" s="469" t="s">
        <v>314</v>
      </c>
      <c r="H42" s="375" t="s">
        <v>92</v>
      </c>
      <c r="I42" s="390" t="s">
        <v>122</v>
      </c>
      <c r="J42" s="390" t="s">
        <v>122</v>
      </c>
      <c r="K42" s="374" t="s">
        <v>230</v>
      </c>
      <c r="L42" s="422">
        <v>2500000</v>
      </c>
      <c r="M42" s="155">
        <f>L42/100*85</f>
        <v>2125000</v>
      </c>
      <c r="N42" s="381" t="s">
        <v>262</v>
      </c>
      <c r="O42" s="421" t="s">
        <v>255</v>
      </c>
      <c r="P42" s="408" t="s">
        <v>130</v>
      </c>
      <c r="Q42" s="384" t="s">
        <v>130</v>
      </c>
      <c r="R42" s="560" t="s">
        <v>130</v>
      </c>
      <c r="S42" s="376" t="s">
        <v>130</v>
      </c>
      <c r="T42" s="387"/>
      <c r="U42" s="394"/>
      <c r="V42" s="240"/>
      <c r="W42" s="240"/>
      <c r="X42" s="200"/>
      <c r="Y42" s="166" t="s">
        <v>248</v>
      </c>
      <c r="Z42" s="54" t="s">
        <v>132</v>
      </c>
    </row>
    <row r="43" spans="1:26" s="546" customFormat="1" ht="204" x14ac:dyDescent="0.25">
      <c r="A43" s="167">
        <v>39</v>
      </c>
      <c r="B43" s="166" t="s">
        <v>194</v>
      </c>
      <c r="C43" s="48" t="s">
        <v>172</v>
      </c>
      <c r="D43" s="189">
        <v>70983721</v>
      </c>
      <c r="E43" s="51">
        <v>102092664</v>
      </c>
      <c r="F43" s="55">
        <v>650019962</v>
      </c>
      <c r="G43" s="176" t="s">
        <v>195</v>
      </c>
      <c r="H43" s="201" t="s">
        <v>92</v>
      </c>
      <c r="I43" s="201" t="s">
        <v>122</v>
      </c>
      <c r="J43" s="190" t="s">
        <v>122</v>
      </c>
      <c r="K43" s="176" t="s">
        <v>231</v>
      </c>
      <c r="L43" s="211">
        <v>27000000</v>
      </c>
      <c r="M43" s="213">
        <f>L43/100*85</f>
        <v>22950000</v>
      </c>
      <c r="N43" s="202" t="s">
        <v>284</v>
      </c>
      <c r="O43" s="195" t="s">
        <v>129</v>
      </c>
      <c r="P43" s="194"/>
      <c r="Q43" s="53"/>
      <c r="R43" s="53" t="s">
        <v>130</v>
      </c>
      <c r="S43" s="238" t="s">
        <v>130</v>
      </c>
      <c r="T43" s="247"/>
      <c r="U43" s="245"/>
      <c r="V43" s="246"/>
      <c r="W43" s="245"/>
      <c r="X43" s="246"/>
      <c r="Y43" s="252" t="s">
        <v>280</v>
      </c>
      <c r="Z43" s="54" t="s">
        <v>132</v>
      </c>
    </row>
    <row r="44" spans="1:26" ht="76.5" x14ac:dyDescent="0.25">
      <c r="A44" s="167">
        <v>40</v>
      </c>
      <c r="B44" s="209" t="s">
        <v>196</v>
      </c>
      <c r="C44" s="49" t="s">
        <v>197</v>
      </c>
      <c r="D44" s="48">
        <v>61955639</v>
      </c>
      <c r="E44" s="48">
        <v>102092699</v>
      </c>
      <c r="F44" s="72">
        <v>600134407</v>
      </c>
      <c r="G44" s="161" t="s">
        <v>198</v>
      </c>
      <c r="H44" s="161" t="s">
        <v>92</v>
      </c>
      <c r="I44" s="170" t="s">
        <v>122</v>
      </c>
      <c r="J44" s="170" t="s">
        <v>199</v>
      </c>
      <c r="K44" s="161" t="s">
        <v>232</v>
      </c>
      <c r="L44" s="175">
        <v>7000000</v>
      </c>
      <c r="M44" s="214">
        <f>L44/100*85</f>
        <v>5950000</v>
      </c>
      <c r="N44" s="172" t="s">
        <v>258</v>
      </c>
      <c r="O44" s="174" t="s">
        <v>129</v>
      </c>
      <c r="P44" s="173" t="s">
        <v>130</v>
      </c>
      <c r="Q44" s="52" t="s">
        <v>130</v>
      </c>
      <c r="R44" s="52" t="s">
        <v>130</v>
      </c>
      <c r="S44" s="167" t="s">
        <v>130</v>
      </c>
      <c r="T44" s="239"/>
      <c r="U44" s="200"/>
      <c r="V44" s="239"/>
      <c r="W44" s="200"/>
      <c r="X44" s="200"/>
      <c r="Y44" s="257" t="s">
        <v>246</v>
      </c>
      <c r="Z44" s="54" t="s">
        <v>132</v>
      </c>
    </row>
    <row r="45" spans="1:26" ht="76.5" x14ac:dyDescent="0.25">
      <c r="A45" s="167">
        <v>41</v>
      </c>
      <c r="B45" s="209" t="s">
        <v>196</v>
      </c>
      <c r="C45" s="49" t="s">
        <v>197</v>
      </c>
      <c r="D45" s="48">
        <v>61955639</v>
      </c>
      <c r="E45" s="48">
        <v>102092699</v>
      </c>
      <c r="F45" s="54">
        <v>600134407</v>
      </c>
      <c r="G45" s="163" t="s">
        <v>200</v>
      </c>
      <c r="H45" s="161" t="s">
        <v>92</v>
      </c>
      <c r="I45" s="162" t="s">
        <v>122</v>
      </c>
      <c r="J45" s="162" t="s">
        <v>199</v>
      </c>
      <c r="K45" s="161" t="s">
        <v>233</v>
      </c>
      <c r="L45" s="212">
        <v>5000000</v>
      </c>
      <c r="M45" s="215">
        <f t="shared" ref="M45:M47" si="6">L45/100*85</f>
        <v>4250000</v>
      </c>
      <c r="N45" s="157" t="s">
        <v>257</v>
      </c>
      <c r="O45" s="158" t="s">
        <v>260</v>
      </c>
      <c r="P45" s="159"/>
      <c r="Q45" s="52"/>
      <c r="R45" s="52"/>
      <c r="S45" s="164"/>
      <c r="T45" s="200"/>
      <c r="U45" s="239"/>
      <c r="V45" s="200"/>
      <c r="W45" s="241"/>
      <c r="X45" s="241"/>
      <c r="Y45" s="166" t="s">
        <v>252</v>
      </c>
      <c r="Z45" s="54" t="s">
        <v>132</v>
      </c>
    </row>
    <row r="46" spans="1:26" ht="76.5" x14ac:dyDescent="0.25">
      <c r="A46" s="550">
        <v>42</v>
      </c>
      <c r="B46" s="551" t="s">
        <v>196</v>
      </c>
      <c r="C46" s="58" t="s">
        <v>197</v>
      </c>
      <c r="D46" s="57">
        <v>61955639</v>
      </c>
      <c r="E46" s="57">
        <v>102092699</v>
      </c>
      <c r="F46" s="60">
        <v>600134407</v>
      </c>
      <c r="G46" s="210" t="s">
        <v>201</v>
      </c>
      <c r="H46" s="552" t="s">
        <v>92</v>
      </c>
      <c r="I46" s="553" t="s">
        <v>122</v>
      </c>
      <c r="J46" s="553" t="s">
        <v>199</v>
      </c>
      <c r="K46" s="552" t="s">
        <v>234</v>
      </c>
      <c r="L46" s="554">
        <v>4000000</v>
      </c>
      <c r="M46" s="216">
        <f t="shared" si="6"/>
        <v>3400000</v>
      </c>
      <c r="N46" s="555" t="s">
        <v>257</v>
      </c>
      <c r="O46" s="217" t="s">
        <v>260</v>
      </c>
      <c r="P46" s="556"/>
      <c r="Q46" s="59"/>
      <c r="R46" s="59"/>
      <c r="S46" s="188"/>
      <c r="T46" s="557"/>
      <c r="U46" s="557"/>
      <c r="V46" s="550"/>
      <c r="W46" s="558"/>
      <c r="X46" s="557"/>
      <c r="Y46" s="559" t="s">
        <v>246</v>
      </c>
      <c r="Z46" s="60" t="s">
        <v>132</v>
      </c>
    </row>
    <row r="47" spans="1:26" s="549" customFormat="1" ht="153" x14ac:dyDescent="0.25">
      <c r="A47" s="343">
        <v>43</v>
      </c>
      <c r="B47" s="346" t="s">
        <v>270</v>
      </c>
      <c r="C47" s="347" t="s">
        <v>271</v>
      </c>
      <c r="D47" s="348">
        <v>70645973</v>
      </c>
      <c r="E47" s="348">
        <v>102068739</v>
      </c>
      <c r="F47" s="349">
        <v>600134148</v>
      </c>
      <c r="G47" s="350" t="s">
        <v>163</v>
      </c>
      <c r="H47" s="351" t="s">
        <v>92</v>
      </c>
      <c r="I47" s="352" t="s">
        <v>122</v>
      </c>
      <c r="J47" s="352" t="s">
        <v>272</v>
      </c>
      <c r="K47" s="350" t="s">
        <v>273</v>
      </c>
      <c r="L47" s="192">
        <v>10000000</v>
      </c>
      <c r="M47" s="196">
        <f t="shared" si="6"/>
        <v>8500000</v>
      </c>
      <c r="N47" s="353" t="s">
        <v>257</v>
      </c>
      <c r="O47" s="135" t="s">
        <v>259</v>
      </c>
      <c r="P47" s="354"/>
      <c r="Q47" s="355"/>
      <c r="R47" s="355"/>
      <c r="S47" s="356"/>
      <c r="T47" s="357"/>
      <c r="U47" s="358"/>
      <c r="V47" s="358"/>
      <c r="W47" s="358"/>
      <c r="X47" s="358"/>
      <c r="Y47" s="361" t="s">
        <v>245</v>
      </c>
      <c r="Z47" s="349" t="s">
        <v>265</v>
      </c>
    </row>
    <row r="48" spans="1:26" s="549" customFormat="1" ht="102" x14ac:dyDescent="0.25">
      <c r="A48" s="309">
        <v>44</v>
      </c>
      <c r="B48" s="337" t="s">
        <v>290</v>
      </c>
      <c r="C48" s="547" t="s">
        <v>172</v>
      </c>
      <c r="D48" s="338">
        <v>70983739</v>
      </c>
      <c r="E48" s="338">
        <v>102068976</v>
      </c>
      <c r="F48" s="345">
        <v>650018443</v>
      </c>
      <c r="G48" s="470" t="s">
        <v>316</v>
      </c>
      <c r="H48" s="470" t="s">
        <v>92</v>
      </c>
      <c r="I48" s="340" t="s">
        <v>122</v>
      </c>
      <c r="J48" s="340" t="s">
        <v>122</v>
      </c>
      <c r="K48" s="470" t="s">
        <v>307</v>
      </c>
      <c r="L48" s="192">
        <v>7000000</v>
      </c>
      <c r="M48" s="196">
        <f>L48/100*85</f>
        <v>5950000</v>
      </c>
      <c r="N48" s="341" t="s">
        <v>253</v>
      </c>
      <c r="O48" s="548" t="s">
        <v>254</v>
      </c>
      <c r="P48" s="204"/>
      <c r="Q48" s="61"/>
      <c r="R48" s="61"/>
      <c r="S48" s="343" t="s">
        <v>130</v>
      </c>
      <c r="T48" s="256"/>
      <c r="U48" s="256"/>
      <c r="V48" s="250"/>
      <c r="W48" s="255"/>
      <c r="X48" s="255" t="s">
        <v>130</v>
      </c>
      <c r="Y48" s="252" t="s">
        <v>291</v>
      </c>
      <c r="Z48" s="345" t="s">
        <v>132</v>
      </c>
    </row>
    <row r="49" spans="1:26" s="546" customFormat="1" ht="128.25" thickBot="1" x14ac:dyDescent="0.3">
      <c r="A49" s="360">
        <v>45</v>
      </c>
      <c r="B49" s="362" t="s">
        <v>319</v>
      </c>
      <c r="C49" s="471" t="s">
        <v>189</v>
      </c>
      <c r="D49" s="472">
        <v>70983712</v>
      </c>
      <c r="E49" s="472">
        <v>650019776</v>
      </c>
      <c r="F49" s="473">
        <v>650019776</v>
      </c>
      <c r="G49" s="359" t="s">
        <v>315</v>
      </c>
      <c r="H49" s="474" t="s">
        <v>92</v>
      </c>
      <c r="I49" s="475" t="s">
        <v>122</v>
      </c>
      <c r="J49" s="475" t="s">
        <v>122</v>
      </c>
      <c r="K49" s="359" t="s">
        <v>320</v>
      </c>
      <c r="L49" s="476">
        <v>3700000</v>
      </c>
      <c r="M49" s="542">
        <f>L49/100*85</f>
        <v>3145000</v>
      </c>
      <c r="N49" s="543" t="s">
        <v>289</v>
      </c>
      <c r="O49" s="544" t="s">
        <v>254</v>
      </c>
      <c r="P49" s="478"/>
      <c r="Q49" s="479"/>
      <c r="R49" s="479"/>
      <c r="S49" s="480" t="s">
        <v>130</v>
      </c>
      <c r="T49" s="474"/>
      <c r="U49" s="474"/>
      <c r="V49" s="474"/>
      <c r="W49" s="545"/>
      <c r="X49" s="474" t="s">
        <v>130</v>
      </c>
      <c r="Y49" s="362" t="s">
        <v>248</v>
      </c>
      <c r="Z49" s="481" t="s">
        <v>251</v>
      </c>
    </row>
    <row r="50" spans="1:26" x14ac:dyDescent="0.25">
      <c r="C50" s="105"/>
      <c r="D50" s="105"/>
      <c r="E50" s="105"/>
      <c r="F50" s="105"/>
      <c r="L50" s="1"/>
      <c r="M50" s="105"/>
      <c r="N50" s="105"/>
      <c r="O50" s="105"/>
      <c r="T50" s="105"/>
      <c r="W50" s="105"/>
    </row>
    <row r="51" spans="1:26" s="267" customFormat="1" x14ac:dyDescent="0.25">
      <c r="C51" s="260"/>
      <c r="D51" s="260"/>
      <c r="E51" s="260"/>
      <c r="F51" s="260"/>
      <c r="G51" s="260"/>
      <c r="L51" s="260"/>
      <c r="M51" s="260"/>
      <c r="N51" s="260"/>
      <c r="O51" s="260"/>
      <c r="P51" s="260"/>
      <c r="Q51" s="260"/>
      <c r="R51" s="260"/>
      <c r="S51" s="260"/>
      <c r="T51" s="260"/>
      <c r="U51" s="260"/>
      <c r="V51" s="260"/>
      <c r="W51" s="260"/>
    </row>
    <row r="52" spans="1:26" s="267" customFormat="1" x14ac:dyDescent="0.25">
      <c r="A52" s="264" t="s">
        <v>321</v>
      </c>
      <c r="L52" s="260"/>
      <c r="M52" s="260"/>
      <c r="N52" s="260"/>
      <c r="O52" s="260"/>
      <c r="P52" s="260"/>
      <c r="Q52" s="260"/>
      <c r="R52" s="260"/>
      <c r="S52" s="260"/>
      <c r="T52" s="260"/>
      <c r="U52" s="260"/>
      <c r="V52" s="260"/>
      <c r="W52" s="260"/>
    </row>
    <row r="53" spans="1:26" x14ac:dyDescent="0.25">
      <c r="P53" s="260"/>
      <c r="R53" s="260"/>
      <c r="S53" s="260"/>
      <c r="T53" s="260"/>
    </row>
    <row r="54" spans="1:26" s="258" customFormat="1" x14ac:dyDescent="0.25">
      <c r="B54" s="261"/>
      <c r="C54" s="264"/>
      <c r="D54" s="264"/>
      <c r="E54" s="264"/>
      <c r="F54" s="264"/>
      <c r="L54" s="259"/>
      <c r="M54" s="259"/>
      <c r="P54" s="260"/>
      <c r="R54" s="260"/>
      <c r="S54" s="260"/>
      <c r="T54" s="260"/>
    </row>
    <row r="55" spans="1:26" s="258" customFormat="1" x14ac:dyDescent="0.25">
      <c r="A55" s="261"/>
      <c r="B55" s="261"/>
      <c r="C55" s="264"/>
      <c r="D55" s="264"/>
      <c r="E55" s="264"/>
      <c r="F55" s="264"/>
      <c r="L55" s="259"/>
      <c r="M55" s="259"/>
      <c r="P55" s="260"/>
      <c r="R55" s="260"/>
      <c r="S55" s="260"/>
      <c r="T55" s="260"/>
    </row>
    <row r="56" spans="1:26" s="258" customFormat="1" x14ac:dyDescent="0.25">
      <c r="A56" s="261"/>
      <c r="B56" s="261"/>
      <c r="C56" s="264"/>
      <c r="D56" s="264"/>
      <c r="E56" s="264"/>
      <c r="F56" s="264"/>
      <c r="L56" s="259"/>
      <c r="M56" s="259"/>
      <c r="P56" s="260"/>
      <c r="R56" s="260"/>
      <c r="S56" s="260"/>
      <c r="T56" s="260"/>
    </row>
    <row r="57" spans="1:26" s="258" customFormat="1" x14ac:dyDescent="0.25">
      <c r="A57" s="261"/>
      <c r="B57" s="261"/>
      <c r="C57" s="264"/>
      <c r="D57" s="264"/>
      <c r="E57" s="264"/>
      <c r="F57" s="264"/>
      <c r="L57" s="259"/>
      <c r="M57" s="259"/>
      <c r="P57" s="260"/>
      <c r="R57" s="260"/>
      <c r="S57" s="260"/>
      <c r="T57" s="260"/>
    </row>
    <row r="58" spans="1:26" s="258" customFormat="1" x14ac:dyDescent="0.25">
      <c r="A58" s="261"/>
      <c r="B58" s="261"/>
      <c r="C58" s="264"/>
      <c r="D58" s="264"/>
      <c r="E58" s="264"/>
      <c r="F58" s="264"/>
      <c r="L58" s="259"/>
      <c r="M58" s="259"/>
      <c r="P58" s="260"/>
      <c r="R58" s="260"/>
      <c r="S58" s="260"/>
      <c r="T58" s="260"/>
    </row>
    <row r="59" spans="1:26" s="258" customFormat="1" x14ac:dyDescent="0.25">
      <c r="A59" s="264" t="s">
        <v>28</v>
      </c>
      <c r="B59" s="264"/>
      <c r="C59" s="261"/>
      <c r="D59" s="261"/>
      <c r="E59" s="261"/>
      <c r="F59" s="261"/>
      <c r="L59" s="259"/>
      <c r="M59" s="259"/>
      <c r="P59" s="260"/>
      <c r="R59" s="260"/>
      <c r="S59" s="260"/>
      <c r="T59" s="260"/>
    </row>
    <row r="60" spans="1:26" s="258" customFormat="1" x14ac:dyDescent="0.25">
      <c r="A60" s="265" t="s">
        <v>295</v>
      </c>
      <c r="B60" s="264"/>
      <c r="C60" s="261"/>
      <c r="D60" s="261"/>
      <c r="E60" s="261"/>
      <c r="F60" s="261"/>
      <c r="L60" s="259"/>
      <c r="M60" s="259"/>
      <c r="P60" s="260"/>
      <c r="R60" s="260"/>
      <c r="S60" s="260"/>
      <c r="T60" s="260"/>
    </row>
    <row r="61" spans="1:26" s="258" customFormat="1" x14ac:dyDescent="0.25">
      <c r="A61" s="264" t="s">
        <v>296</v>
      </c>
      <c r="B61" s="264"/>
      <c r="C61" s="261"/>
      <c r="D61" s="261"/>
      <c r="E61" s="261"/>
      <c r="F61" s="261"/>
      <c r="L61" s="259"/>
      <c r="M61" s="259"/>
      <c r="P61" s="260"/>
      <c r="R61" s="260"/>
      <c r="S61" s="260"/>
      <c r="T61" s="260"/>
    </row>
    <row r="62" spans="1:26" s="258" customFormat="1" x14ac:dyDescent="0.25">
      <c r="A62" s="264" t="s">
        <v>297</v>
      </c>
      <c r="B62" s="264"/>
      <c r="C62" s="261"/>
      <c r="D62" s="261"/>
      <c r="E62" s="261"/>
      <c r="F62" s="261"/>
      <c r="L62" s="259"/>
      <c r="M62" s="259"/>
      <c r="P62" s="260"/>
      <c r="R62" s="260"/>
      <c r="S62" s="260"/>
      <c r="T62" s="260"/>
    </row>
    <row r="63" spans="1:26" s="258" customFormat="1" x14ac:dyDescent="0.25">
      <c r="L63" s="259"/>
      <c r="M63" s="259"/>
      <c r="P63" s="260"/>
      <c r="R63" s="260"/>
      <c r="S63" s="260"/>
      <c r="T63" s="260"/>
    </row>
    <row r="64" spans="1:26" x14ac:dyDescent="0.25">
      <c r="A64" s="262" t="s">
        <v>42</v>
      </c>
      <c r="B64" s="264"/>
      <c r="C64" s="261"/>
      <c r="D64" s="261"/>
      <c r="E64" s="261"/>
      <c r="F64" s="261"/>
      <c r="P64" s="71"/>
      <c r="R64" s="71"/>
      <c r="S64" s="71"/>
      <c r="T64" s="71"/>
    </row>
    <row r="65" spans="1:27" x14ac:dyDescent="0.25">
      <c r="A65" s="261"/>
      <c r="B65" s="264"/>
      <c r="C65" s="261"/>
      <c r="D65" s="261"/>
      <c r="E65" s="261"/>
      <c r="F65" s="261"/>
    </row>
    <row r="66" spans="1:27" x14ac:dyDescent="0.25">
      <c r="A66" s="266" t="s">
        <v>298</v>
      </c>
      <c r="B66" s="266"/>
      <c r="C66" s="266"/>
      <c r="D66" s="266"/>
      <c r="E66" s="266"/>
      <c r="F66" s="266"/>
    </row>
    <row r="67" spans="1:27" x14ac:dyDescent="0.25">
      <c r="A67" s="266" t="s">
        <v>71</v>
      </c>
      <c r="B67" s="266"/>
      <c r="C67" s="266"/>
      <c r="D67" s="266"/>
      <c r="E67" s="266"/>
      <c r="F67" s="266"/>
    </row>
    <row r="68" spans="1:27" x14ac:dyDescent="0.25">
      <c r="A68" s="266" t="s">
        <v>67</v>
      </c>
      <c r="B68" s="266"/>
      <c r="C68" s="266"/>
      <c r="D68" s="266"/>
      <c r="E68" s="266"/>
      <c r="F68" s="266"/>
      <c r="G68" s="71"/>
      <c r="H68" s="71"/>
      <c r="I68" s="71"/>
      <c r="J68" s="71"/>
      <c r="K68" s="71"/>
      <c r="L68" s="92"/>
      <c r="M68" s="92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</row>
    <row r="69" spans="1:27" x14ac:dyDescent="0.25">
      <c r="A69" s="266" t="s">
        <v>68</v>
      </c>
      <c r="B69" s="266"/>
      <c r="C69" s="266"/>
      <c r="D69" s="266"/>
      <c r="E69" s="266"/>
      <c r="F69" s="266"/>
      <c r="G69" s="88"/>
      <c r="H69" s="88"/>
      <c r="I69" s="89"/>
      <c r="J69" s="89"/>
      <c r="K69" s="88"/>
      <c r="L69" s="67"/>
      <c r="M69" s="68"/>
      <c r="N69" s="90"/>
      <c r="O69" s="90"/>
      <c r="P69" s="91"/>
      <c r="Q69" s="91"/>
      <c r="R69" s="91"/>
      <c r="S69" s="91"/>
      <c r="T69" s="91"/>
      <c r="U69" s="91"/>
      <c r="V69" s="91"/>
      <c r="W69" s="91"/>
      <c r="X69" s="91"/>
      <c r="Y69" s="89"/>
      <c r="Z69" s="89"/>
    </row>
    <row r="70" spans="1:27" x14ac:dyDescent="0.25">
      <c r="A70" s="266" t="s">
        <v>69</v>
      </c>
      <c r="B70" s="266"/>
      <c r="C70" s="266"/>
      <c r="D70" s="266"/>
      <c r="E70" s="266"/>
      <c r="F70" s="266"/>
      <c r="G70" s="88"/>
      <c r="H70" s="88"/>
      <c r="I70" s="89"/>
      <c r="J70" s="89"/>
      <c r="K70" s="88"/>
      <c r="L70" s="67"/>
      <c r="M70" s="68"/>
      <c r="N70" s="90"/>
      <c r="O70" s="90"/>
      <c r="P70" s="91"/>
      <c r="Q70" s="91"/>
      <c r="R70" s="91"/>
      <c r="S70" s="91"/>
      <c r="T70" s="91"/>
      <c r="U70" s="91"/>
      <c r="V70" s="91"/>
      <c r="W70" s="91"/>
      <c r="X70" s="91"/>
      <c r="Y70" s="89"/>
      <c r="Z70" s="89"/>
    </row>
    <row r="71" spans="1:27" x14ac:dyDescent="0.25">
      <c r="A71" s="266" t="s">
        <v>70</v>
      </c>
      <c r="B71" s="266"/>
      <c r="C71" s="266"/>
      <c r="D71" s="266"/>
      <c r="E71" s="266"/>
      <c r="F71" s="266"/>
      <c r="G71" s="65"/>
      <c r="H71" s="65"/>
      <c r="I71" s="66"/>
      <c r="J71" s="66"/>
      <c r="K71" s="65"/>
      <c r="L71" s="67"/>
      <c r="M71" s="68"/>
      <c r="N71" s="69"/>
      <c r="O71" s="69"/>
      <c r="P71" s="70"/>
      <c r="Q71" s="70"/>
      <c r="R71" s="70"/>
      <c r="S71" s="70"/>
      <c r="T71" s="70"/>
      <c r="U71" s="70"/>
      <c r="V71" s="70"/>
      <c r="W71" s="70"/>
      <c r="X71" s="70"/>
      <c r="Y71" s="66"/>
      <c r="Z71" s="66"/>
    </row>
    <row r="72" spans="1:27" x14ac:dyDescent="0.25">
      <c r="A72" s="266" t="s">
        <v>72</v>
      </c>
      <c r="B72" s="266"/>
      <c r="C72" s="266"/>
      <c r="D72" s="266"/>
      <c r="E72" s="266"/>
      <c r="F72" s="266"/>
      <c r="G72" s="65"/>
      <c r="H72" s="65"/>
      <c r="I72" s="66"/>
      <c r="J72" s="66"/>
      <c r="K72" s="65"/>
      <c r="L72" s="67"/>
      <c r="M72" s="68"/>
      <c r="N72" s="69"/>
      <c r="O72" s="69"/>
      <c r="P72" s="70"/>
      <c r="Q72" s="70"/>
      <c r="R72" s="70"/>
      <c r="S72" s="70"/>
      <c r="T72" s="70"/>
      <c r="U72" s="70"/>
      <c r="V72" s="70"/>
      <c r="W72" s="70"/>
      <c r="X72" s="70"/>
      <c r="Y72" s="66"/>
      <c r="Z72" s="66"/>
    </row>
    <row r="73" spans="1:27" x14ac:dyDescent="0.25">
      <c r="A73" s="263" t="s">
        <v>299</v>
      </c>
      <c r="B73" s="263"/>
      <c r="C73" s="263"/>
      <c r="D73" s="263"/>
      <c r="E73" s="263"/>
      <c r="F73" s="261"/>
      <c r="G73" s="65"/>
      <c r="H73" s="65"/>
      <c r="I73" s="66"/>
      <c r="J73" s="66"/>
      <c r="K73" s="65"/>
      <c r="L73" s="67"/>
      <c r="M73" s="68"/>
      <c r="N73" s="69"/>
      <c r="O73" s="69"/>
      <c r="P73" s="70"/>
      <c r="Q73" s="70"/>
      <c r="R73" s="70"/>
      <c r="S73" s="70"/>
      <c r="T73" s="70"/>
      <c r="U73" s="70"/>
      <c r="V73" s="70"/>
      <c r="W73" s="70"/>
      <c r="X73" s="70"/>
      <c r="Y73" s="66"/>
      <c r="Z73" s="66"/>
    </row>
    <row r="74" spans="1:27" x14ac:dyDescent="0.25">
      <c r="A74" s="266" t="s">
        <v>300</v>
      </c>
      <c r="B74" s="266"/>
      <c r="C74" s="266"/>
      <c r="D74" s="266"/>
      <c r="E74" s="266"/>
      <c r="F74" s="266"/>
      <c r="G74" s="65"/>
      <c r="H74" s="65"/>
      <c r="I74" s="66"/>
      <c r="J74" s="66"/>
      <c r="K74" s="65"/>
      <c r="L74" s="67"/>
      <c r="M74" s="68"/>
      <c r="N74" s="69"/>
      <c r="O74" s="69"/>
      <c r="P74" s="70"/>
      <c r="Q74" s="70"/>
      <c r="R74" s="70"/>
      <c r="S74" s="70"/>
      <c r="T74" s="70"/>
      <c r="U74" s="70"/>
      <c r="V74" s="70"/>
      <c r="W74" s="70"/>
      <c r="X74" s="70"/>
      <c r="Y74" s="66"/>
      <c r="Z74" s="66"/>
    </row>
    <row r="75" spans="1:27" x14ac:dyDescent="0.25">
      <c r="A75" s="266" t="s">
        <v>44</v>
      </c>
      <c r="B75" s="266"/>
      <c r="C75" s="266"/>
      <c r="D75" s="266"/>
      <c r="E75" s="266"/>
      <c r="F75" s="266"/>
      <c r="G75" s="65"/>
      <c r="H75" s="65"/>
      <c r="I75" s="66"/>
      <c r="J75" s="66"/>
      <c r="K75" s="65"/>
      <c r="L75" s="67"/>
      <c r="M75" s="68"/>
      <c r="N75" s="69"/>
      <c r="O75" s="69"/>
      <c r="P75" s="70"/>
      <c r="Q75" s="70"/>
      <c r="R75" s="70"/>
      <c r="S75" s="70"/>
      <c r="T75" s="70"/>
      <c r="U75" s="70"/>
      <c r="V75" s="70"/>
      <c r="W75" s="70"/>
      <c r="X75" s="70"/>
      <c r="Y75" s="66"/>
      <c r="Z75" s="66"/>
    </row>
    <row r="76" spans="1:27" x14ac:dyDescent="0.25">
      <c r="A76" s="266"/>
      <c r="B76" s="266"/>
      <c r="C76" s="266"/>
      <c r="D76" s="266"/>
      <c r="E76" s="266"/>
      <c r="F76" s="266"/>
      <c r="G76" s="65"/>
      <c r="H76" s="65"/>
      <c r="I76" s="66"/>
      <c r="J76" s="66"/>
      <c r="K76" s="65"/>
      <c r="L76" s="67"/>
      <c r="M76" s="68"/>
      <c r="N76" s="69"/>
      <c r="O76" s="69"/>
      <c r="P76" s="70"/>
      <c r="Q76" s="70"/>
      <c r="R76" s="70"/>
      <c r="S76" s="70"/>
      <c r="T76" s="70"/>
      <c r="U76" s="70"/>
      <c r="V76" s="70"/>
      <c r="W76" s="70"/>
      <c r="X76" s="70"/>
      <c r="Y76" s="66"/>
      <c r="Z76" s="66"/>
    </row>
    <row r="77" spans="1:27" x14ac:dyDescent="0.25">
      <c r="A77" s="266" t="s">
        <v>73</v>
      </c>
      <c r="B77" s="266"/>
      <c r="C77" s="266"/>
      <c r="D77" s="266"/>
      <c r="E77" s="266"/>
      <c r="F77" s="266"/>
      <c r="G77" s="74"/>
      <c r="H77" s="74"/>
      <c r="I77" s="75"/>
      <c r="J77" s="75"/>
      <c r="K77" s="74"/>
      <c r="L77" s="76"/>
      <c r="M77" s="77"/>
      <c r="N77" s="78"/>
      <c r="O77" s="78"/>
      <c r="P77" s="79"/>
      <c r="Q77" s="79"/>
      <c r="R77" s="79"/>
      <c r="S77" s="79"/>
      <c r="T77" s="79"/>
      <c r="U77" s="79"/>
      <c r="V77" s="79"/>
      <c r="W77" s="79"/>
      <c r="X77" s="79"/>
      <c r="Y77" s="80"/>
      <c r="Z77" s="75"/>
    </row>
    <row r="78" spans="1:27" x14ac:dyDescent="0.25">
      <c r="A78" s="266" t="s">
        <v>63</v>
      </c>
      <c r="B78" s="266"/>
      <c r="C78" s="266"/>
      <c r="D78" s="266"/>
      <c r="E78" s="266"/>
      <c r="F78" s="266"/>
      <c r="G78" s="75"/>
      <c r="H78" s="80"/>
      <c r="I78" s="80"/>
      <c r="J78" s="80"/>
      <c r="K78" s="75"/>
      <c r="L78" s="81"/>
      <c r="M78" s="77"/>
      <c r="N78" s="82"/>
      <c r="O78" s="83"/>
      <c r="P78" s="84"/>
      <c r="Q78" s="84"/>
      <c r="R78" s="84"/>
      <c r="S78" s="85"/>
      <c r="T78" s="84"/>
      <c r="U78" s="84"/>
      <c r="V78" s="84"/>
      <c r="W78" s="84"/>
      <c r="X78" s="84"/>
      <c r="Y78" s="66"/>
      <c r="Z78" s="75"/>
    </row>
    <row r="79" spans="1:27" x14ac:dyDescent="0.25">
      <c r="A79" s="79"/>
      <c r="B79" s="93"/>
      <c r="C79" s="74"/>
      <c r="D79" s="75"/>
      <c r="E79" s="75"/>
      <c r="F79" s="75"/>
      <c r="G79" s="74"/>
      <c r="H79" s="74"/>
      <c r="I79" s="75"/>
      <c r="J79" s="75"/>
      <c r="K79" s="74"/>
      <c r="L79" s="76"/>
      <c r="M79" s="77"/>
      <c r="N79" s="78"/>
      <c r="O79" s="78"/>
      <c r="P79" s="79"/>
      <c r="Q79" s="79"/>
      <c r="R79" s="79"/>
      <c r="S79" s="79"/>
      <c r="T79" s="79"/>
      <c r="U79" s="79"/>
      <c r="V79" s="79"/>
      <c r="W79" s="79"/>
      <c r="X79" s="79"/>
      <c r="Y79" s="86"/>
      <c r="Z79" s="75"/>
    </row>
    <row r="80" spans="1:27" x14ac:dyDescent="0.25">
      <c r="A80" s="267" t="s">
        <v>45</v>
      </c>
      <c r="B80" s="93"/>
      <c r="C80" s="74"/>
      <c r="D80" s="75"/>
      <c r="E80" s="75"/>
      <c r="F80" s="75"/>
      <c r="G80" s="74"/>
      <c r="H80" s="74"/>
      <c r="I80" s="75"/>
      <c r="J80" s="75"/>
      <c r="K80" s="74"/>
      <c r="L80" s="87"/>
      <c r="M80" s="77"/>
      <c r="N80" s="78"/>
      <c r="O80" s="78"/>
      <c r="P80" s="79"/>
      <c r="Q80" s="79"/>
      <c r="R80" s="79"/>
      <c r="S80" s="79"/>
      <c r="T80" s="79"/>
      <c r="U80" s="79"/>
      <c r="V80" s="79"/>
      <c r="W80" s="79"/>
      <c r="X80" s="79"/>
      <c r="Y80" s="75"/>
      <c r="Z80" s="75"/>
    </row>
    <row r="81" spans="1:26" x14ac:dyDescent="0.25">
      <c r="A81" s="268" t="s">
        <v>46</v>
      </c>
      <c r="B81" s="93"/>
      <c r="C81" s="74"/>
      <c r="D81" s="75"/>
      <c r="E81" s="75"/>
      <c r="F81" s="75"/>
      <c r="G81" s="74"/>
      <c r="H81" s="74"/>
      <c r="I81" s="75"/>
      <c r="J81" s="75"/>
      <c r="K81" s="74"/>
      <c r="L81" s="87"/>
      <c r="M81" s="77"/>
      <c r="N81" s="78"/>
      <c r="O81" s="78"/>
      <c r="P81" s="79"/>
      <c r="Q81" s="79"/>
      <c r="R81" s="79"/>
      <c r="S81" s="79"/>
      <c r="T81" s="79"/>
      <c r="U81" s="79"/>
      <c r="V81" s="79"/>
      <c r="W81" s="79"/>
      <c r="X81" s="79"/>
      <c r="Y81" s="75"/>
      <c r="Z81" s="75"/>
    </row>
    <row r="82" spans="1:26" x14ac:dyDescent="0.25">
      <c r="A82" s="267" t="s">
        <v>47</v>
      </c>
      <c r="B82" s="88"/>
      <c r="C82" s="88"/>
      <c r="D82" s="89"/>
      <c r="E82" s="89"/>
      <c r="F82" s="89"/>
      <c r="G82" s="88"/>
      <c r="H82" s="88"/>
      <c r="I82" s="89"/>
      <c r="J82" s="89"/>
      <c r="K82" s="88"/>
      <c r="L82" s="67"/>
      <c r="M82" s="68"/>
      <c r="N82" s="90"/>
      <c r="O82" s="90"/>
      <c r="P82" s="91"/>
      <c r="Q82" s="91"/>
      <c r="R82" s="91"/>
      <c r="S82" s="91"/>
      <c r="T82" s="91"/>
      <c r="U82" s="91"/>
      <c r="V82" s="91"/>
      <c r="W82" s="91"/>
      <c r="X82" s="91"/>
      <c r="Y82" s="89"/>
      <c r="Z82" s="89"/>
    </row>
    <row r="83" spans="1:26" x14ac:dyDescent="0.25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92"/>
      <c r="M83" s="92"/>
    </row>
    <row r="84" spans="1:26" x14ac:dyDescent="0.25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92"/>
      <c r="M84" s="92"/>
    </row>
    <row r="85" spans="1:26" x14ac:dyDescent="0.25">
      <c r="B85" s="71"/>
      <c r="C85" s="71"/>
      <c r="G85" s="71"/>
      <c r="J85" s="71"/>
      <c r="M85" s="92"/>
    </row>
    <row r="88" spans="1:26" x14ac:dyDescent="0.25">
      <c r="L88" s="1"/>
      <c r="M88" s="1"/>
    </row>
    <row r="91" spans="1:26" x14ac:dyDescent="0.25">
      <c r="L91" s="1"/>
      <c r="M91" s="1"/>
    </row>
    <row r="92" spans="1:26" x14ac:dyDescent="0.25">
      <c r="L92" s="1"/>
      <c r="M92" s="1"/>
    </row>
    <row r="93" spans="1:26" x14ac:dyDescent="0.25">
      <c r="L93" s="1"/>
      <c r="M93" s="1"/>
    </row>
    <row r="95" spans="1:26" s="2" customFormat="1" x14ac:dyDescent="0.25">
      <c r="L95" s="7"/>
      <c r="M95" s="7"/>
    </row>
    <row r="96" spans="1:26" s="2" customFormat="1" x14ac:dyDescent="0.25">
      <c r="L96" s="7"/>
      <c r="M96" s="7"/>
    </row>
    <row r="97" spans="1:13" x14ac:dyDescent="0.25">
      <c r="A97" s="3"/>
    </row>
    <row r="98" spans="1:13" x14ac:dyDescent="0.25">
      <c r="H98" s="71"/>
      <c r="I98" s="71"/>
    </row>
    <row r="99" spans="1:13" s="8" customFormat="1" x14ac:dyDescent="0.25">
      <c r="A99" s="2"/>
      <c r="B99" s="2"/>
      <c r="C99" s="2"/>
      <c r="D99" s="2"/>
      <c r="E99" s="2"/>
      <c r="F99" s="2"/>
      <c r="G99" s="2"/>
      <c r="H99" s="2"/>
      <c r="I99" s="1"/>
      <c r="L99" s="9"/>
      <c r="M99" s="9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0866141732283472" right="0.70866141732283472" top="0.78740157480314965" bottom="0.78740157480314965" header="0.31496062992125984" footer="0.31496062992125984"/>
  <pageSetup paperSize="8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9"/>
  <sheetViews>
    <sheetView topLeftCell="B1" zoomScale="85" zoomScaleNormal="85" workbookViewId="0">
      <selection activeCell="C2" sqref="C2:E2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4" customWidth="1"/>
    <col min="12" max="12" width="13" style="4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1" ht="21.75" customHeight="1" thickBot="1" x14ac:dyDescent="0.35">
      <c r="A1" s="648" t="s">
        <v>48</v>
      </c>
      <c r="B1" s="649"/>
      <c r="C1" s="649"/>
      <c r="D1" s="649"/>
      <c r="E1" s="649"/>
      <c r="F1" s="649"/>
      <c r="G1" s="649"/>
      <c r="H1" s="649"/>
      <c r="I1" s="649"/>
      <c r="J1" s="649"/>
      <c r="K1" s="649"/>
      <c r="L1" s="649"/>
      <c r="M1" s="649"/>
      <c r="N1" s="649"/>
      <c r="O1" s="649"/>
      <c r="P1" s="649"/>
      <c r="Q1" s="649"/>
      <c r="R1" s="649"/>
      <c r="S1" s="649"/>
      <c r="T1" s="650"/>
    </row>
    <row r="2" spans="1:21" ht="30" customHeight="1" thickBot="1" x14ac:dyDescent="0.3">
      <c r="A2" s="639" t="s">
        <v>49</v>
      </c>
      <c r="B2" s="637" t="s">
        <v>6</v>
      </c>
      <c r="C2" s="614" t="s">
        <v>50</v>
      </c>
      <c r="D2" s="610"/>
      <c r="E2" s="610"/>
      <c r="F2" s="653" t="s">
        <v>8</v>
      </c>
      <c r="G2" s="678" t="s">
        <v>33</v>
      </c>
      <c r="H2" s="644" t="s">
        <v>64</v>
      </c>
      <c r="I2" s="642" t="s">
        <v>10</v>
      </c>
      <c r="J2" s="657" t="s">
        <v>11</v>
      </c>
      <c r="K2" s="646" t="s">
        <v>51</v>
      </c>
      <c r="L2" s="647"/>
      <c r="M2" s="660" t="s">
        <v>13</v>
      </c>
      <c r="N2" s="661"/>
      <c r="O2" s="671" t="s">
        <v>52</v>
      </c>
      <c r="P2" s="672"/>
      <c r="Q2" s="672"/>
      <c r="R2" s="672"/>
      <c r="S2" s="660" t="s">
        <v>15</v>
      </c>
      <c r="T2" s="661"/>
    </row>
    <row r="3" spans="1:21" ht="22.35" customHeight="1" thickBot="1" x14ac:dyDescent="0.3">
      <c r="A3" s="651"/>
      <c r="B3" s="666"/>
      <c r="C3" s="667" t="s">
        <v>53</v>
      </c>
      <c r="D3" s="669" t="s">
        <v>54</v>
      </c>
      <c r="E3" s="669" t="s">
        <v>55</v>
      </c>
      <c r="F3" s="654"/>
      <c r="G3" s="679"/>
      <c r="H3" s="681"/>
      <c r="I3" s="656"/>
      <c r="J3" s="658"/>
      <c r="K3" s="592" t="s">
        <v>56</v>
      </c>
      <c r="L3" s="592" t="s">
        <v>103</v>
      </c>
      <c r="M3" s="587" t="s">
        <v>22</v>
      </c>
      <c r="N3" s="589" t="s">
        <v>23</v>
      </c>
      <c r="O3" s="673" t="s">
        <v>36</v>
      </c>
      <c r="P3" s="674"/>
      <c r="Q3" s="674"/>
      <c r="R3" s="674"/>
      <c r="S3" s="662" t="s">
        <v>57</v>
      </c>
      <c r="T3" s="664" t="s">
        <v>27</v>
      </c>
    </row>
    <row r="4" spans="1:21" ht="79.5" customHeight="1" thickBot="1" x14ac:dyDescent="0.3">
      <c r="A4" s="652"/>
      <c r="B4" s="638"/>
      <c r="C4" s="668"/>
      <c r="D4" s="670"/>
      <c r="E4" s="670"/>
      <c r="F4" s="655"/>
      <c r="G4" s="680"/>
      <c r="H4" s="645"/>
      <c r="I4" s="643"/>
      <c r="J4" s="659"/>
      <c r="K4" s="675"/>
      <c r="L4" s="675"/>
      <c r="M4" s="676"/>
      <c r="N4" s="677"/>
      <c r="O4" s="40" t="s">
        <v>58</v>
      </c>
      <c r="P4" s="41" t="s">
        <v>39</v>
      </c>
      <c r="Q4" s="42" t="s">
        <v>40</v>
      </c>
      <c r="R4" s="43" t="s">
        <v>59</v>
      </c>
      <c r="S4" s="663"/>
      <c r="T4" s="665"/>
    </row>
    <row r="5" spans="1:21" ht="38.25" x14ac:dyDescent="0.25">
      <c r="A5" s="308">
        <v>1</v>
      </c>
      <c r="B5" s="527">
        <v>1</v>
      </c>
      <c r="C5" s="287" t="s">
        <v>285</v>
      </c>
      <c r="D5" s="107"/>
      <c r="E5" s="289">
        <v>8406057</v>
      </c>
      <c r="F5" s="292" t="s">
        <v>302</v>
      </c>
      <c r="G5" s="292" t="s">
        <v>92</v>
      </c>
      <c r="H5" s="295" t="s">
        <v>122</v>
      </c>
      <c r="I5" s="295" t="s">
        <v>122</v>
      </c>
      <c r="J5" s="156" t="s">
        <v>301</v>
      </c>
      <c r="K5" s="297">
        <v>2500000</v>
      </c>
      <c r="L5" s="300">
        <f>K5/100*85</f>
        <v>2125000</v>
      </c>
      <c r="M5" s="299" t="s">
        <v>256</v>
      </c>
      <c r="N5" s="304" t="s">
        <v>275</v>
      </c>
      <c r="O5" s="303" t="s">
        <v>130</v>
      </c>
      <c r="P5" s="108" t="s">
        <v>130</v>
      </c>
      <c r="Q5" s="108" t="s">
        <v>130</v>
      </c>
      <c r="R5" s="307"/>
      <c r="S5" s="208" t="s">
        <v>248</v>
      </c>
      <c r="T5" s="528" t="s">
        <v>286</v>
      </c>
      <c r="U5" s="308"/>
    </row>
    <row r="6" spans="1:21" ht="102.75" thickBot="1" x14ac:dyDescent="0.3">
      <c r="A6" s="532">
        <v>2</v>
      </c>
      <c r="B6" s="529">
        <v>2</v>
      </c>
      <c r="C6" s="288" t="s">
        <v>158</v>
      </c>
      <c r="D6" s="113" t="s">
        <v>159</v>
      </c>
      <c r="E6" s="290">
        <v>75026457</v>
      </c>
      <c r="F6" s="293" t="s">
        <v>287</v>
      </c>
      <c r="G6" s="294" t="s">
        <v>92</v>
      </c>
      <c r="H6" s="293" t="s">
        <v>122</v>
      </c>
      <c r="I6" s="278" t="s">
        <v>161</v>
      </c>
      <c r="J6" s="296" t="s">
        <v>288</v>
      </c>
      <c r="K6" s="298">
        <v>5000000</v>
      </c>
      <c r="L6" s="302">
        <f>K6/100*85</f>
        <v>4250000</v>
      </c>
      <c r="M6" s="301" t="s">
        <v>257</v>
      </c>
      <c r="N6" s="305" t="s">
        <v>259</v>
      </c>
      <c r="O6" s="306" t="s">
        <v>130</v>
      </c>
      <c r="P6" s="115" t="s">
        <v>130</v>
      </c>
      <c r="Q6" s="115" t="s">
        <v>130</v>
      </c>
      <c r="R6" s="530" t="s">
        <v>130</v>
      </c>
      <c r="S6" s="291" t="s">
        <v>245</v>
      </c>
      <c r="T6" s="531" t="s">
        <v>132</v>
      </c>
      <c r="U6" s="308"/>
    </row>
    <row r="7" spans="1:21" x14ac:dyDescent="0.25">
      <c r="A7" s="1">
        <v>3</v>
      </c>
      <c r="B7" s="104"/>
      <c r="C7" s="71"/>
      <c r="D7" s="71"/>
      <c r="E7" s="71"/>
      <c r="F7" s="71"/>
      <c r="G7" s="71"/>
      <c r="H7" s="260"/>
      <c r="I7" s="71"/>
      <c r="J7" s="71"/>
      <c r="K7" s="92"/>
      <c r="L7" s="92"/>
      <c r="M7" s="71"/>
      <c r="N7" s="71"/>
      <c r="O7" s="71"/>
      <c r="P7" s="71"/>
      <c r="Q7" s="71"/>
      <c r="R7" s="260"/>
      <c r="S7" s="71"/>
      <c r="T7" s="260"/>
    </row>
    <row r="8" spans="1:21" x14ac:dyDescent="0.25">
      <c r="B8" s="1" t="s">
        <v>323</v>
      </c>
      <c r="C8" s="71"/>
      <c r="D8" s="71"/>
      <c r="E8" s="71"/>
      <c r="F8" s="71"/>
      <c r="G8" s="71"/>
      <c r="H8" s="71"/>
      <c r="I8" s="71"/>
      <c r="J8" s="71"/>
      <c r="K8" s="92"/>
      <c r="L8" s="92"/>
      <c r="M8" s="71"/>
      <c r="N8" s="71"/>
      <c r="O8" s="71"/>
      <c r="P8" s="71"/>
      <c r="Q8" s="71"/>
      <c r="R8" s="71"/>
      <c r="S8" s="71"/>
      <c r="T8" s="71"/>
    </row>
    <row r="12" spans="1:21" x14ac:dyDescent="0.25">
      <c r="B12" s="1" t="s">
        <v>61</v>
      </c>
    </row>
    <row r="13" spans="1:21" x14ac:dyDescent="0.25">
      <c r="B13" s="1" t="s">
        <v>62</v>
      </c>
    </row>
    <row r="14" spans="1:21" x14ac:dyDescent="0.25">
      <c r="B14" s="1" t="s">
        <v>115</v>
      </c>
    </row>
    <row r="15" spans="1:21" x14ac:dyDescent="0.25">
      <c r="B15" s="44" t="s">
        <v>118</v>
      </c>
    </row>
    <row r="16" spans="1:21" x14ac:dyDescent="0.25">
      <c r="A16" s="1" t="s">
        <v>60</v>
      </c>
      <c r="B16" s="44" t="s">
        <v>117</v>
      </c>
    </row>
    <row r="18" spans="1:12" ht="16.149999999999999" customHeight="1" x14ac:dyDescent="0.25">
      <c r="B18" s="1" t="s">
        <v>42</v>
      </c>
    </row>
    <row r="20" spans="1:12" x14ac:dyDescent="0.25">
      <c r="B20" s="2" t="s">
        <v>75</v>
      </c>
      <c r="C20" s="44"/>
      <c r="D20" s="44"/>
      <c r="E20" s="44"/>
      <c r="F20" s="44"/>
      <c r="G20" s="44"/>
      <c r="H20" s="44"/>
      <c r="I20" s="44"/>
      <c r="J20" s="44"/>
      <c r="K20" s="45"/>
    </row>
    <row r="21" spans="1:12" x14ac:dyDescent="0.25">
      <c r="B21" s="2" t="s">
        <v>71</v>
      </c>
      <c r="C21" s="44"/>
      <c r="D21" s="44"/>
      <c r="E21" s="44"/>
      <c r="F21" s="44"/>
      <c r="G21" s="44"/>
      <c r="H21" s="44"/>
      <c r="I21" s="44"/>
      <c r="J21" s="44"/>
      <c r="K21" s="45"/>
    </row>
    <row r="22" spans="1:12" x14ac:dyDescent="0.25">
      <c r="B22" s="2" t="s">
        <v>67</v>
      </c>
    </row>
    <row r="23" spans="1:12" x14ac:dyDescent="0.25">
      <c r="B23" s="2" t="s">
        <v>68</v>
      </c>
    </row>
    <row r="24" spans="1:12" x14ac:dyDescent="0.25">
      <c r="B24" s="2" t="s">
        <v>69</v>
      </c>
    </row>
    <row r="25" spans="1:12" x14ac:dyDescent="0.25">
      <c r="A25" s="3" t="s">
        <v>43</v>
      </c>
      <c r="B25" s="2" t="s">
        <v>70</v>
      </c>
      <c r="C25" s="2"/>
      <c r="D25" s="2"/>
      <c r="E25" s="2"/>
      <c r="F25" s="2"/>
      <c r="G25" s="2"/>
      <c r="H25" s="2"/>
      <c r="I25" s="2"/>
      <c r="J25" s="2"/>
      <c r="K25" s="7"/>
      <c r="L25" s="7"/>
    </row>
    <row r="26" spans="1:12" x14ac:dyDescent="0.25">
      <c r="A26" s="3" t="s">
        <v>44</v>
      </c>
      <c r="B26" s="46" t="s">
        <v>116</v>
      </c>
      <c r="C26" s="2"/>
      <c r="D26" s="2"/>
      <c r="E26" s="2"/>
      <c r="F26" s="2"/>
      <c r="G26" s="2"/>
      <c r="H26" s="2"/>
      <c r="I26" s="2"/>
      <c r="J26" s="2"/>
      <c r="K26" s="7"/>
      <c r="L26" s="7"/>
    </row>
    <row r="27" spans="1:12" x14ac:dyDescent="0.25">
      <c r="A27" s="3"/>
      <c r="B27" s="2" t="s">
        <v>72</v>
      </c>
      <c r="C27" s="2"/>
      <c r="D27" s="2"/>
      <c r="E27" s="2"/>
      <c r="F27" s="2"/>
      <c r="G27" s="2"/>
      <c r="H27" s="2"/>
      <c r="I27" s="2"/>
      <c r="J27" s="2"/>
      <c r="K27" s="7"/>
      <c r="L27" s="7"/>
    </row>
    <row r="28" spans="1:12" x14ac:dyDescent="0.25">
      <c r="A28" s="3"/>
      <c r="B28" s="2"/>
      <c r="C28" s="2"/>
      <c r="D28" s="2"/>
      <c r="E28" s="2"/>
      <c r="F28" s="2"/>
      <c r="G28" s="2"/>
      <c r="H28" s="2"/>
      <c r="I28" s="2"/>
      <c r="J28" s="2"/>
      <c r="K28" s="7"/>
      <c r="L28" s="7"/>
    </row>
    <row r="29" spans="1:12" x14ac:dyDescent="0.25">
      <c r="A29" s="3"/>
      <c r="B29" s="2" t="s">
        <v>74</v>
      </c>
      <c r="C29" s="2"/>
      <c r="D29" s="2"/>
      <c r="E29" s="2"/>
      <c r="F29" s="2"/>
      <c r="G29" s="2"/>
      <c r="H29" s="2"/>
      <c r="I29" s="2"/>
      <c r="J29" s="2"/>
      <c r="K29" s="7"/>
      <c r="L29" s="7"/>
    </row>
    <row r="30" spans="1:12" x14ac:dyDescent="0.25">
      <c r="A30" s="3"/>
      <c r="B30" s="2" t="s">
        <v>44</v>
      </c>
      <c r="C30" s="2"/>
      <c r="D30" s="2"/>
      <c r="E30" s="2"/>
      <c r="F30" s="2"/>
      <c r="G30" s="2"/>
      <c r="H30" s="2"/>
      <c r="I30" s="2"/>
      <c r="J30" s="2"/>
      <c r="K30" s="7"/>
      <c r="L30" s="7"/>
    </row>
    <row r="31" spans="1:12" x14ac:dyDescent="0.25">
      <c r="A31" s="3"/>
      <c r="B31" s="2"/>
      <c r="C31" s="46"/>
      <c r="D31" s="46"/>
      <c r="E31" s="46"/>
      <c r="F31" s="2"/>
      <c r="G31" s="2"/>
      <c r="H31" s="2"/>
      <c r="I31" s="2"/>
      <c r="J31" s="2"/>
      <c r="K31" s="7"/>
      <c r="L31" s="7"/>
    </row>
    <row r="32" spans="1:12" x14ac:dyDescent="0.25">
      <c r="A32" s="3"/>
      <c r="B32" s="2" t="s">
        <v>73</v>
      </c>
      <c r="C32" s="2"/>
      <c r="D32" s="2"/>
      <c r="E32" s="2"/>
      <c r="F32" s="2"/>
      <c r="G32" s="2"/>
      <c r="H32" s="2"/>
      <c r="I32" s="2"/>
      <c r="J32" s="2"/>
      <c r="K32" s="7"/>
      <c r="L32" s="7"/>
    </row>
    <row r="33" spans="1:12" x14ac:dyDescent="0.25">
      <c r="A33" s="3"/>
      <c r="B33" s="2" t="s">
        <v>63</v>
      </c>
      <c r="C33" s="2"/>
      <c r="D33" s="2"/>
      <c r="E33" s="2"/>
      <c r="F33" s="2"/>
      <c r="G33" s="2"/>
      <c r="H33" s="2"/>
      <c r="I33" s="2"/>
      <c r="J33" s="2"/>
      <c r="K33" s="7"/>
      <c r="L33" s="7"/>
    </row>
    <row r="34" spans="1:12" x14ac:dyDescent="0.25">
      <c r="A34" s="3"/>
      <c r="C34" s="2"/>
      <c r="D34" s="2"/>
      <c r="E34" s="2"/>
      <c r="F34" s="2"/>
      <c r="G34" s="2"/>
      <c r="H34" s="2"/>
      <c r="I34" s="2"/>
      <c r="J34" s="2"/>
      <c r="K34" s="7"/>
      <c r="L34" s="7"/>
    </row>
    <row r="35" spans="1:12" x14ac:dyDescent="0.25">
      <c r="A35" s="3"/>
      <c r="B35" s="1" t="s">
        <v>45</v>
      </c>
      <c r="C35" s="2"/>
      <c r="D35" s="2"/>
      <c r="E35" s="2"/>
      <c r="F35" s="2"/>
      <c r="G35" s="2"/>
      <c r="H35" s="2"/>
      <c r="I35" s="2"/>
      <c r="J35" s="2"/>
      <c r="K35" s="7"/>
      <c r="L35" s="7"/>
    </row>
    <row r="36" spans="1:12" x14ac:dyDescent="0.25">
      <c r="B36" s="1" t="s">
        <v>46</v>
      </c>
      <c r="C36" s="2"/>
      <c r="D36" s="2"/>
      <c r="E36" s="2"/>
      <c r="F36" s="2"/>
      <c r="G36" s="2"/>
      <c r="H36" s="2"/>
      <c r="I36" s="2"/>
      <c r="J36" s="2"/>
      <c r="K36" s="7"/>
      <c r="L36" s="7"/>
    </row>
    <row r="37" spans="1:12" x14ac:dyDescent="0.25">
      <c r="B37" s="1" t="s">
        <v>47</v>
      </c>
      <c r="C37" s="2"/>
      <c r="D37" s="2"/>
      <c r="E37" s="2"/>
      <c r="F37" s="2"/>
      <c r="G37" s="2"/>
      <c r="H37" s="2"/>
      <c r="I37" s="2"/>
      <c r="J37" s="2"/>
      <c r="K37" s="7"/>
      <c r="L37" s="7"/>
    </row>
    <row r="38" spans="1:12" x14ac:dyDescent="0.25">
      <c r="C38" s="2"/>
      <c r="D38" s="2"/>
      <c r="E38" s="2"/>
      <c r="F38" s="2"/>
      <c r="G38" s="2"/>
      <c r="H38" s="2"/>
      <c r="I38" s="2"/>
      <c r="J38" s="2"/>
      <c r="K38" s="7"/>
      <c r="L38" s="7"/>
    </row>
    <row r="39" spans="1:12" ht="16.149999999999999" customHeight="1" x14ac:dyDescent="0.25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topLeftCell="A7" zoomScale="90" zoomScaleNormal="90" workbookViewId="0">
      <selection activeCell="A41" sqref="A41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10" t="s">
        <v>0</v>
      </c>
    </row>
    <row r="2" spans="1:14" ht="14.25" customHeight="1" x14ac:dyDescent="0.25"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14.25" customHeight="1" x14ac:dyDescent="0.25">
      <c r="A3" s="12" t="s">
        <v>111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4.25" customHeight="1" x14ac:dyDescent="0.25">
      <c r="A4" s="11" t="s">
        <v>112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ht="14.25" customHeight="1" x14ac:dyDescent="0.25"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14.25" customHeight="1" x14ac:dyDescent="0.25">
      <c r="A6" s="12" t="s">
        <v>110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14.25" customHeight="1" x14ac:dyDescent="0.25">
      <c r="A7" s="11" t="s">
        <v>102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ht="14.25" customHeight="1" x14ac:dyDescent="0.25">
      <c r="A8" s="11" t="s">
        <v>90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14.25" customHeight="1" x14ac:dyDescent="0.25">
      <c r="A9" s="13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14.25" customHeight="1" x14ac:dyDescent="0.25">
      <c r="A10" s="14" t="s">
        <v>80</v>
      </c>
      <c r="B10" s="15" t="s">
        <v>81</v>
      </c>
      <c r="C10" s="16" t="s">
        <v>82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ht="14.25" customHeight="1" x14ac:dyDescent="0.25">
      <c r="A11" s="17" t="s">
        <v>97</v>
      </c>
      <c r="B11" s="11" t="s">
        <v>98</v>
      </c>
      <c r="C11" s="18" t="s">
        <v>101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ht="14.25" customHeight="1" x14ac:dyDescent="0.25">
      <c r="A12" s="19" t="s">
        <v>83</v>
      </c>
      <c r="B12" s="20" t="s">
        <v>95</v>
      </c>
      <c r="C12" s="21" t="s">
        <v>99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14.25" customHeight="1" x14ac:dyDescent="0.25">
      <c r="A13" s="19" t="s">
        <v>84</v>
      </c>
      <c r="B13" s="20" t="s">
        <v>95</v>
      </c>
      <c r="C13" s="21" t="s">
        <v>99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ht="14.25" customHeight="1" x14ac:dyDescent="0.25">
      <c r="A14" s="19" t="s">
        <v>86</v>
      </c>
      <c r="B14" s="20" t="s">
        <v>95</v>
      </c>
      <c r="C14" s="21" t="s">
        <v>99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ht="14.25" customHeight="1" x14ac:dyDescent="0.25">
      <c r="A15" s="19" t="s">
        <v>87</v>
      </c>
      <c r="B15" s="20" t="s">
        <v>95</v>
      </c>
      <c r="C15" s="21" t="s">
        <v>99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 ht="14.25" customHeight="1" x14ac:dyDescent="0.25">
      <c r="A16" s="19" t="s">
        <v>88</v>
      </c>
      <c r="B16" s="20" t="s">
        <v>95</v>
      </c>
      <c r="C16" s="21" t="s">
        <v>99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ht="14.25" customHeight="1" x14ac:dyDescent="0.25">
      <c r="A17" s="22" t="s">
        <v>85</v>
      </c>
      <c r="B17" s="23" t="s">
        <v>96</v>
      </c>
      <c r="C17" s="24" t="s">
        <v>100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ht="14.25" customHeight="1" x14ac:dyDescent="0.25">
      <c r="A18" s="22" t="s">
        <v>89</v>
      </c>
      <c r="B18" s="23" t="s">
        <v>96</v>
      </c>
      <c r="C18" s="24" t="s">
        <v>100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4" ht="14.25" customHeight="1" x14ac:dyDescent="0.25">
      <c r="A19" s="22" t="s">
        <v>91</v>
      </c>
      <c r="B19" s="23" t="s">
        <v>96</v>
      </c>
      <c r="C19" s="24" t="s">
        <v>100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4" ht="14.25" customHeight="1" x14ac:dyDescent="0.25">
      <c r="A20" s="22" t="s">
        <v>92</v>
      </c>
      <c r="B20" s="23" t="s">
        <v>96</v>
      </c>
      <c r="C20" s="24" t="s">
        <v>100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ht="14.25" customHeight="1" x14ac:dyDescent="0.25">
      <c r="A21" s="22" t="s">
        <v>93</v>
      </c>
      <c r="B21" s="23" t="s">
        <v>96</v>
      </c>
      <c r="C21" s="24" t="s">
        <v>100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ht="14.25" customHeight="1" x14ac:dyDescent="0.25">
      <c r="A22" s="22" t="s">
        <v>107</v>
      </c>
      <c r="B22" s="23" t="s">
        <v>96</v>
      </c>
      <c r="C22" s="24" t="s">
        <v>100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4" ht="14.25" customHeight="1" x14ac:dyDescent="0.25">
      <c r="A23" s="22" t="s">
        <v>108</v>
      </c>
      <c r="B23" s="23" t="s">
        <v>96</v>
      </c>
      <c r="C23" s="24" t="s">
        <v>100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ht="14.25" customHeight="1" x14ac:dyDescent="0.25">
      <c r="A24" s="25" t="s">
        <v>94</v>
      </c>
      <c r="B24" s="26" t="s">
        <v>96</v>
      </c>
      <c r="C24" s="27" t="s">
        <v>100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ht="14.25" customHeight="1" x14ac:dyDescent="0.25">
      <c r="B25" s="11"/>
      <c r="C25" s="28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4" x14ac:dyDescent="0.25">
      <c r="A26" s="11"/>
    </row>
    <row r="27" spans="1:14" x14ac:dyDescent="0.25">
      <c r="A27" s="12" t="s">
        <v>1</v>
      </c>
    </row>
    <row r="28" spans="1:14" x14ac:dyDescent="0.25">
      <c r="A28" s="11" t="s">
        <v>2</v>
      </c>
    </row>
    <row r="29" spans="1:14" x14ac:dyDescent="0.25">
      <c r="A29" s="11" t="s">
        <v>113</v>
      </c>
    </row>
    <row r="30" spans="1:14" x14ac:dyDescent="0.25">
      <c r="A30" s="11"/>
    </row>
    <row r="31" spans="1:14" ht="130.69999999999999" customHeight="1" x14ac:dyDescent="0.25">
      <c r="A31" s="11"/>
    </row>
    <row r="32" spans="1:14" ht="38.25" customHeight="1" x14ac:dyDescent="0.25">
      <c r="A32" s="13"/>
    </row>
    <row r="33" spans="1:7" x14ac:dyDescent="0.25">
      <c r="A33" s="13"/>
    </row>
    <row r="34" spans="1:7" x14ac:dyDescent="0.25">
      <c r="A34" s="29" t="s">
        <v>106</v>
      </c>
    </row>
    <row r="35" spans="1:7" x14ac:dyDescent="0.25">
      <c r="A35" t="s">
        <v>109</v>
      </c>
    </row>
    <row r="37" spans="1:7" x14ac:dyDescent="0.25">
      <c r="A37" s="29" t="s">
        <v>3</v>
      </c>
    </row>
    <row r="38" spans="1:7" x14ac:dyDescent="0.25">
      <c r="A38" t="s">
        <v>104</v>
      </c>
    </row>
    <row r="40" spans="1:7" x14ac:dyDescent="0.25">
      <c r="A40" s="12" t="s">
        <v>4</v>
      </c>
    </row>
    <row r="41" spans="1:7" x14ac:dyDescent="0.25">
      <c r="A41" s="11" t="s">
        <v>105</v>
      </c>
    </row>
    <row r="42" spans="1:7" x14ac:dyDescent="0.25">
      <c r="A42" s="30" t="s">
        <v>65</v>
      </c>
    </row>
    <row r="43" spans="1:7" x14ac:dyDescent="0.25">
      <c r="B43" s="13"/>
      <c r="C43" s="13"/>
      <c r="D43" s="13"/>
      <c r="E43" s="13"/>
      <c r="F43" s="13"/>
      <c r="G43" s="13"/>
    </row>
    <row r="44" spans="1:7" x14ac:dyDescent="0.25">
      <c r="A44" s="31"/>
      <c r="B44" s="13"/>
      <c r="C44" s="13"/>
      <c r="D44" s="13"/>
      <c r="E44" s="13"/>
      <c r="F44" s="13"/>
      <c r="G44" s="13"/>
    </row>
    <row r="45" spans="1:7" x14ac:dyDescent="0.25">
      <c r="B45" s="13"/>
      <c r="C45" s="13"/>
      <c r="D45" s="13"/>
      <c r="E45" s="13"/>
      <c r="F45" s="13"/>
      <c r="G45" s="13"/>
    </row>
    <row r="46" spans="1:7" x14ac:dyDescent="0.25">
      <c r="A46" s="13"/>
      <c r="B46" s="13"/>
      <c r="C46" s="13"/>
      <c r="D46" s="13"/>
      <c r="E46" s="13"/>
      <c r="F46" s="13"/>
      <c r="G46" s="13"/>
    </row>
    <row r="47" spans="1:7" x14ac:dyDescent="0.25">
      <c r="A47" s="13"/>
      <c r="B47" s="13"/>
      <c r="C47" s="13"/>
      <c r="D47" s="13"/>
      <c r="E47" s="13"/>
      <c r="F47" s="13"/>
      <c r="G47" s="13"/>
    </row>
    <row r="48" spans="1:7" x14ac:dyDescent="0.25">
      <c r="A48" s="13"/>
      <c r="B48" s="13"/>
      <c r="C48" s="13"/>
      <c r="D48" s="13"/>
      <c r="E48" s="13"/>
      <c r="F48" s="13"/>
      <c r="G48" s="13"/>
    </row>
    <row r="49" spans="1:7" x14ac:dyDescent="0.25">
      <c r="A49" s="13"/>
      <c r="B49" s="13"/>
      <c r="C49" s="13"/>
      <c r="D49" s="13"/>
      <c r="E49" s="13"/>
      <c r="F49" s="13"/>
      <c r="G49" s="13"/>
    </row>
    <row r="50" spans="1:7" x14ac:dyDescent="0.25">
      <c r="A50" s="13"/>
      <c r="B50" s="13"/>
      <c r="C50" s="13"/>
      <c r="D50" s="13"/>
      <c r="E50" s="13"/>
      <c r="F50" s="13"/>
      <c r="G50" s="13"/>
    </row>
    <row r="51" spans="1:7" x14ac:dyDescent="0.25">
      <c r="A51" s="13"/>
      <c r="B51" s="13"/>
      <c r="C51" s="13"/>
      <c r="D51" s="13"/>
      <c r="E51" s="13"/>
      <c r="F51" s="13"/>
      <c r="G51" s="13"/>
    </row>
    <row r="52" spans="1:7" x14ac:dyDescent="0.25">
      <c r="A52" s="13"/>
      <c r="B52" s="13"/>
      <c r="C52" s="13"/>
      <c r="D52" s="13"/>
      <c r="E52" s="13"/>
      <c r="F52" s="13"/>
      <c r="G52" s="13"/>
    </row>
    <row r="53" spans="1:7" x14ac:dyDescent="0.25">
      <c r="A53" s="13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59" orientation="landscape" r:id="rId2"/>
  <ignoredErrors>
    <ignoredError sqref="C11:C24" numberStoredAsText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0104a4cd-1400-468e-be1b-c7aad71d7d5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MŠ</vt:lpstr>
      <vt:lpstr>ZŠ</vt:lpstr>
      <vt:lpstr>zajmové, neformalní, cel</vt:lpstr>
      <vt:lpstr>Pokyny, info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User</cp:lastModifiedBy>
  <cp:revision/>
  <cp:lastPrinted>2023-02-14T09:42:00Z</cp:lastPrinted>
  <dcterms:created xsi:type="dcterms:W3CDTF">2020-07-22T07:46:04Z</dcterms:created>
  <dcterms:modified xsi:type="dcterms:W3CDTF">2023-02-15T08:33:01Z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