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cka\Documents\01_MAS HP\03_MAP\03_MAP III\REALIZACE MAP III\SRP 2021-2027\Aktualizace SR 2023_05\"/>
    </mc:Choice>
  </mc:AlternateContent>
  <bookViews>
    <workbookView xWindow="0" yWindow="0" windowWidth="23040" windowHeight="8616" activeTab="1"/>
  </bookViews>
  <sheets>
    <sheet name="MŠ" sheetId="2" r:id="rId1"/>
    <sheet name="ZŠ" sheetId="1" r:id="rId2"/>
    <sheet name="zájmové, neformální, celoživot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M152" i="1" l="1"/>
  <c r="M104" i="1" l="1"/>
  <c r="M102" i="1"/>
  <c r="M82" i="2" l="1"/>
  <c r="M81" i="2"/>
  <c r="M73" i="2" l="1"/>
  <c r="M72" i="2"/>
  <c r="M71" i="2"/>
  <c r="M70" i="2"/>
  <c r="M69" i="2"/>
  <c r="M68" i="2"/>
  <c r="M67" i="2"/>
  <c r="M66" i="2"/>
  <c r="M65" i="2"/>
  <c r="M64" i="2"/>
  <c r="M223" i="1" l="1"/>
  <c r="M222" i="1"/>
  <c r="M221" i="1"/>
  <c r="M220" i="1"/>
  <c r="M219" i="1"/>
  <c r="M218" i="1"/>
  <c r="M217" i="1" l="1"/>
  <c r="M216" i="1"/>
  <c r="M215" i="1"/>
  <c r="M214" i="1"/>
  <c r="M213" i="1"/>
  <c r="M212" i="1"/>
  <c r="M211" i="1"/>
  <c r="M157" i="1" l="1"/>
  <c r="M156" i="1"/>
  <c r="M155" i="1"/>
  <c r="M136" i="1" l="1"/>
  <c r="M127" i="1" l="1"/>
  <c r="M22" i="1" l="1"/>
  <c r="M21" i="1"/>
  <c r="M20" i="1"/>
  <c r="M12" i="1" l="1"/>
  <c r="M11" i="1"/>
  <c r="M10" i="1"/>
  <c r="M13" i="2" l="1"/>
  <c r="M12" i="2"/>
  <c r="M224" i="1" l="1"/>
  <c r="M106" i="2"/>
  <c r="M105" i="2"/>
  <c r="M154" i="1" l="1"/>
  <c r="M153" i="1"/>
  <c r="M151" i="1"/>
  <c r="M150" i="1"/>
  <c r="M149" i="1"/>
  <c r="M148" i="1"/>
  <c r="M147" i="1"/>
  <c r="M173" i="1" l="1"/>
  <c r="M128" i="1" l="1"/>
  <c r="M126" i="1"/>
  <c r="M125" i="1"/>
  <c r="M123" i="1"/>
  <c r="M65" i="1" l="1"/>
  <c r="M64" i="1"/>
  <c r="M63" i="1"/>
  <c r="M15" i="1" l="1"/>
  <c r="M14" i="1"/>
  <c r="M13" i="1"/>
  <c r="K9" i="3" l="1"/>
  <c r="K8" i="3"/>
  <c r="K7" i="3"/>
  <c r="K6" i="3"/>
  <c r="K5" i="3"/>
  <c r="M104" i="2" l="1"/>
  <c r="M103" i="2"/>
  <c r="M102" i="2"/>
  <c r="M101" i="2"/>
  <c r="M100" i="2"/>
  <c r="M99" i="2"/>
  <c r="M40" i="2" l="1"/>
  <c r="M39" i="2" l="1"/>
  <c r="M38" i="2"/>
  <c r="M37" i="2"/>
  <c r="K4" i="3" l="1"/>
  <c r="M172" i="1"/>
  <c r="M171" i="1"/>
  <c r="M170" i="1"/>
  <c r="M169" i="1"/>
  <c r="M168" i="1"/>
  <c r="M167" i="1"/>
  <c r="M166" i="1"/>
  <c r="M165" i="1"/>
  <c r="M164" i="1"/>
  <c r="M145" i="2"/>
  <c r="M144" i="2"/>
  <c r="M143" i="2"/>
  <c r="M142" i="2"/>
  <c r="M141" i="2"/>
  <c r="M140" i="2"/>
  <c r="M139" i="2"/>
  <c r="M138" i="2"/>
  <c r="M137" i="2"/>
  <c r="M136" i="2"/>
  <c r="M135" i="2"/>
  <c r="M134" i="2"/>
  <c r="M80" i="2" l="1"/>
  <c r="M79" i="2"/>
  <c r="M78" i="2"/>
  <c r="M77" i="2"/>
  <c r="M146" i="1" l="1"/>
  <c r="M145" i="1"/>
  <c r="M144" i="1"/>
  <c r="M143" i="1"/>
  <c r="M142" i="1"/>
  <c r="M56" i="2"/>
  <c r="M55" i="2"/>
  <c r="M54" i="2"/>
  <c r="M53" i="2"/>
  <c r="M135" i="1" l="1"/>
  <c r="M134" i="1"/>
  <c r="M133" i="1"/>
  <c r="M132" i="1"/>
  <c r="M131" i="1"/>
  <c r="M52" i="2"/>
  <c r="M51" i="2"/>
  <c r="M50" i="2"/>
  <c r="M49" i="2"/>
  <c r="M48" i="2"/>
  <c r="M130" i="1" l="1"/>
  <c r="M129" i="1"/>
  <c r="M27" i="2"/>
  <c r="M26" i="2"/>
  <c r="M124" i="1" l="1"/>
  <c r="M66" i="1" l="1"/>
  <c r="M99" i="1"/>
  <c r="M35" i="2"/>
  <c r="M25" i="2" l="1"/>
  <c r="M24" i="2"/>
  <c r="M23" i="2"/>
  <c r="M48" i="1" l="1"/>
  <c r="M47" i="1"/>
  <c r="M46" i="1"/>
  <c r="M45" i="1" l="1"/>
  <c r="M22" i="2"/>
  <c r="M44" i="1" l="1"/>
  <c r="M43" i="1"/>
  <c r="M42" i="1"/>
  <c r="M17" i="2"/>
  <c r="M16" i="2"/>
  <c r="M15" i="2"/>
  <c r="M29" i="1"/>
  <c r="M28" i="1"/>
  <c r="M27" i="1"/>
  <c r="M26" i="1"/>
  <c r="M25" i="1"/>
  <c r="M24" i="1"/>
  <c r="M23" i="1"/>
  <c r="M14" i="2"/>
  <c r="M11" i="2"/>
  <c r="M10" i="2" l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<sst xmlns="http://schemas.openxmlformats.org/spreadsheetml/2006/main" count="2148" uniqueCount="499">
  <si>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</si>
  <si>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</si>
  <si>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</si>
  <si>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</si>
  <si>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</si>
  <si>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</si>
  <si>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</si>
  <si>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</si>
  <si>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</si>
  <si>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</si>
  <si>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</si>
  <si>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</si>
  <si>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</si>
  <si>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</si>
  <si>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</si>
  <si>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</si>
  <si>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</si>
  <si>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</si>
  <si>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</si>
  <si>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</si>
  <si>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</si>
  <si>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</si>
  <si>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</si>
  <si>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</si>
  <si>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a Mateřská škola, Bohuslavice, okres Šumperk, příspěvková organizace</t>
  </si>
  <si>
    <t>Obec Bohuslavice</t>
  </si>
  <si>
    <t>Odborné učebny ZŠ</t>
  </si>
  <si>
    <t>Olomoucký kraj</t>
  </si>
  <si>
    <t>ORP Zábřeh</t>
  </si>
  <si>
    <t>Bohuslavice</t>
  </si>
  <si>
    <t>Projekt zaměřen na zkvalitnění podmínek výuky  vybudováním odborrných učeben - PV, CJ, IT</t>
  </si>
  <si>
    <t>12, 2025</t>
  </si>
  <si>
    <t>x</t>
  </si>
  <si>
    <t>zpracovaná PD</t>
  </si>
  <si>
    <t>ano</t>
  </si>
  <si>
    <t>Budování vnitřní konektivity školY</t>
  </si>
  <si>
    <t>Zkvalitnění rychlosti, kvality a podpora služeb</t>
  </si>
  <si>
    <t>Budování zázemí pro ŠD</t>
  </si>
  <si>
    <t>Zkvalitnění zázemí ŠD</t>
  </si>
  <si>
    <t>Budování zázemí pro ped. a neped. pracovníky školy</t>
  </si>
  <si>
    <t>Vybudování, modernizace - drobné stavební úpravy, vybavení kabinetů, sborovny</t>
  </si>
  <si>
    <t>Budování zázemí pro komunitní aktivity</t>
  </si>
  <si>
    <t>Vybudování společenské místnosti a venkovního sportoviště</t>
  </si>
  <si>
    <t>ne</t>
  </si>
  <si>
    <t>Nová ZŠ</t>
  </si>
  <si>
    <t>Vybudování nové budovy základní školy (zahrnuje také prostory MŠ)</t>
  </si>
  <si>
    <t xml:space="preserve">zázemí pro školní poradenské pracoviště </t>
  </si>
  <si>
    <t xml:space="preserve">Kraj realizace </t>
  </si>
  <si>
    <t>z toho předpokládané výdaje EFRR</t>
  </si>
  <si>
    <t>Vybavení kabinetu pro pedagogické a nepedagogické pracovníky školy</t>
  </si>
  <si>
    <t>projektový záměr</t>
  </si>
  <si>
    <t>ne/          nerelevantní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</si>
  <si>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</si>
  <si>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</si>
  <si>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</si>
  <si>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</si>
  <si>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</si>
  <si>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</si>
  <si>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Základní škola a mateřská škola Dubicko, příspěvková organizace</t>
  </si>
  <si>
    <t>Obec Dubicko</t>
  </si>
  <si>
    <t>Odborná venkovní učebna s naučnou přírodní zahradou</t>
  </si>
  <si>
    <t>Dubicko</t>
  </si>
  <si>
    <t>Konektivita</t>
  </si>
  <si>
    <t>Zkvalitnění rychlosti, kvality a typu připojení. Bezpečná internetová siť po celé škole, nový server, pokrytí wifi signálem, vnitřní konektivita školy</t>
  </si>
  <si>
    <t>Rekonstrukce učebny pro polytechnické vzdělávání</t>
  </si>
  <si>
    <t xml:space="preserve">Součástí je rekonstrukce odborné učebny dílen  a přípravny novým zařízením, nábytkem a nářadím, vymalování, nová tabule, vybavení robotickými pomůckami a počítači. </t>
  </si>
  <si>
    <t>Základní škola a mateřská škola Horní Studénky, okres Šumperk, příspěvková organizace</t>
  </si>
  <si>
    <t>Obec Horní Studénky</t>
  </si>
  <si>
    <t>Revitalizace zahrady</t>
  </si>
  <si>
    <t>Horní Studénky</t>
  </si>
  <si>
    <t>Stavební práce, zemní práce spojené s vybudováním venkovní učebny, zastřešené terasy. Dále terénní práce spojené s vybudováním zázemí pro pěstitelské práce. Projekt zahrnuje nákup vybavení prostor, které budou sloužit pro ZŠ, ale i MŠ - součástí tedy bude vybavení výukovými, ale i herními prvky a domek na hračky. Zázemí bude využívané i pro aktivity ŠD.</t>
  </si>
  <si>
    <t>Rekonstrukce půdních prostor</t>
  </si>
  <si>
    <t>Stavební práce a vybavení učeben pro výuku dětí, rozšíření stávajících prostor ZŠ vč. multifunkčního ateliéru, kabinetu a archívu.  V rámci projektu bude vybudován bezbariérový přístup a sociální zázemí. Projekt zahrnuje také vybavení nábytkem a učebními pomůckami. Prostory budou využitelné i pro činnost ŠD a komunitní aktivity vedoucí k soc. inkluzi.</t>
  </si>
  <si>
    <t>Rekonstrukce kuchyně a jídelny</t>
  </si>
  <si>
    <t>Stavební úpravy a vybavení včetně nového výtahu a rekonstrukce elektroinstalace</t>
  </si>
  <si>
    <t>Základní škola a Mateřská škola Hoštejn</t>
  </si>
  <si>
    <t>obec Hoštejn</t>
  </si>
  <si>
    <t xml:space="preserve">Rekonstrukce zahrady MŠ </t>
  </si>
  <si>
    <t>Olomoucký</t>
  </si>
  <si>
    <t>Zábřeh</t>
  </si>
  <si>
    <t>Hoštejn</t>
  </si>
  <si>
    <t>12 2027</t>
  </si>
  <si>
    <t>Rekonstrukce prostor MŠ</t>
  </si>
  <si>
    <t>Modernizace učeben</t>
  </si>
  <si>
    <t>Rekonstrukce podkroví ZŠ</t>
  </si>
  <si>
    <t>Rekonstrukce tělocvičny s nářaďovnou</t>
  </si>
  <si>
    <t>Stavební úpravy spojené s výměnou podlahové krytiny, obložení, rozvody topení, výmalba, TV nářadí</t>
  </si>
  <si>
    <t>Rekonstrukce školní kuchyně a jídelny</t>
  </si>
  <si>
    <t>Rekonstrukce zahrady ZŠ</t>
  </si>
  <si>
    <t>Obnova IT vybavení</t>
  </si>
  <si>
    <t>Obnova  IT vybavení - interaktivní tabule, počítače, tablety, tiskárna, vizualizéry, robotické výukové pomůcky, výukový software</t>
  </si>
  <si>
    <t>Polytechnická dílna</t>
  </si>
  <si>
    <t>Základní škola a Mateřská škola Hrabová, okres Šumperk, příspěvková organizace</t>
  </si>
  <si>
    <t>Obec Hrabová</t>
  </si>
  <si>
    <t>Vybudování podkrovních učeben v budově ZŠ</t>
  </si>
  <si>
    <t>Hrabová</t>
  </si>
  <si>
    <t>Výstavba 2 podkrovních učeben, přístupové schodiště a osazení výtahu pro zajištění bezbarierovosti, Součástí bude sociální zařízení pro chlapce a dívky a učitele.Rekonstrukce učebny v přízemí, rozšíření zázemí šaten a zázemí pro personál</t>
  </si>
  <si>
    <t>zadána studie</t>
  </si>
  <si>
    <t>Základní škola a Mateřská škola Jedlí, okres Šumperk, příspěvková organizace</t>
  </si>
  <si>
    <t>Obec Jedlí</t>
  </si>
  <si>
    <t>Hygienické zázemí</t>
  </si>
  <si>
    <t>Jedlí</t>
  </si>
  <si>
    <t>Stavební práce spojené s dostavbou a změnou uspořádání hygienického zázemí pro MŠ</t>
  </si>
  <si>
    <t>X</t>
  </si>
  <si>
    <t>studie</t>
  </si>
  <si>
    <t>Vstupní prostor a šatna MŠ</t>
  </si>
  <si>
    <t>Změna  uspořádání stávajícího stavu, vybavení prostoru šaten nábytkem</t>
  </si>
  <si>
    <t>Modernizace učeben MŠ a jejich vybavení, včetně IT</t>
  </si>
  <si>
    <t>Multifunkční prostor na půdě pro MŠ, ZŠ, ŠD a pedagogy včetně vybavení</t>
  </si>
  <si>
    <t>Stavební úpravy půdních prostor a vybavení účeben v půdních prostorách - vybudování nového hygienického zázemí včetně WC pro invalidy - bezbariérový přístup (výtahová šachta a výtah), nová střecha v návaznosti na stavební úpravy. Možnost realizace projektové výuky, výuky v blocích s využitím mezipředmětových vazeb. Prostory budou zároveň sloužit pro komunitní aktivity pro podporu sociální inkluze. Kromě ZŠ,  bude možné prostory využít také pro aktivity ŠD, MŠ a komunitní aktivity. V prostorách bude také volnočasová místnost a kabinety pedagogů.</t>
  </si>
  <si>
    <t>zpracovaná studie pro využití půdních prostor</t>
  </si>
  <si>
    <t>Školní zahrada</t>
  </si>
  <si>
    <t>Úprava pozemku u školy pro využití MŠ i ZŠ jako školní zahrady. Vybudování školního hřiště - instalace herních prvků a dopadových ploch. Vybudování školní výukové zahrady a zahradní učebny pro potřeby ZŠ. Projekt podpoří výuku venku. Projekt je možné rozdělit do několika samostatných realizačních fází.</t>
  </si>
  <si>
    <t>projektový záměr, realizovaný výkup pozemku</t>
  </si>
  <si>
    <t>Modernizace vnitřních prostor školy - učebny, kabinety, hygienické zázemí a konektivita</t>
  </si>
  <si>
    <t>Modernizace učeben a jejich vybavení včetně obnovy IT, konektivita celé budovy ZŠ - zasíťování objektu jako celku a vybavení pro práci s digitálními technologiemi. Stavební úpravy spojené se změnou stávajícího uspořádání, dovybavení hygienického zázemí  (bezbariérovost), modernizace kabinetů.</t>
  </si>
  <si>
    <t>studie pro změnu hygienického zázemí /          projektový záměr</t>
  </si>
  <si>
    <t>Základní škola a mateřská škola Kamenná, okres Šumperk, příspěvková organizace</t>
  </si>
  <si>
    <t>Obec Kamenná</t>
  </si>
  <si>
    <t>Bezbarierová MŠ v Kamenné</t>
  </si>
  <si>
    <t>Kamenná</t>
  </si>
  <si>
    <t>Vybudovat bezbarierový přístup do MŠ i v MŠ</t>
  </si>
  <si>
    <t>1_2023</t>
  </si>
  <si>
    <t>12_2027</t>
  </si>
  <si>
    <t>Modernizace ZŠ a  ŠD v Kamenné</t>
  </si>
  <si>
    <t>Investice do modernizace prostor ZŠ a ŠD v Kamenné - drobné stavební úpravy a pořízení moderního vybavení</t>
  </si>
  <si>
    <t>Základní škola a Mateřská škola Kolšov, okres Šumperk, příspěvková organizace</t>
  </si>
  <si>
    <t>Obec Kolšov</t>
  </si>
  <si>
    <t xml:space="preserve">Učebna v přírodě </t>
  </si>
  <si>
    <t>Kolšov</t>
  </si>
  <si>
    <t xml:space="preserve">Učebna v přírodě na školním dvoře </t>
  </si>
  <si>
    <t>Venkovní altán ŠD</t>
  </si>
  <si>
    <t>Venkovní altán na zahradě školní družiny - prostor pro venkovní aktivity ŠD</t>
  </si>
  <si>
    <t>Revitalizace PC učebny</t>
  </si>
  <si>
    <t>Mateřská škola Kosov, okres Šumperk, příspěvková organizace</t>
  </si>
  <si>
    <t>Obec Kosov</t>
  </si>
  <si>
    <t>Modernizace MŠ</t>
  </si>
  <si>
    <t>Kosov</t>
  </si>
  <si>
    <t>Stavební práce spojené s výměnou technologie vytápění a celkovým zateplením školy - zateplení obvodových stěn, nový přívod vody</t>
  </si>
  <si>
    <t>Úpravy venkovních prostor MŠ</t>
  </si>
  <si>
    <t>Terénní úpravy - odstranění stávajících nebezpečných povrchů, zpevnění, položení nové dlažby - oprava chodníků, oprava plotů, oprava pískoviště, pořízení nových herních prvků, zajištění dopadových ploch, odpočinková zóna, zeleň</t>
  </si>
  <si>
    <t>Rekonstrukce kuchyně</t>
  </si>
  <si>
    <t>Stavební práce spojené s výměnou bojleru, novou elektroinstalací, výměnou podlah, dále zahrnuje nákup nábytku a vybavení kuchyně</t>
  </si>
  <si>
    <t>Základní škola a Mateřská škola Lesnice, příspěvková organizace</t>
  </si>
  <si>
    <t>Obec Lesnice</t>
  </si>
  <si>
    <t>Venkovní učebna ZŠ a MŠ Lesnice</t>
  </si>
  <si>
    <t>Lesnice</t>
  </si>
  <si>
    <t>Zbudování zastřešené dřevěné venkovní učebny s vybavením, v prostoru přírodní zahrady ZŠ a MŠ Lesnice - návaznost na realizovaný projekt "Přírodní zahrada"</t>
  </si>
  <si>
    <t xml:space="preserve">projektový nákres </t>
  </si>
  <si>
    <t>Rekonstrukce družiny</t>
  </si>
  <si>
    <t>Základní škola a Mateřská škola Lukavice, okres Šumperk, příspěvková organizace</t>
  </si>
  <si>
    <t>Obec Lukavice</t>
  </si>
  <si>
    <t>Mobilní IT učebna</t>
  </si>
  <si>
    <t>Lukavice</t>
  </si>
  <si>
    <t>notebooky a tablety včetně SW - využití ve všech předmětech a kdekoliv v budově školy</t>
  </si>
  <si>
    <t>průzkum trhu</t>
  </si>
  <si>
    <t>Základní škola a Mateřská škola Nemile, příspěvková organizace</t>
  </si>
  <si>
    <t>Obec Nemile</t>
  </si>
  <si>
    <t>Přístavba a rekonstkrukce školy v obci Nemile</t>
  </si>
  <si>
    <t>Nemile</t>
  </si>
  <si>
    <t>NE</t>
  </si>
  <si>
    <t>Přístavba a rekonstrukce školy v obci Nemile</t>
  </si>
  <si>
    <t>Projekt je komplexním řešením potřeb malotřídní školy v obci. Vychází z nedostatečné kapacity MŠ a plánovaného rozšíření jejích prostor. Zvýšení počtu přijatých dětí do MŠ významně ovlivní stávající podmínky a možnosti vzdělávání v ZŠ, ŠD a podmínky v ŠJ, které jsou již nyní nedostačující.  Přístavbou vzniknou dvě kmenové třídy MŠ se zázemím šaten a toalet, dále dvě odborné učebny využitelné pro školu a školní družinu. Jedna z učeben poskytne multifunkční zázemí pro dopolední výuku, pro kreativní aktivity ŠD, zároveň bude místem společných setkávání a bude využitelná pro potřeby MŠ v oblasti polytechnického vzdělávání. Ve druhé odborné učebně budou realizovány vzdělávací aktivity prostřednictvím digitálních technologií zacílené i na rozvoj v oblasti přírodních věd a cizojazyčných dovedností dětí. Přístavbou se vyřeší také uložení vzdělávacích pomůcek, potřeb a povinné dokumentace.  V prostorách celé přístavby bude zajištěna konektivita. Rekonstrukcí stávající budovy jsou řešeny nevyhovující prostorové podmínky pro šatny dětí a pro zaměstnance školy. Dojde ke zvětšení prostoru školní jídelny, personálu školní jídelny bude přestavbou vnitřních prostor usnadněno přebírání a ukládání zboží ve skladu potravin.  Zcela nově vznikne potřebné zázemí určené pro vedoucí školní jídelny, místnost pro práci členů školního poradenského pracoviště a pro pedagogy tolik žádané prostorové zázemí, jež je jednou z podmínek správné psychohygieny vedoucí ke zkvalitňování výuky, mezilidských vztahů a dobrého klimatu školy. Celý projekt splňuje podmínku bezbariérovost a částečné energetické soběstačnosti.</t>
  </si>
  <si>
    <t>Mateřská škola Postřelmov, Nová 404, příspěvková organizace</t>
  </si>
  <si>
    <t>Obec Postřelmov</t>
  </si>
  <si>
    <t>Postřelmov</t>
  </si>
  <si>
    <t>rozpočet na část stavebních prací</t>
  </si>
  <si>
    <t>Oplocení areálu školy</t>
  </si>
  <si>
    <t>Oplocení areálu MŠ</t>
  </si>
  <si>
    <t>Základní škola Postřelmov, okres Šumperk, příspěvková organizace</t>
  </si>
  <si>
    <t>Vybudování nového objektu se školní dílnou a dalšími odbornými učebnami</t>
  </si>
  <si>
    <t>Vybudování nového jednopatrového objektu, ve kterém bude školní dílna, šatna a přípravna materiálu, garáž na travní sekačku, technická učebna, učebna přírodopisu a učebna jazyků, 3 kabinety a sociální zařízení.</t>
  </si>
  <si>
    <t>Rekonstrukce školní cvičné kuchyňky</t>
  </si>
  <si>
    <t>Nový nábytek a vybavení, nové odsávání par.</t>
  </si>
  <si>
    <t>Rekonstrukce školního dvora</t>
  </si>
  <si>
    <t>Nový povrch dvora (nyní částečně betonový, částečně asfaltový), výsadba zeleně. Dvůr by pak sloužil ik výuce dopravní výchovy a využívala by ho také školní družina.</t>
  </si>
  <si>
    <t>Rekonstrukce školní zahrady</t>
  </si>
  <si>
    <t>Vytvoření podnětného prostředí pro výuku pěstitelských prací, relaxaci i činnost školní družiny. Rekonstrukce oplocení, výsadba nové zeleně, zbudování zvýšených záhonků, instalace herních prvků a prolézaček</t>
  </si>
  <si>
    <t>Modernizace vnitřních prostor školy</t>
  </si>
  <si>
    <t>Nové omítky, podlahy, stropy, dveře a zárubně</t>
  </si>
  <si>
    <t>Mateřská škola Postřelmůvek, okres Šumperk, příspěvková organizace</t>
  </si>
  <si>
    <t>Obec Postřelmůvek</t>
  </si>
  <si>
    <t>Rekonstrukce vnitřních prostor školy</t>
  </si>
  <si>
    <t>Postřelmůvek</t>
  </si>
  <si>
    <t>6 / 2022</t>
  </si>
  <si>
    <t>8 / 2025</t>
  </si>
  <si>
    <t>připravuje se</t>
  </si>
  <si>
    <t>Základní škola a Mateřská škola Rájec, okres Šumperk, příspěvková organizace</t>
  </si>
  <si>
    <t>Obec Rájec</t>
  </si>
  <si>
    <t>Venkovní učebna</t>
  </si>
  <si>
    <t>Rájec</t>
  </si>
  <si>
    <t>Výroba a umístění venkovní učebny, jako zastřešeného prostoru k pobytu venku (venkovní altán). Bude sloužit pro aktiviy dětí, ale i pro pořádání kulturních programů a vystoupení - prostor pro komunitní aktivity. Součástí projektu je i vybavení - stoly, židličky, nástěnné tabule.</t>
  </si>
  <si>
    <t xml:space="preserve">ne </t>
  </si>
  <si>
    <t>Rekonstrukce školní kuchyně a modernizace školní jídelny.</t>
  </si>
  <si>
    <t>Rekonstrukce a modernizace vybavení školní kuchyně - sporák, smažící pánev, myčkat, trouba, škrabka, ohřívací stolička. Projekt zahrnuje také modernizaci prostor a vybavení školní jídelny - vč. opravy stropu jídelny - izolace, zateplení, výměna stropních panelů, výmalba a nové stoly a židle</t>
  </si>
  <si>
    <t>Modernizace objektu školy</t>
  </si>
  <si>
    <t>Projekt zahrnuje:                                                                a) zabezpečení školy instalací kvalitního elektronického zabezpečovacího systému,                                            b) součástí projektu je nová elektroinstalace                             c) celková rekonstrukce podlah - podřezání, izolace a nové podlahové krytiny ve třídách a školní družině                                                                       d) modernizace větrání ve třídách - instalace zařízení na rekuperaci vzduchu</t>
  </si>
  <si>
    <t>1/2024</t>
  </si>
  <si>
    <t>12/2027</t>
  </si>
  <si>
    <t>Projekt zahrnuje oplocení školní zahrady, vybudování nového vstupu - vrata a umístění herních a výukových prvků (přír.vědy, polytech.)</t>
  </si>
  <si>
    <t>1/2026</t>
  </si>
  <si>
    <t>Základní škola a Mateřská škola Rovensko, okres Šumperk, příspěvková organizace</t>
  </si>
  <si>
    <t>Obec Rovensko</t>
  </si>
  <si>
    <t>Rozšíření kapacity MŠ, půdní nástavba</t>
  </si>
  <si>
    <t>Rovensko</t>
  </si>
  <si>
    <t xml:space="preserve">Zbudování nové třídy MŠ včetně sociálního zařízení, místnosti pro odpočinkové činnosti a zbudování odborné učebny v půdní nástavbě </t>
  </si>
  <si>
    <t>01/2024</t>
  </si>
  <si>
    <t>12/2024</t>
  </si>
  <si>
    <t>jednání se zřizovatelem</t>
  </si>
  <si>
    <t>Zavedení ICT do MŠ</t>
  </si>
  <si>
    <t xml:space="preserve">Pořízení vybavení pro interaktivní výuku v MŠ </t>
  </si>
  <si>
    <t>Polytechnika v MŠ</t>
  </si>
  <si>
    <t xml:space="preserve">Pořízení vybavení pro polytechnickou výuku v MŠ </t>
  </si>
  <si>
    <t>Dětské hřiště 2+</t>
  </si>
  <si>
    <t>Pořízení a instalace herních prvků, dopadových ploch</t>
  </si>
  <si>
    <t>01/2023</t>
  </si>
  <si>
    <t>12/2023</t>
  </si>
  <si>
    <t xml:space="preserve">Přístavba budovy MŠ </t>
  </si>
  <si>
    <t>Vybudování nové budovy MŠ s veškerým zázemím, 3 třídy</t>
  </si>
  <si>
    <t>01/2022</t>
  </si>
  <si>
    <t>Keramická dílna</t>
  </si>
  <si>
    <t>Úprava místnosti a vybavení dílny (hrnčířský kruh, keramická pec, pracovní stoly, úložné prostory)</t>
  </si>
  <si>
    <t>Revitalizace školní zahrady</t>
  </si>
  <si>
    <t>Obnova a výsadba zeleně, zázemí pro environmentální výchovu</t>
  </si>
  <si>
    <t>Cvičná kuchyň</t>
  </si>
  <si>
    <t xml:space="preserve">Stavební úpravy, rozvody, vybavení školní kuchyňky </t>
  </si>
  <si>
    <t>Sportovní hřiště</t>
  </si>
  <si>
    <t>Zbudování zpevněné plochy (umělý povrch), multifunkční využití, osvětlení hřiště</t>
  </si>
  <si>
    <t>Přístavba ZŠ</t>
  </si>
  <si>
    <t>Vybudování učeben a sociálního zařízení s veškerým zázemím pro personál</t>
  </si>
  <si>
    <t>Základní škola a mateřská škola Štíty, okres Šumperk</t>
  </si>
  <si>
    <t>Obec Štíty</t>
  </si>
  <si>
    <t>Štíty</t>
  </si>
  <si>
    <t>Nové umývárny</t>
  </si>
  <si>
    <t>stavební práce spojené s modernizací sanitarní techniky</t>
  </si>
  <si>
    <t>Minidopravní hřiště</t>
  </si>
  <si>
    <t>úpravy terénu, vybudování zpevněných komunikací, umístění značení pro dopravní hřiště a revitalizace zeleně</t>
  </si>
  <si>
    <t>Nový pavilon - přístavba</t>
  </si>
  <si>
    <t>Stavba pavilonu - přístavba ke stávající budově  MŠ, venkovní a vnější stavební práce, úprava terénu, střecha, fasáda, okenní výplň aj., vnitřní práce včetně vybavení, nábytku aj.</t>
  </si>
  <si>
    <t>Rekonstrukce bazénu</t>
  </si>
  <si>
    <t>Rekonstrukce stávajícího objektu bazénu MŠ, stvební práce, úprava terénu</t>
  </si>
  <si>
    <t>Výstavba sportovní haly</t>
  </si>
  <si>
    <t>stavební práce dle projektové dokumentace, vybavení sportovním nářadím a úpravy prostoru</t>
  </si>
  <si>
    <t>multifunkční venkovní učebna, dřevostavba, vybavení učebny: lavice, tabule, židle</t>
  </si>
  <si>
    <t>Půdní hala s novou střechou ZŠ a ŠD - aula pro školní parlament, výtvarný ateliér</t>
  </si>
  <si>
    <t>stavební práce spojené s rekonstrukcí půdních prostor, výstavba výtahu - bezbariérový přístup, rekonstrukce střechy budovy ZŠ a ŠD, střešní okna, sociální zázemí, nábytek</t>
  </si>
  <si>
    <t>Multifunkční hřiště</t>
  </si>
  <si>
    <t>stavební práce spojené s vybudováním multifunkčního hřiště, návaznost na novou sportovní halu, terénní úpravy, stavební práce</t>
  </si>
  <si>
    <t>Nová fasáda na budově ZŠ a ŠD</t>
  </si>
  <si>
    <t>stavební práce spojené s novou podobou fasády budovy ZŠ a ŠD</t>
  </si>
  <si>
    <t>Základní škola a Mateřská škola Zábřeh, Rudolfa Pavlů 1799/4, okres Šumperk, příspěvková organizace</t>
  </si>
  <si>
    <t>Město Zábřeh</t>
  </si>
  <si>
    <t>Rozšíření kapacity MŠ Ráječek</t>
  </si>
  <si>
    <t>Celková rekonstrukce budovy MŠ</t>
  </si>
  <si>
    <t>Přírodní učebna a revitalizace zahrady MŠ Ráječek</t>
  </si>
  <si>
    <t xml:space="preserve">Zahrada jako přírodní učebna zaměřená na ekologii a polytechniku </t>
  </si>
  <si>
    <t>Rekonstrukce budovy ZŠ a MŠ</t>
  </si>
  <si>
    <t>Stavební práce spojené se zateplením budovy, novou fasádou</t>
  </si>
  <si>
    <t>Inovace učebny ICT</t>
  </si>
  <si>
    <t xml:space="preserve">Obnova vybavení učebny ICT </t>
  </si>
  <si>
    <t>Nákup herních prvků, úprava zahradního altánu k rozoji ekolog. a polytechnické výchovy</t>
  </si>
  <si>
    <t>Základní škola a Dům dětí a mládeže Krasohled Zábřeh, Severovýchod 484/26, okres Šumperk</t>
  </si>
  <si>
    <t>IX.26</t>
  </si>
  <si>
    <t>bez PD</t>
  </si>
  <si>
    <t>Venkovní hřiště a sportoviště</t>
  </si>
  <si>
    <t>Vybudování chybějícího zázemí pro venkovní sportování</t>
  </si>
  <si>
    <t>Místo pro komunitní setkávání</t>
  </si>
  <si>
    <t>Vybudování chybějícího zázemí pro hromadné setkávání-žáci, rodiče a veřejnost, jedná se o stavební úpravu půdního prostoru</t>
  </si>
  <si>
    <t>Základní škola Zábřeh, Boženy Němcové 1503/15, okres Šumperk</t>
  </si>
  <si>
    <t>záměr</t>
  </si>
  <si>
    <t>PD se zpracovává</t>
  </si>
  <si>
    <t>Rekonstrukce tělocvičen</t>
  </si>
  <si>
    <t>Revitalizace ploch kolem hřiště</t>
  </si>
  <si>
    <t>Úprava terénních ploch a svahu kolem hřiště</t>
  </si>
  <si>
    <t>Modernizace učeben a kabinetů</t>
  </si>
  <si>
    <t>Revitalizace zahrady školy</t>
  </si>
  <si>
    <t>Úprava pozemků, vybudování, záhonů, kompostu, vysázení sadu, postavení hracích prvků, oddychové zóny na pozemku školy</t>
  </si>
  <si>
    <t>Základní škola Zábřeh, Školská 406/11, okres Šumperk</t>
  </si>
  <si>
    <t>Mateřská škola POHÁDKA, Zábřeh, Československé armády 650/13</t>
  </si>
  <si>
    <t>Keramická dílna pro děti</t>
  </si>
  <si>
    <t>Omytí fasády budovy</t>
  </si>
  <si>
    <t>Kamerový systém na pozemku a v budově školy</t>
  </si>
  <si>
    <t>Mateřská škola SEVERÁČEK, Zábřeh, Severovýchod 483/25</t>
  </si>
  <si>
    <t>Modernizace venkovních prostor MŠ</t>
  </si>
  <si>
    <t>Modernizace vnitřních prostor MŠ</t>
  </si>
  <si>
    <t>Mateřská škola Zábřeh, Strejcova 132/2a</t>
  </si>
  <si>
    <t>Netradiční synergie polytechnického vzdělávání a relaxace v MŠ</t>
  </si>
  <si>
    <t>Řemeslná dílna, sauna – (stavební úpravy a vybavení nevyužitých prostor MŠ, dokončení projektu vzdělávání dětí ke zdravému životnímu stylu, návrat k tradicím a polytechnickému vzdělávání)</t>
  </si>
  <si>
    <t xml:space="preserve">Rekonstrukce Atria pro vstup do přírodní zahrady    </t>
  </si>
  <si>
    <t>Rekonstrukce Atria pro vstup do přírodní zahrady  (stavební úpravy a bezbariérový vstup do části přírodní zahrady, vybudování zázemí pro ukládání pomůcek a oděvů souvisejících s EVVO)</t>
  </si>
  <si>
    <t>Cesta za pohádkou – vybavená školní knihovna s prvky ICT</t>
  </si>
  <si>
    <t>Vybavení jedné te tříd komletní dětskou hnihovnou, na dřevěném patře,  zázemí pro besedy se čtenáři, interaktivní tabule</t>
  </si>
  <si>
    <t xml:space="preserve">Přístřešek na kola </t>
  </si>
  <si>
    <t>zpracovaná</t>
  </si>
  <si>
    <t>Podpora ekologického způsobu života</t>
  </si>
  <si>
    <t>Konektivita MŠ</t>
  </si>
  <si>
    <t>Konektivita zřizovaných mateřských škol, kyberbezpečnost</t>
  </si>
  <si>
    <t xml:space="preserve"> -</t>
  </si>
  <si>
    <t>Metropolitní optické sítě - napojení MŠ</t>
  </si>
  <si>
    <t>Rozšíření metropolitní optické sítě za účelem připojení zřizovaných MŠ, kyberbezpečnost</t>
  </si>
  <si>
    <t>-</t>
  </si>
  <si>
    <t>Mateřská škola Zábřeh, Zahradní 182/20</t>
  </si>
  <si>
    <t xml:space="preserve">Rozšíření kapacity MŠ Ráječek - rekonstrukce </t>
  </si>
  <si>
    <t>Rekonstrukce stávající budovy MŠ Ráječek spojená s rozšířením kapacity</t>
  </si>
  <si>
    <t>Rozšíření kapacity MŠ Ráječek - kontejnerová školka</t>
  </si>
  <si>
    <t>Vybudování kontejnerové školky za účelem rozšíření stávající kapacity MŠ</t>
  </si>
  <si>
    <t>VI.2027</t>
  </si>
  <si>
    <t>Metropolitní optické sítě</t>
  </si>
  <si>
    <t>Napojení zřizovaných ZŠ na metropolitní optickou síť, kyberbezpečnost</t>
  </si>
  <si>
    <t>Konektivita škol</t>
  </si>
  <si>
    <t>Konektivita škol ve spojení s rekonstrukcí odborných učeben, kyberpečnost</t>
  </si>
  <si>
    <t>Rekonstrukce tělocvičen u zřizovaných ZŠ</t>
  </si>
  <si>
    <t>Rekonstrukce tělocvičen u základních škol</t>
  </si>
  <si>
    <t>Vnitřní rozvody ZŠ Školská Zábřeh</t>
  </si>
  <si>
    <t>Rekonstrukce vnitřních rozvodů Základní školy Zábřeh, Školská 406/11, okres Šumperk</t>
  </si>
  <si>
    <t>Vybudování zázemí pro dopravní hřiště při ZŠ a DDM Krasohled Zábřeh</t>
  </si>
  <si>
    <t>Vybudování skladu a zázemí pro činnost dopravního hřiště při ZŠ a DDM Krasohled Zábřeh, Severovýchod 484/26, okres Šumperk</t>
  </si>
  <si>
    <t xml:space="preserve"> Zábřeh</t>
  </si>
  <si>
    <t>PD</t>
  </si>
  <si>
    <t>Základní umělecká škola Zábřeh</t>
  </si>
  <si>
    <t>Učebna zvukové tvorby</t>
  </si>
  <si>
    <t>NE nerelevantní</t>
  </si>
  <si>
    <t>Multimediální tvorba</t>
  </si>
  <si>
    <t>Tabulky na období 2021 - 2027</t>
  </si>
  <si>
    <t>podpis předsedy Řídícího výboru MAP ORP Zábřeh</t>
  </si>
  <si>
    <t>Modernizace vnitřních prostor  MŠ pro zvýšení kvality výchovy a vzdělávání ve vazbě na zkvalitnění hybienických podmínek MŠ</t>
  </si>
  <si>
    <t>Zázemí pro veknovní aktivity MŠ</t>
  </si>
  <si>
    <t>Modernizace učeben a jejich vybavení vč. IT techniky - drobné stavební úpravy, úpravy povrchů ve vnitřních prostorách, modernizace vstupních prostor, odstranění obložení a modernizace zábradlí, výmalby, výměna dveří, úpravy sociálního zázemí MŠ, rozšíření zázemí pro zaměstnance - kabinety, prostory pro ukládání pomůcek</t>
  </si>
  <si>
    <t>Vybudování venkovní učebny, modernizace venkovních prostor MŠ - vybudování herních, odpočinkových ploch, zapojení enviro prvků, venkovní výukové vybavení</t>
  </si>
  <si>
    <t>Rekonstrukce umývárny, sociálního zařízení, výdejny, nové osvětlení, podlahové krytiny, vybavení nábytkem, nová oknaRekonstrukce umývárny, sociálního zařízení, výdejny, nové osvětlení, podlahové krytiny, vybavení nábytkem, nová okna, energeticky úsporná opatření</t>
  </si>
  <si>
    <t>6/2023</t>
  </si>
  <si>
    <t>4/2023</t>
  </si>
  <si>
    <t>10/2023</t>
  </si>
  <si>
    <t>Přístřešek na dětská kola</t>
  </si>
  <si>
    <t>Podpora tělovýchovných aktivit na školní zahradě, sportovní vybavení, dopadové plochy k herním prvkům</t>
  </si>
  <si>
    <t>Výměna oplocení areálu školy</t>
  </si>
  <si>
    <t>Modernizace venkovních prostor</t>
  </si>
  <si>
    <t>Modernizace vnitřních prostor</t>
  </si>
  <si>
    <t>Rekonstrukce půdních prostor pro výuku dětí</t>
  </si>
  <si>
    <t>Rozvoj pohybových dovedností dětí</t>
  </si>
  <si>
    <t>Zajištění bezpečnosti dětí a majetku</t>
  </si>
  <si>
    <t>Úpravy stávajících venkovních prostor, instalace herních prvků pro mladší děti</t>
  </si>
  <si>
    <t xml:space="preserve">V kuchyni výměna nefunkčních dveří </t>
  </si>
  <si>
    <t>Stavební práce, rozšíření kapacity, vybavení učebny pro polytechnické vzdělávání</t>
  </si>
  <si>
    <t>XII.26</t>
  </si>
  <si>
    <t>Grafické studio pro oblast designu a výtvarné tvorby (STEAM)</t>
  </si>
  <si>
    <t>vybavení učebny digitální technikou pro práci s digitálními technologiemi při zpracování zvuku</t>
  </si>
  <si>
    <t xml:space="preserve">vybudování profesionálního zvukového studia, které umožní žákům zpracovávat digitální zvukové nahrávky </t>
  </si>
  <si>
    <t>vybudování hudební učebny zaměřené na využívání digitálních technologií</t>
  </si>
  <si>
    <t>nákup vybavení grafického studia (počítačová grafika, design a průmyslový design,multimediální tvorba nebo animace či video-art)</t>
  </si>
  <si>
    <t>využití pokročilých digitálních technologií při výuce na ZUŠ</t>
  </si>
  <si>
    <t>Zázemí pro školní družinu</t>
  </si>
  <si>
    <t>Venkovní učebna, jejíž součástí bude stavba dřevěného altánu, sklad pro pomůcky a nářadí, interaktivní tabule, připojení na využití ICT, vyvýšené záhony s bylinkami a malé arbotetum s naučnými vícejazyčnými poznávacími tabulemi. Kapacita 30 žáků, využití pro průřezové téma Environmentální  výchova a pro předměty ze vzdělávacích oblastí Člověk a jeho svět, Člověk a příroda, Člověk a svět práce. Předpokládá se úprava terénu, vykácení starých dřevin a případně také oplocení.</t>
  </si>
  <si>
    <t>Vybudování zázemí pro školní družinu mimo budovu školy - odpočinková a relexační zóna u školy zahrnuje srovnání a oplocení terénu, pořízení laviček, stolků a relaxačních prvků</t>
  </si>
  <si>
    <t xml:space="preserve"> 1/2024</t>
  </si>
  <si>
    <t>6/2025</t>
  </si>
  <si>
    <t>9/2023</t>
  </si>
  <si>
    <t>8/2024</t>
  </si>
  <si>
    <t>7/2024</t>
  </si>
  <si>
    <t xml:space="preserve"> 10/2025</t>
  </si>
  <si>
    <t>6/2024</t>
  </si>
  <si>
    <t>8/2025</t>
  </si>
  <si>
    <t>Modernizace a rozšíření kapacit ZŠ a MŠ Lesnice - odborné učebny</t>
  </si>
  <si>
    <t>Zbudování nových učeben tak, abychom mohli žákům nabídnout plnohodnotné vzdělávání v oblasti jazyků, informatiky, technických oborů a přírodních věd,  TV, zázemí pro komunitní aktivity, PČ (keramika, dílny) - přístavba ZŠ. Součástí projektu jsou stavební práce i vybavení nábytkem, učebními pomůckami a pc vybavením, vč. konektivity.                                                               Projekt zahrnuje také drobné stavební úpravy ve stávajících prostorách spojené s bezbariérovým vstupem a obnovou povrchů - podlaha chodba.                                         Projekt zahrnuje prostory pro ŠPP - relax zóny, konzultační místnost, další prostory pro skupinovou práci - relaxaci, terapii, apod. Dále jsou součástí projektu také prostory pro metodická setkávání pedagogů - kabinety, úložné prostory pro pomůcky</t>
  </si>
  <si>
    <t>Rekonstrukce družiny, stavební úpravy spojené s úpravou kapacity a modernizací prostor, dále vybavení potřebným nábytkem a pomůckami</t>
  </si>
  <si>
    <t>Sociální zařízení</t>
  </si>
  <si>
    <t>Rekonstrukce elektroinstalace</t>
  </si>
  <si>
    <t>Přístřešek na kola</t>
  </si>
  <si>
    <t>Vytvoření prostoru pro kulturní a společenské aktivity, vytvoření zázemí pro výukové programy a komunitní setkávání</t>
  </si>
  <si>
    <t>Nevyhovující sociálky, některé musí být dokonce trvale uzavřené. V návaznosti na hygienické požadavky provozu školy je tento stav havarijní.</t>
  </si>
  <si>
    <t xml:space="preserve">Až na výjimky (dříve rekonstruované učebny) nebyla doposud provedena nová elektroinstalace v budově školy. Při takovém rozsahu prací je vhodné připojit i natažení datové sítě. Již v havarijním stavu jsou podlahy na chodbách. </t>
  </si>
  <si>
    <t>Podpora ekologie, zdravého způsobu života</t>
  </si>
  <si>
    <t>Nový nábytek v učebnách, obnova učitelských kateder. V kabinetech chybí nový nábytek a kvalitní křesla pro učitele</t>
  </si>
  <si>
    <t>IX.23</t>
  </si>
  <si>
    <t>zprac. PD</t>
  </si>
  <si>
    <t>IV.25</t>
  </si>
  <si>
    <t>X.25</t>
  </si>
  <si>
    <t>VI.24</t>
  </si>
  <si>
    <t>VIII.24</t>
  </si>
  <si>
    <t>III.25</t>
  </si>
  <si>
    <t>VII.23</t>
  </si>
  <si>
    <t>Vybudování venkovní učebny</t>
  </si>
  <si>
    <t>Oprava a pořízení podlah v obou velkých tělocvičnách školy. Řešení obvodových stěn v tělocvičnách,. Vytápění a vzduchotechnika v tělocvičně</t>
  </si>
  <si>
    <t>Nový nábytek, tabule (LCD panel s křídly), digitální technika</t>
  </si>
  <si>
    <t>Obnova učitelských míst (kateder) ve třídách. Nové počítače (notebooky) v učebně IT. Výměna nábytku v učitelských kabinetech</t>
  </si>
  <si>
    <t>III.24</t>
  </si>
  <si>
    <t>Základní škola a Mateřská škola Zvole, okres Šumperk, příspěvková organizace</t>
  </si>
  <si>
    <t>Obec Zvole</t>
  </si>
  <si>
    <t>Rekonstrukce prostor
MŠ</t>
  </si>
  <si>
    <t>Rekonstrukce zahrady 
MŠ</t>
  </si>
  <si>
    <t>Zvole</t>
  </si>
  <si>
    <t xml:space="preserve">Stavební úpravy spojené z rekonstrukcí podlah,
topení </t>
  </si>
  <si>
    <t>07 2023</t>
  </si>
  <si>
    <t xml:space="preserve">Instalace herních prvků </t>
  </si>
  <si>
    <t>Rekonstrukce 
prostor ZŠ</t>
  </si>
  <si>
    <t xml:space="preserve">Stavební úpravy spojené s rekonstrukcí 
podlah, topení </t>
  </si>
  <si>
    <t>Modernizace učeben ZŠ</t>
  </si>
  <si>
    <t>Stavební úpravy spojené s novými rozvody topení, vodoinstalace, elektroinstalace, výmalba, vybavení</t>
  </si>
  <si>
    <t xml:space="preserve">Nové vybavení kuchyně, spotřebiče (např. konvektomat), nerezové pracovní plochy, podlaha, výmalba, zázemí pro pracovnice kuchyně, nové stoly a židle pro žáky ZŠ do jídelny </t>
  </si>
  <si>
    <t>Stavební úpravy v podkroví spojené s vybudováním zázemí pro družinu, případně pro školní poradenské pracoviště, elektroinstalace, podlahy,vodoinstalace, topení, izolace,  výmalba, vybavení</t>
  </si>
  <si>
    <t>Stavební úpravy třídy spočíávající v rekonstrukci podlahy, topení, elektroinstalace, vodoinstalace, výmalba, vybavení (ponky, stoly, šicí stroje, nářadí, …)</t>
  </si>
  <si>
    <t xml:space="preserve"> IT vybavení v MŠ</t>
  </si>
  <si>
    <t>Polytechnická dílna v MŠ</t>
  </si>
  <si>
    <t>Zemní práce spojené s úpravou terénu, instalace hermních prvků, hmatový chodník, vyvýšené záhony, cestičky  pro kola,  koloběžky a tříkolky, vodní svět v místě bývalého bazénu, mobiliář, část pro sportovní aktivity, oplocení</t>
  </si>
  <si>
    <t>IT vybavení - interaktivní tabule, počítače, tablety, tiskárna,  robotické výukové pomůcky, výukový software</t>
  </si>
  <si>
    <t>Stavební úpravy spojené s rekonstrukcí podlah, elektroinstalace, topení, vodoinstalace, výmalba, vybavení, rekonstrukce šatny</t>
  </si>
  <si>
    <r>
      <rPr>
        <b/>
        <sz val="11"/>
        <rFont val="Calibri"/>
        <family val="2"/>
        <charset val="238"/>
        <scheme val="minor"/>
      </rPr>
      <t>Investiční priority</t>
    </r>
    <r>
      <rPr>
        <sz val="11"/>
        <rFont val="Calibri"/>
        <family val="2"/>
        <charset val="238"/>
        <scheme val="minor"/>
      </rPr>
      <t xml:space="preserve"> – seznam projektových záměrů pro investiční intervence v IROP a CLLD zpracovaný pro ORP Zábřeh, část území MAS Horní Pomoraví o.p.s.</t>
    </r>
  </si>
  <si>
    <r>
      <t xml:space="preserve">Výdaje projektu v Kč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</si>
  <si>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9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</si>
  <si>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9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</si>
  <si>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9"/>
        <rFont val="Calibri"/>
        <family val="2"/>
        <charset val="238"/>
        <scheme val="minor"/>
      </rPr>
      <t>3)</t>
    </r>
    <r>
      <rPr>
        <b/>
        <sz val="9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</si>
  <si>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</si>
  <si>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</si>
  <si>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</si>
  <si>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</si>
  <si>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</si>
  <si>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</si>
  <si>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</si>
  <si>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</si>
  <si>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</si>
  <si>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</si>
  <si>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Nahrávací studio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</si>
  <si>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Multimediální učebna </t>
    </r>
    <r>
      <rPr>
        <sz val="11"/>
        <rFont val="Calibri"/>
        <family val="2"/>
        <charset val="238"/>
        <scheme val="minor"/>
      </rPr>
      <t xml:space="preserve"> </t>
    </r>
  </si>
  <si>
    <t>Verze tabulek investičních záměrů v rámci projektu MAP III pro období 2021 - 2027 č.2.0 ze dne 05.06.2023</t>
  </si>
  <si>
    <t>Základní škola a mateřská škola Brníčko, příspěvková organizace</t>
  </si>
  <si>
    <t>Obec Brníčko</t>
  </si>
  <si>
    <t>Modernizace učeben ZŠ Brníčko</t>
  </si>
  <si>
    <t>Brníčko</t>
  </si>
  <si>
    <t>Modernizace učeben - zahrnuje multifunkční učebnu, v níž probíhá výuka ICT, ranní družina, volnočasové aktivity, vytváří prostor pro projektovou výuku v rámci výuky přírodních věd i cizích jazyků. Součástí projektu jsou také stavební úpravy související s bezbariévou dostupností WC, vybudování zázemí pro skladování pomůcek a zázemí kabinetu v návaznosti na modernizovanoou třídu a také modernizace vstupních prostor a ředitelny. Projekt zahrnuje také modernizaci prostor družiny a pořízení venkovní učebny.</t>
  </si>
  <si>
    <t>projektový záměr, studie</t>
  </si>
  <si>
    <t>Modernizace ŠD</t>
  </si>
  <si>
    <t>projekt zahrnuje celkovou modernizaci tříd a hygienického zázemí ŠD, drobné stavební úpravy, výmalby, úpravy povrchů podlah, osvětlení, adpod., a pořízení nového nábytku a vybavení</t>
  </si>
  <si>
    <t>pořízení venkovní učebny pro aktivity ŠD</t>
  </si>
  <si>
    <t>Stavební úpravy třídy v přízemí spočívající v rekonstrukci podlahy, topení, vodoinstalace, elektroinstalace, výmalba, vybavení (ponky, stoly, šicí stroje, nářadí, …)</t>
  </si>
  <si>
    <t>Zemní práce spojené s úpravou terénu, úprava svahu za školou, instalace hermních prvků, oplocení areálu</t>
  </si>
  <si>
    <t>Obnova zataralého ICT a navýšení počtu  pracovách míst na 10 v počítačové učebně, včetně zasíťování a nábytku</t>
  </si>
  <si>
    <t>Rekonstrukce původně služebního bytu v budově školy. Nové omítky, dveře a zárubně, rekonstrukce sprchového koutu, sociálního zařízení osvětlení a kuchyňky.</t>
  </si>
  <si>
    <t>6. 2023</t>
  </si>
  <si>
    <t>12. 2027</t>
  </si>
  <si>
    <t>12. 2024</t>
  </si>
  <si>
    <t>SŠ,ZŠ,MŠ a DD Zábřeh</t>
  </si>
  <si>
    <t>Vybudování sportovního hřiště ZŠ</t>
  </si>
  <si>
    <t>Vybudování, rekonstrukce výceúčelové hřiště ZŠ s umělým povrchem,vybudování doskočiště pro skok daleký,hřiště bude disponovat polyuretanovým sportovním povrchem, stavba zahrnuje  bourací práce, odvodnění, oplocení.</t>
  </si>
  <si>
    <t>projektová dokumentace</t>
  </si>
  <si>
    <r>
      <rPr>
        <sz val="11"/>
        <color rgb="FFFF0000"/>
        <rFont val="Calibri"/>
        <family val="2"/>
        <charset val="238"/>
        <scheme val="minor"/>
      </rPr>
      <t xml:space="preserve">Vnitřní dvůr školy </t>
    </r>
    <r>
      <rPr>
        <sz val="11"/>
        <rFont val="Calibri"/>
        <family val="2"/>
        <charset val="238"/>
        <scheme val="minor"/>
      </rPr>
      <t>/shromaždiště-venkovní atrium, jeviště, hlediště, zázemí/</t>
    </r>
  </si>
  <si>
    <t>VI.23</t>
  </si>
  <si>
    <t>VII.27</t>
  </si>
  <si>
    <r>
      <t xml:space="preserve">Modernizace učeben a kabinetů </t>
    </r>
    <r>
      <rPr>
        <sz val="11"/>
        <color rgb="FFFF0000"/>
        <rFont val="Calibri"/>
        <family val="2"/>
        <charset val="238"/>
        <scheme val="minor"/>
      </rPr>
      <t>a školní družiny</t>
    </r>
  </si>
  <si>
    <t>Multimediální jazyková učebna</t>
  </si>
  <si>
    <t>Rekonstrukce a rozšíření spojovacího koridoru a vstupu do školy</t>
  </si>
  <si>
    <t>Rekonstrukce spojovacího koridoru, jeho rozšíření a vybudování 3 učeben a auly v prostorách mezi pavilony</t>
  </si>
  <si>
    <t>Rekonstrukce  tělocvičny</t>
  </si>
  <si>
    <t>Rekonstrukce posilovny</t>
  </si>
  <si>
    <t>Venkovní enviromentální učebna</t>
  </si>
  <si>
    <t>Voda a odpady</t>
  </si>
  <si>
    <t>Oprava nevyhovující a chátrající parketové podlahy</t>
  </si>
  <si>
    <t>VII.2024</t>
  </si>
  <si>
    <t>X.2024</t>
  </si>
  <si>
    <t>Stavební práce - izolace (sklepní prostor), omítky, odvětrání</t>
  </si>
  <si>
    <t>VII.2025</t>
  </si>
  <si>
    <t>X.2025</t>
  </si>
  <si>
    <t>Stavební práce , vybavení učeben s přírodovědným zaměřením</t>
  </si>
  <si>
    <t>IX.2025</t>
  </si>
  <si>
    <t>Multifunkční venkovní učebna, dřevostavba, vybavení učebny, lavice, stoly</t>
  </si>
  <si>
    <t>Rekonstrukce povrchu a vybavení jednotlivých sportovišť</t>
  </si>
  <si>
    <t>IV.2026</t>
  </si>
  <si>
    <t>IX.2026</t>
  </si>
  <si>
    <t xml:space="preserve">Rekonstrukce vody a odpadů 70 let starých </t>
  </si>
  <si>
    <t>Rekonstrukce zahrady</t>
  </si>
  <si>
    <t>Výměna technologie vytápění</t>
  </si>
  <si>
    <t>Střešní nástavba</t>
  </si>
  <si>
    <t>Výměna podlahových krytin</t>
  </si>
  <si>
    <t>Kompletní rekonstrukce oplocení včetně 3 bran</t>
  </si>
  <si>
    <t>Rekonstrukce bazénu vč. zastřešení a dlažby</t>
  </si>
  <si>
    <t>Zemní práce spojedné s úpravou terénu, instalace nových herních a odpočinkových prvků, prvky pro rozvoj polytechnických dovedností, zapojení enviro prvků, vodní svět, revitalizace zeleně, chodníky pro kola a koloběžky, venkovní učebna pro pobyt dětí venku při nepříznivém počasí, komunitní aktivity, vybudování venkovního sociálního zázemí</t>
  </si>
  <si>
    <t>výběr dodavatele</t>
  </si>
  <si>
    <t>Stavební práce spojené s výměnou technologie vytápění - fotovoltaika na střeše, tepelná čerpadla, rekuperace</t>
  </si>
  <si>
    <t>Stavební práce spojené s vybudování střešní nástavby, která by sloužila především jako zázemí pro zaměstnance školy (aktuálně zázemí prakticky neexistuje), kanceláře, odborné dílny - výtvarná, keramická, hudební</t>
  </si>
  <si>
    <t>Kompletní výměna podlahových krytin v celé škole mimo sociálních zařízení a prostor kuchyně</t>
  </si>
  <si>
    <t>Stavební úpravy a vybavení dílny vč. keramické pece</t>
  </si>
  <si>
    <t>Vyčištění fasády budovy - v okolí MŠ probíhaly rozsáhlé stavební práce s vysokou prašností</t>
  </si>
  <si>
    <t>Stavební úpravy spojené s výměnou zastřešení bazénu a terénních úprav kolem bazénu, výměna technologie bazénu - solinátor - pro zdravé koupání dětí</t>
  </si>
  <si>
    <t>Úprava stávajících venkovních prostor MŠ - nové cestičky na dopravním hřišti, zázemí pro polytechnickou výchovu, instalace průlezek pro dvouleté a tříleté děti</t>
  </si>
  <si>
    <t>IV.24</t>
  </si>
  <si>
    <t>Vybudování zázemí kuchyňky pro zaměstnance, výměna žaluzií + vybudování / zařízení zázemí pro polytechnickou výchovu a nákup vybavení, pec  na keramiku - podpora kreativity dětí předškolního věku</t>
  </si>
  <si>
    <t>VII.24</t>
  </si>
  <si>
    <t>XII.27</t>
  </si>
  <si>
    <t xml:space="preserve">zpracovává se </t>
  </si>
  <si>
    <t>Vybudování odborných učeben v půdních prostorách základní školy, včetně sociálního zázemí. Projekt zahrnuje stavební práce a vybavení.</t>
  </si>
  <si>
    <t>návrh</t>
  </si>
  <si>
    <t>Přístavba odborných učeben u ZŠ Nemile. Modulová stavba včetně sociálního zázemí a vybavení.</t>
  </si>
  <si>
    <t>Rekonstrukce sociálního zařízení ZŠ a DDM Krasohled Zábřeh, Severovýchod 484/26, okres Šumperk</t>
  </si>
  <si>
    <t xml:space="preserve">Rekonstrukce sociálního zařízení, které nevyhovuje hygienickým požadavkům </t>
  </si>
  <si>
    <t>Cílem projektu je odstranění hygienických nedostatků identifikovaných KHS a provoz MŠ Nemile bez výjimky z hygienických požadavků. Projekt je zaměřen na realizaci přístavby MŠ Nemile z důvodu nevyhovujícího stavu stávající budovy a neodpovídajících prostorách v nichž je nyní námi zřizovaná MŠ. V rámci projektu bude vybudována přístavba MŠ se dvěma odděleními po 24 dětech, celkem 48 dětí, včetně zázemí, které bude odpovídat hygienickým aj. normám. Dále bude zajištěna bezbariérovost přístavby a vybavení nových prostor MŠ. Součástí projektu budou i úpravy stávající budovy ZŠ, na kterou bude přístavba MŠ napojena, kdy půjde o vynucené stavební úpravy s ohledem na realizaci přístavby MŠ.</t>
  </si>
  <si>
    <t>ANO</t>
  </si>
  <si>
    <t>Půjde o vybudování dvou nových odborných učeben v uvolněných prostorách po třídách MŠ. Součástí budou stavební práce, pořízení vybavení a relevantní doprovodné aktivity a výdaje.</t>
  </si>
  <si>
    <t>Schválil Řídící výbor MAP vzdělávání III ORP Zábřeh jako aktuální platnou verzi k 05.06.2023 ve znění verze č. 2.0</t>
  </si>
  <si>
    <t>Dokument navazuje na verzi č. 1.0 ze dne 31.10.20222 zpracovanou v rámci projektu MAP vzdělávání ORP Zábřeh III (reg.č.: CZ.02.3.68/0.0/0.0/20_082/0022920).</t>
  </si>
  <si>
    <t>V Zábřeze dne 05.06.2023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</si>
</sst>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2">
    <xf numFmtId="0" fontId="0" fillId="0" borderId="0" xfId="0"/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Border="1"/>
    <xf numFmtId="0" fontId="2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3" fontId="2" fillId="3" borderId="20" xfId="0" applyNumberFormat="1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17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3" fontId="4" fillId="0" borderId="8" xfId="0" applyNumberFormat="1" applyFont="1" applyBorder="1" applyAlignment="1" applyProtection="1">
      <alignment vertical="center"/>
      <protection locked="0"/>
    </xf>
    <xf numFmtId="3" fontId="1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top" wrapText="1"/>
      <protection locked="0"/>
    </xf>
    <xf numFmtId="3" fontId="4" fillId="0" borderId="18" xfId="0" applyNumberFormat="1" applyFont="1" applyBorder="1" applyAlignment="1" applyProtection="1">
      <alignment vertical="center"/>
      <protection locked="0"/>
    </xf>
    <xf numFmtId="3" fontId="1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right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vertical="top" wrapText="1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1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right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3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3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17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17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17" fontId="4" fillId="0" borderId="8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17" fontId="4" fillId="0" borderId="18" xfId="0" applyNumberFormat="1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wrapText="1"/>
      <protection locked="0"/>
    </xf>
    <xf numFmtId="3" fontId="4" fillId="0" borderId="20" xfId="0" applyNumberFormat="1" applyFont="1" applyBorder="1" applyAlignment="1" applyProtection="1">
      <alignment vertical="center"/>
      <protection locked="0"/>
    </xf>
    <xf numFmtId="17" fontId="4" fillId="0" borderId="20" xfId="0" applyNumberFormat="1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3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left" vertical="center" wrapText="1"/>
    </xf>
    <xf numFmtId="17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3" fontId="4" fillId="2" borderId="14" xfId="0" applyNumberFormat="1" applyFont="1" applyFill="1" applyBorder="1" applyAlignment="1" applyProtection="1">
      <alignment vertical="center"/>
      <protection locked="0"/>
    </xf>
    <xf numFmtId="17" fontId="4" fillId="0" borderId="14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3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8" xfId="0" applyFont="1" applyBorder="1"/>
    <xf numFmtId="0" fontId="4" fillId="0" borderId="14" xfId="0" applyFont="1" applyBorder="1"/>
    <xf numFmtId="3" fontId="4" fillId="0" borderId="14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3" fontId="4" fillId="2" borderId="8" xfId="0" applyNumberFormat="1" applyFont="1" applyFill="1" applyBorder="1" applyAlignment="1" applyProtection="1">
      <alignment vertical="center" wrapText="1"/>
      <protection locked="0"/>
    </xf>
    <xf numFmtId="3" fontId="4" fillId="0" borderId="8" xfId="0" applyNumberFormat="1" applyFont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3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14" xfId="0" applyNumberFormat="1" applyFont="1" applyFill="1" applyBorder="1" applyAlignment="1" applyProtection="1">
      <alignment vertical="center" wrapText="1"/>
      <protection locked="0"/>
    </xf>
    <xf numFmtId="49" fontId="4" fillId="0" borderId="14" xfId="0" applyNumberFormat="1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3" fontId="4" fillId="2" borderId="18" xfId="0" applyNumberFormat="1" applyFont="1" applyFill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30" xfId="0" applyFont="1" applyFill="1" applyBorder="1" applyAlignment="1" applyProtection="1">
      <alignment vertical="top" wrapText="1"/>
      <protection locked="0"/>
    </xf>
    <xf numFmtId="3" fontId="1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top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3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3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3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3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14" fontId="1" fillId="0" borderId="18" xfId="0" applyNumberFormat="1" applyFont="1" applyBorder="1" applyAlignment="1" applyProtection="1">
      <alignment horizontal="center" vertical="center" wrapText="1"/>
      <protection locked="0"/>
    </xf>
    <xf numFmtId="14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17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left" vertical="center" wrapText="1"/>
      <protection locked="0"/>
    </xf>
    <xf numFmtId="3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3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17" fontId="4" fillId="0" borderId="8" xfId="0" applyNumberFormat="1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3" fontId="4" fillId="2" borderId="18" xfId="0" applyNumberFormat="1" applyFont="1" applyFill="1" applyBorder="1" applyAlignment="1" applyProtection="1">
      <alignment horizontal="center" vertical="center"/>
      <protection locked="0"/>
    </xf>
    <xf numFmtId="17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0" fillId="0" borderId="1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left" wrapText="1"/>
      <protection locked="0"/>
    </xf>
    <xf numFmtId="0" fontId="15" fillId="2" borderId="8" xfId="0" applyFont="1" applyFill="1" applyBorder="1" applyAlignment="1" applyProtection="1">
      <alignment wrapText="1"/>
      <protection locked="0"/>
    </xf>
    <xf numFmtId="3" fontId="15" fillId="2" borderId="8" xfId="0" applyNumberFormat="1" applyFont="1" applyFill="1" applyBorder="1" applyProtection="1">
      <protection locked="0"/>
    </xf>
    <xf numFmtId="3" fontId="15" fillId="0" borderId="8" xfId="0" applyNumberFormat="1" applyFont="1" applyBorder="1" applyProtection="1">
      <protection locked="0"/>
    </xf>
    <xf numFmtId="17" fontId="15" fillId="0" borderId="8" xfId="0" applyNumberFormat="1" applyFont="1" applyBorder="1" applyProtection="1"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5" xfId="0" applyFont="1" applyBorder="1" applyProtection="1"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8" xfId="0" applyFont="1" applyBorder="1" applyProtection="1">
      <protection locked="0"/>
    </xf>
    <xf numFmtId="0" fontId="15" fillId="2" borderId="18" xfId="0" applyFont="1" applyFill="1" applyBorder="1" applyAlignment="1" applyProtection="1">
      <alignment wrapText="1"/>
      <protection locked="0"/>
    </xf>
    <xf numFmtId="3" fontId="15" fillId="0" borderId="18" xfId="0" applyNumberFormat="1" applyFont="1" applyBorder="1" applyProtection="1">
      <protection locked="0"/>
    </xf>
    <xf numFmtId="3" fontId="15" fillId="2" borderId="18" xfId="0" applyNumberFormat="1" applyFont="1" applyFill="1" applyBorder="1" applyProtection="1">
      <protection locked="0"/>
    </xf>
    <xf numFmtId="17" fontId="15" fillId="0" borderId="18" xfId="0" applyNumberFormat="1" applyFont="1" applyBorder="1" applyProtection="1"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wrapText="1"/>
      <protection locked="0"/>
    </xf>
    <xf numFmtId="0" fontId="15" fillId="0" borderId="10" xfId="0" applyFont="1" applyBorder="1" applyProtection="1"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14" xfId="0" applyFont="1" applyBorder="1" applyProtection="1">
      <protection locked="0"/>
    </xf>
    <xf numFmtId="0" fontId="15" fillId="0" borderId="14" xfId="0" applyFont="1" applyFill="1" applyBorder="1" applyProtection="1">
      <protection locked="0"/>
    </xf>
    <xf numFmtId="3" fontId="15" fillId="0" borderId="14" xfId="0" applyNumberFormat="1" applyFont="1" applyBorder="1" applyProtection="1">
      <protection locked="0"/>
    </xf>
    <xf numFmtId="3" fontId="15" fillId="2" borderId="14" xfId="0" applyNumberFormat="1" applyFont="1" applyFill="1" applyBorder="1" applyProtection="1">
      <protection locked="0"/>
    </xf>
    <xf numFmtId="17" fontId="15" fillId="0" borderId="14" xfId="0" applyNumberFormat="1" applyFont="1" applyBorder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wrapText="1"/>
      <protection locked="0"/>
    </xf>
    <xf numFmtId="0" fontId="15" fillId="0" borderId="15" xfId="0" applyFont="1" applyBorder="1" applyProtection="1">
      <protection locked="0"/>
    </xf>
    <xf numFmtId="17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8" xfId="0" applyNumberFormat="1" applyFont="1" applyBorder="1" applyAlignment="1" applyProtection="1">
      <alignment horizontal="right" vertical="center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49" fontId="15" fillId="0" borderId="8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3" fontId="0" fillId="2" borderId="8" xfId="0" applyNumberFormat="1" applyFont="1" applyFill="1" applyBorder="1" applyProtection="1">
      <protection locked="0"/>
    </xf>
    <xf numFmtId="3" fontId="0" fillId="0" borderId="8" xfId="0" applyNumberFormat="1" applyFont="1" applyBorder="1" applyProtection="1"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5" xfId="0" applyFont="1" applyBorder="1" applyProtection="1"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3" fontId="0" fillId="2" borderId="18" xfId="0" applyNumberFormat="1" applyFont="1" applyFill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wrapText="1"/>
      <protection locked="0"/>
    </xf>
    <xf numFmtId="0" fontId="0" fillId="0" borderId="10" xfId="0" applyFont="1" applyBorder="1" applyProtection="1"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vertical="center" wrapText="1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3" fontId="0" fillId="2" borderId="14" xfId="0" applyNumberFormat="1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4" xfId="0" applyFont="1" applyBorder="1" applyAlignment="1" applyProtection="1">
      <alignment wrapText="1"/>
      <protection locked="0"/>
    </xf>
    <xf numFmtId="0" fontId="0" fillId="0" borderId="15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vertical="top" wrapText="1"/>
      <protection locked="0"/>
    </xf>
    <xf numFmtId="3" fontId="1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3" fontId="15" fillId="0" borderId="18" xfId="0" applyNumberFormat="1" applyFont="1" applyBorder="1" applyAlignment="1" applyProtection="1">
      <alignment vertical="center"/>
      <protection locked="0"/>
    </xf>
    <xf numFmtId="3" fontId="16" fillId="0" borderId="40" xfId="0" applyNumberFormat="1" applyFont="1" applyBorder="1" applyAlignment="1" applyProtection="1">
      <alignment horizontal="center" vertical="center" wrapText="1"/>
      <protection locked="0"/>
    </xf>
    <xf numFmtId="3" fontId="15" fillId="0" borderId="14" xfId="0" applyNumberFormat="1" applyFont="1" applyBorder="1" applyAlignment="1" applyProtection="1">
      <alignment vertical="center"/>
      <protection locked="0"/>
    </xf>
    <xf numFmtId="3" fontId="16" fillId="0" borderId="42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3" fontId="15" fillId="2" borderId="8" xfId="0" applyNumberFormat="1" applyFont="1" applyFill="1" applyBorder="1" applyAlignment="1" applyProtection="1">
      <alignment vertical="center"/>
      <protection locked="0"/>
    </xf>
    <xf numFmtId="3" fontId="15" fillId="2" borderId="18" xfId="0" applyNumberFormat="1" applyFont="1" applyFill="1" applyBorder="1" applyAlignment="1" applyProtection="1">
      <alignment vertical="center"/>
      <protection locked="0"/>
    </xf>
    <xf numFmtId="3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3" fontId="15" fillId="0" borderId="8" xfId="0" applyNumberFormat="1" applyFont="1" applyBorder="1" applyAlignment="1" applyProtection="1">
      <alignment vertical="center"/>
      <protection locked="0"/>
    </xf>
    <xf numFmtId="3" fontId="15" fillId="0" borderId="20" xfId="0" applyNumberFormat="1" applyFont="1" applyBorder="1" applyAlignment="1" applyProtection="1">
      <alignment vertical="center"/>
      <protection locked="0"/>
    </xf>
    <xf numFmtId="3" fontId="15" fillId="0" borderId="18" xfId="0" applyNumberFormat="1" applyFont="1" applyBorder="1" applyAlignment="1" applyProtection="1">
      <alignment horizontal="center" vertical="center" wrapText="1"/>
      <protection locked="0"/>
    </xf>
    <xf numFmtId="3" fontId="15" fillId="0" borderId="14" xfId="0" applyNumberFormat="1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left" wrapText="1"/>
      <protection locked="0"/>
    </xf>
    <xf numFmtId="3" fontId="16" fillId="0" borderId="21" xfId="0" applyNumberFormat="1" applyFont="1" applyBorder="1" applyAlignment="1" applyProtection="1">
      <alignment horizontal="center" vertical="center"/>
      <protection locked="0"/>
    </xf>
    <xf numFmtId="14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17" fontId="15" fillId="0" borderId="8" xfId="0" applyNumberFormat="1" applyFont="1" applyBorder="1" applyAlignment="1" applyProtection="1">
      <alignment vertical="center"/>
      <protection locked="0"/>
    </xf>
    <xf numFmtId="17" fontId="16" fillId="0" borderId="8" xfId="0" applyNumberFormat="1" applyFont="1" applyBorder="1" applyAlignment="1" applyProtection="1">
      <alignment horizontal="center" vertical="center" wrapText="1"/>
      <protection locked="0"/>
    </xf>
    <xf numFmtId="17" fontId="15" fillId="0" borderId="14" xfId="0" applyNumberFormat="1" applyFont="1" applyBorder="1" applyAlignment="1" applyProtection="1">
      <alignment vertical="center"/>
      <protection locked="0"/>
    </xf>
    <xf numFmtId="17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Fill="1" applyBorder="1" applyAlignment="1" applyProtection="1">
      <alignment vertical="center"/>
      <protection locked="0"/>
    </xf>
    <xf numFmtId="17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17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7" fontId="16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8" xfId="0" applyNumberFormat="1" applyFont="1" applyFill="1" applyBorder="1" applyAlignment="1" applyProtection="1">
      <alignment horizontal="center" vertical="center"/>
      <protection locked="0"/>
    </xf>
    <xf numFmtId="3" fontId="15" fillId="2" borderId="18" xfId="0" applyNumberFormat="1" applyFont="1" applyFill="1" applyBorder="1" applyAlignment="1" applyProtection="1">
      <alignment horizontal="center" vertical="center"/>
      <protection locked="0"/>
    </xf>
    <xf numFmtId="17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14" fontId="15" fillId="0" borderId="8" xfId="0" applyNumberFormat="1" applyFont="1" applyBorder="1" applyAlignment="1" applyProtection="1">
      <alignment vertical="center"/>
      <protection locked="0"/>
    </xf>
    <xf numFmtId="14" fontId="15" fillId="0" borderId="18" xfId="0" applyNumberFormat="1" applyFont="1" applyBorder="1" applyAlignment="1" applyProtection="1">
      <alignment vertical="center"/>
      <protection locked="0"/>
    </xf>
    <xf numFmtId="0" fontId="15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3" fontId="0" fillId="0" borderId="18" xfId="0" applyNumberFormat="1" applyBorder="1" applyAlignment="1" applyProtection="1">
      <alignment vertical="center"/>
      <protection locked="0"/>
    </xf>
    <xf numFmtId="14" fontId="0" fillId="0" borderId="18" xfId="0" applyNumberFormat="1" applyBorder="1" applyAlignment="1" applyProtection="1">
      <alignment vertical="center"/>
      <protection locked="0"/>
    </xf>
    <xf numFmtId="3" fontId="0" fillId="0" borderId="18" xfId="0" applyNumberForma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15" fillId="0" borderId="24" xfId="0" applyNumberFormat="1" applyFont="1" applyBorder="1" applyAlignment="1" applyProtection="1">
      <alignment vertical="center"/>
      <protection locked="0"/>
    </xf>
    <xf numFmtId="14" fontId="15" fillId="0" borderId="30" xfId="0" applyNumberFormat="1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14" fontId="15" fillId="0" borderId="20" xfId="0" applyNumberFormat="1" applyFont="1" applyBorder="1" applyAlignment="1" applyProtection="1">
      <alignment vertical="center"/>
      <protection locked="0"/>
    </xf>
    <xf numFmtId="14" fontId="15" fillId="0" borderId="35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9" fillId="0" borderId="33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7" borderId="22" xfId="0" applyFont="1" applyFill="1" applyBorder="1" applyAlignment="1" applyProtection="1">
      <alignment vertical="center" wrapText="1"/>
      <protection locked="0"/>
    </xf>
    <xf numFmtId="3" fontId="15" fillId="7" borderId="22" xfId="0" applyNumberFormat="1" applyFont="1" applyFill="1" applyBorder="1" applyAlignment="1" applyProtection="1">
      <alignment vertical="center"/>
      <protection locked="0"/>
    </xf>
    <xf numFmtId="49" fontId="4" fillId="0" borderId="22" xfId="0" applyNumberFormat="1" applyFont="1" applyBorder="1" applyAlignment="1" applyProtection="1">
      <alignment vertical="center"/>
      <protection locked="0"/>
    </xf>
    <xf numFmtId="0" fontId="11" fillId="0" borderId="22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3" fontId="15" fillId="0" borderId="8" xfId="0" applyNumberFormat="1" applyFont="1" applyBorder="1" applyAlignment="1" applyProtection="1">
      <alignment horizontal="center"/>
      <protection locked="0"/>
    </xf>
    <xf numFmtId="14" fontId="15" fillId="0" borderId="8" xfId="0" applyNumberFormat="1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21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left" wrapText="1"/>
      <protection locked="0"/>
    </xf>
    <xf numFmtId="14" fontId="15" fillId="0" borderId="18" xfId="0" applyNumberFormat="1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horizontal="left" vertical="top" wrapText="1"/>
      <protection locked="0"/>
    </xf>
    <xf numFmtId="0" fontId="21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left"/>
      <protection locked="0"/>
    </xf>
    <xf numFmtId="0" fontId="15" fillId="0" borderId="14" xfId="0" applyFont="1" applyBorder="1" applyAlignment="1" applyProtection="1">
      <alignment horizontal="left" wrapText="1"/>
      <protection locked="0"/>
    </xf>
    <xf numFmtId="14" fontId="15" fillId="0" borderId="14" xfId="0" applyNumberFormat="1" applyFont="1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Fill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14" fontId="0" fillId="0" borderId="8" xfId="0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14" fontId="0" fillId="0" borderId="14" xfId="0" applyNumberForma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vertical="top" wrapText="1"/>
      <protection locked="0"/>
    </xf>
    <xf numFmtId="3" fontId="18" fillId="0" borderId="8" xfId="0" applyNumberFormat="1" applyFont="1" applyBorder="1" applyAlignment="1" applyProtection="1">
      <alignment horizontal="center" vertical="center"/>
      <protection locked="0"/>
    </xf>
    <xf numFmtId="14" fontId="18" fillId="0" borderId="8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vertical="top" wrapText="1"/>
      <protection locked="0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 applyProtection="1">
      <alignment horizontal="center" vertical="center"/>
      <protection locked="0"/>
    </xf>
    <xf numFmtId="3" fontId="2" fillId="3" borderId="14" xfId="0" applyNumberFormat="1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7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3" fontId="0" fillId="2" borderId="18" xfId="0" applyNumberFormat="1" applyFill="1" applyBorder="1" applyAlignment="1" applyProtection="1">
      <alignment horizontal="center" vertical="center"/>
      <protection locked="0"/>
    </xf>
    <xf numFmtId="17" fontId="0" fillId="0" borderId="18" xfId="0" applyNumberFormat="1" applyBorder="1" applyAlignment="1" applyProtection="1">
      <alignment horizontal="center" vertical="center"/>
      <protection locked="0"/>
    </xf>
    <xf numFmtId="3" fontId="1" fillId="0" borderId="30" xfId="0" applyNumberFormat="1" applyFont="1" applyBorder="1" applyAlignment="1" applyProtection="1">
      <alignment horizontal="center" vertical="center" wrapText="1"/>
      <protection locked="0"/>
    </xf>
    <xf numFmtId="3" fontId="1" fillId="0" borderId="46" xfId="0" applyNumberFormat="1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17" fontId="0" fillId="0" borderId="17" xfId="0" applyNumberFormat="1" applyBorder="1" applyAlignment="1" applyProtection="1">
      <alignment horizontal="center" vertical="center"/>
      <protection locked="0"/>
    </xf>
    <xf numFmtId="17" fontId="0" fillId="0" borderId="20" xfId="0" applyNumberFormat="1" applyBorder="1" applyAlignment="1" applyProtection="1">
      <alignment horizontal="center" vertical="center"/>
      <protection locked="0"/>
    </xf>
    <xf numFmtId="3" fontId="15" fillId="0" borderId="8" xfId="0" applyNumberFormat="1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3" fontId="15" fillId="0" borderId="14" xfId="0" applyNumberFormat="1" applyFont="1" applyFill="1" applyBorder="1" applyAlignment="1" applyProtection="1">
      <alignment vertical="center"/>
      <protection locked="0"/>
    </xf>
    <xf numFmtId="17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7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3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7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3" fontId="15" fillId="0" borderId="20" xfId="0" applyNumberFormat="1" applyFont="1" applyBorder="1" applyAlignment="1" applyProtection="1">
      <alignment horizontal="center" vertical="center"/>
      <protection locked="0"/>
    </xf>
    <xf numFmtId="17" fontId="15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left" vertical="center" wrapText="1"/>
    </xf>
    <xf numFmtId="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4" fillId="0" borderId="14" xfId="0" applyNumberFormat="1" applyFon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5" fillId="2" borderId="22" xfId="0" applyFont="1" applyFill="1" applyBorder="1" applyAlignment="1" applyProtection="1">
      <alignment wrapText="1"/>
      <protection locked="0"/>
    </xf>
    <xf numFmtId="3" fontId="15" fillId="2" borderId="22" xfId="0" applyNumberFormat="1" applyFont="1" applyFill="1" applyBorder="1" applyAlignment="1" applyProtection="1">
      <alignment horizontal="center" vertical="center"/>
      <protection locked="0"/>
    </xf>
    <xf numFmtId="17" fontId="15" fillId="0" borderId="22" xfId="0" applyNumberFormat="1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17" fontId="1" fillId="0" borderId="2" xfId="0" applyNumberFormat="1" applyFont="1" applyBorder="1" applyAlignment="1" applyProtection="1">
      <alignment horizontal="center" vertical="center" wrapText="1"/>
      <protection locked="0"/>
    </xf>
    <xf numFmtId="17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3" fontId="3" fillId="3" borderId="20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 wrapText="1"/>
      <protection locked="0"/>
    </xf>
    <xf numFmtId="17" fontId="1" fillId="0" borderId="8" xfId="0" applyNumberFormat="1" applyFont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163286</xdr:colOff>
      <xdr:row>13</xdr:row>
      <xdr:rowOff>174171</xdr:rowOff>
    </xdr:from>
    <xdr:to>
      <xdr:col>14</xdr:col>
      <xdr:colOff>229961</xdr:colOff>
      <xdr:row>16</xdr:row>
      <xdr:rowOff>123825</xdr:rowOff>
    </xdr:to>
    <xdr:pic>
      <xdr:nvPicPr>
        <xdr:cNvPr id="2" name="Obrázek 1" descr="Podpis Bartošová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8175171"/>
          <a:ext cx="12096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45"/>
  <sheetViews>
    <sheetView view="pageLayout" topLeftCell="A98" zoomScale="85" zoomScaleNormal="100" zoomScalePageLayoutView="85" workbookViewId="0">
      <selection activeCell="F99" sqref="F99:F104"/>
    </sheetView>
  </sheetViews>
  <sheetFormatPr defaultRowHeight="14.4" x14ac:dyDescent="0.3"/>
  <cols>
    <col min="1" max="1" width="9" style="8" bestFit="1" customWidth="1"/>
    <col min="2" max="2" width="15.77734375" style="8" customWidth="1"/>
    <col min="3" max="3" width="13.109375" style="8" customWidth="1"/>
    <col min="4" max="4" width="11.21875" style="8" customWidth="1"/>
    <col min="5" max="5" width="12.5546875" style="8" customWidth="1"/>
    <col min="6" max="6" width="12.33203125" style="8" customWidth="1"/>
    <col min="7" max="7" width="14.44140625" style="8" customWidth="1"/>
    <col min="8" max="8" width="10.88671875" style="8" customWidth="1"/>
    <col min="9" max="9" width="10.33203125" style="8" customWidth="1"/>
    <col min="10" max="10" width="11.77734375" style="8" customWidth="1"/>
    <col min="11" max="11" width="29.6640625" style="8" customWidth="1"/>
    <col min="12" max="12" width="11" style="8" customWidth="1"/>
    <col min="13" max="13" width="12" style="8" customWidth="1"/>
    <col min="14" max="15" width="10.21875" style="8" bestFit="1" customWidth="1"/>
    <col min="16" max="16" width="8.88671875" style="8"/>
    <col min="17" max="17" width="11.88671875" style="8" customWidth="1"/>
    <col min="18" max="18" width="12.33203125" style="8" customWidth="1"/>
    <col min="19" max="19" width="11.88671875" style="8" customWidth="1"/>
  </cols>
  <sheetData>
    <row r="2" spans="1:19" x14ac:dyDescent="0.3">
      <c r="B2" s="9"/>
    </row>
    <row r="3" spans="1:19" x14ac:dyDescent="0.3">
      <c r="B3" s="8" t="s">
        <v>406</v>
      </c>
    </row>
    <row r="5" spans="1:19" x14ac:dyDescent="0.3">
      <c r="B5" s="9" t="s">
        <v>323</v>
      </c>
    </row>
    <row r="6" spans="1:19" x14ac:dyDescent="0.3">
      <c r="B6" s="8" t="s">
        <v>423</v>
      </c>
    </row>
    <row r="7" spans="1:19" ht="15" thickBot="1" x14ac:dyDescent="0.35"/>
    <row r="8" spans="1:19" x14ac:dyDescent="0.3">
      <c r="A8" s="507" t="s">
        <v>0</v>
      </c>
      <c r="B8" s="493" t="s">
        <v>1</v>
      </c>
      <c r="C8" s="493"/>
      <c r="D8" s="493"/>
      <c r="E8" s="493"/>
      <c r="F8" s="493"/>
      <c r="G8" s="493" t="s">
        <v>2</v>
      </c>
      <c r="H8" s="493" t="s">
        <v>47</v>
      </c>
      <c r="I8" s="493" t="s">
        <v>4</v>
      </c>
      <c r="J8" s="493" t="s">
        <v>5</v>
      </c>
      <c r="K8" s="493" t="s">
        <v>6</v>
      </c>
      <c r="L8" s="510" t="s">
        <v>407</v>
      </c>
      <c r="M8" s="510"/>
      <c r="N8" s="494" t="s">
        <v>408</v>
      </c>
      <c r="O8" s="494"/>
      <c r="P8" s="493" t="s">
        <v>409</v>
      </c>
      <c r="Q8" s="493"/>
      <c r="R8" s="494" t="s">
        <v>7</v>
      </c>
      <c r="S8" s="495"/>
    </row>
    <row r="9" spans="1:19" ht="86.4" thickBot="1" x14ac:dyDescent="0.35">
      <c r="A9" s="514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511"/>
      <c r="H9" s="511"/>
      <c r="I9" s="511"/>
      <c r="J9" s="511"/>
      <c r="K9" s="511"/>
      <c r="L9" s="10" t="s">
        <v>13</v>
      </c>
      <c r="M9" s="10" t="s">
        <v>48</v>
      </c>
      <c r="N9" s="4" t="s">
        <v>14</v>
      </c>
      <c r="O9" s="4" t="s">
        <v>15</v>
      </c>
      <c r="P9" s="4" t="s">
        <v>410</v>
      </c>
      <c r="Q9" s="4" t="s">
        <v>411</v>
      </c>
      <c r="R9" s="4" t="s">
        <v>21</v>
      </c>
      <c r="S9" s="11" t="s">
        <v>22</v>
      </c>
    </row>
    <row r="10" spans="1:19" ht="107.4" customHeight="1" thickBot="1" x14ac:dyDescent="0.35">
      <c r="A10" s="12">
        <v>1</v>
      </c>
      <c r="B10" s="13" t="s">
        <v>24</v>
      </c>
      <c r="C10" s="14" t="s">
        <v>25</v>
      </c>
      <c r="D10" s="14">
        <v>70987335</v>
      </c>
      <c r="E10" s="14">
        <v>150005601</v>
      </c>
      <c r="F10" s="14">
        <v>600147967</v>
      </c>
      <c r="G10" s="15" t="s">
        <v>39</v>
      </c>
      <c r="H10" s="14" t="s">
        <v>27</v>
      </c>
      <c r="I10" s="14" t="s">
        <v>28</v>
      </c>
      <c r="J10" s="16" t="s">
        <v>29</v>
      </c>
      <c r="K10" s="17" t="s">
        <v>49</v>
      </c>
      <c r="L10" s="18">
        <v>500000</v>
      </c>
      <c r="M10" s="18">
        <f>L10/100*85</f>
        <v>425000</v>
      </c>
      <c r="N10" s="19">
        <v>44927</v>
      </c>
      <c r="O10" s="19">
        <v>45992</v>
      </c>
      <c r="P10" s="14"/>
      <c r="Q10" s="14"/>
      <c r="R10" s="14" t="s">
        <v>50</v>
      </c>
      <c r="S10" s="20" t="s">
        <v>51</v>
      </c>
    </row>
    <row r="11" spans="1:19" ht="117.6" customHeight="1" x14ac:dyDescent="0.3">
      <c r="A11" s="21">
        <v>1</v>
      </c>
      <c r="B11" s="533" t="s">
        <v>75</v>
      </c>
      <c r="C11" s="533" t="s">
        <v>76</v>
      </c>
      <c r="D11" s="533">
        <v>70989338</v>
      </c>
      <c r="E11" s="533">
        <v>107632268</v>
      </c>
      <c r="F11" s="539">
        <v>650030656</v>
      </c>
      <c r="G11" s="22" t="s">
        <v>77</v>
      </c>
      <c r="H11" s="530" t="s">
        <v>78</v>
      </c>
      <c r="I11" s="533" t="s">
        <v>79</v>
      </c>
      <c r="J11" s="536" t="s">
        <v>80</v>
      </c>
      <c r="K11" s="23" t="s">
        <v>403</v>
      </c>
      <c r="L11" s="24">
        <v>4000000</v>
      </c>
      <c r="M11" s="25">
        <f>L11/100*85</f>
        <v>3400000</v>
      </c>
      <c r="N11" s="268" t="s">
        <v>392</v>
      </c>
      <c r="O11" s="27" t="s">
        <v>81</v>
      </c>
      <c r="P11" s="28" t="s">
        <v>43</v>
      </c>
      <c r="Q11" s="28" t="s">
        <v>43</v>
      </c>
      <c r="R11" s="28" t="s">
        <v>43</v>
      </c>
      <c r="S11" s="29" t="s">
        <v>43</v>
      </c>
    </row>
    <row r="12" spans="1:19" s="2" customFormat="1" ht="72.599999999999994" customHeight="1" x14ac:dyDescent="0.3">
      <c r="A12" s="30">
        <v>2</v>
      </c>
      <c r="B12" s="534"/>
      <c r="C12" s="534"/>
      <c r="D12" s="534"/>
      <c r="E12" s="534"/>
      <c r="F12" s="540"/>
      <c r="G12" s="31" t="s">
        <v>82</v>
      </c>
      <c r="H12" s="531"/>
      <c r="I12" s="534"/>
      <c r="J12" s="537"/>
      <c r="K12" s="32" t="s">
        <v>405</v>
      </c>
      <c r="L12" s="33">
        <v>5000000</v>
      </c>
      <c r="M12" s="34">
        <f t="shared" ref="M12:M13" si="0">L12/100*85</f>
        <v>4250000</v>
      </c>
      <c r="N12" s="263" t="s">
        <v>392</v>
      </c>
      <c r="O12" s="36" t="s">
        <v>81</v>
      </c>
      <c r="P12" s="37" t="s">
        <v>43</v>
      </c>
      <c r="Q12" s="37" t="s">
        <v>43</v>
      </c>
      <c r="R12" s="37" t="s">
        <v>43</v>
      </c>
      <c r="S12" s="38" t="s">
        <v>43</v>
      </c>
    </row>
    <row r="13" spans="1:19" s="2" customFormat="1" ht="70.2" customHeight="1" x14ac:dyDescent="0.3">
      <c r="A13" s="39">
        <v>3</v>
      </c>
      <c r="B13" s="534"/>
      <c r="C13" s="534"/>
      <c r="D13" s="534"/>
      <c r="E13" s="534"/>
      <c r="F13" s="540"/>
      <c r="G13" s="31" t="s">
        <v>401</v>
      </c>
      <c r="H13" s="531"/>
      <c r="I13" s="534"/>
      <c r="J13" s="537"/>
      <c r="K13" s="32" t="s">
        <v>404</v>
      </c>
      <c r="L13" s="33">
        <v>5000000</v>
      </c>
      <c r="M13" s="34">
        <f t="shared" si="0"/>
        <v>4250000</v>
      </c>
      <c r="N13" s="263" t="s">
        <v>392</v>
      </c>
      <c r="O13" s="36" t="s">
        <v>81</v>
      </c>
      <c r="P13" s="37" t="s">
        <v>43</v>
      </c>
      <c r="Q13" s="37" t="s">
        <v>43</v>
      </c>
      <c r="R13" s="37" t="s">
        <v>43</v>
      </c>
      <c r="S13" s="38" t="s">
        <v>43</v>
      </c>
    </row>
    <row r="14" spans="1:19" ht="84.6" customHeight="1" thickBot="1" x14ac:dyDescent="0.35">
      <c r="A14" s="40">
        <v>4</v>
      </c>
      <c r="B14" s="535"/>
      <c r="C14" s="535"/>
      <c r="D14" s="535"/>
      <c r="E14" s="535"/>
      <c r="F14" s="541"/>
      <c r="G14" s="41" t="s">
        <v>402</v>
      </c>
      <c r="H14" s="532"/>
      <c r="I14" s="535"/>
      <c r="J14" s="538"/>
      <c r="K14" s="42" t="s">
        <v>433</v>
      </c>
      <c r="L14" s="43">
        <v>5000000</v>
      </c>
      <c r="M14" s="44">
        <f>L14/100*85</f>
        <v>4250000</v>
      </c>
      <c r="N14" s="269" t="s">
        <v>392</v>
      </c>
      <c r="O14" s="46" t="s">
        <v>81</v>
      </c>
      <c r="P14" s="47" t="s">
        <v>43</v>
      </c>
      <c r="Q14" s="47" t="s">
        <v>43</v>
      </c>
      <c r="R14" s="47" t="s">
        <v>43</v>
      </c>
      <c r="S14" s="48" t="s">
        <v>43</v>
      </c>
    </row>
    <row r="15" spans="1:19" ht="58.2" customHeight="1" x14ac:dyDescent="0.3">
      <c r="A15" s="264">
        <v>1</v>
      </c>
      <c r="B15" s="534" t="s">
        <v>98</v>
      </c>
      <c r="C15" s="534" t="s">
        <v>99</v>
      </c>
      <c r="D15" s="534">
        <v>70987157</v>
      </c>
      <c r="E15" s="534">
        <v>150005717</v>
      </c>
      <c r="F15" s="534">
        <v>600148041</v>
      </c>
      <c r="G15" s="132" t="s">
        <v>100</v>
      </c>
      <c r="H15" s="534" t="s">
        <v>27</v>
      </c>
      <c r="I15" s="534" t="s">
        <v>28</v>
      </c>
      <c r="J15" s="542" t="s">
        <v>101</v>
      </c>
      <c r="K15" s="265" t="s">
        <v>102</v>
      </c>
      <c r="L15" s="211">
        <v>1000000</v>
      </c>
      <c r="M15" s="211">
        <f t="shared" ref="M15:M17" si="1">L15/100*85</f>
        <v>850000</v>
      </c>
      <c r="N15" s="262">
        <v>44621</v>
      </c>
      <c r="O15" s="262">
        <v>45627</v>
      </c>
      <c r="P15" s="266"/>
      <c r="Q15" s="266" t="s">
        <v>103</v>
      </c>
      <c r="R15" s="266" t="s">
        <v>104</v>
      </c>
      <c r="S15" s="267" t="s">
        <v>43</v>
      </c>
    </row>
    <row r="16" spans="1:19" ht="41.4" x14ac:dyDescent="0.3">
      <c r="A16" s="30">
        <v>2</v>
      </c>
      <c r="B16" s="534"/>
      <c r="C16" s="534"/>
      <c r="D16" s="534"/>
      <c r="E16" s="534"/>
      <c r="F16" s="534"/>
      <c r="G16" s="51" t="s">
        <v>105</v>
      </c>
      <c r="H16" s="534"/>
      <c r="I16" s="534"/>
      <c r="J16" s="542"/>
      <c r="K16" s="51" t="s">
        <v>106</v>
      </c>
      <c r="L16" s="52">
        <v>500000</v>
      </c>
      <c r="M16" s="52">
        <f t="shared" si="1"/>
        <v>425000</v>
      </c>
      <c r="N16" s="53">
        <v>44621</v>
      </c>
      <c r="O16" s="53">
        <v>45627</v>
      </c>
      <c r="P16" s="54"/>
      <c r="Q16" s="54" t="s">
        <v>103</v>
      </c>
      <c r="R16" s="54" t="s">
        <v>104</v>
      </c>
      <c r="S16" s="55" t="s">
        <v>43</v>
      </c>
    </row>
    <row r="17" spans="1:19" ht="28.2" thickBot="1" x14ac:dyDescent="0.35">
      <c r="A17" s="40">
        <v>3</v>
      </c>
      <c r="B17" s="535"/>
      <c r="C17" s="535"/>
      <c r="D17" s="535"/>
      <c r="E17" s="535"/>
      <c r="F17" s="535"/>
      <c r="G17" s="56" t="s">
        <v>83</v>
      </c>
      <c r="H17" s="535"/>
      <c r="I17" s="535"/>
      <c r="J17" s="543"/>
      <c r="K17" s="56" t="s">
        <v>107</v>
      </c>
      <c r="L17" s="57">
        <v>1000000</v>
      </c>
      <c r="M17" s="57">
        <f t="shared" si="1"/>
        <v>850000</v>
      </c>
      <c r="N17" s="58">
        <v>45658</v>
      </c>
      <c r="O17" s="58">
        <v>46357</v>
      </c>
      <c r="P17" s="59"/>
      <c r="Q17" s="59" t="s">
        <v>103</v>
      </c>
      <c r="R17" s="59" t="s">
        <v>50</v>
      </c>
      <c r="S17" s="60" t="s">
        <v>43</v>
      </c>
    </row>
    <row r="18" spans="1:19" s="2" customFormat="1" x14ac:dyDescent="0.3">
      <c r="A18" s="61"/>
      <c r="B18" s="61"/>
      <c r="C18" s="61"/>
      <c r="D18" s="61"/>
      <c r="E18" s="61"/>
      <c r="F18" s="61"/>
      <c r="G18" s="62"/>
      <c r="H18" s="61"/>
      <c r="I18" s="61"/>
      <c r="J18" s="63"/>
      <c r="K18" s="62"/>
      <c r="L18" s="64"/>
      <c r="M18" s="64"/>
      <c r="N18" s="65"/>
      <c r="O18" s="65"/>
      <c r="P18" s="61"/>
      <c r="Q18" s="61"/>
      <c r="R18" s="61"/>
      <c r="S18" s="61"/>
    </row>
    <row r="19" spans="1:19" s="2" customFormat="1" ht="15" thickBot="1" x14ac:dyDescent="0.35">
      <c r="A19" s="61"/>
      <c r="B19" s="61"/>
      <c r="C19" s="61"/>
      <c r="D19" s="61"/>
      <c r="E19" s="61"/>
      <c r="F19" s="61"/>
      <c r="G19" s="62"/>
      <c r="H19" s="61"/>
      <c r="I19" s="61"/>
      <c r="J19" s="63"/>
      <c r="K19" s="62"/>
      <c r="L19" s="64"/>
      <c r="M19" s="64"/>
      <c r="N19" s="65"/>
      <c r="O19" s="65"/>
      <c r="P19" s="61"/>
      <c r="Q19" s="61"/>
      <c r="R19" s="61"/>
      <c r="S19" s="61"/>
    </row>
    <row r="20" spans="1:19" s="2" customFormat="1" x14ac:dyDescent="0.3">
      <c r="A20" s="507" t="s">
        <v>0</v>
      </c>
      <c r="B20" s="493" t="s">
        <v>1</v>
      </c>
      <c r="C20" s="493"/>
      <c r="D20" s="493"/>
      <c r="E20" s="493"/>
      <c r="F20" s="493"/>
      <c r="G20" s="493" t="s">
        <v>2</v>
      </c>
      <c r="H20" s="493" t="s">
        <v>47</v>
      </c>
      <c r="I20" s="493" t="s">
        <v>4</v>
      </c>
      <c r="J20" s="493" t="s">
        <v>5</v>
      </c>
      <c r="K20" s="493" t="s">
        <v>6</v>
      </c>
      <c r="L20" s="510" t="s">
        <v>407</v>
      </c>
      <c r="M20" s="510"/>
      <c r="N20" s="494" t="s">
        <v>408</v>
      </c>
      <c r="O20" s="494"/>
      <c r="P20" s="493" t="s">
        <v>409</v>
      </c>
      <c r="Q20" s="493"/>
      <c r="R20" s="494" t="s">
        <v>7</v>
      </c>
      <c r="S20" s="495"/>
    </row>
    <row r="21" spans="1:19" s="2" customFormat="1" ht="85.8" x14ac:dyDescent="0.3">
      <c r="A21" s="514"/>
      <c r="B21" s="4" t="s">
        <v>8</v>
      </c>
      <c r="C21" s="4" t="s">
        <v>9</v>
      </c>
      <c r="D21" s="4" t="s">
        <v>10</v>
      </c>
      <c r="E21" s="4" t="s">
        <v>11</v>
      </c>
      <c r="F21" s="4" t="s">
        <v>12</v>
      </c>
      <c r="G21" s="511"/>
      <c r="H21" s="511"/>
      <c r="I21" s="511"/>
      <c r="J21" s="511"/>
      <c r="K21" s="511"/>
      <c r="L21" s="10" t="s">
        <v>13</v>
      </c>
      <c r="M21" s="10" t="s">
        <v>48</v>
      </c>
      <c r="N21" s="4" t="s">
        <v>14</v>
      </c>
      <c r="O21" s="4" t="s">
        <v>15</v>
      </c>
      <c r="P21" s="4" t="s">
        <v>410</v>
      </c>
      <c r="Q21" s="4" t="s">
        <v>411</v>
      </c>
      <c r="R21" s="4" t="s">
        <v>21</v>
      </c>
      <c r="S21" s="11" t="s">
        <v>22</v>
      </c>
    </row>
    <row r="22" spans="1:19" ht="94.2" customHeight="1" thickBot="1" x14ac:dyDescent="0.35">
      <c r="A22" s="66">
        <v>1</v>
      </c>
      <c r="B22" s="67" t="s">
        <v>117</v>
      </c>
      <c r="C22" s="67" t="s">
        <v>118</v>
      </c>
      <c r="D22" s="67">
        <v>70982759</v>
      </c>
      <c r="E22" s="67">
        <v>150005652</v>
      </c>
      <c r="F22" s="67">
        <v>600148599</v>
      </c>
      <c r="G22" s="68" t="s">
        <v>119</v>
      </c>
      <c r="H22" s="67" t="s">
        <v>27</v>
      </c>
      <c r="I22" s="67" t="s">
        <v>28</v>
      </c>
      <c r="J22" s="69" t="s">
        <v>120</v>
      </c>
      <c r="K22" s="70" t="s">
        <v>121</v>
      </c>
      <c r="L22" s="71">
        <v>700000</v>
      </c>
      <c r="M22" s="71">
        <f>L22/100*85</f>
        <v>595000</v>
      </c>
      <c r="N22" s="67" t="s">
        <v>122</v>
      </c>
      <c r="O22" s="67" t="s">
        <v>123</v>
      </c>
      <c r="P22" s="67"/>
      <c r="Q22" s="67" t="s">
        <v>32</v>
      </c>
      <c r="R22" s="67" t="s">
        <v>50</v>
      </c>
      <c r="S22" s="72" t="s">
        <v>43</v>
      </c>
    </row>
    <row r="23" spans="1:19" ht="66.599999999999994" customHeight="1" x14ac:dyDescent="0.3">
      <c r="A23" s="73">
        <v>1</v>
      </c>
      <c r="B23" s="512" t="s">
        <v>134</v>
      </c>
      <c r="C23" s="512" t="s">
        <v>135</v>
      </c>
      <c r="D23" s="512">
        <v>70994501</v>
      </c>
      <c r="E23" s="512">
        <v>108014037</v>
      </c>
      <c r="F23" s="512">
        <v>600148548</v>
      </c>
      <c r="G23" s="74" t="s">
        <v>136</v>
      </c>
      <c r="H23" s="512" t="s">
        <v>27</v>
      </c>
      <c r="I23" s="512" t="s">
        <v>28</v>
      </c>
      <c r="J23" s="513" t="s">
        <v>137</v>
      </c>
      <c r="K23" s="74" t="s">
        <v>138</v>
      </c>
      <c r="L23" s="75">
        <v>5000000</v>
      </c>
      <c r="M23" s="75">
        <f>L23/100*85</f>
        <v>4250000</v>
      </c>
      <c r="N23" s="76">
        <v>44743</v>
      </c>
      <c r="O23" s="76">
        <v>45627</v>
      </c>
      <c r="P23" s="77"/>
      <c r="Q23" s="77" t="s">
        <v>32</v>
      </c>
      <c r="R23" s="77" t="s">
        <v>50</v>
      </c>
      <c r="S23" s="78" t="s">
        <v>43</v>
      </c>
    </row>
    <row r="24" spans="1:19" ht="142.19999999999999" customHeight="1" x14ac:dyDescent="0.3">
      <c r="A24" s="79">
        <v>2</v>
      </c>
      <c r="B24" s="500"/>
      <c r="C24" s="500"/>
      <c r="D24" s="500"/>
      <c r="E24" s="500"/>
      <c r="F24" s="500"/>
      <c r="G24" s="80" t="s">
        <v>139</v>
      </c>
      <c r="H24" s="500"/>
      <c r="I24" s="500"/>
      <c r="J24" s="502"/>
      <c r="K24" s="80" t="s">
        <v>140</v>
      </c>
      <c r="L24" s="81">
        <v>2500000</v>
      </c>
      <c r="M24" s="81">
        <f t="shared" ref="M24:M25" si="2">L24/100*85</f>
        <v>2125000</v>
      </c>
      <c r="N24" s="82">
        <v>45047</v>
      </c>
      <c r="O24" s="82">
        <v>45047</v>
      </c>
      <c r="P24" s="83"/>
      <c r="Q24" s="83" t="s">
        <v>32</v>
      </c>
      <c r="R24" s="83" t="s">
        <v>50</v>
      </c>
      <c r="S24" s="84" t="s">
        <v>43</v>
      </c>
    </row>
    <row r="25" spans="1:19" ht="79.2" customHeight="1" thickBot="1" x14ac:dyDescent="0.35">
      <c r="A25" s="85">
        <v>3</v>
      </c>
      <c r="B25" s="501"/>
      <c r="C25" s="501"/>
      <c r="D25" s="501"/>
      <c r="E25" s="501"/>
      <c r="F25" s="501"/>
      <c r="G25" s="86" t="s">
        <v>141</v>
      </c>
      <c r="H25" s="501"/>
      <c r="I25" s="501"/>
      <c r="J25" s="503"/>
      <c r="K25" s="86" t="s">
        <v>142</v>
      </c>
      <c r="L25" s="87">
        <v>2600000</v>
      </c>
      <c r="M25" s="87">
        <f t="shared" si="2"/>
        <v>2210000</v>
      </c>
      <c r="N25" s="88">
        <v>45474</v>
      </c>
      <c r="O25" s="88">
        <v>45870</v>
      </c>
      <c r="P25" s="89"/>
      <c r="Q25" s="89"/>
      <c r="R25" s="89" t="s">
        <v>50</v>
      </c>
      <c r="S25" s="90" t="s">
        <v>43</v>
      </c>
    </row>
    <row r="26" spans="1:19" ht="124.2" x14ac:dyDescent="0.3">
      <c r="A26" s="73">
        <v>1</v>
      </c>
      <c r="B26" s="512" t="s">
        <v>187</v>
      </c>
      <c r="C26" s="512" t="s">
        <v>188</v>
      </c>
      <c r="D26" s="512">
        <v>75029081</v>
      </c>
      <c r="E26" s="512">
        <v>107633353</v>
      </c>
      <c r="F26" s="512">
        <v>650022319</v>
      </c>
      <c r="G26" s="91" t="s">
        <v>189</v>
      </c>
      <c r="H26" s="512" t="s">
        <v>27</v>
      </c>
      <c r="I26" s="512" t="s">
        <v>28</v>
      </c>
      <c r="J26" s="513" t="s">
        <v>190</v>
      </c>
      <c r="K26" s="49" t="s">
        <v>191</v>
      </c>
      <c r="L26" s="75">
        <v>700000</v>
      </c>
      <c r="M26" s="75">
        <f>L26/100*85</f>
        <v>595000</v>
      </c>
      <c r="N26" s="76">
        <v>44927</v>
      </c>
      <c r="O26" s="76">
        <v>45992</v>
      </c>
      <c r="P26" s="77"/>
      <c r="Q26" s="77"/>
      <c r="R26" s="77" t="s">
        <v>50</v>
      </c>
      <c r="S26" s="78" t="s">
        <v>192</v>
      </c>
    </row>
    <row r="27" spans="1:19" ht="124.8" thickBot="1" x14ac:dyDescent="0.35">
      <c r="A27" s="85">
        <v>2</v>
      </c>
      <c r="B27" s="501"/>
      <c r="C27" s="501"/>
      <c r="D27" s="501"/>
      <c r="E27" s="501"/>
      <c r="F27" s="501"/>
      <c r="G27" s="86" t="s">
        <v>193</v>
      </c>
      <c r="H27" s="501"/>
      <c r="I27" s="501"/>
      <c r="J27" s="503"/>
      <c r="K27" s="92" t="s">
        <v>194</v>
      </c>
      <c r="L27" s="87">
        <v>1200000</v>
      </c>
      <c r="M27" s="87">
        <f t="shared" ref="M27" si="3">L27/100*85</f>
        <v>1020000</v>
      </c>
      <c r="N27" s="88">
        <v>45323</v>
      </c>
      <c r="O27" s="88">
        <v>46357</v>
      </c>
      <c r="P27" s="89"/>
      <c r="Q27" s="89" t="s">
        <v>32</v>
      </c>
      <c r="R27" s="89" t="s">
        <v>50</v>
      </c>
      <c r="S27" s="90" t="s">
        <v>43</v>
      </c>
    </row>
    <row r="29" spans="1:19" s="2" customForma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2" spans="1:19" ht="15" thickBot="1" x14ac:dyDescent="0.35"/>
    <row r="33" spans="1:19" x14ac:dyDescent="0.3">
      <c r="A33" s="507" t="s">
        <v>0</v>
      </c>
      <c r="B33" s="493" t="s">
        <v>1</v>
      </c>
      <c r="C33" s="493"/>
      <c r="D33" s="493"/>
      <c r="E33" s="493"/>
      <c r="F33" s="493"/>
      <c r="G33" s="493" t="s">
        <v>2</v>
      </c>
      <c r="H33" s="493" t="s">
        <v>47</v>
      </c>
      <c r="I33" s="493" t="s">
        <v>4</v>
      </c>
      <c r="J33" s="493" t="s">
        <v>5</v>
      </c>
      <c r="K33" s="493" t="s">
        <v>6</v>
      </c>
      <c r="L33" s="510" t="s">
        <v>407</v>
      </c>
      <c r="M33" s="510"/>
      <c r="N33" s="494" t="s">
        <v>408</v>
      </c>
      <c r="O33" s="494"/>
      <c r="P33" s="493" t="s">
        <v>409</v>
      </c>
      <c r="Q33" s="493"/>
      <c r="R33" s="494" t="s">
        <v>7</v>
      </c>
      <c r="S33" s="495"/>
    </row>
    <row r="34" spans="1:19" ht="86.4" thickBot="1" x14ac:dyDescent="0.35">
      <c r="A34" s="514"/>
      <c r="B34" s="4" t="s">
        <v>8</v>
      </c>
      <c r="C34" s="4" t="s">
        <v>9</v>
      </c>
      <c r="D34" s="4" t="s">
        <v>10</v>
      </c>
      <c r="E34" s="4" t="s">
        <v>11</v>
      </c>
      <c r="F34" s="4" t="s">
        <v>12</v>
      </c>
      <c r="G34" s="511"/>
      <c r="H34" s="511"/>
      <c r="I34" s="511"/>
      <c r="J34" s="511"/>
      <c r="K34" s="511"/>
      <c r="L34" s="10" t="s">
        <v>13</v>
      </c>
      <c r="M34" s="10" t="s">
        <v>48</v>
      </c>
      <c r="N34" s="4" t="s">
        <v>14</v>
      </c>
      <c r="O34" s="4" t="s">
        <v>15</v>
      </c>
      <c r="P34" s="4" t="s">
        <v>410</v>
      </c>
      <c r="Q34" s="4" t="s">
        <v>411</v>
      </c>
      <c r="R34" s="4" t="s">
        <v>21</v>
      </c>
      <c r="S34" s="11" t="s">
        <v>22</v>
      </c>
    </row>
    <row r="35" spans="1:19" x14ac:dyDescent="0.3">
      <c r="A35" s="522">
        <v>1</v>
      </c>
      <c r="B35" s="515" t="s">
        <v>156</v>
      </c>
      <c r="C35" s="515" t="s">
        <v>157</v>
      </c>
      <c r="D35" s="512">
        <v>75026422</v>
      </c>
      <c r="E35" s="512">
        <v>120301440</v>
      </c>
      <c r="F35" s="512">
        <v>600148556</v>
      </c>
      <c r="G35" s="518" t="s">
        <v>158</v>
      </c>
      <c r="H35" s="512" t="s">
        <v>27</v>
      </c>
      <c r="I35" s="512" t="s">
        <v>28</v>
      </c>
      <c r="J35" s="513" t="s">
        <v>159</v>
      </c>
      <c r="K35" s="524" t="s">
        <v>493</v>
      </c>
      <c r="L35" s="520">
        <v>66000000</v>
      </c>
      <c r="M35" s="520">
        <f>L35/100*85</f>
        <v>56100000</v>
      </c>
      <c r="N35" s="526">
        <v>44927</v>
      </c>
      <c r="O35" s="526">
        <v>46722</v>
      </c>
      <c r="P35" s="512" t="s">
        <v>494</v>
      </c>
      <c r="Q35" s="512" t="s">
        <v>103</v>
      </c>
      <c r="R35" s="512" t="s">
        <v>33</v>
      </c>
      <c r="S35" s="528" t="s">
        <v>160</v>
      </c>
    </row>
    <row r="36" spans="1:19" ht="249" customHeight="1" thickBot="1" x14ac:dyDescent="0.35">
      <c r="A36" s="523"/>
      <c r="B36" s="506"/>
      <c r="C36" s="506"/>
      <c r="D36" s="501"/>
      <c r="E36" s="501"/>
      <c r="F36" s="501"/>
      <c r="G36" s="519"/>
      <c r="H36" s="501"/>
      <c r="I36" s="501"/>
      <c r="J36" s="503"/>
      <c r="K36" s="525"/>
      <c r="L36" s="521"/>
      <c r="M36" s="521"/>
      <c r="N36" s="527"/>
      <c r="O36" s="527"/>
      <c r="P36" s="501"/>
      <c r="Q36" s="501"/>
      <c r="R36" s="501"/>
      <c r="S36" s="529"/>
    </row>
    <row r="37" spans="1:19" ht="158.4" x14ac:dyDescent="0.3">
      <c r="A37" s="73">
        <v>1</v>
      </c>
      <c r="B37" s="512" t="s">
        <v>163</v>
      </c>
      <c r="C37" s="515" t="s">
        <v>164</v>
      </c>
      <c r="D37" s="515">
        <v>70984433</v>
      </c>
      <c r="E37" s="515">
        <v>120301113</v>
      </c>
      <c r="F37" s="515">
        <v>600147878</v>
      </c>
      <c r="G37" s="96" t="s">
        <v>325</v>
      </c>
      <c r="H37" s="515" t="s">
        <v>27</v>
      </c>
      <c r="I37" s="515" t="s">
        <v>28</v>
      </c>
      <c r="J37" s="516" t="s">
        <v>165</v>
      </c>
      <c r="K37" s="97" t="s">
        <v>327</v>
      </c>
      <c r="L37" s="24">
        <v>5000000</v>
      </c>
      <c r="M37" s="24">
        <f t="shared" ref="M37:M39" si="4">L37/100*85</f>
        <v>4250000</v>
      </c>
      <c r="N37" s="98">
        <v>45170</v>
      </c>
      <c r="O37" s="98">
        <v>46357</v>
      </c>
      <c r="P37" s="77" t="s">
        <v>32</v>
      </c>
      <c r="Q37" s="77" t="s">
        <v>32</v>
      </c>
      <c r="R37" s="99" t="s">
        <v>166</v>
      </c>
      <c r="S37" s="78" t="s">
        <v>43</v>
      </c>
    </row>
    <row r="38" spans="1:19" ht="28.8" x14ac:dyDescent="0.3">
      <c r="A38" s="79">
        <v>2</v>
      </c>
      <c r="B38" s="500"/>
      <c r="C38" s="504"/>
      <c r="D38" s="504"/>
      <c r="E38" s="504"/>
      <c r="F38" s="504"/>
      <c r="G38" s="101" t="s">
        <v>167</v>
      </c>
      <c r="H38" s="504"/>
      <c r="I38" s="504"/>
      <c r="J38" s="505"/>
      <c r="K38" s="101" t="s">
        <v>168</v>
      </c>
      <c r="L38" s="33">
        <v>1500000</v>
      </c>
      <c r="M38" s="33">
        <f t="shared" si="4"/>
        <v>1275000</v>
      </c>
      <c r="N38" s="102">
        <v>45170</v>
      </c>
      <c r="O38" s="102">
        <v>46357</v>
      </c>
      <c r="P38" s="83"/>
      <c r="Q38" s="83"/>
      <c r="R38" s="103" t="s">
        <v>50</v>
      </c>
      <c r="S38" s="84" t="s">
        <v>43</v>
      </c>
    </row>
    <row r="39" spans="1:19" ht="87" thickBot="1" x14ac:dyDescent="0.35">
      <c r="A39" s="104">
        <v>3</v>
      </c>
      <c r="B39" s="500"/>
      <c r="C39" s="498"/>
      <c r="D39" s="498"/>
      <c r="E39" s="498"/>
      <c r="F39" s="498"/>
      <c r="G39" s="105" t="s">
        <v>326</v>
      </c>
      <c r="H39" s="498"/>
      <c r="I39" s="498"/>
      <c r="J39" s="496"/>
      <c r="K39" s="105" t="s">
        <v>328</v>
      </c>
      <c r="L39" s="106">
        <v>3800000</v>
      </c>
      <c r="M39" s="106">
        <f t="shared" si="4"/>
        <v>3230000</v>
      </c>
      <c r="N39" s="107">
        <v>44927</v>
      </c>
      <c r="O39" s="107">
        <v>46357</v>
      </c>
      <c r="P39" s="108" t="s">
        <v>32</v>
      </c>
      <c r="Q39" s="108" t="s">
        <v>32</v>
      </c>
      <c r="R39" s="109" t="s">
        <v>50</v>
      </c>
      <c r="S39" s="110" t="s">
        <v>43</v>
      </c>
    </row>
    <row r="40" spans="1:19" ht="131.4" customHeight="1" thickBot="1" x14ac:dyDescent="0.35">
      <c r="A40" s="475">
        <v>1</v>
      </c>
      <c r="B40" s="476" t="s">
        <v>180</v>
      </c>
      <c r="C40" s="476" t="s">
        <v>181</v>
      </c>
      <c r="D40" s="476">
        <v>70985499</v>
      </c>
      <c r="E40" s="477">
        <v>107633299</v>
      </c>
      <c r="F40" s="476">
        <v>600148564</v>
      </c>
      <c r="G40" s="478" t="s">
        <v>182</v>
      </c>
      <c r="H40" s="476" t="s">
        <v>27</v>
      </c>
      <c r="I40" s="476" t="s">
        <v>28</v>
      </c>
      <c r="J40" s="479" t="s">
        <v>183</v>
      </c>
      <c r="K40" s="480" t="s">
        <v>329</v>
      </c>
      <c r="L40" s="481">
        <v>3000000</v>
      </c>
      <c r="M40" s="481">
        <f>L40/100*85</f>
        <v>2550000</v>
      </c>
      <c r="N40" s="482" t="s">
        <v>184</v>
      </c>
      <c r="O40" s="482" t="s">
        <v>185</v>
      </c>
      <c r="P40" s="483" t="s">
        <v>103</v>
      </c>
      <c r="Q40" s="483" t="s">
        <v>103</v>
      </c>
      <c r="R40" s="484" t="s">
        <v>186</v>
      </c>
      <c r="S40" s="485" t="s">
        <v>43</v>
      </c>
    </row>
    <row r="43" spans="1:19" s="2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s="2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s="2" customFormat="1" ht="15" thickBo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507" t="s">
        <v>0</v>
      </c>
      <c r="B46" s="493" t="s">
        <v>1</v>
      </c>
      <c r="C46" s="493"/>
      <c r="D46" s="493"/>
      <c r="E46" s="493"/>
      <c r="F46" s="493"/>
      <c r="G46" s="493" t="s">
        <v>2</v>
      </c>
      <c r="H46" s="493" t="s">
        <v>47</v>
      </c>
      <c r="I46" s="493" t="s">
        <v>4</v>
      </c>
      <c r="J46" s="493" t="s">
        <v>5</v>
      </c>
      <c r="K46" s="493" t="s">
        <v>6</v>
      </c>
      <c r="L46" s="510" t="s">
        <v>407</v>
      </c>
      <c r="M46" s="510"/>
      <c r="N46" s="494" t="s">
        <v>408</v>
      </c>
      <c r="O46" s="494"/>
      <c r="P46" s="493" t="s">
        <v>409</v>
      </c>
      <c r="Q46" s="493"/>
      <c r="R46" s="494" t="s">
        <v>7</v>
      </c>
      <c r="S46" s="495"/>
    </row>
    <row r="47" spans="1:19" ht="86.4" thickBot="1" x14ac:dyDescent="0.35">
      <c r="A47" s="514"/>
      <c r="B47" s="4" t="s">
        <v>8</v>
      </c>
      <c r="C47" s="4" t="s">
        <v>9</v>
      </c>
      <c r="D47" s="4" t="s">
        <v>10</v>
      </c>
      <c r="E47" s="4" t="s">
        <v>11</v>
      </c>
      <c r="F47" s="4" t="s">
        <v>12</v>
      </c>
      <c r="G47" s="511"/>
      <c r="H47" s="511"/>
      <c r="I47" s="511"/>
      <c r="J47" s="511"/>
      <c r="K47" s="511"/>
      <c r="L47" s="10" t="s">
        <v>13</v>
      </c>
      <c r="M47" s="10" t="s">
        <v>48</v>
      </c>
      <c r="N47" s="4" t="s">
        <v>14</v>
      </c>
      <c r="O47" s="4" t="s">
        <v>15</v>
      </c>
      <c r="P47" s="4" t="s">
        <v>410</v>
      </c>
      <c r="Q47" s="4" t="s">
        <v>411</v>
      </c>
      <c r="R47" s="4" t="s">
        <v>21</v>
      </c>
      <c r="S47" s="11" t="s">
        <v>22</v>
      </c>
    </row>
    <row r="48" spans="1:19" ht="82.8" customHeight="1" x14ac:dyDescent="0.3">
      <c r="A48" s="73">
        <v>1</v>
      </c>
      <c r="B48" s="512" t="s">
        <v>201</v>
      </c>
      <c r="C48" s="512" t="s">
        <v>202</v>
      </c>
      <c r="D48" s="512">
        <v>75029031</v>
      </c>
      <c r="E48" s="512">
        <v>107633281</v>
      </c>
      <c r="F48" s="512">
        <v>650053184</v>
      </c>
      <c r="G48" s="91" t="s">
        <v>203</v>
      </c>
      <c r="H48" s="512" t="s">
        <v>27</v>
      </c>
      <c r="I48" s="512" t="s">
        <v>28</v>
      </c>
      <c r="J48" s="513" t="s">
        <v>204</v>
      </c>
      <c r="K48" s="49" t="s">
        <v>205</v>
      </c>
      <c r="L48" s="75">
        <v>13000000</v>
      </c>
      <c r="M48" s="75">
        <f>L48/100*85</f>
        <v>11050000</v>
      </c>
      <c r="N48" s="117" t="s">
        <v>206</v>
      </c>
      <c r="O48" s="117" t="s">
        <v>207</v>
      </c>
      <c r="P48" s="77" t="s">
        <v>32</v>
      </c>
      <c r="Q48" s="77" t="s">
        <v>32</v>
      </c>
      <c r="R48" s="77" t="s">
        <v>208</v>
      </c>
      <c r="S48" s="78" t="s">
        <v>43</v>
      </c>
    </row>
    <row r="49" spans="1:19" ht="27.6" x14ac:dyDescent="0.3">
      <c r="A49" s="79">
        <v>2</v>
      </c>
      <c r="B49" s="500"/>
      <c r="C49" s="500"/>
      <c r="D49" s="500"/>
      <c r="E49" s="500"/>
      <c r="F49" s="500"/>
      <c r="G49" s="80" t="s">
        <v>209</v>
      </c>
      <c r="H49" s="500"/>
      <c r="I49" s="500"/>
      <c r="J49" s="502"/>
      <c r="K49" s="118" t="s">
        <v>210</v>
      </c>
      <c r="L49" s="81">
        <v>500000</v>
      </c>
      <c r="M49" s="81">
        <f t="shared" ref="M49:M52" si="5">L49/100*85</f>
        <v>425000</v>
      </c>
      <c r="N49" s="119" t="s">
        <v>206</v>
      </c>
      <c r="O49" s="119" t="s">
        <v>207</v>
      </c>
      <c r="P49" s="83"/>
      <c r="Q49" s="83"/>
      <c r="R49" s="83"/>
      <c r="S49" s="84"/>
    </row>
    <row r="50" spans="1:19" ht="27.6" x14ac:dyDescent="0.3">
      <c r="A50" s="79">
        <v>3</v>
      </c>
      <c r="B50" s="500"/>
      <c r="C50" s="500"/>
      <c r="D50" s="500"/>
      <c r="E50" s="500"/>
      <c r="F50" s="500"/>
      <c r="G50" s="80" t="s">
        <v>211</v>
      </c>
      <c r="H50" s="500"/>
      <c r="I50" s="500"/>
      <c r="J50" s="502"/>
      <c r="K50" s="80" t="s">
        <v>212</v>
      </c>
      <c r="L50" s="81">
        <v>400000</v>
      </c>
      <c r="M50" s="81">
        <f t="shared" si="5"/>
        <v>340000</v>
      </c>
      <c r="N50" s="119" t="s">
        <v>206</v>
      </c>
      <c r="O50" s="119" t="s">
        <v>207</v>
      </c>
      <c r="P50" s="83"/>
      <c r="Q50" s="83"/>
      <c r="R50" s="83"/>
      <c r="S50" s="84"/>
    </row>
    <row r="51" spans="1:19" ht="27.6" x14ac:dyDescent="0.3">
      <c r="A51" s="79">
        <v>4</v>
      </c>
      <c r="B51" s="500"/>
      <c r="C51" s="500"/>
      <c r="D51" s="500"/>
      <c r="E51" s="500"/>
      <c r="F51" s="500"/>
      <c r="G51" s="80" t="s">
        <v>213</v>
      </c>
      <c r="H51" s="500"/>
      <c r="I51" s="500"/>
      <c r="J51" s="502"/>
      <c r="K51" s="80" t="s">
        <v>214</v>
      </c>
      <c r="L51" s="81">
        <v>950000</v>
      </c>
      <c r="M51" s="81">
        <f t="shared" si="5"/>
        <v>807500</v>
      </c>
      <c r="N51" s="119" t="s">
        <v>215</v>
      </c>
      <c r="O51" s="119" t="s">
        <v>216</v>
      </c>
      <c r="P51" s="83"/>
      <c r="Q51" s="83"/>
      <c r="R51" s="83"/>
      <c r="S51" s="84"/>
    </row>
    <row r="52" spans="1:19" ht="28.2" thickBot="1" x14ac:dyDescent="0.35">
      <c r="A52" s="104">
        <v>5</v>
      </c>
      <c r="B52" s="500"/>
      <c r="C52" s="500"/>
      <c r="D52" s="500"/>
      <c r="E52" s="500"/>
      <c r="F52" s="500"/>
      <c r="G52" s="120" t="s">
        <v>217</v>
      </c>
      <c r="H52" s="500"/>
      <c r="I52" s="500"/>
      <c r="J52" s="502"/>
      <c r="K52" s="120" t="s">
        <v>218</v>
      </c>
      <c r="L52" s="121">
        <v>30000000</v>
      </c>
      <c r="M52" s="121">
        <f t="shared" si="5"/>
        <v>25500000</v>
      </c>
      <c r="N52" s="122" t="s">
        <v>219</v>
      </c>
      <c r="O52" s="122" t="s">
        <v>198</v>
      </c>
      <c r="P52" s="108" t="s">
        <v>32</v>
      </c>
      <c r="Q52" s="108" t="s">
        <v>32</v>
      </c>
      <c r="R52" s="108" t="s">
        <v>208</v>
      </c>
      <c r="S52" s="110" t="s">
        <v>43</v>
      </c>
    </row>
    <row r="53" spans="1:19" ht="55.2" customHeight="1" x14ac:dyDescent="0.3">
      <c r="A53" s="73">
        <v>1</v>
      </c>
      <c r="B53" s="512" t="s">
        <v>230</v>
      </c>
      <c r="C53" s="512" t="s">
        <v>231</v>
      </c>
      <c r="D53" s="512">
        <v>60341793</v>
      </c>
      <c r="E53" s="512">
        <v>181023211</v>
      </c>
      <c r="F53" s="512">
        <v>600148424</v>
      </c>
      <c r="G53" s="91" t="s">
        <v>233</v>
      </c>
      <c r="H53" s="512" t="s">
        <v>27</v>
      </c>
      <c r="I53" s="512" t="s">
        <v>28</v>
      </c>
      <c r="J53" s="513" t="s">
        <v>232</v>
      </c>
      <c r="K53" s="74" t="s">
        <v>234</v>
      </c>
      <c r="L53" s="75">
        <v>600000</v>
      </c>
      <c r="M53" s="75">
        <f t="shared" ref="M53:M56" si="6">L53/100*85</f>
        <v>510000</v>
      </c>
      <c r="N53" s="76">
        <v>44713</v>
      </c>
      <c r="O53" s="76">
        <v>44774</v>
      </c>
      <c r="P53" s="77"/>
      <c r="Q53" s="77" t="s">
        <v>32</v>
      </c>
      <c r="R53" s="77" t="s">
        <v>43</v>
      </c>
      <c r="S53" s="78" t="s">
        <v>43</v>
      </c>
    </row>
    <row r="54" spans="1:19" ht="55.2" x14ac:dyDescent="0.3">
      <c r="A54" s="79">
        <v>2</v>
      </c>
      <c r="B54" s="500"/>
      <c r="C54" s="500"/>
      <c r="D54" s="500"/>
      <c r="E54" s="500"/>
      <c r="F54" s="500"/>
      <c r="G54" s="80" t="s">
        <v>235</v>
      </c>
      <c r="H54" s="500"/>
      <c r="I54" s="500"/>
      <c r="J54" s="502"/>
      <c r="K54" s="123" t="s">
        <v>236</v>
      </c>
      <c r="L54" s="81">
        <v>800000</v>
      </c>
      <c r="M54" s="81">
        <f t="shared" si="6"/>
        <v>680000</v>
      </c>
      <c r="N54" s="82">
        <v>45352</v>
      </c>
      <c r="O54" s="82">
        <v>45505</v>
      </c>
      <c r="P54" s="83" t="s">
        <v>32</v>
      </c>
      <c r="Q54" s="83"/>
      <c r="R54" s="83" t="s">
        <v>43</v>
      </c>
      <c r="S54" s="84" t="s">
        <v>43</v>
      </c>
    </row>
    <row r="55" spans="1:19" ht="82.8" x14ac:dyDescent="0.3">
      <c r="A55" s="79">
        <v>3</v>
      </c>
      <c r="B55" s="500"/>
      <c r="C55" s="500"/>
      <c r="D55" s="500"/>
      <c r="E55" s="500"/>
      <c r="F55" s="500"/>
      <c r="G55" s="80" t="s">
        <v>237</v>
      </c>
      <c r="H55" s="500"/>
      <c r="I55" s="500"/>
      <c r="J55" s="502"/>
      <c r="K55" s="80" t="s">
        <v>238</v>
      </c>
      <c r="L55" s="81">
        <v>5000000</v>
      </c>
      <c r="M55" s="81">
        <f t="shared" si="6"/>
        <v>4250000</v>
      </c>
      <c r="N55" s="82">
        <v>46266</v>
      </c>
      <c r="O55" s="82">
        <v>46722</v>
      </c>
      <c r="P55" s="83" t="s">
        <v>32</v>
      </c>
      <c r="Q55" s="83" t="s">
        <v>32</v>
      </c>
      <c r="R55" s="83" t="s">
        <v>43</v>
      </c>
      <c r="S55" s="84" t="s">
        <v>43</v>
      </c>
    </row>
    <row r="56" spans="1:19" ht="42" thickBot="1" x14ac:dyDescent="0.35">
      <c r="A56" s="104">
        <v>4</v>
      </c>
      <c r="B56" s="500"/>
      <c r="C56" s="500"/>
      <c r="D56" s="500"/>
      <c r="E56" s="500"/>
      <c r="F56" s="500"/>
      <c r="G56" s="120" t="s">
        <v>239</v>
      </c>
      <c r="H56" s="500"/>
      <c r="I56" s="500"/>
      <c r="J56" s="502"/>
      <c r="K56" s="120" t="s">
        <v>240</v>
      </c>
      <c r="L56" s="121">
        <v>3000000</v>
      </c>
      <c r="M56" s="121">
        <f t="shared" si="6"/>
        <v>2550000</v>
      </c>
      <c r="N56" s="124">
        <v>46447</v>
      </c>
      <c r="O56" s="124">
        <v>46722</v>
      </c>
      <c r="P56" s="108"/>
      <c r="Q56" s="108"/>
      <c r="R56" s="108" t="s">
        <v>43</v>
      </c>
      <c r="S56" s="110" t="s">
        <v>43</v>
      </c>
    </row>
    <row r="57" spans="1:19" ht="96.6" customHeight="1" x14ac:dyDescent="0.3">
      <c r="A57" s="73">
        <v>1</v>
      </c>
      <c r="B57" s="512" t="s">
        <v>250</v>
      </c>
      <c r="C57" s="512" t="s">
        <v>251</v>
      </c>
      <c r="D57" s="512">
        <v>70985464</v>
      </c>
      <c r="E57" s="512">
        <v>120301130</v>
      </c>
      <c r="F57" s="512">
        <v>600147924</v>
      </c>
      <c r="G57" s="91" t="s">
        <v>252</v>
      </c>
      <c r="H57" s="512" t="s">
        <v>27</v>
      </c>
      <c r="I57" s="512" t="s">
        <v>28</v>
      </c>
      <c r="J57" s="513" t="s">
        <v>79</v>
      </c>
      <c r="K57" s="125" t="s">
        <v>253</v>
      </c>
      <c r="L57" s="126">
        <v>40000000</v>
      </c>
      <c r="M57" s="126">
        <v>17000000</v>
      </c>
      <c r="N57" s="334">
        <v>45292</v>
      </c>
      <c r="O57" s="335">
        <v>46722</v>
      </c>
      <c r="P57" s="77" t="s">
        <v>32</v>
      </c>
      <c r="Q57" s="77" t="s">
        <v>32</v>
      </c>
      <c r="R57" s="77" t="s">
        <v>34</v>
      </c>
      <c r="S57" s="78" t="s">
        <v>43</v>
      </c>
    </row>
    <row r="58" spans="1:19" ht="72" customHeight="1" thickBot="1" x14ac:dyDescent="0.35">
      <c r="A58" s="85">
        <v>2</v>
      </c>
      <c r="B58" s="501"/>
      <c r="C58" s="501"/>
      <c r="D58" s="501"/>
      <c r="E58" s="501"/>
      <c r="F58" s="501"/>
      <c r="G58" s="86" t="s">
        <v>254</v>
      </c>
      <c r="H58" s="501"/>
      <c r="I58" s="501"/>
      <c r="J58" s="503"/>
      <c r="K58" s="127" t="s">
        <v>255</v>
      </c>
      <c r="L58" s="128">
        <v>2000000</v>
      </c>
      <c r="M58" s="43">
        <v>1020000</v>
      </c>
      <c r="N58" s="336">
        <v>45292</v>
      </c>
      <c r="O58" s="337">
        <v>46722</v>
      </c>
      <c r="P58" s="89"/>
      <c r="Q58" s="89"/>
      <c r="R58" s="89" t="s">
        <v>43</v>
      </c>
      <c r="S58" s="90" t="s">
        <v>43</v>
      </c>
    </row>
    <row r="61" spans="1:19" ht="49.2" customHeight="1" thickBot="1" x14ac:dyDescent="0.35"/>
    <row r="62" spans="1:19" x14ac:dyDescent="0.3">
      <c r="A62" s="507" t="s">
        <v>0</v>
      </c>
      <c r="B62" s="493" t="s">
        <v>1</v>
      </c>
      <c r="C62" s="493"/>
      <c r="D62" s="493"/>
      <c r="E62" s="493"/>
      <c r="F62" s="493"/>
      <c r="G62" s="493" t="s">
        <v>2</v>
      </c>
      <c r="H62" s="493" t="s">
        <v>47</v>
      </c>
      <c r="I62" s="493" t="s">
        <v>4</v>
      </c>
      <c r="J62" s="493" t="s">
        <v>5</v>
      </c>
      <c r="K62" s="493" t="s">
        <v>6</v>
      </c>
      <c r="L62" s="510" t="s">
        <v>407</v>
      </c>
      <c r="M62" s="510"/>
      <c r="N62" s="494" t="s">
        <v>408</v>
      </c>
      <c r="O62" s="494"/>
      <c r="P62" s="493" t="s">
        <v>409</v>
      </c>
      <c r="Q62" s="493"/>
      <c r="R62" s="494" t="s">
        <v>7</v>
      </c>
      <c r="S62" s="495"/>
    </row>
    <row r="63" spans="1:19" ht="86.4" thickBot="1" x14ac:dyDescent="0.35">
      <c r="A63" s="514"/>
      <c r="B63" s="4" t="s">
        <v>8</v>
      </c>
      <c r="C63" s="4" t="s">
        <v>9</v>
      </c>
      <c r="D63" s="4" t="s">
        <v>10</v>
      </c>
      <c r="E63" s="4" t="s">
        <v>11</v>
      </c>
      <c r="F63" s="4" t="s">
        <v>12</v>
      </c>
      <c r="G63" s="511"/>
      <c r="H63" s="511"/>
      <c r="I63" s="511"/>
      <c r="J63" s="511"/>
      <c r="K63" s="511"/>
      <c r="L63" s="10" t="s">
        <v>13</v>
      </c>
      <c r="M63" s="10" t="s">
        <v>48</v>
      </c>
      <c r="N63" s="4" t="s">
        <v>14</v>
      </c>
      <c r="O63" s="4" t="s">
        <v>15</v>
      </c>
      <c r="P63" s="4" t="s">
        <v>410</v>
      </c>
      <c r="Q63" s="4" t="s">
        <v>411</v>
      </c>
      <c r="R63" s="4" t="s">
        <v>21</v>
      </c>
      <c r="S63" s="11" t="s">
        <v>22</v>
      </c>
    </row>
    <row r="64" spans="1:19" ht="158.4" x14ac:dyDescent="0.3">
      <c r="A64" s="93">
        <v>1</v>
      </c>
      <c r="B64" s="515" t="s">
        <v>278</v>
      </c>
      <c r="C64" s="515" t="s">
        <v>251</v>
      </c>
      <c r="D64" s="515">
        <v>60045051</v>
      </c>
      <c r="E64" s="515">
        <v>107633647</v>
      </c>
      <c r="F64" s="515">
        <v>600147843</v>
      </c>
      <c r="G64" s="405" t="s">
        <v>468</v>
      </c>
      <c r="H64" s="515" t="s">
        <v>27</v>
      </c>
      <c r="I64" s="515" t="s">
        <v>28</v>
      </c>
      <c r="J64" s="516" t="s">
        <v>79</v>
      </c>
      <c r="K64" s="406" t="s">
        <v>474</v>
      </c>
      <c r="L64" s="407">
        <v>6500000</v>
      </c>
      <c r="M64" s="407">
        <f>L64/100*85</f>
        <v>5525000</v>
      </c>
      <c r="N64" s="408">
        <v>45839</v>
      </c>
      <c r="O64" s="408">
        <v>46235</v>
      </c>
      <c r="P64" s="367"/>
      <c r="Q64" s="367"/>
      <c r="R64" s="409" t="s">
        <v>475</v>
      </c>
      <c r="S64" s="368" t="s">
        <v>43</v>
      </c>
    </row>
    <row r="65" spans="1:19" ht="57.6" x14ac:dyDescent="0.3">
      <c r="A65" s="209">
        <v>2</v>
      </c>
      <c r="B65" s="504"/>
      <c r="C65" s="504"/>
      <c r="D65" s="504"/>
      <c r="E65" s="504"/>
      <c r="F65" s="504"/>
      <c r="G65" s="403" t="s">
        <v>469</v>
      </c>
      <c r="H65" s="504"/>
      <c r="I65" s="504"/>
      <c r="J65" s="505"/>
      <c r="K65" s="404" t="s">
        <v>476</v>
      </c>
      <c r="L65" s="364">
        <v>3000000</v>
      </c>
      <c r="M65" s="364">
        <f t="shared" ref="M65:M73" si="7">L65/100*85</f>
        <v>2550000</v>
      </c>
      <c r="N65" s="365">
        <v>45413</v>
      </c>
      <c r="O65" s="365">
        <v>45536</v>
      </c>
      <c r="P65" s="231"/>
      <c r="Q65" s="231"/>
      <c r="R65" s="375" t="s">
        <v>475</v>
      </c>
      <c r="S65" s="410" t="s">
        <v>43</v>
      </c>
    </row>
    <row r="66" spans="1:19" ht="113.4" customHeight="1" x14ac:dyDescent="0.3">
      <c r="A66" s="209">
        <v>3</v>
      </c>
      <c r="B66" s="504"/>
      <c r="C66" s="504"/>
      <c r="D66" s="504"/>
      <c r="E66" s="504"/>
      <c r="F66" s="504"/>
      <c r="G66" s="403" t="s">
        <v>470</v>
      </c>
      <c r="H66" s="504"/>
      <c r="I66" s="504"/>
      <c r="J66" s="505"/>
      <c r="K66" s="404" t="s">
        <v>477</v>
      </c>
      <c r="L66" s="364">
        <v>10000000</v>
      </c>
      <c r="M66" s="364">
        <f t="shared" si="7"/>
        <v>8500000</v>
      </c>
      <c r="N66" s="365">
        <v>46143</v>
      </c>
      <c r="O66" s="365">
        <v>46296</v>
      </c>
      <c r="P66" s="369" t="s">
        <v>32</v>
      </c>
      <c r="Q66" s="231"/>
      <c r="R66" s="375" t="s">
        <v>475</v>
      </c>
      <c r="S66" s="410" t="s">
        <v>43</v>
      </c>
    </row>
    <row r="67" spans="1:19" ht="69.599999999999994" customHeight="1" x14ac:dyDescent="0.3">
      <c r="A67" s="209">
        <v>4</v>
      </c>
      <c r="B67" s="504"/>
      <c r="C67" s="504"/>
      <c r="D67" s="504"/>
      <c r="E67" s="504"/>
      <c r="F67" s="504"/>
      <c r="G67" s="403" t="s">
        <v>471</v>
      </c>
      <c r="H67" s="504"/>
      <c r="I67" s="504"/>
      <c r="J67" s="505"/>
      <c r="K67" s="404" t="s">
        <v>478</v>
      </c>
      <c r="L67" s="364">
        <v>1000000</v>
      </c>
      <c r="M67" s="364">
        <f t="shared" si="7"/>
        <v>850000</v>
      </c>
      <c r="N67" s="365">
        <v>45474</v>
      </c>
      <c r="O67" s="365">
        <v>45536</v>
      </c>
      <c r="P67" s="231"/>
      <c r="Q67" s="231"/>
      <c r="R67" s="375" t="s">
        <v>475</v>
      </c>
      <c r="S67" s="410" t="s">
        <v>43</v>
      </c>
    </row>
    <row r="68" spans="1:19" ht="28.8" x14ac:dyDescent="0.3">
      <c r="A68" s="209">
        <v>5</v>
      </c>
      <c r="B68" s="504"/>
      <c r="C68" s="504"/>
      <c r="D68" s="504"/>
      <c r="E68" s="504"/>
      <c r="F68" s="504"/>
      <c r="G68" s="387" t="s">
        <v>279</v>
      </c>
      <c r="H68" s="504"/>
      <c r="I68" s="504"/>
      <c r="J68" s="505"/>
      <c r="K68" s="404" t="s">
        <v>479</v>
      </c>
      <c r="L68" s="366">
        <v>450000</v>
      </c>
      <c r="M68" s="364">
        <f t="shared" si="7"/>
        <v>382500</v>
      </c>
      <c r="N68" s="365">
        <v>45474</v>
      </c>
      <c r="O68" s="365">
        <v>45537</v>
      </c>
      <c r="P68" s="231"/>
      <c r="Q68" s="231"/>
      <c r="R68" s="375" t="s">
        <v>475</v>
      </c>
      <c r="S68" s="410" t="s">
        <v>43</v>
      </c>
    </row>
    <row r="69" spans="1:19" s="2" customFormat="1" ht="57.6" x14ac:dyDescent="0.3">
      <c r="A69" s="209">
        <v>6</v>
      </c>
      <c r="B69" s="504"/>
      <c r="C69" s="504"/>
      <c r="D69" s="504"/>
      <c r="E69" s="504"/>
      <c r="F69" s="504"/>
      <c r="G69" s="387" t="s">
        <v>472</v>
      </c>
      <c r="H69" s="504"/>
      <c r="I69" s="504"/>
      <c r="J69" s="505"/>
      <c r="K69" s="387" t="s">
        <v>340</v>
      </c>
      <c r="L69" s="364">
        <v>1200000</v>
      </c>
      <c r="M69" s="364">
        <f t="shared" si="7"/>
        <v>1020000</v>
      </c>
      <c r="N69" s="365">
        <v>45474</v>
      </c>
      <c r="O69" s="365">
        <v>45538</v>
      </c>
      <c r="P69" s="231"/>
      <c r="Q69" s="231"/>
      <c r="R69" s="375" t="s">
        <v>475</v>
      </c>
      <c r="S69" s="410" t="s">
        <v>43</v>
      </c>
    </row>
    <row r="70" spans="1:19" s="2" customFormat="1" ht="43.2" x14ac:dyDescent="0.3">
      <c r="A70" s="209">
        <v>7</v>
      </c>
      <c r="B70" s="504"/>
      <c r="C70" s="504"/>
      <c r="D70" s="504"/>
      <c r="E70" s="504"/>
      <c r="F70" s="504"/>
      <c r="G70" s="387" t="s">
        <v>280</v>
      </c>
      <c r="H70" s="504"/>
      <c r="I70" s="504"/>
      <c r="J70" s="505"/>
      <c r="K70" s="404" t="s">
        <v>480</v>
      </c>
      <c r="L70" s="364">
        <v>650000</v>
      </c>
      <c r="M70" s="364">
        <f t="shared" si="7"/>
        <v>552500</v>
      </c>
      <c r="N70" s="365">
        <v>45474</v>
      </c>
      <c r="O70" s="365">
        <v>45539</v>
      </c>
      <c r="P70" s="231"/>
      <c r="Q70" s="231"/>
      <c r="R70" s="375" t="s">
        <v>475</v>
      </c>
      <c r="S70" s="410" t="s">
        <v>43</v>
      </c>
    </row>
    <row r="71" spans="1:19" s="2" customFormat="1" ht="86.4" customHeight="1" x14ac:dyDescent="0.3">
      <c r="A71" s="209">
        <v>8</v>
      </c>
      <c r="B71" s="504"/>
      <c r="C71" s="504"/>
      <c r="D71" s="504"/>
      <c r="E71" s="504"/>
      <c r="F71" s="504"/>
      <c r="G71" s="387" t="s">
        <v>473</v>
      </c>
      <c r="H71" s="504"/>
      <c r="I71" s="504"/>
      <c r="J71" s="505"/>
      <c r="K71" s="404" t="s">
        <v>481</v>
      </c>
      <c r="L71" s="364">
        <v>2000000</v>
      </c>
      <c r="M71" s="364">
        <f t="shared" si="7"/>
        <v>1700000</v>
      </c>
      <c r="N71" s="365">
        <v>46204</v>
      </c>
      <c r="O71" s="365">
        <v>46266</v>
      </c>
      <c r="P71" s="231"/>
      <c r="Q71" s="231"/>
      <c r="R71" s="375" t="s">
        <v>475</v>
      </c>
      <c r="S71" s="410" t="s">
        <v>43</v>
      </c>
    </row>
    <row r="72" spans="1:19" s="2" customFormat="1" ht="57.6" x14ac:dyDescent="0.3">
      <c r="A72" s="209">
        <v>9</v>
      </c>
      <c r="B72" s="504"/>
      <c r="C72" s="504"/>
      <c r="D72" s="504"/>
      <c r="E72" s="504"/>
      <c r="F72" s="504"/>
      <c r="G72" s="387" t="s">
        <v>281</v>
      </c>
      <c r="H72" s="504"/>
      <c r="I72" s="504"/>
      <c r="J72" s="505"/>
      <c r="K72" s="387" t="s">
        <v>340</v>
      </c>
      <c r="L72" s="364">
        <v>350000</v>
      </c>
      <c r="M72" s="364">
        <f t="shared" si="7"/>
        <v>297500</v>
      </c>
      <c r="N72" s="365">
        <v>46204</v>
      </c>
      <c r="O72" s="365">
        <v>46266</v>
      </c>
      <c r="P72" s="231"/>
      <c r="Q72" s="231"/>
      <c r="R72" s="375" t="s">
        <v>475</v>
      </c>
      <c r="S72" s="410" t="s">
        <v>43</v>
      </c>
    </row>
    <row r="73" spans="1:19" ht="29.4" thickBot="1" x14ac:dyDescent="0.35">
      <c r="A73" s="95">
        <v>10</v>
      </c>
      <c r="B73" s="506"/>
      <c r="C73" s="506"/>
      <c r="D73" s="506"/>
      <c r="E73" s="506"/>
      <c r="F73" s="506"/>
      <c r="G73" s="233" t="s">
        <v>367</v>
      </c>
      <c r="H73" s="506"/>
      <c r="I73" s="506"/>
      <c r="J73" s="517"/>
      <c r="K73" s="411" t="s">
        <v>294</v>
      </c>
      <c r="L73" s="412">
        <v>150000</v>
      </c>
      <c r="M73" s="412">
        <f t="shared" si="7"/>
        <v>127500</v>
      </c>
      <c r="N73" s="413">
        <v>45352</v>
      </c>
      <c r="O73" s="413">
        <v>45383</v>
      </c>
      <c r="P73" s="232"/>
      <c r="Q73" s="232"/>
      <c r="R73" s="232"/>
      <c r="S73" s="234"/>
    </row>
    <row r="74" spans="1:19" ht="15" thickBot="1" x14ac:dyDescent="0.35"/>
    <row r="75" spans="1:19" x14ac:dyDescent="0.3">
      <c r="A75" s="507" t="s">
        <v>0</v>
      </c>
      <c r="B75" s="493" t="s">
        <v>1</v>
      </c>
      <c r="C75" s="493"/>
      <c r="D75" s="493"/>
      <c r="E75" s="493"/>
      <c r="F75" s="493"/>
      <c r="G75" s="493" t="s">
        <v>2</v>
      </c>
      <c r="H75" s="493" t="s">
        <v>47</v>
      </c>
      <c r="I75" s="493" t="s">
        <v>4</v>
      </c>
      <c r="J75" s="493" t="s">
        <v>5</v>
      </c>
      <c r="K75" s="493" t="s">
        <v>6</v>
      </c>
      <c r="L75" s="510" t="s">
        <v>407</v>
      </c>
      <c r="M75" s="510"/>
      <c r="N75" s="494" t="s">
        <v>408</v>
      </c>
      <c r="O75" s="494"/>
      <c r="P75" s="493" t="s">
        <v>409</v>
      </c>
      <c r="Q75" s="493"/>
      <c r="R75" s="494" t="s">
        <v>7</v>
      </c>
      <c r="S75" s="495"/>
    </row>
    <row r="76" spans="1:19" ht="86.4" thickBot="1" x14ac:dyDescent="0.35">
      <c r="A76" s="514"/>
      <c r="B76" s="4" t="s">
        <v>8</v>
      </c>
      <c r="C76" s="4" t="s">
        <v>9</v>
      </c>
      <c r="D76" s="4" t="s">
        <v>10</v>
      </c>
      <c r="E76" s="4" t="s">
        <v>11</v>
      </c>
      <c r="F76" s="4" t="s">
        <v>12</v>
      </c>
      <c r="G76" s="511"/>
      <c r="H76" s="511"/>
      <c r="I76" s="511"/>
      <c r="J76" s="511"/>
      <c r="K76" s="511"/>
      <c r="L76" s="10" t="s">
        <v>13</v>
      </c>
      <c r="M76" s="10" t="s">
        <v>48</v>
      </c>
      <c r="N76" s="4" t="s">
        <v>14</v>
      </c>
      <c r="O76" s="4" t="s">
        <v>15</v>
      </c>
      <c r="P76" s="4" t="s">
        <v>410</v>
      </c>
      <c r="Q76" s="4" t="s">
        <v>411</v>
      </c>
      <c r="R76" s="4" t="s">
        <v>21</v>
      </c>
      <c r="S76" s="11" t="s">
        <v>22</v>
      </c>
    </row>
    <row r="77" spans="1:19" ht="106.8" customHeight="1" x14ac:dyDescent="0.3">
      <c r="A77" s="73">
        <v>1</v>
      </c>
      <c r="B77" s="512" t="s">
        <v>285</v>
      </c>
      <c r="C77" s="512" t="s">
        <v>251</v>
      </c>
      <c r="D77" s="512">
        <v>60801468</v>
      </c>
      <c r="E77" s="512">
        <v>107633540</v>
      </c>
      <c r="F77" s="512">
        <v>600147797</v>
      </c>
      <c r="G77" s="91" t="s">
        <v>286</v>
      </c>
      <c r="H77" s="512" t="s">
        <v>27</v>
      </c>
      <c r="I77" s="512" t="s">
        <v>28</v>
      </c>
      <c r="J77" s="513" t="s">
        <v>79</v>
      </c>
      <c r="K77" s="49" t="s">
        <v>287</v>
      </c>
      <c r="L77" s="75">
        <v>8000000</v>
      </c>
      <c r="M77" s="75">
        <f>L77/100*70</f>
        <v>5600000</v>
      </c>
      <c r="N77" s="117" t="s">
        <v>330</v>
      </c>
      <c r="O77" s="117" t="s">
        <v>198</v>
      </c>
      <c r="P77" s="77"/>
      <c r="Q77" s="77" t="s">
        <v>32</v>
      </c>
      <c r="R77" s="77" t="s">
        <v>293</v>
      </c>
      <c r="S77" s="78" t="s">
        <v>34</v>
      </c>
    </row>
    <row r="78" spans="1:19" ht="104.4" customHeight="1" x14ac:dyDescent="0.3">
      <c r="A78" s="79">
        <v>2</v>
      </c>
      <c r="B78" s="500"/>
      <c r="C78" s="500"/>
      <c r="D78" s="500"/>
      <c r="E78" s="500"/>
      <c r="F78" s="500"/>
      <c r="G78" s="80" t="s">
        <v>288</v>
      </c>
      <c r="H78" s="500"/>
      <c r="I78" s="500"/>
      <c r="J78" s="502"/>
      <c r="K78" s="51" t="s">
        <v>289</v>
      </c>
      <c r="L78" s="81">
        <v>4000000</v>
      </c>
      <c r="M78" s="81">
        <f>L78/100*85</f>
        <v>3400000</v>
      </c>
      <c r="N78" s="119" t="s">
        <v>331</v>
      </c>
      <c r="O78" s="119" t="s">
        <v>198</v>
      </c>
      <c r="P78" s="83"/>
      <c r="Q78" s="83"/>
      <c r="R78" s="83" t="s">
        <v>293</v>
      </c>
      <c r="S78" s="84" t="s">
        <v>34</v>
      </c>
    </row>
    <row r="79" spans="1:19" ht="89.4" customHeight="1" x14ac:dyDescent="0.3">
      <c r="A79" s="79">
        <v>3</v>
      </c>
      <c r="B79" s="500"/>
      <c r="C79" s="500"/>
      <c r="D79" s="500"/>
      <c r="E79" s="500"/>
      <c r="F79" s="500"/>
      <c r="G79" s="51" t="s">
        <v>290</v>
      </c>
      <c r="H79" s="500"/>
      <c r="I79" s="500"/>
      <c r="J79" s="502"/>
      <c r="K79" s="80" t="s">
        <v>291</v>
      </c>
      <c r="L79" s="81">
        <v>1700000</v>
      </c>
      <c r="M79" s="81">
        <f t="shared" ref="M79:M80" si="8">L79/100*85</f>
        <v>1445000</v>
      </c>
      <c r="N79" s="119" t="s">
        <v>332</v>
      </c>
      <c r="O79" s="119" t="s">
        <v>198</v>
      </c>
      <c r="P79" s="83"/>
      <c r="Q79" s="83"/>
      <c r="R79" s="83" t="s">
        <v>43</v>
      </c>
      <c r="S79" s="84" t="s">
        <v>43</v>
      </c>
    </row>
    <row r="80" spans="1:19" ht="28.2" thickBot="1" x14ac:dyDescent="0.35">
      <c r="A80" s="104">
        <v>4</v>
      </c>
      <c r="B80" s="500"/>
      <c r="C80" s="500"/>
      <c r="D80" s="500"/>
      <c r="E80" s="500"/>
      <c r="F80" s="500"/>
      <c r="G80" s="120" t="s">
        <v>292</v>
      </c>
      <c r="H80" s="500"/>
      <c r="I80" s="500"/>
      <c r="J80" s="502"/>
      <c r="K80" s="120" t="s">
        <v>294</v>
      </c>
      <c r="L80" s="121">
        <v>1500000</v>
      </c>
      <c r="M80" s="121">
        <f t="shared" si="8"/>
        <v>1275000</v>
      </c>
      <c r="N80" s="122" t="s">
        <v>331</v>
      </c>
      <c r="O80" s="122" t="s">
        <v>198</v>
      </c>
      <c r="P80" s="108"/>
      <c r="Q80" s="108"/>
      <c r="R80" s="108" t="s">
        <v>43</v>
      </c>
      <c r="S80" s="110" t="s">
        <v>43</v>
      </c>
    </row>
    <row r="81" spans="1:19" s="2" customFormat="1" ht="69" x14ac:dyDescent="0.3">
      <c r="A81" s="93">
        <v>1</v>
      </c>
      <c r="B81" s="515" t="s">
        <v>282</v>
      </c>
      <c r="C81" s="515" t="s">
        <v>251</v>
      </c>
      <c r="D81" s="515">
        <v>63696631</v>
      </c>
      <c r="E81" s="515">
        <v>107633221</v>
      </c>
      <c r="F81" s="515">
        <v>600147657</v>
      </c>
      <c r="G81" s="91" t="s">
        <v>283</v>
      </c>
      <c r="H81" s="515" t="s">
        <v>27</v>
      </c>
      <c r="I81" s="515" t="s">
        <v>28</v>
      </c>
      <c r="J81" s="516" t="s">
        <v>79</v>
      </c>
      <c r="K81" s="423" t="s">
        <v>482</v>
      </c>
      <c r="L81" s="424">
        <v>3000000</v>
      </c>
      <c r="M81" s="424">
        <f>L81/100*85</f>
        <v>2550000</v>
      </c>
      <c r="N81" s="425" t="s">
        <v>483</v>
      </c>
      <c r="O81" s="425" t="s">
        <v>344</v>
      </c>
      <c r="P81" s="426"/>
      <c r="Q81" s="426" t="s">
        <v>32</v>
      </c>
      <c r="R81" s="427" t="s">
        <v>50</v>
      </c>
      <c r="S81" s="422" t="s">
        <v>43</v>
      </c>
    </row>
    <row r="82" spans="1:19" s="2" customFormat="1" ht="97.2" thickBot="1" x14ac:dyDescent="0.35">
      <c r="A82" s="95">
        <v>2</v>
      </c>
      <c r="B82" s="506"/>
      <c r="C82" s="506"/>
      <c r="D82" s="506"/>
      <c r="E82" s="506"/>
      <c r="F82" s="506"/>
      <c r="G82" s="86" t="s">
        <v>284</v>
      </c>
      <c r="H82" s="506"/>
      <c r="I82" s="506"/>
      <c r="J82" s="517"/>
      <c r="K82" s="428" t="s">
        <v>484</v>
      </c>
      <c r="L82" s="429">
        <v>3750000</v>
      </c>
      <c r="M82" s="429">
        <f>L82/100*85</f>
        <v>3187500</v>
      </c>
      <c r="N82" s="430" t="s">
        <v>485</v>
      </c>
      <c r="O82" s="430" t="s">
        <v>486</v>
      </c>
      <c r="P82" s="430"/>
      <c r="Q82" s="430" t="s">
        <v>32</v>
      </c>
      <c r="R82" s="431" t="s">
        <v>50</v>
      </c>
      <c r="S82" s="432" t="s">
        <v>43</v>
      </c>
    </row>
    <row r="83" spans="1:19" s="2" customFormat="1" x14ac:dyDescent="0.3">
      <c r="A83" s="353"/>
      <c r="B83" s="353"/>
      <c r="C83" s="353"/>
      <c r="D83" s="353"/>
      <c r="E83" s="353"/>
      <c r="F83" s="353"/>
      <c r="G83" s="418"/>
      <c r="H83" s="353"/>
      <c r="I83" s="353"/>
      <c r="J83" s="419"/>
      <c r="K83" s="418"/>
      <c r="L83" s="420"/>
      <c r="M83" s="420"/>
      <c r="N83" s="421"/>
      <c r="O83" s="421"/>
      <c r="P83" s="353"/>
      <c r="Q83" s="353"/>
      <c r="R83" s="353"/>
      <c r="S83" s="353"/>
    </row>
    <row r="84" spans="1:19" s="2" customFormat="1" x14ac:dyDescent="0.3">
      <c r="A84" s="353"/>
      <c r="B84" s="353"/>
      <c r="C84" s="353"/>
      <c r="D84" s="353"/>
      <c r="E84" s="353"/>
      <c r="F84" s="353"/>
      <c r="G84" s="418"/>
      <c r="H84" s="353"/>
      <c r="I84" s="353"/>
      <c r="J84" s="419"/>
      <c r="K84" s="418"/>
      <c r="L84" s="420"/>
      <c r="M84" s="420"/>
      <c r="N84" s="421"/>
      <c r="O84" s="421"/>
      <c r="P84" s="353"/>
      <c r="Q84" s="353"/>
      <c r="R84" s="353"/>
      <c r="S84" s="353"/>
    </row>
    <row r="85" spans="1:19" s="2" customFormat="1" x14ac:dyDescent="0.3">
      <c r="A85" s="353"/>
      <c r="B85" s="353"/>
      <c r="C85" s="353"/>
      <c r="D85" s="353"/>
      <c r="E85" s="353"/>
      <c r="F85" s="353"/>
      <c r="G85" s="418"/>
      <c r="H85" s="353"/>
      <c r="I85" s="353"/>
      <c r="J85" s="419"/>
      <c r="K85" s="418"/>
      <c r="L85" s="420"/>
      <c r="M85" s="420"/>
      <c r="N85" s="421"/>
      <c r="O85" s="421"/>
      <c r="P85" s="353"/>
      <c r="Q85" s="353"/>
      <c r="R85" s="353"/>
      <c r="S85" s="353"/>
    </row>
    <row r="86" spans="1:19" s="2" customFormat="1" x14ac:dyDescent="0.3">
      <c r="A86" s="353"/>
      <c r="B86" s="353"/>
      <c r="C86" s="353"/>
      <c r="D86" s="353"/>
      <c r="E86" s="353"/>
      <c r="F86" s="353"/>
      <c r="G86" s="418"/>
      <c r="H86" s="353"/>
      <c r="I86" s="353"/>
      <c r="J86" s="419"/>
      <c r="K86" s="418"/>
      <c r="L86" s="420"/>
      <c r="M86" s="420"/>
      <c r="N86" s="421"/>
      <c r="O86" s="421"/>
      <c r="P86" s="353"/>
      <c r="Q86" s="353"/>
      <c r="R86" s="353"/>
      <c r="S86" s="353"/>
    </row>
    <row r="87" spans="1:19" s="2" customFormat="1" x14ac:dyDescent="0.3">
      <c r="A87" s="353"/>
      <c r="B87" s="353"/>
      <c r="C87" s="353"/>
      <c r="D87" s="353"/>
      <c r="E87" s="353"/>
      <c r="F87" s="353"/>
      <c r="G87" s="418"/>
      <c r="H87" s="353"/>
      <c r="I87" s="353"/>
      <c r="J87" s="419"/>
      <c r="K87" s="418"/>
      <c r="L87" s="420"/>
      <c r="M87" s="420"/>
      <c r="N87" s="421"/>
      <c r="O87" s="421"/>
      <c r="P87" s="353"/>
      <c r="Q87" s="353"/>
      <c r="R87" s="353"/>
      <c r="S87" s="353"/>
    </row>
    <row r="88" spans="1:19" s="2" customFormat="1" x14ac:dyDescent="0.3">
      <c r="A88" s="353"/>
      <c r="B88" s="353"/>
      <c r="C88" s="353"/>
      <c r="D88" s="353"/>
      <c r="E88" s="353"/>
      <c r="F88" s="353"/>
      <c r="G88" s="418"/>
      <c r="H88" s="353"/>
      <c r="I88" s="353"/>
      <c r="J88" s="419"/>
      <c r="K88" s="418"/>
      <c r="L88" s="420"/>
      <c r="M88" s="420"/>
      <c r="N88" s="421"/>
      <c r="O88" s="421"/>
      <c r="P88" s="353"/>
      <c r="Q88" s="353"/>
      <c r="R88" s="353"/>
      <c r="S88" s="353"/>
    </row>
    <row r="89" spans="1:19" s="2" customFormat="1" x14ac:dyDescent="0.3">
      <c r="A89" s="353"/>
      <c r="B89" s="353"/>
      <c r="C89" s="353"/>
      <c r="D89" s="353"/>
      <c r="E89" s="353"/>
      <c r="F89" s="353"/>
      <c r="G89" s="418"/>
      <c r="H89" s="353"/>
      <c r="I89" s="353"/>
      <c r="J89" s="419"/>
      <c r="K89" s="418"/>
      <c r="L89" s="420"/>
      <c r="M89" s="420"/>
      <c r="N89" s="421"/>
      <c r="O89" s="421"/>
      <c r="P89" s="353"/>
      <c r="Q89" s="353"/>
      <c r="R89" s="353"/>
      <c r="S89" s="353"/>
    </row>
    <row r="90" spans="1:19" s="2" customFormat="1" x14ac:dyDescent="0.3">
      <c r="A90" s="353"/>
      <c r="B90" s="353"/>
      <c r="C90" s="353"/>
      <c r="D90" s="353"/>
      <c r="E90" s="353"/>
      <c r="F90" s="353"/>
      <c r="G90" s="418"/>
      <c r="H90" s="353"/>
      <c r="I90" s="353"/>
      <c r="J90" s="419"/>
      <c r="K90" s="418"/>
      <c r="L90" s="420"/>
      <c r="M90" s="420"/>
      <c r="N90" s="421"/>
      <c r="O90" s="421"/>
      <c r="P90" s="353"/>
      <c r="Q90" s="353"/>
      <c r="R90" s="353"/>
      <c r="S90" s="353"/>
    </row>
    <row r="91" spans="1:19" s="2" customFormat="1" x14ac:dyDescent="0.3">
      <c r="A91" s="353"/>
      <c r="B91" s="353"/>
      <c r="C91" s="353"/>
      <c r="D91" s="353"/>
      <c r="E91" s="353"/>
      <c r="F91" s="353"/>
      <c r="G91" s="418"/>
      <c r="H91" s="353"/>
      <c r="I91" s="353"/>
      <c r="J91" s="419"/>
      <c r="K91" s="418"/>
      <c r="L91" s="420"/>
      <c r="M91" s="420"/>
      <c r="N91" s="421"/>
      <c r="O91" s="421"/>
      <c r="P91" s="353"/>
      <c r="Q91" s="353"/>
      <c r="R91" s="353"/>
      <c r="S91" s="353"/>
    </row>
    <row r="92" spans="1:19" s="2" customFormat="1" x14ac:dyDescent="0.3">
      <c r="A92" s="353"/>
      <c r="B92" s="353"/>
      <c r="C92" s="353"/>
      <c r="D92" s="353"/>
      <c r="E92" s="353"/>
      <c r="F92" s="353"/>
      <c r="G92" s="418"/>
      <c r="H92" s="353"/>
      <c r="I92" s="353"/>
      <c r="J92" s="419"/>
      <c r="K92" s="418"/>
      <c r="L92" s="420"/>
      <c r="M92" s="420"/>
      <c r="N92" s="421"/>
      <c r="O92" s="421"/>
      <c r="P92" s="353"/>
      <c r="Q92" s="353"/>
      <c r="R92" s="353"/>
      <c r="S92" s="353"/>
    </row>
    <row r="93" spans="1:19" s="2" customFormat="1" x14ac:dyDescent="0.3">
      <c r="A93" s="353"/>
      <c r="B93" s="353"/>
      <c r="C93" s="353"/>
      <c r="D93" s="353"/>
      <c r="E93" s="353"/>
      <c r="F93" s="353"/>
      <c r="G93" s="418"/>
      <c r="H93" s="353"/>
      <c r="I93" s="353"/>
      <c r="J93" s="419"/>
      <c r="K93" s="418"/>
      <c r="L93" s="420"/>
      <c r="M93" s="420"/>
      <c r="N93" s="421"/>
      <c r="O93" s="421"/>
      <c r="P93" s="353"/>
      <c r="Q93" s="353"/>
      <c r="R93" s="353"/>
      <c r="S93" s="353"/>
    </row>
    <row r="94" spans="1:19" s="2" customFormat="1" x14ac:dyDescent="0.3">
      <c r="A94" s="353"/>
      <c r="B94" s="353"/>
      <c r="C94" s="353"/>
      <c r="D94" s="353"/>
      <c r="E94" s="353"/>
      <c r="F94" s="353"/>
      <c r="G94" s="418"/>
      <c r="H94" s="353"/>
      <c r="I94" s="353"/>
      <c r="J94" s="419"/>
      <c r="K94" s="418"/>
      <c r="L94" s="420"/>
      <c r="M94" s="420"/>
      <c r="N94" s="421"/>
      <c r="O94" s="421"/>
      <c r="P94" s="353"/>
      <c r="Q94" s="353"/>
      <c r="R94" s="353"/>
      <c r="S94" s="353"/>
    </row>
    <row r="95" spans="1:19" s="2" customFormat="1" x14ac:dyDescent="0.3">
      <c r="A95" s="353"/>
      <c r="B95" s="353"/>
      <c r="C95" s="353"/>
      <c r="D95" s="353"/>
      <c r="E95" s="353"/>
      <c r="F95" s="353"/>
      <c r="G95" s="418"/>
      <c r="H95" s="353"/>
      <c r="I95" s="353"/>
      <c r="J95" s="419"/>
      <c r="K95" s="418"/>
      <c r="L95" s="420"/>
      <c r="M95" s="420"/>
      <c r="N95" s="421"/>
      <c r="O95" s="421"/>
      <c r="P95" s="353"/>
      <c r="Q95" s="353"/>
      <c r="R95" s="353"/>
      <c r="S95" s="353"/>
    </row>
    <row r="96" spans="1:19" s="2" customFormat="1" ht="15" thickBot="1" x14ac:dyDescent="0.35">
      <c r="A96" s="353"/>
      <c r="B96" s="353"/>
      <c r="C96" s="353"/>
      <c r="D96" s="353"/>
      <c r="E96" s="353"/>
      <c r="F96" s="353"/>
      <c r="G96" s="418"/>
      <c r="H96" s="353"/>
      <c r="I96" s="353"/>
      <c r="J96" s="419"/>
      <c r="K96" s="418"/>
      <c r="L96" s="420"/>
      <c r="M96" s="420"/>
      <c r="N96" s="421"/>
      <c r="O96" s="421"/>
      <c r="P96" s="353"/>
      <c r="Q96" s="353"/>
      <c r="R96" s="353"/>
      <c r="S96" s="353"/>
    </row>
    <row r="97" spans="1:19" s="2" customFormat="1" x14ac:dyDescent="0.3">
      <c r="A97" s="507" t="s">
        <v>0</v>
      </c>
      <c r="B97" s="493" t="s">
        <v>1</v>
      </c>
      <c r="C97" s="493"/>
      <c r="D97" s="493"/>
      <c r="E97" s="493"/>
      <c r="F97" s="493"/>
      <c r="G97" s="493" t="s">
        <v>2</v>
      </c>
      <c r="H97" s="493" t="s">
        <v>47</v>
      </c>
      <c r="I97" s="493" t="s">
        <v>4</v>
      </c>
      <c r="J97" s="493" t="s">
        <v>5</v>
      </c>
      <c r="K97" s="493" t="s">
        <v>6</v>
      </c>
      <c r="L97" s="510" t="s">
        <v>407</v>
      </c>
      <c r="M97" s="510"/>
      <c r="N97" s="494" t="s">
        <v>408</v>
      </c>
      <c r="O97" s="494"/>
      <c r="P97" s="493" t="s">
        <v>409</v>
      </c>
      <c r="Q97" s="493"/>
      <c r="R97" s="494" t="s">
        <v>7</v>
      </c>
      <c r="S97" s="495"/>
    </row>
    <row r="98" spans="1:19" s="2" customFormat="1" ht="86.4" thickBot="1" x14ac:dyDescent="0.35">
      <c r="A98" s="508"/>
      <c r="B98" s="7" t="s">
        <v>8</v>
      </c>
      <c r="C98" s="7" t="s">
        <v>9</v>
      </c>
      <c r="D98" s="7" t="s">
        <v>10</v>
      </c>
      <c r="E98" s="7" t="s">
        <v>11</v>
      </c>
      <c r="F98" s="7" t="s">
        <v>12</v>
      </c>
      <c r="G98" s="509"/>
      <c r="H98" s="509"/>
      <c r="I98" s="509"/>
      <c r="J98" s="509"/>
      <c r="K98" s="509"/>
      <c r="L98" s="433" t="s">
        <v>13</v>
      </c>
      <c r="M98" s="433" t="s">
        <v>48</v>
      </c>
      <c r="N98" s="7" t="s">
        <v>14</v>
      </c>
      <c r="O98" s="7" t="s">
        <v>15</v>
      </c>
      <c r="P98" s="7" t="s">
        <v>410</v>
      </c>
      <c r="Q98" s="7" t="s">
        <v>411</v>
      </c>
      <c r="R98" s="7" t="s">
        <v>21</v>
      </c>
      <c r="S98" s="434" t="s">
        <v>22</v>
      </c>
    </row>
    <row r="99" spans="1:19" ht="28.8" x14ac:dyDescent="0.3">
      <c r="A99" s="183">
        <v>1</v>
      </c>
      <c r="B99" s="499" t="s">
        <v>301</v>
      </c>
      <c r="C99" s="499" t="s">
        <v>251</v>
      </c>
      <c r="D99" s="499">
        <v>70940100</v>
      </c>
      <c r="E99" s="499">
        <v>107633311</v>
      </c>
      <c r="F99" s="499">
        <v>600147703</v>
      </c>
      <c r="G99" s="414" t="s">
        <v>333</v>
      </c>
      <c r="H99" s="499" t="s">
        <v>27</v>
      </c>
      <c r="I99" s="499" t="s">
        <v>28</v>
      </c>
      <c r="J99" s="497" t="s">
        <v>79</v>
      </c>
      <c r="K99" s="184" t="s">
        <v>294</v>
      </c>
      <c r="L99" s="415">
        <v>60000</v>
      </c>
      <c r="M99" s="415">
        <f t="shared" ref="M99:M104" si="9">L99/100*85</f>
        <v>51000</v>
      </c>
      <c r="N99" s="416">
        <v>2022</v>
      </c>
      <c r="O99" s="416">
        <v>2024</v>
      </c>
      <c r="P99" s="416"/>
      <c r="Q99" s="416"/>
      <c r="R99" s="416"/>
      <c r="S99" s="417"/>
    </row>
    <row r="100" spans="1:19" ht="129.6" x14ac:dyDescent="0.3">
      <c r="A100" s="79">
        <v>2</v>
      </c>
      <c r="B100" s="504"/>
      <c r="C100" s="504"/>
      <c r="D100" s="504"/>
      <c r="E100" s="504"/>
      <c r="F100" s="504"/>
      <c r="G100" s="101" t="s">
        <v>334</v>
      </c>
      <c r="H100" s="504"/>
      <c r="I100" s="504"/>
      <c r="J100" s="505"/>
      <c r="K100" s="31" t="s">
        <v>339</v>
      </c>
      <c r="L100" s="135">
        <v>1000000</v>
      </c>
      <c r="M100" s="135">
        <f t="shared" si="9"/>
        <v>850000</v>
      </c>
      <c r="N100" s="136">
        <v>2023</v>
      </c>
      <c r="O100" s="136">
        <v>2027</v>
      </c>
      <c r="P100" s="136"/>
      <c r="Q100" s="136"/>
      <c r="R100" s="136"/>
      <c r="S100" s="137"/>
    </row>
    <row r="101" spans="1:19" ht="43.2" x14ac:dyDescent="0.3">
      <c r="A101" s="79">
        <v>3</v>
      </c>
      <c r="B101" s="504"/>
      <c r="C101" s="504"/>
      <c r="D101" s="504"/>
      <c r="E101" s="504"/>
      <c r="F101" s="504"/>
      <c r="G101" s="101" t="s">
        <v>335</v>
      </c>
      <c r="H101" s="504"/>
      <c r="I101" s="504"/>
      <c r="J101" s="505"/>
      <c r="K101" s="31" t="s">
        <v>340</v>
      </c>
      <c r="L101" s="135">
        <v>1000000</v>
      </c>
      <c r="M101" s="135">
        <f t="shared" si="9"/>
        <v>850000</v>
      </c>
      <c r="N101" s="136">
        <v>2023</v>
      </c>
      <c r="O101" s="136">
        <v>2027</v>
      </c>
      <c r="P101" s="136"/>
      <c r="Q101" s="37"/>
      <c r="R101" s="136"/>
      <c r="S101" s="137"/>
    </row>
    <row r="102" spans="1:19" ht="43.2" x14ac:dyDescent="0.3">
      <c r="A102" s="79">
        <v>4</v>
      </c>
      <c r="B102" s="504"/>
      <c r="C102" s="504"/>
      <c r="D102" s="504"/>
      <c r="E102" s="504"/>
      <c r="F102" s="504"/>
      <c r="G102" s="101" t="s">
        <v>336</v>
      </c>
      <c r="H102" s="504"/>
      <c r="I102" s="504"/>
      <c r="J102" s="505"/>
      <c r="K102" s="101" t="s">
        <v>341</v>
      </c>
      <c r="L102" s="135">
        <v>600000</v>
      </c>
      <c r="M102" s="135">
        <f t="shared" si="9"/>
        <v>510000</v>
      </c>
      <c r="N102" s="136">
        <v>2023</v>
      </c>
      <c r="O102" s="136">
        <v>2027</v>
      </c>
      <c r="P102" s="37" t="s">
        <v>32</v>
      </c>
      <c r="Q102" s="136"/>
      <c r="R102" s="136"/>
      <c r="S102" s="137"/>
    </row>
    <row r="103" spans="1:19" ht="43.2" x14ac:dyDescent="0.3">
      <c r="A103" s="79">
        <v>5</v>
      </c>
      <c r="B103" s="504"/>
      <c r="C103" s="504"/>
      <c r="D103" s="504"/>
      <c r="E103" s="504"/>
      <c r="F103" s="504"/>
      <c r="G103" s="101" t="s">
        <v>337</v>
      </c>
      <c r="H103" s="138"/>
      <c r="I103" s="138"/>
      <c r="J103" s="138"/>
      <c r="K103" s="101" t="s">
        <v>342</v>
      </c>
      <c r="L103" s="135">
        <v>60000</v>
      </c>
      <c r="M103" s="135">
        <f t="shared" si="9"/>
        <v>51000</v>
      </c>
      <c r="N103" s="136">
        <v>2022</v>
      </c>
      <c r="O103" s="136">
        <v>2023</v>
      </c>
      <c r="P103" s="136"/>
      <c r="Q103" s="37" t="s">
        <v>32</v>
      </c>
      <c r="R103" s="136"/>
      <c r="S103" s="137"/>
    </row>
    <row r="104" spans="1:19" ht="43.8" thickBot="1" x14ac:dyDescent="0.35">
      <c r="A104" s="85">
        <v>6</v>
      </c>
      <c r="B104" s="506"/>
      <c r="C104" s="506"/>
      <c r="D104" s="506"/>
      <c r="E104" s="506"/>
      <c r="F104" s="506"/>
      <c r="G104" s="115" t="s">
        <v>338</v>
      </c>
      <c r="H104" s="139"/>
      <c r="I104" s="139"/>
      <c r="J104" s="139"/>
      <c r="K104" s="115" t="s">
        <v>343</v>
      </c>
      <c r="L104" s="140">
        <v>18000000</v>
      </c>
      <c r="M104" s="140">
        <f t="shared" si="9"/>
        <v>15300000</v>
      </c>
      <c r="N104" s="141">
        <v>2023</v>
      </c>
      <c r="O104" s="141">
        <v>2027</v>
      </c>
      <c r="P104" s="47" t="s">
        <v>32</v>
      </c>
      <c r="Q104" s="141"/>
      <c r="R104" s="141"/>
      <c r="S104" s="142"/>
    </row>
    <row r="105" spans="1:19" ht="43.2" x14ac:dyDescent="0.3">
      <c r="A105" s="111">
        <v>1</v>
      </c>
      <c r="B105" s="544" t="s">
        <v>386</v>
      </c>
      <c r="C105" s="546" t="s">
        <v>387</v>
      </c>
      <c r="D105" s="546">
        <v>75029090</v>
      </c>
      <c r="E105" s="546">
        <v>107633345</v>
      </c>
      <c r="F105" s="546">
        <v>650028147</v>
      </c>
      <c r="G105" s="96" t="s">
        <v>388</v>
      </c>
      <c r="H105" s="548" t="s">
        <v>27</v>
      </c>
      <c r="I105" s="548" t="s">
        <v>28</v>
      </c>
      <c r="J105" s="550" t="s">
        <v>390</v>
      </c>
      <c r="K105" s="112" t="s">
        <v>391</v>
      </c>
      <c r="L105" s="320">
        <v>2400000</v>
      </c>
      <c r="M105" s="24">
        <f t="shared" ref="M105:M106" si="10">L105/100*85</f>
        <v>2040000</v>
      </c>
      <c r="N105" s="113" t="s">
        <v>392</v>
      </c>
      <c r="O105" s="113" t="s">
        <v>81</v>
      </c>
      <c r="P105" s="28" t="s">
        <v>160</v>
      </c>
      <c r="Q105" s="28" t="s">
        <v>160</v>
      </c>
      <c r="R105" s="28" t="s">
        <v>160</v>
      </c>
      <c r="S105" s="29" t="s">
        <v>160</v>
      </c>
    </row>
    <row r="106" spans="1:19" s="2" customFormat="1" ht="43.8" thickBot="1" x14ac:dyDescent="0.35">
      <c r="A106" s="455">
        <v>2</v>
      </c>
      <c r="B106" s="545"/>
      <c r="C106" s="547"/>
      <c r="D106" s="547"/>
      <c r="E106" s="547"/>
      <c r="F106" s="547"/>
      <c r="G106" s="115" t="s">
        <v>389</v>
      </c>
      <c r="H106" s="549"/>
      <c r="I106" s="549"/>
      <c r="J106" s="551"/>
      <c r="K106" s="116" t="s">
        <v>393</v>
      </c>
      <c r="L106" s="301">
        <v>750000</v>
      </c>
      <c r="M106" s="43">
        <f t="shared" si="10"/>
        <v>637500</v>
      </c>
      <c r="N106" s="486" t="s">
        <v>392</v>
      </c>
      <c r="O106" s="486" t="s">
        <v>81</v>
      </c>
      <c r="P106" s="47" t="s">
        <v>160</v>
      </c>
      <c r="Q106" s="47" t="s">
        <v>160</v>
      </c>
      <c r="R106" s="47" t="s">
        <v>160</v>
      </c>
      <c r="S106" s="48" t="s">
        <v>160</v>
      </c>
    </row>
    <row r="107" spans="1:19" s="2" customForma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s="2" customForma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s="2" customForma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s="2" customForma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s="2" customForma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s="2" customForma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s="2" customForma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s="2" customForma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s="2" customForma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s="2" customForma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s="2" customForma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s="2" customForma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s="2" customForma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s="2" customForma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s="2" customForma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s="2" customForma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s="2" customForma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s="2" customForma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s="2" customForma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s="2" customForma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s="2" customForma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s="2" customForma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s="2" customForma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s="2" customForma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s="2" customFormat="1" ht="15" thickBot="1" x14ac:dyDescent="0.35">
      <c r="A131" s="353"/>
      <c r="B131" s="353"/>
      <c r="C131" s="353"/>
      <c r="D131" s="353"/>
      <c r="E131" s="353"/>
      <c r="F131" s="353"/>
      <c r="G131" s="418"/>
      <c r="H131" s="353"/>
      <c r="I131" s="353"/>
      <c r="J131" s="419"/>
      <c r="K131" s="435"/>
      <c r="L131" s="420"/>
      <c r="M131" s="420"/>
      <c r="N131" s="436"/>
      <c r="O131" s="436"/>
      <c r="P131" s="353"/>
      <c r="Q131" s="353"/>
      <c r="R131" s="353"/>
      <c r="S131" s="353"/>
    </row>
    <row r="132" spans="1:19" x14ac:dyDescent="0.3">
      <c r="A132" s="507" t="s">
        <v>0</v>
      </c>
      <c r="B132" s="493" t="s">
        <v>1</v>
      </c>
      <c r="C132" s="493"/>
      <c r="D132" s="493"/>
      <c r="E132" s="493"/>
      <c r="F132" s="493"/>
      <c r="G132" s="493" t="s">
        <v>2</v>
      </c>
      <c r="H132" s="493" t="s">
        <v>47</v>
      </c>
      <c r="I132" s="493" t="s">
        <v>4</v>
      </c>
      <c r="J132" s="493" t="s">
        <v>5</v>
      </c>
      <c r="K132" s="493" t="s">
        <v>6</v>
      </c>
      <c r="L132" s="510" t="s">
        <v>407</v>
      </c>
      <c r="M132" s="510"/>
      <c r="N132" s="494" t="s">
        <v>408</v>
      </c>
      <c r="O132" s="494"/>
      <c r="P132" s="493" t="s">
        <v>409</v>
      </c>
      <c r="Q132" s="493"/>
      <c r="R132" s="494" t="s">
        <v>7</v>
      </c>
      <c r="S132" s="495"/>
    </row>
    <row r="133" spans="1:19" ht="86.4" thickBot="1" x14ac:dyDescent="0.35">
      <c r="A133" s="508"/>
      <c r="B133" s="437" t="s">
        <v>8</v>
      </c>
      <c r="C133" s="437" t="s">
        <v>9</v>
      </c>
      <c r="D133" s="437" t="s">
        <v>10</v>
      </c>
      <c r="E133" s="437" t="s">
        <v>11</v>
      </c>
      <c r="F133" s="437" t="s">
        <v>12</v>
      </c>
      <c r="G133" s="509"/>
      <c r="H133" s="509"/>
      <c r="I133" s="509"/>
      <c r="J133" s="509"/>
      <c r="K133" s="509"/>
      <c r="L133" s="433" t="s">
        <v>13</v>
      </c>
      <c r="M133" s="433" t="s">
        <v>48</v>
      </c>
      <c r="N133" s="437" t="s">
        <v>14</v>
      </c>
      <c r="O133" s="437" t="s">
        <v>15</v>
      </c>
      <c r="P133" s="437" t="s">
        <v>410</v>
      </c>
      <c r="Q133" s="437" t="s">
        <v>411</v>
      </c>
      <c r="R133" s="437" t="s">
        <v>21</v>
      </c>
      <c r="S133" s="434" t="s">
        <v>22</v>
      </c>
    </row>
    <row r="134" spans="1:19" ht="40.799999999999997" customHeight="1" x14ac:dyDescent="0.3">
      <c r="A134" s="183">
        <v>1</v>
      </c>
      <c r="B134" s="500" t="s">
        <v>278</v>
      </c>
      <c r="C134" s="500" t="s">
        <v>251</v>
      </c>
      <c r="D134" s="500">
        <v>60045051</v>
      </c>
      <c r="E134" s="500">
        <v>107633647</v>
      </c>
      <c r="F134" s="500">
        <v>600147843</v>
      </c>
      <c r="G134" s="131" t="s">
        <v>295</v>
      </c>
      <c r="H134" s="500" t="s">
        <v>27</v>
      </c>
      <c r="I134" s="500" t="s">
        <v>28</v>
      </c>
      <c r="J134" s="502" t="s">
        <v>79</v>
      </c>
      <c r="K134" s="132" t="s">
        <v>296</v>
      </c>
      <c r="L134" s="133">
        <v>1000000</v>
      </c>
      <c r="M134" s="450">
        <f>L134/100*85</f>
        <v>850000</v>
      </c>
      <c r="N134" s="452">
        <v>45078</v>
      </c>
      <c r="O134" s="452">
        <v>46722</v>
      </c>
      <c r="P134" s="451"/>
      <c r="Q134" s="438"/>
      <c r="R134" s="438" t="s">
        <v>297</v>
      </c>
      <c r="S134" s="213" t="s">
        <v>43</v>
      </c>
    </row>
    <row r="135" spans="1:19" ht="54" customHeight="1" x14ac:dyDescent="0.3">
      <c r="A135" s="79">
        <v>2</v>
      </c>
      <c r="B135" s="499"/>
      <c r="C135" s="499"/>
      <c r="D135" s="499"/>
      <c r="E135" s="499"/>
      <c r="F135" s="499"/>
      <c r="G135" s="80" t="s">
        <v>298</v>
      </c>
      <c r="H135" s="499"/>
      <c r="I135" s="499"/>
      <c r="J135" s="497"/>
      <c r="K135" s="80" t="s">
        <v>299</v>
      </c>
      <c r="L135" s="81">
        <v>1000000</v>
      </c>
      <c r="M135" s="449">
        <f t="shared" ref="M135" si="11">L135/100*85</f>
        <v>850000</v>
      </c>
      <c r="N135" s="453">
        <v>45078</v>
      </c>
      <c r="O135" s="371" t="s">
        <v>344</v>
      </c>
      <c r="P135" s="206"/>
      <c r="Q135" s="83"/>
      <c r="R135" s="83" t="s">
        <v>300</v>
      </c>
      <c r="S135" s="84" t="s">
        <v>43</v>
      </c>
    </row>
    <row r="136" spans="1:19" ht="52.8" customHeight="1" x14ac:dyDescent="0.3">
      <c r="A136" s="79">
        <v>3</v>
      </c>
      <c r="B136" s="498" t="s">
        <v>282</v>
      </c>
      <c r="C136" s="498" t="s">
        <v>251</v>
      </c>
      <c r="D136" s="498">
        <v>63696631</v>
      </c>
      <c r="E136" s="498">
        <v>107633221</v>
      </c>
      <c r="F136" s="498">
        <v>600147657</v>
      </c>
      <c r="G136" s="80" t="s">
        <v>295</v>
      </c>
      <c r="H136" s="498" t="s">
        <v>27</v>
      </c>
      <c r="I136" s="498" t="s">
        <v>28</v>
      </c>
      <c r="J136" s="496" t="s">
        <v>79</v>
      </c>
      <c r="K136" s="51" t="s">
        <v>296</v>
      </c>
      <c r="L136" s="81">
        <v>1000000</v>
      </c>
      <c r="M136" s="449">
        <f>L136/100*85</f>
        <v>850000</v>
      </c>
      <c r="N136" s="448">
        <v>45078</v>
      </c>
      <c r="O136" s="448">
        <v>46722</v>
      </c>
      <c r="P136" s="206"/>
      <c r="Q136" s="83"/>
      <c r="R136" s="83" t="s">
        <v>297</v>
      </c>
      <c r="S136" s="84" t="s">
        <v>43</v>
      </c>
    </row>
    <row r="137" spans="1:19" ht="47.4" customHeight="1" x14ac:dyDescent="0.3">
      <c r="A137" s="79">
        <v>4</v>
      </c>
      <c r="B137" s="499"/>
      <c r="C137" s="499"/>
      <c r="D137" s="499"/>
      <c r="E137" s="499"/>
      <c r="F137" s="499"/>
      <c r="G137" s="80" t="s">
        <v>298</v>
      </c>
      <c r="H137" s="499"/>
      <c r="I137" s="499"/>
      <c r="J137" s="497"/>
      <c r="K137" s="80" t="s">
        <v>299</v>
      </c>
      <c r="L137" s="81">
        <v>1000000</v>
      </c>
      <c r="M137" s="449">
        <f t="shared" ref="M137" si="12">L137/100*85</f>
        <v>850000</v>
      </c>
      <c r="N137" s="448">
        <v>45078</v>
      </c>
      <c r="O137" s="369" t="s">
        <v>344</v>
      </c>
      <c r="P137" s="206"/>
      <c r="Q137" s="83"/>
      <c r="R137" s="83" t="s">
        <v>300</v>
      </c>
      <c r="S137" s="84" t="s">
        <v>43</v>
      </c>
    </row>
    <row r="138" spans="1:19" ht="41.4" customHeight="1" x14ac:dyDescent="0.3">
      <c r="A138" s="79">
        <v>5</v>
      </c>
      <c r="B138" s="498" t="s">
        <v>285</v>
      </c>
      <c r="C138" s="498" t="s">
        <v>251</v>
      </c>
      <c r="D138" s="498">
        <v>60801468</v>
      </c>
      <c r="E138" s="498">
        <v>107633540</v>
      </c>
      <c r="F138" s="498">
        <v>600147797</v>
      </c>
      <c r="G138" s="80" t="s">
        <v>295</v>
      </c>
      <c r="H138" s="498" t="s">
        <v>27</v>
      </c>
      <c r="I138" s="498" t="s">
        <v>28</v>
      </c>
      <c r="J138" s="496" t="s">
        <v>79</v>
      </c>
      <c r="K138" s="51" t="s">
        <v>296</v>
      </c>
      <c r="L138" s="81">
        <v>1000000</v>
      </c>
      <c r="M138" s="81">
        <f>L138/100*85</f>
        <v>850000</v>
      </c>
      <c r="N138" s="448">
        <v>45078</v>
      </c>
      <c r="O138" s="448">
        <v>46722</v>
      </c>
      <c r="P138" s="83"/>
      <c r="Q138" s="83"/>
      <c r="R138" s="83" t="s">
        <v>297</v>
      </c>
      <c r="S138" s="84" t="s">
        <v>43</v>
      </c>
    </row>
    <row r="139" spans="1:19" ht="41.4" x14ac:dyDescent="0.3">
      <c r="A139" s="79">
        <v>6</v>
      </c>
      <c r="B139" s="499"/>
      <c r="C139" s="499"/>
      <c r="D139" s="499"/>
      <c r="E139" s="499"/>
      <c r="F139" s="499"/>
      <c r="G139" s="80" t="s">
        <v>298</v>
      </c>
      <c r="H139" s="499"/>
      <c r="I139" s="499"/>
      <c r="J139" s="497"/>
      <c r="K139" s="80" t="s">
        <v>299</v>
      </c>
      <c r="L139" s="81">
        <v>1000000</v>
      </c>
      <c r="M139" s="81">
        <f t="shared" ref="M139" si="13">L139/100*85</f>
        <v>850000</v>
      </c>
      <c r="N139" s="448">
        <v>45078</v>
      </c>
      <c r="O139" s="369" t="s">
        <v>344</v>
      </c>
      <c r="P139" s="83"/>
      <c r="Q139" s="83"/>
      <c r="R139" s="83" t="s">
        <v>300</v>
      </c>
      <c r="S139" s="84" t="s">
        <v>43</v>
      </c>
    </row>
    <row r="140" spans="1:19" ht="41.4" customHeight="1" x14ac:dyDescent="0.3">
      <c r="A140" s="79">
        <v>7</v>
      </c>
      <c r="B140" s="498" t="s">
        <v>301</v>
      </c>
      <c r="C140" s="498" t="s">
        <v>251</v>
      </c>
      <c r="D140" s="498">
        <v>70940100</v>
      </c>
      <c r="E140" s="498">
        <v>107633311</v>
      </c>
      <c r="F140" s="498">
        <v>600147703</v>
      </c>
      <c r="G140" s="80" t="s">
        <v>295</v>
      </c>
      <c r="H140" s="498" t="s">
        <v>27</v>
      </c>
      <c r="I140" s="498" t="s">
        <v>28</v>
      </c>
      <c r="J140" s="496" t="s">
        <v>79</v>
      </c>
      <c r="K140" s="51" t="s">
        <v>296</v>
      </c>
      <c r="L140" s="81">
        <v>1000000</v>
      </c>
      <c r="M140" s="81">
        <f>L140/100*85</f>
        <v>850000</v>
      </c>
      <c r="N140" s="448">
        <v>45078</v>
      </c>
      <c r="O140" s="448">
        <v>46722</v>
      </c>
      <c r="P140" s="83"/>
      <c r="Q140" s="83"/>
      <c r="R140" s="83" t="s">
        <v>297</v>
      </c>
      <c r="S140" s="84" t="s">
        <v>43</v>
      </c>
    </row>
    <row r="141" spans="1:19" ht="41.4" x14ac:dyDescent="0.3">
      <c r="A141" s="79">
        <v>8</v>
      </c>
      <c r="B141" s="499"/>
      <c r="C141" s="499"/>
      <c r="D141" s="499"/>
      <c r="E141" s="499"/>
      <c r="F141" s="499"/>
      <c r="G141" s="80" t="s">
        <v>298</v>
      </c>
      <c r="H141" s="499"/>
      <c r="I141" s="499"/>
      <c r="J141" s="497"/>
      <c r="K141" s="80" t="s">
        <v>299</v>
      </c>
      <c r="L141" s="81">
        <v>1000000</v>
      </c>
      <c r="M141" s="81">
        <f t="shared" ref="M141" si="14">L141/100*85</f>
        <v>850000</v>
      </c>
      <c r="N141" s="448">
        <v>45078</v>
      </c>
      <c r="O141" s="369" t="s">
        <v>344</v>
      </c>
      <c r="P141" s="83"/>
      <c r="Q141" s="83"/>
      <c r="R141" s="83" t="s">
        <v>300</v>
      </c>
      <c r="S141" s="84" t="s">
        <v>43</v>
      </c>
    </row>
    <row r="142" spans="1:19" ht="48" customHeight="1" x14ac:dyDescent="0.3">
      <c r="A142" s="79">
        <v>9</v>
      </c>
      <c r="B142" s="498" t="s">
        <v>250</v>
      </c>
      <c r="C142" s="498" t="s">
        <v>251</v>
      </c>
      <c r="D142" s="498">
        <v>70985464</v>
      </c>
      <c r="E142" s="498">
        <v>120301130</v>
      </c>
      <c r="F142" s="498">
        <v>600147924</v>
      </c>
      <c r="G142" s="80" t="s">
        <v>295</v>
      </c>
      <c r="H142" s="498" t="s">
        <v>27</v>
      </c>
      <c r="I142" s="498" t="s">
        <v>28</v>
      </c>
      <c r="J142" s="496" t="s">
        <v>79</v>
      </c>
      <c r="K142" s="51" t="s">
        <v>296</v>
      </c>
      <c r="L142" s="81">
        <v>2000000</v>
      </c>
      <c r="M142" s="81">
        <f>L142/100*85</f>
        <v>1700000</v>
      </c>
      <c r="N142" s="448">
        <v>45078</v>
      </c>
      <c r="O142" s="448">
        <v>46722</v>
      </c>
      <c r="P142" s="83"/>
      <c r="Q142" s="83"/>
      <c r="R142" s="83" t="s">
        <v>297</v>
      </c>
      <c r="S142" s="84" t="s">
        <v>43</v>
      </c>
    </row>
    <row r="143" spans="1:19" ht="41.4" x14ac:dyDescent="0.3">
      <c r="A143" s="79">
        <v>10</v>
      </c>
      <c r="B143" s="500"/>
      <c r="C143" s="500"/>
      <c r="D143" s="500"/>
      <c r="E143" s="500"/>
      <c r="F143" s="500"/>
      <c r="G143" s="80" t="s">
        <v>298</v>
      </c>
      <c r="H143" s="500"/>
      <c r="I143" s="500"/>
      <c r="J143" s="502"/>
      <c r="K143" s="80" t="s">
        <v>299</v>
      </c>
      <c r="L143" s="81">
        <v>2000000</v>
      </c>
      <c r="M143" s="81">
        <f t="shared" ref="M143:M145" si="15">L143/100*85</f>
        <v>1700000</v>
      </c>
      <c r="N143" s="448">
        <v>45078</v>
      </c>
      <c r="O143" s="369" t="s">
        <v>344</v>
      </c>
      <c r="P143" s="83"/>
      <c r="Q143" s="83"/>
      <c r="R143" s="83" t="s">
        <v>300</v>
      </c>
      <c r="S143" s="84" t="s">
        <v>43</v>
      </c>
    </row>
    <row r="144" spans="1:19" ht="55.2" x14ac:dyDescent="0.3">
      <c r="A144" s="79">
        <v>11</v>
      </c>
      <c r="B144" s="500"/>
      <c r="C144" s="500"/>
      <c r="D144" s="500"/>
      <c r="E144" s="500"/>
      <c r="F144" s="500"/>
      <c r="G144" s="80" t="s">
        <v>302</v>
      </c>
      <c r="H144" s="500"/>
      <c r="I144" s="500"/>
      <c r="J144" s="502"/>
      <c r="K144" s="118" t="s">
        <v>303</v>
      </c>
      <c r="L144" s="81">
        <v>35000000</v>
      </c>
      <c r="M144" s="81">
        <f t="shared" si="15"/>
        <v>29750000</v>
      </c>
      <c r="N144" s="82">
        <v>45444</v>
      </c>
      <c r="O144" s="82">
        <v>46539</v>
      </c>
      <c r="P144" s="83" t="s">
        <v>32</v>
      </c>
      <c r="Q144" s="83" t="s">
        <v>32</v>
      </c>
      <c r="R144" s="83" t="s">
        <v>104</v>
      </c>
      <c r="S144" s="84" t="s">
        <v>43</v>
      </c>
    </row>
    <row r="145" spans="1:19" ht="69.599999999999994" thickBot="1" x14ac:dyDescent="0.35">
      <c r="A145" s="85">
        <v>12</v>
      </c>
      <c r="B145" s="501"/>
      <c r="C145" s="501"/>
      <c r="D145" s="501"/>
      <c r="E145" s="501"/>
      <c r="F145" s="501"/>
      <c r="G145" s="86" t="s">
        <v>304</v>
      </c>
      <c r="H145" s="501"/>
      <c r="I145" s="501"/>
      <c r="J145" s="503"/>
      <c r="K145" s="86" t="s">
        <v>305</v>
      </c>
      <c r="L145" s="87">
        <v>20000000</v>
      </c>
      <c r="M145" s="87">
        <f t="shared" si="15"/>
        <v>17000000</v>
      </c>
      <c r="N145" s="88">
        <v>45292</v>
      </c>
      <c r="O145" s="89" t="s">
        <v>306</v>
      </c>
      <c r="P145" s="89" t="s">
        <v>32</v>
      </c>
      <c r="Q145" s="89" t="s">
        <v>32</v>
      </c>
      <c r="R145" s="89" t="s">
        <v>300</v>
      </c>
      <c r="S145" s="90" t="s">
        <v>43</v>
      </c>
    </row>
  </sheetData>
  <mergeCells count="251">
    <mergeCell ref="A132:A133"/>
    <mergeCell ref="B132:F132"/>
    <mergeCell ref="G132:G133"/>
    <mergeCell ref="H132:H133"/>
    <mergeCell ref="I132:I133"/>
    <mergeCell ref="J132:J133"/>
    <mergeCell ref="K132:K133"/>
    <mergeCell ref="L132:M132"/>
    <mergeCell ref="N132:O132"/>
    <mergeCell ref="N20:O20"/>
    <mergeCell ref="B105:B106"/>
    <mergeCell ref="C105:C106"/>
    <mergeCell ref="D105:D106"/>
    <mergeCell ref="E105:E106"/>
    <mergeCell ref="F105:F106"/>
    <mergeCell ref="H105:H106"/>
    <mergeCell ref="I105:I106"/>
    <mergeCell ref="J105:J106"/>
    <mergeCell ref="B26:B27"/>
    <mergeCell ref="C26:C27"/>
    <mergeCell ref="D26:D27"/>
    <mergeCell ref="E26:E27"/>
    <mergeCell ref="F26:F27"/>
    <mergeCell ref="H26:H27"/>
    <mergeCell ref="I26:I27"/>
    <mergeCell ref="J26:J27"/>
    <mergeCell ref="K20:K21"/>
    <mergeCell ref="B23:B25"/>
    <mergeCell ref="C23:C25"/>
    <mergeCell ref="D23:D25"/>
    <mergeCell ref="E23:E25"/>
    <mergeCell ref="F23:F25"/>
    <mergeCell ref="H23:H25"/>
    <mergeCell ref="A20:A21"/>
    <mergeCell ref="B20:F20"/>
    <mergeCell ref="G20:G21"/>
    <mergeCell ref="H20:H21"/>
    <mergeCell ref="I20:I21"/>
    <mergeCell ref="J20:J21"/>
    <mergeCell ref="P8:Q8"/>
    <mergeCell ref="R8:S8"/>
    <mergeCell ref="B11:B14"/>
    <mergeCell ref="C11:C14"/>
    <mergeCell ref="D11:D14"/>
    <mergeCell ref="E11:E14"/>
    <mergeCell ref="F11:F14"/>
    <mergeCell ref="A8:A9"/>
    <mergeCell ref="B8:F8"/>
    <mergeCell ref="G8:G9"/>
    <mergeCell ref="H8:H9"/>
    <mergeCell ref="I8:I9"/>
    <mergeCell ref="J8:J9"/>
    <mergeCell ref="K8:K9"/>
    <mergeCell ref="L8:M8"/>
    <mergeCell ref="N8:O8"/>
    <mergeCell ref="J15:J17"/>
    <mergeCell ref="L20:M20"/>
    <mergeCell ref="I23:I25"/>
    <mergeCell ref="J23:J25"/>
    <mergeCell ref="H11:H14"/>
    <mergeCell ref="I11:I14"/>
    <mergeCell ref="J11:J14"/>
    <mergeCell ref="B15:B17"/>
    <mergeCell ref="C15:C17"/>
    <mergeCell ref="D15:D17"/>
    <mergeCell ref="E15:E17"/>
    <mergeCell ref="F15:F17"/>
    <mergeCell ref="H15:H17"/>
    <mergeCell ref="I15:I17"/>
    <mergeCell ref="A33:A34"/>
    <mergeCell ref="B33:F33"/>
    <mergeCell ref="G33:G34"/>
    <mergeCell ref="H33:H34"/>
    <mergeCell ref="I33:I34"/>
    <mergeCell ref="J33:J34"/>
    <mergeCell ref="K33:K34"/>
    <mergeCell ref="L33:M33"/>
    <mergeCell ref="N33:O33"/>
    <mergeCell ref="P33:Q33"/>
    <mergeCell ref="R33:S33"/>
    <mergeCell ref="K35:K36"/>
    <mergeCell ref="N35:N36"/>
    <mergeCell ref="O35:O36"/>
    <mergeCell ref="P35:P36"/>
    <mergeCell ref="Q35:Q36"/>
    <mergeCell ref="R35:R36"/>
    <mergeCell ref="S35:S36"/>
    <mergeCell ref="G35:G36"/>
    <mergeCell ref="H35:H36"/>
    <mergeCell ref="I35:I36"/>
    <mergeCell ref="J35:J36"/>
    <mergeCell ref="L35:L36"/>
    <mergeCell ref="M35:M36"/>
    <mergeCell ref="A35:A36"/>
    <mergeCell ref="B35:B36"/>
    <mergeCell ref="C35:C36"/>
    <mergeCell ref="D35:D36"/>
    <mergeCell ref="E35:E36"/>
    <mergeCell ref="F35:F36"/>
    <mergeCell ref="H53:H56"/>
    <mergeCell ref="I53:I56"/>
    <mergeCell ref="J81:J82"/>
    <mergeCell ref="B81:B82"/>
    <mergeCell ref="B37:B39"/>
    <mergeCell ref="C37:C39"/>
    <mergeCell ref="D37:D39"/>
    <mergeCell ref="E37:E39"/>
    <mergeCell ref="F37:F39"/>
    <mergeCell ref="H37:H39"/>
    <mergeCell ref="I37:I39"/>
    <mergeCell ref="J37:J39"/>
    <mergeCell ref="C81:C82"/>
    <mergeCell ref="D81:D82"/>
    <mergeCell ref="E81:E82"/>
    <mergeCell ref="F81:F82"/>
    <mergeCell ref="H81:H82"/>
    <mergeCell ref="I81:I82"/>
    <mergeCell ref="R46:S46"/>
    <mergeCell ref="B48:B52"/>
    <mergeCell ref="C48:C52"/>
    <mergeCell ref="D48:D52"/>
    <mergeCell ref="E48:E52"/>
    <mergeCell ref="F48:F52"/>
    <mergeCell ref="H48:H52"/>
    <mergeCell ref="I48:I52"/>
    <mergeCell ref="J48:J52"/>
    <mergeCell ref="B46:F46"/>
    <mergeCell ref="G46:G47"/>
    <mergeCell ref="H46:H47"/>
    <mergeCell ref="I46:I47"/>
    <mergeCell ref="J46:J47"/>
    <mergeCell ref="A62:A63"/>
    <mergeCell ref="B62:F62"/>
    <mergeCell ref="G62:G63"/>
    <mergeCell ref="H62:H63"/>
    <mergeCell ref="I62:I63"/>
    <mergeCell ref="K46:K47"/>
    <mergeCell ref="L46:M46"/>
    <mergeCell ref="N46:O46"/>
    <mergeCell ref="P46:Q46"/>
    <mergeCell ref="A46:A47"/>
    <mergeCell ref="J53:J56"/>
    <mergeCell ref="B57:B58"/>
    <mergeCell ref="C57:C58"/>
    <mergeCell ref="D57:D58"/>
    <mergeCell ref="E57:E58"/>
    <mergeCell ref="F57:F58"/>
    <mergeCell ref="H57:H58"/>
    <mergeCell ref="I57:I58"/>
    <mergeCell ref="J57:J58"/>
    <mergeCell ref="B53:B56"/>
    <mergeCell ref="C53:C56"/>
    <mergeCell ref="D53:D56"/>
    <mergeCell ref="E53:E56"/>
    <mergeCell ref="F53:F56"/>
    <mergeCell ref="K62:K63"/>
    <mergeCell ref="L62:M62"/>
    <mergeCell ref="N62:O62"/>
    <mergeCell ref="P62:Q62"/>
    <mergeCell ref="R62:S62"/>
    <mergeCell ref="B64:B73"/>
    <mergeCell ref="C64:C73"/>
    <mergeCell ref="D64:D73"/>
    <mergeCell ref="E64:E73"/>
    <mergeCell ref="F64:F73"/>
    <mergeCell ref="J62:J63"/>
    <mergeCell ref="A75:A76"/>
    <mergeCell ref="B75:F75"/>
    <mergeCell ref="G75:G76"/>
    <mergeCell ref="H75:H76"/>
    <mergeCell ref="I75:I76"/>
    <mergeCell ref="J75:J76"/>
    <mergeCell ref="H64:H73"/>
    <mergeCell ref="I64:I73"/>
    <mergeCell ref="J64:J73"/>
    <mergeCell ref="K75:K76"/>
    <mergeCell ref="L75:M75"/>
    <mergeCell ref="N75:O75"/>
    <mergeCell ref="P75:Q75"/>
    <mergeCell ref="R75:S75"/>
    <mergeCell ref="B77:B80"/>
    <mergeCell ref="C77:C80"/>
    <mergeCell ref="D77:D80"/>
    <mergeCell ref="E77:E80"/>
    <mergeCell ref="F77:F80"/>
    <mergeCell ref="H77:H80"/>
    <mergeCell ref="I77:I80"/>
    <mergeCell ref="J77:J80"/>
    <mergeCell ref="A97:A98"/>
    <mergeCell ref="B97:F97"/>
    <mergeCell ref="G97:G98"/>
    <mergeCell ref="H97:H98"/>
    <mergeCell ref="I97:I98"/>
    <mergeCell ref="J97:J98"/>
    <mergeCell ref="K97:K98"/>
    <mergeCell ref="L97:M97"/>
    <mergeCell ref="N97:O97"/>
    <mergeCell ref="J138:J139"/>
    <mergeCell ref="P97:Q97"/>
    <mergeCell ref="R97:S97"/>
    <mergeCell ref="B134:B135"/>
    <mergeCell ref="C134:C135"/>
    <mergeCell ref="D134:D135"/>
    <mergeCell ref="E134:E135"/>
    <mergeCell ref="F134:F135"/>
    <mergeCell ref="H134:H135"/>
    <mergeCell ref="I134:I135"/>
    <mergeCell ref="J134:J135"/>
    <mergeCell ref="P132:Q132"/>
    <mergeCell ref="R132:S132"/>
    <mergeCell ref="H99:H102"/>
    <mergeCell ref="I99:I102"/>
    <mergeCell ref="J99:J102"/>
    <mergeCell ref="B99:B104"/>
    <mergeCell ref="C99:C104"/>
    <mergeCell ref="D99:D104"/>
    <mergeCell ref="E99:E104"/>
    <mergeCell ref="F99:F104"/>
    <mergeCell ref="H142:H145"/>
    <mergeCell ref="B136:B137"/>
    <mergeCell ref="C136:C137"/>
    <mergeCell ref="D136:D137"/>
    <mergeCell ref="E136:E137"/>
    <mergeCell ref="F136:F137"/>
    <mergeCell ref="H136:H137"/>
    <mergeCell ref="I136:I137"/>
    <mergeCell ref="I138:I139"/>
    <mergeCell ref="P20:Q20"/>
    <mergeCell ref="R20:S20"/>
    <mergeCell ref="J140:J141"/>
    <mergeCell ref="I140:I141"/>
    <mergeCell ref="I142:I145"/>
    <mergeCell ref="J142:J145"/>
    <mergeCell ref="J136:J137"/>
    <mergeCell ref="B138:B139"/>
    <mergeCell ref="B140:B141"/>
    <mergeCell ref="B142:B145"/>
    <mergeCell ref="C138:C139"/>
    <mergeCell ref="D138:D139"/>
    <mergeCell ref="E138:E139"/>
    <mergeCell ref="F138:F139"/>
    <mergeCell ref="H138:H139"/>
    <mergeCell ref="H140:H141"/>
    <mergeCell ref="C142:C145"/>
    <mergeCell ref="C140:C141"/>
    <mergeCell ref="D140:D141"/>
    <mergeCell ref="E140:E141"/>
    <mergeCell ref="F140:F141"/>
    <mergeCell ref="E142:E145"/>
    <mergeCell ref="F142:F145"/>
    <mergeCell ref="D142:D145"/>
  </mergeCells>
  <pageMargins left="0.25" right="0.25" top="0.75" bottom="0.75" header="0.3" footer="0.3"/>
  <pageSetup paperSize="9" scale="59" fitToHeight="0" orientation="landscape" r:id="rId1"/>
  <headerFooter>
    <oddHeader>&amp;C&amp;"-,Tučné"Strategický rámec MAP vzdělávání ORP Zábřeh                         
Seznam investičních priorit 2021 - 2027                         
Mateřské školy v ORP Zábřeh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4"/>
  <sheetViews>
    <sheetView tabSelected="1" view="pageLayout" topLeftCell="A260" zoomScale="85" zoomScaleNormal="85" zoomScalePageLayoutView="85" workbookViewId="0">
      <selection activeCell="J147" sqref="J147:J157"/>
    </sheetView>
  </sheetViews>
  <sheetFormatPr defaultRowHeight="14.4" x14ac:dyDescent="0.3"/>
  <cols>
    <col min="1" max="1" width="9.109375" style="8" bestFit="1" customWidth="1"/>
    <col min="2" max="2" width="13.5546875" style="8" customWidth="1"/>
    <col min="3" max="3" width="11.5546875" style="8" customWidth="1"/>
    <col min="4" max="4" width="11.21875" style="8" customWidth="1"/>
    <col min="5" max="5" width="13" style="8" customWidth="1"/>
    <col min="6" max="6" width="12.6640625" style="8" customWidth="1"/>
    <col min="7" max="7" width="16.33203125" style="8" customWidth="1"/>
    <col min="8" max="8" width="10.77734375" style="8" customWidth="1"/>
    <col min="9" max="9" width="10.109375" style="8" customWidth="1"/>
    <col min="10" max="10" width="12.77734375" style="8" customWidth="1"/>
    <col min="11" max="11" width="35.109375" style="8" customWidth="1"/>
    <col min="12" max="12" width="10.77734375" style="8" customWidth="1"/>
    <col min="13" max="14" width="11.6640625" style="8" customWidth="1"/>
    <col min="15" max="15" width="10.88671875" style="8" customWidth="1"/>
    <col min="16" max="20" width="8.88671875" style="8"/>
    <col min="21" max="21" width="11.109375" style="8" customWidth="1"/>
    <col min="22" max="23" width="8.88671875" style="8"/>
    <col min="24" max="24" width="10.5546875" style="8" customWidth="1"/>
    <col min="25" max="25" width="11.33203125" style="8" customWidth="1"/>
    <col min="26" max="26" width="8.88671875" style="8"/>
  </cols>
  <sheetData>
    <row r="1" spans="1:27" x14ac:dyDescent="0.3">
      <c r="A1" s="507" t="s">
        <v>0</v>
      </c>
      <c r="B1" s="493" t="s">
        <v>1</v>
      </c>
      <c r="C1" s="493"/>
      <c r="D1" s="493"/>
      <c r="E1" s="493"/>
      <c r="F1" s="493"/>
      <c r="G1" s="493" t="s">
        <v>2</v>
      </c>
      <c r="H1" s="493" t="s">
        <v>3</v>
      </c>
      <c r="I1" s="493" t="s">
        <v>4</v>
      </c>
      <c r="J1" s="493" t="s">
        <v>5</v>
      </c>
      <c r="K1" s="493" t="s">
        <v>6</v>
      </c>
      <c r="L1" s="510" t="s">
        <v>412</v>
      </c>
      <c r="M1" s="510"/>
      <c r="N1" s="494" t="s">
        <v>413</v>
      </c>
      <c r="O1" s="494"/>
      <c r="P1" s="493" t="s">
        <v>414</v>
      </c>
      <c r="Q1" s="493"/>
      <c r="R1" s="493"/>
      <c r="S1" s="493"/>
      <c r="T1" s="493"/>
      <c r="U1" s="493"/>
      <c r="V1" s="493"/>
      <c r="W1" s="493"/>
      <c r="X1" s="493"/>
      <c r="Y1" s="494" t="s">
        <v>7</v>
      </c>
      <c r="Z1" s="495"/>
    </row>
    <row r="2" spans="1:27" x14ac:dyDescent="0.3">
      <c r="A2" s="567"/>
      <c r="B2" s="560" t="s">
        <v>8</v>
      </c>
      <c r="C2" s="560" t="s">
        <v>9</v>
      </c>
      <c r="D2" s="560" t="s">
        <v>10</v>
      </c>
      <c r="E2" s="560" t="s">
        <v>11</v>
      </c>
      <c r="F2" s="560" t="s">
        <v>12</v>
      </c>
      <c r="G2" s="560"/>
      <c r="H2" s="560"/>
      <c r="I2" s="560"/>
      <c r="J2" s="560"/>
      <c r="K2" s="560"/>
      <c r="L2" s="565" t="s">
        <v>13</v>
      </c>
      <c r="M2" s="565" t="s">
        <v>48</v>
      </c>
      <c r="N2" s="561" t="s">
        <v>14</v>
      </c>
      <c r="O2" s="561" t="s">
        <v>15</v>
      </c>
      <c r="P2" s="560" t="s">
        <v>16</v>
      </c>
      <c r="Q2" s="560"/>
      <c r="R2" s="560"/>
      <c r="S2" s="560"/>
      <c r="T2" s="561" t="s">
        <v>17</v>
      </c>
      <c r="U2" s="561" t="s">
        <v>46</v>
      </c>
      <c r="V2" s="561" t="s">
        <v>18</v>
      </c>
      <c r="W2" s="561" t="s">
        <v>19</v>
      </c>
      <c r="X2" s="561" t="s">
        <v>20</v>
      </c>
      <c r="Y2" s="561" t="s">
        <v>21</v>
      </c>
      <c r="Z2" s="563" t="s">
        <v>22</v>
      </c>
    </row>
    <row r="3" spans="1:27" ht="90" customHeight="1" thickBot="1" x14ac:dyDescent="0.35">
      <c r="A3" s="508"/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88"/>
      <c r="M3" s="588"/>
      <c r="N3" s="586"/>
      <c r="O3" s="586"/>
      <c r="P3" s="6" t="s">
        <v>23</v>
      </c>
      <c r="Q3" s="6" t="s">
        <v>415</v>
      </c>
      <c r="R3" s="6" t="s">
        <v>416</v>
      </c>
      <c r="S3" s="6" t="s">
        <v>417</v>
      </c>
      <c r="T3" s="586"/>
      <c r="U3" s="586"/>
      <c r="V3" s="586"/>
      <c r="W3" s="586"/>
      <c r="X3" s="586"/>
      <c r="Y3" s="586"/>
      <c r="Z3" s="587"/>
    </row>
    <row r="4" spans="1:27" ht="67.2" customHeight="1" x14ac:dyDescent="0.3">
      <c r="A4" s="143">
        <v>1</v>
      </c>
      <c r="B4" s="515" t="s">
        <v>24</v>
      </c>
      <c r="C4" s="515" t="s">
        <v>25</v>
      </c>
      <c r="D4" s="610">
        <v>70987336</v>
      </c>
      <c r="E4" s="610">
        <v>102668370</v>
      </c>
      <c r="F4" s="610">
        <v>600147967</v>
      </c>
      <c r="G4" s="144" t="s">
        <v>26</v>
      </c>
      <c r="H4" s="515" t="s">
        <v>27</v>
      </c>
      <c r="I4" s="515" t="s">
        <v>28</v>
      </c>
      <c r="J4" s="516" t="s">
        <v>29</v>
      </c>
      <c r="K4" s="145" t="s">
        <v>30</v>
      </c>
      <c r="L4" s="146">
        <v>1000000</v>
      </c>
      <c r="M4" s="147">
        <f>L4/100*85</f>
        <v>850000</v>
      </c>
      <c r="N4" s="148">
        <v>1.2023999999999999</v>
      </c>
      <c r="O4" s="148" t="s">
        <v>31</v>
      </c>
      <c r="P4" s="148" t="s">
        <v>32</v>
      </c>
      <c r="Q4" s="148" t="s">
        <v>32</v>
      </c>
      <c r="R4" s="148" t="s">
        <v>32</v>
      </c>
      <c r="S4" s="148" t="s">
        <v>32</v>
      </c>
      <c r="T4" s="148" t="s">
        <v>32</v>
      </c>
      <c r="U4" s="148" t="s">
        <v>32</v>
      </c>
      <c r="V4" s="148" t="s">
        <v>32</v>
      </c>
      <c r="W4" s="148" t="s">
        <v>32</v>
      </c>
      <c r="X4" s="148" t="s">
        <v>32</v>
      </c>
      <c r="Y4" s="77" t="s">
        <v>33</v>
      </c>
      <c r="Z4" s="149" t="s">
        <v>34</v>
      </c>
    </row>
    <row r="5" spans="1:27" ht="27.6" x14ac:dyDescent="0.3">
      <c r="A5" s="150">
        <v>2</v>
      </c>
      <c r="B5" s="504"/>
      <c r="C5" s="504"/>
      <c r="D5" s="611"/>
      <c r="E5" s="611"/>
      <c r="F5" s="611"/>
      <c r="G5" s="151" t="s">
        <v>35</v>
      </c>
      <c r="H5" s="504"/>
      <c r="I5" s="504"/>
      <c r="J5" s="505"/>
      <c r="K5" s="152" t="s">
        <v>36</v>
      </c>
      <c r="L5" s="153">
        <v>500000</v>
      </c>
      <c r="M5" s="153">
        <f t="shared" ref="M5:M9" si="0">L5/100*85</f>
        <v>425000</v>
      </c>
      <c r="N5" s="154">
        <v>1.2023999999999999</v>
      </c>
      <c r="O5" s="154" t="s">
        <v>31</v>
      </c>
      <c r="P5" s="154" t="s">
        <v>32</v>
      </c>
      <c r="Q5" s="154" t="s">
        <v>32</v>
      </c>
      <c r="R5" s="154" t="s">
        <v>32</v>
      </c>
      <c r="S5" s="154" t="s">
        <v>32</v>
      </c>
      <c r="T5" s="154"/>
      <c r="U5" s="154" t="s">
        <v>32</v>
      </c>
      <c r="V5" s="154"/>
      <c r="W5" s="154" t="s">
        <v>32</v>
      </c>
      <c r="X5" s="154" t="s">
        <v>32</v>
      </c>
      <c r="Y5" s="83" t="s">
        <v>33</v>
      </c>
      <c r="Z5" s="155" t="s">
        <v>34</v>
      </c>
    </row>
    <row r="6" spans="1:27" ht="27.6" x14ac:dyDescent="0.3">
      <c r="A6" s="150">
        <v>3</v>
      </c>
      <c r="B6" s="504"/>
      <c r="C6" s="504"/>
      <c r="D6" s="611"/>
      <c r="E6" s="611"/>
      <c r="F6" s="611"/>
      <c r="G6" s="151" t="s">
        <v>37</v>
      </c>
      <c r="H6" s="504"/>
      <c r="I6" s="504"/>
      <c r="J6" s="505"/>
      <c r="K6" s="152" t="s">
        <v>38</v>
      </c>
      <c r="L6" s="153">
        <v>500000</v>
      </c>
      <c r="M6" s="153">
        <f t="shared" si="0"/>
        <v>425000</v>
      </c>
      <c r="N6" s="154">
        <v>1.2022999999999999</v>
      </c>
      <c r="O6" s="154" t="s">
        <v>31</v>
      </c>
      <c r="P6" s="154" t="s">
        <v>32</v>
      </c>
      <c r="Q6" s="154" t="s">
        <v>32</v>
      </c>
      <c r="R6" s="154" t="s">
        <v>32</v>
      </c>
      <c r="S6" s="154" t="s">
        <v>32</v>
      </c>
      <c r="T6" s="154" t="s">
        <v>32</v>
      </c>
      <c r="U6" s="154" t="s">
        <v>32</v>
      </c>
      <c r="V6" s="154" t="s">
        <v>32</v>
      </c>
      <c r="W6" s="154" t="s">
        <v>32</v>
      </c>
      <c r="X6" s="154" t="s">
        <v>32</v>
      </c>
      <c r="Y6" s="83" t="s">
        <v>33</v>
      </c>
      <c r="Z6" s="155" t="s">
        <v>34</v>
      </c>
    </row>
    <row r="7" spans="1:27" ht="39.6" customHeight="1" x14ac:dyDescent="0.3">
      <c r="A7" s="150">
        <v>4</v>
      </c>
      <c r="B7" s="504"/>
      <c r="C7" s="504"/>
      <c r="D7" s="611"/>
      <c r="E7" s="611"/>
      <c r="F7" s="611"/>
      <c r="G7" s="151" t="s">
        <v>39</v>
      </c>
      <c r="H7" s="504"/>
      <c r="I7" s="504"/>
      <c r="J7" s="505"/>
      <c r="K7" s="152" t="s">
        <v>40</v>
      </c>
      <c r="L7" s="153">
        <v>2000000</v>
      </c>
      <c r="M7" s="153">
        <f t="shared" si="0"/>
        <v>1700000</v>
      </c>
      <c r="N7" s="154">
        <v>1.2022999999999999</v>
      </c>
      <c r="O7" s="154" t="s">
        <v>31</v>
      </c>
      <c r="P7" s="154" t="s">
        <v>32</v>
      </c>
      <c r="Q7" s="154" t="s">
        <v>32</v>
      </c>
      <c r="R7" s="154" t="s">
        <v>32</v>
      </c>
      <c r="S7" s="154" t="s">
        <v>32</v>
      </c>
      <c r="T7" s="154" t="s">
        <v>32</v>
      </c>
      <c r="U7" s="154" t="s">
        <v>32</v>
      </c>
      <c r="V7" s="154" t="s">
        <v>32</v>
      </c>
      <c r="W7" s="154" t="s">
        <v>32</v>
      </c>
      <c r="X7" s="154" t="s">
        <v>32</v>
      </c>
      <c r="Y7" s="83" t="s">
        <v>33</v>
      </c>
      <c r="Z7" s="155" t="s">
        <v>34</v>
      </c>
    </row>
    <row r="8" spans="1:27" ht="41.4" x14ac:dyDescent="0.3">
      <c r="A8" s="150">
        <v>5</v>
      </c>
      <c r="B8" s="504"/>
      <c r="C8" s="504"/>
      <c r="D8" s="611"/>
      <c r="E8" s="611"/>
      <c r="F8" s="611"/>
      <c r="G8" s="151" t="s">
        <v>41</v>
      </c>
      <c r="H8" s="504"/>
      <c r="I8" s="504"/>
      <c r="J8" s="505"/>
      <c r="K8" s="156" t="s">
        <v>42</v>
      </c>
      <c r="L8" s="157">
        <v>3000000</v>
      </c>
      <c r="M8" s="157">
        <f t="shared" si="0"/>
        <v>2550000</v>
      </c>
      <c r="N8" s="154">
        <v>1.2022999999999999</v>
      </c>
      <c r="O8" s="154" t="s">
        <v>31</v>
      </c>
      <c r="P8" s="154" t="s">
        <v>32</v>
      </c>
      <c r="Q8" s="154" t="s">
        <v>32</v>
      </c>
      <c r="R8" s="154" t="s">
        <v>32</v>
      </c>
      <c r="S8" s="154" t="s">
        <v>32</v>
      </c>
      <c r="T8" s="154" t="s">
        <v>32</v>
      </c>
      <c r="U8" s="154" t="s">
        <v>32</v>
      </c>
      <c r="V8" s="154" t="s">
        <v>32</v>
      </c>
      <c r="W8" s="154" t="s">
        <v>32</v>
      </c>
      <c r="X8" s="154" t="s">
        <v>32</v>
      </c>
      <c r="Y8" s="83" t="s">
        <v>33</v>
      </c>
      <c r="Z8" s="155" t="s">
        <v>43</v>
      </c>
    </row>
    <row r="9" spans="1:27" ht="28.2" thickBot="1" x14ac:dyDescent="0.35">
      <c r="A9" s="158">
        <v>6</v>
      </c>
      <c r="B9" s="498"/>
      <c r="C9" s="498"/>
      <c r="D9" s="612"/>
      <c r="E9" s="612"/>
      <c r="F9" s="612"/>
      <c r="G9" s="159" t="s">
        <v>44</v>
      </c>
      <c r="H9" s="498"/>
      <c r="I9" s="498"/>
      <c r="J9" s="496"/>
      <c r="K9" s="160" t="s">
        <v>45</v>
      </c>
      <c r="L9" s="161">
        <v>40000000</v>
      </c>
      <c r="M9" s="161">
        <f t="shared" si="0"/>
        <v>34000000</v>
      </c>
      <c r="N9" s="162">
        <v>1.2022999999999999</v>
      </c>
      <c r="O9" s="162">
        <v>12.2027</v>
      </c>
      <c r="P9" s="162" t="s">
        <v>32</v>
      </c>
      <c r="Q9" s="162" t="s">
        <v>32</v>
      </c>
      <c r="R9" s="162" t="s">
        <v>32</v>
      </c>
      <c r="S9" s="162" t="s">
        <v>32</v>
      </c>
      <c r="T9" s="162" t="s">
        <v>32</v>
      </c>
      <c r="U9" s="162" t="s">
        <v>32</v>
      </c>
      <c r="V9" s="162" t="s">
        <v>32</v>
      </c>
      <c r="W9" s="162" t="s">
        <v>32</v>
      </c>
      <c r="X9" s="162" t="s">
        <v>32</v>
      </c>
      <c r="Y9" s="108" t="s">
        <v>33</v>
      </c>
      <c r="Z9" s="163" t="s">
        <v>34</v>
      </c>
    </row>
    <row r="10" spans="1:27" s="2" customFormat="1" ht="228.6" customHeight="1" x14ac:dyDescent="0.3">
      <c r="A10" s="235">
        <v>1</v>
      </c>
      <c r="B10" s="607" t="s">
        <v>424</v>
      </c>
      <c r="C10" s="607" t="s">
        <v>425</v>
      </c>
      <c r="D10" s="614">
        <v>70996261</v>
      </c>
      <c r="E10" s="614">
        <v>102668396</v>
      </c>
      <c r="F10" s="614">
        <v>600147983</v>
      </c>
      <c r="G10" s="236" t="s">
        <v>426</v>
      </c>
      <c r="H10" s="617" t="s">
        <v>27</v>
      </c>
      <c r="I10" s="617" t="s">
        <v>28</v>
      </c>
      <c r="J10" s="620" t="s">
        <v>427</v>
      </c>
      <c r="K10" s="237" t="s">
        <v>428</v>
      </c>
      <c r="L10" s="238">
        <v>7000000</v>
      </c>
      <c r="M10" s="239">
        <f>L10/100*85</f>
        <v>5950000</v>
      </c>
      <c r="N10" s="240">
        <v>45047</v>
      </c>
      <c r="O10" s="240">
        <v>46722</v>
      </c>
      <c r="P10" s="241" t="s">
        <v>32</v>
      </c>
      <c r="Q10" s="241" t="s">
        <v>32</v>
      </c>
      <c r="R10" s="241" t="s">
        <v>32</v>
      </c>
      <c r="S10" s="241" t="s">
        <v>32</v>
      </c>
      <c r="T10" s="241" t="s">
        <v>32</v>
      </c>
      <c r="U10" s="241" t="s">
        <v>32</v>
      </c>
      <c r="V10" s="241" t="s">
        <v>32</v>
      </c>
      <c r="W10" s="241" t="s">
        <v>32</v>
      </c>
      <c r="X10" s="241"/>
      <c r="Y10" s="242" t="s">
        <v>429</v>
      </c>
      <c r="Z10" s="243" t="s">
        <v>43</v>
      </c>
    </row>
    <row r="11" spans="1:27" s="2" customFormat="1" ht="87" customHeight="1" x14ac:dyDescent="0.3">
      <c r="A11" s="244">
        <v>2</v>
      </c>
      <c r="B11" s="608"/>
      <c r="C11" s="608"/>
      <c r="D11" s="615">
        <v>70996261</v>
      </c>
      <c r="E11" s="615">
        <v>102668396</v>
      </c>
      <c r="F11" s="615">
        <v>600147983</v>
      </c>
      <c r="G11" s="245" t="s">
        <v>430</v>
      </c>
      <c r="H11" s="618" t="s">
        <v>27</v>
      </c>
      <c r="I11" s="618" t="s">
        <v>28</v>
      </c>
      <c r="J11" s="621" t="s">
        <v>427</v>
      </c>
      <c r="K11" s="246" t="s">
        <v>431</v>
      </c>
      <c r="L11" s="247">
        <v>3500000</v>
      </c>
      <c r="M11" s="248">
        <f t="shared" ref="M11:M12" si="1">L11/100*85</f>
        <v>2975000</v>
      </c>
      <c r="N11" s="249">
        <v>45047</v>
      </c>
      <c r="O11" s="249">
        <v>46722</v>
      </c>
      <c r="P11" s="245"/>
      <c r="Q11" s="250" t="s">
        <v>32</v>
      </c>
      <c r="R11" s="250" t="s">
        <v>32</v>
      </c>
      <c r="S11" s="250" t="s">
        <v>32</v>
      </c>
      <c r="T11" s="250" t="s">
        <v>32</v>
      </c>
      <c r="U11" s="245"/>
      <c r="V11" s="250" t="s">
        <v>32</v>
      </c>
      <c r="W11" s="250" t="s">
        <v>32</v>
      </c>
      <c r="X11" s="245"/>
      <c r="Y11" s="251" t="s">
        <v>429</v>
      </c>
      <c r="Z11" s="252" t="s">
        <v>43</v>
      </c>
    </row>
    <row r="12" spans="1:27" s="2" customFormat="1" ht="30.6" customHeight="1" thickBot="1" x14ac:dyDescent="0.35">
      <c r="A12" s="253">
        <v>3</v>
      </c>
      <c r="B12" s="609"/>
      <c r="C12" s="609"/>
      <c r="D12" s="616">
        <v>70996261</v>
      </c>
      <c r="E12" s="616">
        <v>102668396</v>
      </c>
      <c r="F12" s="616">
        <v>600147983</v>
      </c>
      <c r="G12" s="254" t="s">
        <v>189</v>
      </c>
      <c r="H12" s="619" t="s">
        <v>27</v>
      </c>
      <c r="I12" s="619" t="s">
        <v>28</v>
      </c>
      <c r="J12" s="622" t="s">
        <v>427</v>
      </c>
      <c r="K12" s="255" t="s">
        <v>432</v>
      </c>
      <c r="L12" s="256">
        <v>2000000</v>
      </c>
      <c r="M12" s="257">
        <f t="shared" si="1"/>
        <v>1700000</v>
      </c>
      <c r="N12" s="258">
        <v>45047</v>
      </c>
      <c r="O12" s="258">
        <v>46722</v>
      </c>
      <c r="P12" s="254"/>
      <c r="Q12" s="259" t="s">
        <v>32</v>
      </c>
      <c r="R12" s="259" t="s">
        <v>32</v>
      </c>
      <c r="S12" s="259" t="s">
        <v>32</v>
      </c>
      <c r="T12" s="259" t="s">
        <v>32</v>
      </c>
      <c r="U12" s="254"/>
      <c r="V12" s="259" t="s">
        <v>32</v>
      </c>
      <c r="W12" s="259" t="s">
        <v>32</v>
      </c>
      <c r="X12" s="254"/>
      <c r="Y12" s="260" t="s">
        <v>429</v>
      </c>
      <c r="Z12" s="261" t="s">
        <v>43</v>
      </c>
    </row>
    <row r="13" spans="1:27" ht="216.6" customHeight="1" x14ac:dyDescent="0.3">
      <c r="A13" s="164">
        <v>1</v>
      </c>
      <c r="B13" s="515" t="s">
        <v>58</v>
      </c>
      <c r="C13" s="515" t="s">
        <v>59</v>
      </c>
      <c r="D13" s="515">
        <v>70934983</v>
      </c>
      <c r="E13" s="515">
        <v>102668914</v>
      </c>
      <c r="F13" s="515">
        <v>600148262</v>
      </c>
      <c r="G13" s="96" t="s">
        <v>60</v>
      </c>
      <c r="H13" s="515" t="s">
        <v>27</v>
      </c>
      <c r="I13" s="515" t="s">
        <v>28</v>
      </c>
      <c r="J13" s="516" t="s">
        <v>61</v>
      </c>
      <c r="K13" s="165" t="s">
        <v>352</v>
      </c>
      <c r="L13" s="166">
        <v>3500000</v>
      </c>
      <c r="M13" s="167">
        <f>L13/100*85</f>
        <v>2975000</v>
      </c>
      <c r="N13" s="134" t="s">
        <v>354</v>
      </c>
      <c r="O13" s="168" t="s">
        <v>355</v>
      </c>
      <c r="P13" s="99" t="s">
        <v>32</v>
      </c>
      <c r="Q13" s="99" t="s">
        <v>32</v>
      </c>
      <c r="R13" s="99" t="s">
        <v>32</v>
      </c>
      <c r="S13" s="99" t="s">
        <v>32</v>
      </c>
      <c r="T13" s="99"/>
      <c r="U13" s="99"/>
      <c r="V13" s="99" t="s">
        <v>32</v>
      </c>
      <c r="W13" s="99"/>
      <c r="X13" s="99"/>
      <c r="Y13" s="134"/>
      <c r="Z13" s="169"/>
      <c r="AA13" s="3"/>
    </row>
    <row r="14" spans="1:27" ht="63" customHeight="1" x14ac:dyDescent="0.3">
      <c r="A14" s="170">
        <v>2</v>
      </c>
      <c r="B14" s="504"/>
      <c r="C14" s="504"/>
      <c r="D14" s="504"/>
      <c r="E14" s="504"/>
      <c r="F14" s="504"/>
      <c r="G14" s="101" t="s">
        <v>62</v>
      </c>
      <c r="H14" s="504"/>
      <c r="I14" s="504"/>
      <c r="J14" s="505"/>
      <c r="K14" s="171" t="s">
        <v>63</v>
      </c>
      <c r="L14" s="172">
        <v>700000</v>
      </c>
      <c r="M14" s="172">
        <f t="shared" ref="M14" si="2">L14/100*85</f>
        <v>595000</v>
      </c>
      <c r="N14" s="173" t="s">
        <v>356</v>
      </c>
      <c r="O14" s="173" t="s">
        <v>357</v>
      </c>
      <c r="P14" s="103" t="s">
        <v>32</v>
      </c>
      <c r="Q14" s="103" t="s">
        <v>32</v>
      </c>
      <c r="R14" s="103" t="s">
        <v>32</v>
      </c>
      <c r="S14" s="103" t="s">
        <v>32</v>
      </c>
      <c r="T14" s="103"/>
      <c r="U14" s="103"/>
      <c r="V14" s="103"/>
      <c r="W14" s="103"/>
      <c r="X14" s="103" t="s">
        <v>32</v>
      </c>
      <c r="Y14" s="31"/>
      <c r="Z14" s="174"/>
      <c r="AA14" s="3"/>
    </row>
    <row r="15" spans="1:27" ht="80.400000000000006" customHeight="1" x14ac:dyDescent="0.3">
      <c r="A15" s="170">
        <v>3</v>
      </c>
      <c r="B15" s="504"/>
      <c r="C15" s="504"/>
      <c r="D15" s="504"/>
      <c r="E15" s="504"/>
      <c r="F15" s="504"/>
      <c r="G15" s="101" t="s">
        <v>64</v>
      </c>
      <c r="H15" s="504"/>
      <c r="I15" s="504"/>
      <c r="J15" s="505"/>
      <c r="K15" s="171" t="s">
        <v>65</v>
      </c>
      <c r="L15" s="172">
        <v>1700000</v>
      </c>
      <c r="M15" s="172">
        <f>L15/100*85</f>
        <v>1445000</v>
      </c>
      <c r="N15" s="173" t="s">
        <v>358</v>
      </c>
      <c r="O15" s="31" t="s">
        <v>359</v>
      </c>
      <c r="P15" s="103" t="s">
        <v>32</v>
      </c>
      <c r="Q15" s="103" t="s">
        <v>32</v>
      </c>
      <c r="R15" s="103" t="s">
        <v>32</v>
      </c>
      <c r="S15" s="103" t="s">
        <v>32</v>
      </c>
      <c r="T15" s="103"/>
      <c r="U15" s="103"/>
      <c r="V15" s="103"/>
      <c r="W15" s="103"/>
      <c r="X15" s="103"/>
      <c r="Y15" s="31"/>
      <c r="Z15" s="174"/>
      <c r="AA15" s="3"/>
    </row>
    <row r="16" spans="1:27" ht="72.599999999999994" thickBot="1" x14ac:dyDescent="0.35">
      <c r="A16" s="175">
        <v>4</v>
      </c>
      <c r="B16" s="506"/>
      <c r="C16" s="506"/>
      <c r="D16" s="506"/>
      <c r="E16" s="506"/>
      <c r="F16" s="506"/>
      <c r="G16" s="115" t="s">
        <v>351</v>
      </c>
      <c r="H16" s="506"/>
      <c r="I16" s="506"/>
      <c r="J16" s="517"/>
      <c r="K16" s="176" t="s">
        <v>353</v>
      </c>
      <c r="L16" s="177">
        <v>700000</v>
      </c>
      <c r="M16" s="177">
        <v>595000</v>
      </c>
      <c r="N16" s="178" t="s">
        <v>360</v>
      </c>
      <c r="O16" s="178" t="s">
        <v>361</v>
      </c>
      <c r="P16" s="179"/>
      <c r="Q16" s="179" t="s">
        <v>32</v>
      </c>
      <c r="R16" s="179" t="s">
        <v>32</v>
      </c>
      <c r="S16" s="179"/>
      <c r="T16" s="179"/>
      <c r="U16" s="179"/>
      <c r="V16" s="179" t="s">
        <v>32</v>
      </c>
      <c r="W16" s="179" t="s">
        <v>32</v>
      </c>
      <c r="X16" s="179"/>
      <c r="Y16" s="180"/>
      <c r="Z16" s="181"/>
      <c r="AA16" s="3"/>
    </row>
    <row r="17" spans="1:26" x14ac:dyDescent="0.3">
      <c r="A17" s="507" t="s">
        <v>0</v>
      </c>
      <c r="B17" s="493" t="s">
        <v>1</v>
      </c>
      <c r="C17" s="493"/>
      <c r="D17" s="493"/>
      <c r="E17" s="493"/>
      <c r="F17" s="493"/>
      <c r="G17" s="493" t="s">
        <v>2</v>
      </c>
      <c r="H17" s="493" t="s">
        <v>3</v>
      </c>
      <c r="I17" s="493" t="s">
        <v>4</v>
      </c>
      <c r="J17" s="493" t="s">
        <v>5</v>
      </c>
      <c r="K17" s="493" t="s">
        <v>6</v>
      </c>
      <c r="L17" s="510" t="s">
        <v>412</v>
      </c>
      <c r="M17" s="510"/>
      <c r="N17" s="494" t="s">
        <v>413</v>
      </c>
      <c r="O17" s="494"/>
      <c r="P17" s="493" t="s">
        <v>414</v>
      </c>
      <c r="Q17" s="493"/>
      <c r="R17" s="493"/>
      <c r="S17" s="493"/>
      <c r="T17" s="493"/>
      <c r="U17" s="493"/>
      <c r="V17" s="493"/>
      <c r="W17" s="493"/>
      <c r="X17" s="493"/>
      <c r="Y17" s="494" t="s">
        <v>7</v>
      </c>
      <c r="Z17" s="495"/>
    </row>
    <row r="18" spans="1:26" x14ac:dyDescent="0.3">
      <c r="A18" s="567"/>
      <c r="B18" s="560" t="s">
        <v>8</v>
      </c>
      <c r="C18" s="560" t="s">
        <v>9</v>
      </c>
      <c r="D18" s="560" t="s">
        <v>10</v>
      </c>
      <c r="E18" s="560" t="s">
        <v>11</v>
      </c>
      <c r="F18" s="560" t="s">
        <v>12</v>
      </c>
      <c r="G18" s="560"/>
      <c r="H18" s="560"/>
      <c r="I18" s="560"/>
      <c r="J18" s="560"/>
      <c r="K18" s="560"/>
      <c r="L18" s="565" t="s">
        <v>13</v>
      </c>
      <c r="M18" s="565" t="s">
        <v>48</v>
      </c>
      <c r="N18" s="561" t="s">
        <v>14</v>
      </c>
      <c r="O18" s="561" t="s">
        <v>15</v>
      </c>
      <c r="P18" s="560" t="s">
        <v>16</v>
      </c>
      <c r="Q18" s="560"/>
      <c r="R18" s="560"/>
      <c r="S18" s="560"/>
      <c r="T18" s="561" t="s">
        <v>17</v>
      </c>
      <c r="U18" s="561" t="s">
        <v>46</v>
      </c>
      <c r="V18" s="561" t="s">
        <v>18</v>
      </c>
      <c r="W18" s="561" t="s">
        <v>19</v>
      </c>
      <c r="X18" s="561" t="s">
        <v>20</v>
      </c>
      <c r="Y18" s="561" t="s">
        <v>21</v>
      </c>
      <c r="Z18" s="563" t="s">
        <v>22</v>
      </c>
    </row>
    <row r="19" spans="1:26" ht="93" customHeight="1" thickBot="1" x14ac:dyDescent="0.35">
      <c r="A19" s="514"/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66"/>
      <c r="M19" s="566"/>
      <c r="N19" s="562"/>
      <c r="O19" s="562"/>
      <c r="P19" s="5" t="s">
        <v>23</v>
      </c>
      <c r="Q19" s="5" t="s">
        <v>415</v>
      </c>
      <c r="R19" s="5" t="s">
        <v>416</v>
      </c>
      <c r="S19" s="5" t="s">
        <v>417</v>
      </c>
      <c r="T19" s="562"/>
      <c r="U19" s="562"/>
      <c r="V19" s="562"/>
      <c r="W19" s="562"/>
      <c r="X19" s="562"/>
      <c r="Y19" s="562"/>
      <c r="Z19" s="564"/>
    </row>
    <row r="20" spans="1:26" ht="163.19999999999999" customHeight="1" x14ac:dyDescent="0.3">
      <c r="A20" s="270">
        <v>1</v>
      </c>
      <c r="B20" s="589" t="s">
        <v>66</v>
      </c>
      <c r="C20" s="589" t="s">
        <v>67</v>
      </c>
      <c r="D20" s="589">
        <v>75029073</v>
      </c>
      <c r="E20" s="589">
        <v>102668442</v>
      </c>
      <c r="F20" s="589">
        <v>600148017</v>
      </c>
      <c r="G20" s="271" t="s">
        <v>68</v>
      </c>
      <c r="H20" s="589" t="s">
        <v>27</v>
      </c>
      <c r="I20" s="589" t="s">
        <v>28</v>
      </c>
      <c r="J20" s="592" t="s">
        <v>69</v>
      </c>
      <c r="K20" s="272" t="s">
        <v>70</v>
      </c>
      <c r="L20" s="273">
        <v>1200000</v>
      </c>
      <c r="M20" s="274">
        <f>L20/100*85</f>
        <v>1020000</v>
      </c>
      <c r="N20" s="240">
        <v>45352</v>
      </c>
      <c r="O20" s="240">
        <v>45901</v>
      </c>
      <c r="P20" s="275" t="s">
        <v>32</v>
      </c>
      <c r="Q20" s="275" t="s">
        <v>32</v>
      </c>
      <c r="R20" s="275" t="s">
        <v>32</v>
      </c>
      <c r="S20" s="275" t="s">
        <v>32</v>
      </c>
      <c r="T20" s="275"/>
      <c r="U20" s="275"/>
      <c r="V20" s="275" t="s">
        <v>32</v>
      </c>
      <c r="W20" s="275" t="s">
        <v>32</v>
      </c>
      <c r="X20" s="275"/>
      <c r="Y20" s="276" t="s">
        <v>50</v>
      </c>
      <c r="Z20" s="277" t="s">
        <v>43</v>
      </c>
    </row>
    <row r="21" spans="1:26" ht="159" customHeight="1" x14ac:dyDescent="0.3">
      <c r="A21" s="278">
        <v>2</v>
      </c>
      <c r="B21" s="590"/>
      <c r="C21" s="590"/>
      <c r="D21" s="590"/>
      <c r="E21" s="590"/>
      <c r="F21" s="590"/>
      <c r="G21" s="279" t="s">
        <v>71</v>
      </c>
      <c r="H21" s="590"/>
      <c r="I21" s="590"/>
      <c r="J21" s="593"/>
      <c r="K21" s="280" t="s">
        <v>72</v>
      </c>
      <c r="L21" s="281">
        <v>9000000</v>
      </c>
      <c r="M21" s="281">
        <f t="shared" ref="M21:M22" si="3">L21/100*85</f>
        <v>7650000</v>
      </c>
      <c r="N21" s="249">
        <v>45292</v>
      </c>
      <c r="O21" s="249">
        <v>46722</v>
      </c>
      <c r="P21" s="282" t="s">
        <v>32</v>
      </c>
      <c r="Q21" s="282" t="s">
        <v>32</v>
      </c>
      <c r="R21" s="282" t="s">
        <v>32</v>
      </c>
      <c r="S21" s="282" t="s">
        <v>32</v>
      </c>
      <c r="T21" s="282" t="s">
        <v>32</v>
      </c>
      <c r="U21" s="282" t="s">
        <v>32</v>
      </c>
      <c r="V21" s="282" t="s">
        <v>32</v>
      </c>
      <c r="W21" s="282" t="s">
        <v>32</v>
      </c>
      <c r="X21" s="282" t="s">
        <v>32</v>
      </c>
      <c r="Y21" s="283" t="s">
        <v>50</v>
      </c>
      <c r="Z21" s="284" t="s">
        <v>43</v>
      </c>
    </row>
    <row r="22" spans="1:26" ht="49.2" customHeight="1" thickBot="1" x14ac:dyDescent="0.35">
      <c r="A22" s="285">
        <v>3</v>
      </c>
      <c r="B22" s="591"/>
      <c r="C22" s="591"/>
      <c r="D22" s="591"/>
      <c r="E22" s="591"/>
      <c r="F22" s="591"/>
      <c r="G22" s="286" t="s">
        <v>73</v>
      </c>
      <c r="H22" s="591"/>
      <c r="I22" s="591"/>
      <c r="J22" s="594"/>
      <c r="K22" s="287" t="s">
        <v>74</v>
      </c>
      <c r="L22" s="288">
        <v>7000000</v>
      </c>
      <c r="M22" s="288">
        <f t="shared" si="3"/>
        <v>5950000</v>
      </c>
      <c r="N22" s="258">
        <v>45413</v>
      </c>
      <c r="O22" s="258">
        <v>45992</v>
      </c>
      <c r="P22" s="289"/>
      <c r="Q22" s="289"/>
      <c r="R22" s="289"/>
      <c r="S22" s="289"/>
      <c r="T22" s="289"/>
      <c r="U22" s="289"/>
      <c r="V22" s="289"/>
      <c r="W22" s="289"/>
      <c r="X22" s="289"/>
      <c r="Y22" s="290" t="s">
        <v>50</v>
      </c>
      <c r="Z22" s="291" t="s">
        <v>43</v>
      </c>
    </row>
    <row r="23" spans="1:26" ht="43.2" x14ac:dyDescent="0.3">
      <c r="A23" s="292">
        <v>1</v>
      </c>
      <c r="B23" s="595" t="s">
        <v>75</v>
      </c>
      <c r="C23" s="552" t="s">
        <v>76</v>
      </c>
      <c r="D23" s="512">
        <v>70989338</v>
      </c>
      <c r="E23" s="512">
        <v>102668451</v>
      </c>
      <c r="F23" s="598">
        <v>650030656</v>
      </c>
      <c r="G23" s="134" t="s">
        <v>396</v>
      </c>
      <c r="H23" s="601" t="s">
        <v>78</v>
      </c>
      <c r="I23" s="512" t="s">
        <v>79</v>
      </c>
      <c r="J23" s="604" t="s">
        <v>80</v>
      </c>
      <c r="K23" s="296" t="s">
        <v>397</v>
      </c>
      <c r="L23" s="24">
        <v>4000000</v>
      </c>
      <c r="M23" s="297">
        <f>L23/100*85</f>
        <v>3400000</v>
      </c>
      <c r="N23" s="268" t="s">
        <v>392</v>
      </c>
      <c r="O23" s="26" t="s">
        <v>81</v>
      </c>
      <c r="P23" s="28" t="s">
        <v>32</v>
      </c>
      <c r="Q23" s="28" t="s">
        <v>32</v>
      </c>
      <c r="R23" s="28" t="s">
        <v>32</v>
      </c>
      <c r="S23" s="28" t="s">
        <v>32</v>
      </c>
      <c r="T23" s="28" t="s">
        <v>32</v>
      </c>
      <c r="U23" s="28" t="s">
        <v>32</v>
      </c>
      <c r="V23" s="28"/>
      <c r="W23" s="28"/>
      <c r="X23" s="28" t="s">
        <v>32</v>
      </c>
      <c r="Y23" s="114" t="s">
        <v>43</v>
      </c>
      <c r="Z23" s="298" t="s">
        <v>43</v>
      </c>
    </row>
    <row r="24" spans="1:26" ht="57.6" x14ac:dyDescent="0.3">
      <c r="A24" s="293">
        <v>2</v>
      </c>
      <c r="B24" s="596"/>
      <c r="C24" s="553"/>
      <c r="D24" s="500"/>
      <c r="E24" s="500"/>
      <c r="F24" s="599"/>
      <c r="G24" s="31" t="s">
        <v>89</v>
      </c>
      <c r="H24" s="602"/>
      <c r="I24" s="500"/>
      <c r="J24" s="605"/>
      <c r="K24" s="185" t="s">
        <v>90</v>
      </c>
      <c r="L24" s="33">
        <v>1000000</v>
      </c>
      <c r="M24" s="186">
        <f>L24/100*85</f>
        <v>850000</v>
      </c>
      <c r="N24" s="263" t="s">
        <v>392</v>
      </c>
      <c r="O24" s="35" t="s">
        <v>81</v>
      </c>
      <c r="P24" s="37"/>
      <c r="Q24" s="37" t="s">
        <v>32</v>
      </c>
      <c r="R24" s="37" t="s">
        <v>32</v>
      </c>
      <c r="S24" s="37" t="s">
        <v>32</v>
      </c>
      <c r="T24" s="37"/>
      <c r="U24" s="37" t="s">
        <v>32</v>
      </c>
      <c r="V24" s="37" t="s">
        <v>32</v>
      </c>
      <c r="W24" s="37" t="s">
        <v>32</v>
      </c>
      <c r="X24" s="37" t="s">
        <v>32</v>
      </c>
      <c r="Y24" s="187" t="s">
        <v>43</v>
      </c>
      <c r="Z24" s="188" t="s">
        <v>43</v>
      </c>
    </row>
    <row r="25" spans="1:26" ht="43.2" x14ac:dyDescent="0.3">
      <c r="A25" s="293">
        <v>3</v>
      </c>
      <c r="B25" s="596"/>
      <c r="C25" s="553"/>
      <c r="D25" s="500"/>
      <c r="E25" s="500"/>
      <c r="F25" s="599"/>
      <c r="G25" s="31" t="s">
        <v>85</v>
      </c>
      <c r="H25" s="602"/>
      <c r="I25" s="500"/>
      <c r="J25" s="605"/>
      <c r="K25" s="185" t="s">
        <v>86</v>
      </c>
      <c r="L25" s="33">
        <v>3000000</v>
      </c>
      <c r="M25" s="186">
        <f t="shared" ref="M25:M29" si="4">L25/100*85</f>
        <v>2550000</v>
      </c>
      <c r="N25" s="263" t="s">
        <v>392</v>
      </c>
      <c r="O25" s="35" t="s">
        <v>81</v>
      </c>
      <c r="P25" s="37"/>
      <c r="Q25" s="37"/>
      <c r="R25" s="37"/>
      <c r="S25" s="37"/>
      <c r="T25" s="37" t="s">
        <v>32</v>
      </c>
      <c r="U25" s="37"/>
      <c r="V25" s="37" t="s">
        <v>32</v>
      </c>
      <c r="W25" s="37"/>
      <c r="X25" s="37"/>
      <c r="Y25" s="187" t="s">
        <v>43</v>
      </c>
      <c r="Z25" s="188" t="s">
        <v>43</v>
      </c>
    </row>
    <row r="26" spans="1:26" ht="72" x14ac:dyDescent="0.3">
      <c r="A26" s="293">
        <v>4</v>
      </c>
      <c r="B26" s="596"/>
      <c r="C26" s="553"/>
      <c r="D26" s="500"/>
      <c r="E26" s="500"/>
      <c r="F26" s="599"/>
      <c r="G26" s="31" t="s">
        <v>87</v>
      </c>
      <c r="H26" s="602"/>
      <c r="I26" s="500"/>
      <c r="J26" s="605"/>
      <c r="K26" s="185" t="s">
        <v>398</v>
      </c>
      <c r="L26" s="33">
        <v>3000000</v>
      </c>
      <c r="M26" s="186">
        <f t="shared" si="4"/>
        <v>2550000</v>
      </c>
      <c r="N26" s="263" t="s">
        <v>392</v>
      </c>
      <c r="O26" s="35" t="s">
        <v>81</v>
      </c>
      <c r="P26" s="37"/>
      <c r="Q26" s="37"/>
      <c r="R26" s="37"/>
      <c r="S26" s="37"/>
      <c r="T26" s="37"/>
      <c r="U26" s="37"/>
      <c r="V26" s="37"/>
      <c r="W26" s="37"/>
      <c r="X26" s="37"/>
      <c r="Y26" s="187" t="s">
        <v>43</v>
      </c>
      <c r="Z26" s="188" t="s">
        <v>43</v>
      </c>
    </row>
    <row r="27" spans="1:26" ht="52.8" customHeight="1" x14ac:dyDescent="0.3">
      <c r="A27" s="293">
        <v>5</v>
      </c>
      <c r="B27" s="596"/>
      <c r="C27" s="553"/>
      <c r="D27" s="500"/>
      <c r="E27" s="500"/>
      <c r="F27" s="599"/>
      <c r="G27" s="31" t="s">
        <v>88</v>
      </c>
      <c r="H27" s="602"/>
      <c r="I27" s="500"/>
      <c r="J27" s="605"/>
      <c r="K27" s="185" t="s">
        <v>434</v>
      </c>
      <c r="L27" s="299">
        <v>4000000</v>
      </c>
      <c r="M27" s="300">
        <f t="shared" si="4"/>
        <v>3400000</v>
      </c>
      <c r="N27" s="263" t="s">
        <v>392</v>
      </c>
      <c r="O27" s="35" t="s">
        <v>81</v>
      </c>
      <c r="P27" s="37"/>
      <c r="Q27" s="37" t="s">
        <v>32</v>
      </c>
      <c r="R27" s="37" t="s">
        <v>32</v>
      </c>
      <c r="S27" s="37" t="s">
        <v>32</v>
      </c>
      <c r="T27" s="37"/>
      <c r="U27" s="37"/>
      <c r="V27" s="37" t="s">
        <v>32</v>
      </c>
      <c r="W27" s="37" t="s">
        <v>32</v>
      </c>
      <c r="X27" s="37"/>
      <c r="Y27" s="187" t="s">
        <v>43</v>
      </c>
      <c r="Z27" s="188" t="s">
        <v>43</v>
      </c>
    </row>
    <row r="28" spans="1:26" ht="86.4" x14ac:dyDescent="0.3">
      <c r="A28" s="293">
        <v>6</v>
      </c>
      <c r="B28" s="596"/>
      <c r="C28" s="553"/>
      <c r="D28" s="500"/>
      <c r="E28" s="500"/>
      <c r="F28" s="599"/>
      <c r="G28" s="31" t="s">
        <v>84</v>
      </c>
      <c r="H28" s="602"/>
      <c r="I28" s="500"/>
      <c r="J28" s="605"/>
      <c r="K28" s="185" t="s">
        <v>399</v>
      </c>
      <c r="L28" s="299">
        <v>8000000</v>
      </c>
      <c r="M28" s="300">
        <f t="shared" si="4"/>
        <v>6800000</v>
      </c>
      <c r="N28" s="35" t="s">
        <v>392</v>
      </c>
      <c r="O28" s="35" t="s">
        <v>81</v>
      </c>
      <c r="P28" s="37" t="s">
        <v>32</v>
      </c>
      <c r="Q28" s="37" t="s">
        <v>32</v>
      </c>
      <c r="R28" s="37" t="s">
        <v>32</v>
      </c>
      <c r="S28" s="37" t="s">
        <v>32</v>
      </c>
      <c r="T28" s="37" t="s">
        <v>32</v>
      </c>
      <c r="U28" s="37" t="s">
        <v>32</v>
      </c>
      <c r="V28" s="37" t="s">
        <v>32</v>
      </c>
      <c r="W28" s="37" t="s">
        <v>32</v>
      </c>
      <c r="X28" s="37" t="s">
        <v>32</v>
      </c>
      <c r="Y28" s="187" t="s">
        <v>43</v>
      </c>
      <c r="Z28" s="188" t="s">
        <v>43</v>
      </c>
    </row>
    <row r="29" spans="1:26" ht="72.599999999999994" customHeight="1" thickBot="1" x14ac:dyDescent="0.35">
      <c r="A29" s="294">
        <v>7</v>
      </c>
      <c r="B29" s="597"/>
      <c r="C29" s="554"/>
      <c r="D29" s="501"/>
      <c r="E29" s="501"/>
      <c r="F29" s="600"/>
      <c r="G29" s="41" t="s">
        <v>91</v>
      </c>
      <c r="H29" s="603"/>
      <c r="I29" s="501"/>
      <c r="J29" s="606"/>
      <c r="K29" s="189" t="s">
        <v>400</v>
      </c>
      <c r="L29" s="301">
        <v>6000000</v>
      </c>
      <c r="M29" s="302">
        <f t="shared" si="4"/>
        <v>5100000</v>
      </c>
      <c r="N29" s="269" t="s">
        <v>392</v>
      </c>
      <c r="O29" s="45" t="s">
        <v>81</v>
      </c>
      <c r="P29" s="47"/>
      <c r="Q29" s="47" t="s">
        <v>32</v>
      </c>
      <c r="R29" s="47" t="s">
        <v>32</v>
      </c>
      <c r="S29" s="47" t="s">
        <v>32</v>
      </c>
      <c r="T29" s="47" t="s">
        <v>32</v>
      </c>
      <c r="U29" s="47"/>
      <c r="V29" s="47" t="s">
        <v>32</v>
      </c>
      <c r="W29" s="47" t="s">
        <v>32</v>
      </c>
      <c r="X29" s="47" t="s">
        <v>32</v>
      </c>
      <c r="Y29" s="116" t="s">
        <v>43</v>
      </c>
      <c r="Z29" s="190" t="s">
        <v>43</v>
      </c>
    </row>
    <row r="30" spans="1:26" ht="131.4" customHeight="1" thickBot="1" x14ac:dyDescent="0.35">
      <c r="A30" s="66">
        <v>1</v>
      </c>
      <c r="B30" s="67" t="s">
        <v>92</v>
      </c>
      <c r="C30" s="67" t="s">
        <v>93</v>
      </c>
      <c r="D30" s="67">
        <v>75029405</v>
      </c>
      <c r="E30" s="67">
        <v>102668426</v>
      </c>
      <c r="F30" s="67">
        <v>600148009</v>
      </c>
      <c r="G30" s="68" t="s">
        <v>94</v>
      </c>
      <c r="H30" s="67" t="s">
        <v>27</v>
      </c>
      <c r="I30" s="67" t="s">
        <v>79</v>
      </c>
      <c r="J30" s="69" t="s">
        <v>95</v>
      </c>
      <c r="K30" s="295" t="s">
        <v>96</v>
      </c>
      <c r="L30" s="191">
        <v>9500000</v>
      </c>
      <c r="M30" s="191">
        <v>8075000</v>
      </c>
      <c r="N30" s="192">
        <v>45474</v>
      </c>
      <c r="O30" s="192">
        <v>45900</v>
      </c>
      <c r="P30" s="67" t="s">
        <v>32</v>
      </c>
      <c r="Q30" s="67" t="s">
        <v>32</v>
      </c>
      <c r="R30" s="67" t="s">
        <v>32</v>
      </c>
      <c r="S30" s="67" t="s">
        <v>32</v>
      </c>
      <c r="T30" s="67" t="s">
        <v>32</v>
      </c>
      <c r="U30" s="67" t="s">
        <v>32</v>
      </c>
      <c r="V30" s="67"/>
      <c r="W30" s="67" t="s">
        <v>32</v>
      </c>
      <c r="X30" s="67"/>
      <c r="Y30" s="67" t="s">
        <v>97</v>
      </c>
      <c r="Z30" s="72" t="s">
        <v>43</v>
      </c>
    </row>
    <row r="34" spans="1:26" s="2" customForma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s="2" customForma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s="2" customForma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2" customForma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thickBot="1" x14ac:dyDescent="0.35"/>
    <row r="39" spans="1:26" x14ac:dyDescent="0.3">
      <c r="A39" s="507" t="s">
        <v>0</v>
      </c>
      <c r="B39" s="493" t="s">
        <v>1</v>
      </c>
      <c r="C39" s="493"/>
      <c r="D39" s="493"/>
      <c r="E39" s="493"/>
      <c r="F39" s="493"/>
      <c r="G39" s="493" t="s">
        <v>2</v>
      </c>
      <c r="H39" s="493" t="s">
        <v>3</v>
      </c>
      <c r="I39" s="493" t="s">
        <v>4</v>
      </c>
      <c r="J39" s="493" t="s">
        <v>5</v>
      </c>
      <c r="K39" s="493" t="s">
        <v>6</v>
      </c>
      <c r="L39" s="510" t="s">
        <v>412</v>
      </c>
      <c r="M39" s="510"/>
      <c r="N39" s="494" t="s">
        <v>413</v>
      </c>
      <c r="O39" s="494"/>
      <c r="P39" s="493" t="s">
        <v>414</v>
      </c>
      <c r="Q39" s="493"/>
      <c r="R39" s="493"/>
      <c r="S39" s="493"/>
      <c r="T39" s="493"/>
      <c r="U39" s="493"/>
      <c r="V39" s="493"/>
      <c r="W39" s="493"/>
      <c r="X39" s="493"/>
      <c r="Y39" s="494" t="s">
        <v>7</v>
      </c>
      <c r="Z39" s="495"/>
    </row>
    <row r="40" spans="1:26" x14ac:dyDescent="0.3">
      <c r="A40" s="567"/>
      <c r="B40" s="560" t="s">
        <v>8</v>
      </c>
      <c r="C40" s="560" t="s">
        <v>9</v>
      </c>
      <c r="D40" s="560" t="s">
        <v>10</v>
      </c>
      <c r="E40" s="560" t="s">
        <v>11</v>
      </c>
      <c r="F40" s="560" t="s">
        <v>12</v>
      </c>
      <c r="G40" s="560"/>
      <c r="H40" s="560"/>
      <c r="I40" s="560"/>
      <c r="J40" s="560"/>
      <c r="K40" s="560"/>
      <c r="L40" s="565" t="s">
        <v>13</v>
      </c>
      <c r="M40" s="565" t="s">
        <v>48</v>
      </c>
      <c r="N40" s="561" t="s">
        <v>14</v>
      </c>
      <c r="O40" s="561" t="s">
        <v>15</v>
      </c>
      <c r="P40" s="560" t="s">
        <v>16</v>
      </c>
      <c r="Q40" s="560"/>
      <c r="R40" s="560"/>
      <c r="S40" s="560"/>
      <c r="T40" s="561" t="s">
        <v>17</v>
      </c>
      <c r="U40" s="561" t="s">
        <v>46</v>
      </c>
      <c r="V40" s="561" t="s">
        <v>18</v>
      </c>
      <c r="W40" s="561" t="s">
        <v>19</v>
      </c>
      <c r="X40" s="561" t="s">
        <v>20</v>
      </c>
      <c r="Y40" s="561" t="s">
        <v>21</v>
      </c>
      <c r="Z40" s="563" t="s">
        <v>22</v>
      </c>
    </row>
    <row r="41" spans="1:26" ht="84" customHeight="1" thickBot="1" x14ac:dyDescent="0.35">
      <c r="A41" s="508"/>
      <c r="B41" s="509"/>
      <c r="C41" s="509"/>
      <c r="D41" s="509"/>
      <c r="E41" s="509"/>
      <c r="F41" s="509"/>
      <c r="G41" s="509"/>
      <c r="H41" s="509"/>
      <c r="I41" s="509"/>
      <c r="J41" s="509"/>
      <c r="K41" s="509"/>
      <c r="L41" s="588"/>
      <c r="M41" s="588"/>
      <c r="N41" s="586"/>
      <c r="O41" s="586"/>
      <c r="P41" s="6" t="s">
        <v>23</v>
      </c>
      <c r="Q41" s="6" t="s">
        <v>415</v>
      </c>
      <c r="R41" s="6" t="s">
        <v>416</v>
      </c>
      <c r="S41" s="6" t="s">
        <v>417</v>
      </c>
      <c r="T41" s="586"/>
      <c r="U41" s="586"/>
      <c r="V41" s="586"/>
      <c r="W41" s="586"/>
      <c r="X41" s="586"/>
      <c r="Y41" s="586"/>
      <c r="Z41" s="587"/>
    </row>
    <row r="42" spans="1:26" ht="228.6" customHeight="1" x14ac:dyDescent="0.3">
      <c r="A42" s="73">
        <v>1</v>
      </c>
      <c r="B42" s="512" t="s">
        <v>98</v>
      </c>
      <c r="C42" s="512" t="s">
        <v>99</v>
      </c>
      <c r="D42" s="512">
        <v>70987157</v>
      </c>
      <c r="E42" s="512">
        <v>102668485</v>
      </c>
      <c r="F42" s="512">
        <v>600148041</v>
      </c>
      <c r="G42" s="91" t="s">
        <v>108</v>
      </c>
      <c r="H42" s="512" t="s">
        <v>27</v>
      </c>
      <c r="I42" s="512" t="s">
        <v>28</v>
      </c>
      <c r="J42" s="513" t="s">
        <v>101</v>
      </c>
      <c r="K42" s="193" t="s">
        <v>109</v>
      </c>
      <c r="L42" s="194">
        <v>12000000</v>
      </c>
      <c r="M42" s="75">
        <f>L42/100*85</f>
        <v>10200000</v>
      </c>
      <c r="N42" s="76">
        <v>44562</v>
      </c>
      <c r="O42" s="76">
        <v>45627</v>
      </c>
      <c r="P42" s="77" t="s">
        <v>32</v>
      </c>
      <c r="Q42" s="77" t="s">
        <v>32</v>
      </c>
      <c r="R42" s="77" t="s">
        <v>32</v>
      </c>
      <c r="S42" s="77" t="s">
        <v>32</v>
      </c>
      <c r="T42" s="77" t="s">
        <v>32</v>
      </c>
      <c r="U42" s="77" t="s">
        <v>32</v>
      </c>
      <c r="V42" s="77" t="s">
        <v>32</v>
      </c>
      <c r="W42" s="77" t="s">
        <v>32</v>
      </c>
      <c r="X42" s="77" t="s">
        <v>32</v>
      </c>
      <c r="Y42" s="77" t="s">
        <v>110</v>
      </c>
      <c r="Z42" s="78" t="s">
        <v>43</v>
      </c>
    </row>
    <row r="43" spans="1:26" ht="140.4" customHeight="1" x14ac:dyDescent="0.3">
      <c r="A43" s="79">
        <v>2</v>
      </c>
      <c r="B43" s="500"/>
      <c r="C43" s="500"/>
      <c r="D43" s="500"/>
      <c r="E43" s="500"/>
      <c r="F43" s="500"/>
      <c r="G43" s="80" t="s">
        <v>111</v>
      </c>
      <c r="H43" s="500"/>
      <c r="I43" s="500"/>
      <c r="J43" s="502"/>
      <c r="K43" s="195" t="s">
        <v>112</v>
      </c>
      <c r="L43" s="196">
        <v>1800000</v>
      </c>
      <c r="M43" s="196">
        <f>L43/100*85</f>
        <v>1530000</v>
      </c>
      <c r="N43" s="82">
        <v>44652</v>
      </c>
      <c r="O43" s="82">
        <v>46357</v>
      </c>
      <c r="P43" s="83" t="s">
        <v>32</v>
      </c>
      <c r="Q43" s="83" t="s">
        <v>32</v>
      </c>
      <c r="R43" s="83" t="s">
        <v>32</v>
      </c>
      <c r="S43" s="83" t="s">
        <v>32</v>
      </c>
      <c r="T43" s="83"/>
      <c r="U43" s="83"/>
      <c r="V43" s="83" t="s">
        <v>32</v>
      </c>
      <c r="W43" s="83" t="s">
        <v>32</v>
      </c>
      <c r="X43" s="83" t="s">
        <v>32</v>
      </c>
      <c r="Y43" s="83" t="s">
        <v>113</v>
      </c>
      <c r="Z43" s="84" t="s">
        <v>43</v>
      </c>
    </row>
    <row r="44" spans="1:26" ht="137.4" customHeight="1" thickBot="1" x14ac:dyDescent="0.35">
      <c r="A44" s="104">
        <v>3</v>
      </c>
      <c r="B44" s="500"/>
      <c r="C44" s="500"/>
      <c r="D44" s="500"/>
      <c r="E44" s="500"/>
      <c r="F44" s="500"/>
      <c r="G44" s="120" t="s">
        <v>114</v>
      </c>
      <c r="H44" s="500"/>
      <c r="I44" s="500"/>
      <c r="J44" s="502"/>
      <c r="K44" s="197" t="s">
        <v>115</v>
      </c>
      <c r="L44" s="198">
        <v>4000000</v>
      </c>
      <c r="M44" s="198">
        <f>L44/100*85</f>
        <v>3400000</v>
      </c>
      <c r="N44" s="124">
        <v>44927</v>
      </c>
      <c r="O44" s="124">
        <v>45992</v>
      </c>
      <c r="P44" s="108" t="s">
        <v>32</v>
      </c>
      <c r="Q44" s="108" t="s">
        <v>32</v>
      </c>
      <c r="R44" s="108" t="s">
        <v>32</v>
      </c>
      <c r="S44" s="108" t="s">
        <v>32</v>
      </c>
      <c r="T44" s="108" t="s">
        <v>32</v>
      </c>
      <c r="U44" s="108" t="s">
        <v>32</v>
      </c>
      <c r="V44" s="108" t="s">
        <v>32</v>
      </c>
      <c r="W44" s="108" t="s">
        <v>32</v>
      </c>
      <c r="X44" s="108" t="s">
        <v>32</v>
      </c>
      <c r="Y44" s="108" t="s">
        <v>116</v>
      </c>
      <c r="Z44" s="110" t="s">
        <v>43</v>
      </c>
    </row>
    <row r="45" spans="1:26" ht="135" customHeight="1" thickBot="1" x14ac:dyDescent="0.35">
      <c r="A45" s="199">
        <v>1</v>
      </c>
      <c r="B45" s="14" t="s">
        <v>117</v>
      </c>
      <c r="C45" s="14" t="s">
        <v>118</v>
      </c>
      <c r="D45" s="14">
        <v>70982759</v>
      </c>
      <c r="E45" s="14">
        <v>108014304</v>
      </c>
      <c r="F45" s="14">
        <v>600148599</v>
      </c>
      <c r="G45" s="15" t="s">
        <v>124</v>
      </c>
      <c r="H45" s="14" t="s">
        <v>27</v>
      </c>
      <c r="I45" s="14" t="s">
        <v>28</v>
      </c>
      <c r="J45" s="16" t="s">
        <v>120</v>
      </c>
      <c r="K45" s="17" t="s">
        <v>125</v>
      </c>
      <c r="L45" s="200">
        <v>800000</v>
      </c>
      <c r="M45" s="18">
        <f>L45/100*85</f>
        <v>680000</v>
      </c>
      <c r="N45" s="14" t="s">
        <v>122</v>
      </c>
      <c r="O45" s="14" t="s">
        <v>123</v>
      </c>
      <c r="P45" s="14" t="s">
        <v>32</v>
      </c>
      <c r="Q45" s="14" t="s">
        <v>32</v>
      </c>
      <c r="R45" s="14" t="s">
        <v>32</v>
      </c>
      <c r="S45" s="14" t="s">
        <v>32</v>
      </c>
      <c r="T45" s="14" t="s">
        <v>32</v>
      </c>
      <c r="U45" s="14"/>
      <c r="V45" s="14" t="s">
        <v>32</v>
      </c>
      <c r="W45" s="14" t="s">
        <v>32</v>
      </c>
      <c r="X45" s="14"/>
      <c r="Y45" s="14" t="s">
        <v>50</v>
      </c>
      <c r="Z45" s="20" t="s">
        <v>43</v>
      </c>
    </row>
    <row r="46" spans="1:26" ht="43.2" customHeight="1" x14ac:dyDescent="0.3">
      <c r="A46" s="73">
        <v>1</v>
      </c>
      <c r="B46" s="512" t="s">
        <v>126</v>
      </c>
      <c r="C46" s="512" t="s">
        <v>127</v>
      </c>
      <c r="D46" s="512">
        <v>75027046</v>
      </c>
      <c r="E46" s="512">
        <v>102668540</v>
      </c>
      <c r="F46" s="512">
        <v>650030729</v>
      </c>
      <c r="G46" s="91" t="s">
        <v>128</v>
      </c>
      <c r="H46" s="512" t="s">
        <v>27</v>
      </c>
      <c r="I46" s="512" t="s">
        <v>28</v>
      </c>
      <c r="J46" s="513" t="s">
        <v>129</v>
      </c>
      <c r="K46" s="201" t="s">
        <v>130</v>
      </c>
      <c r="L46" s="50">
        <v>750000</v>
      </c>
      <c r="M46" s="75">
        <f>L46/100*85</f>
        <v>637500</v>
      </c>
      <c r="N46" s="202">
        <v>45078</v>
      </c>
      <c r="O46" s="76">
        <v>45536</v>
      </c>
      <c r="P46" s="77" t="s">
        <v>32</v>
      </c>
      <c r="Q46" s="1" t="s">
        <v>32</v>
      </c>
      <c r="R46" s="77" t="s">
        <v>32</v>
      </c>
      <c r="S46" s="77"/>
      <c r="T46" s="77"/>
      <c r="U46" s="77"/>
      <c r="V46" s="77" t="s">
        <v>32</v>
      </c>
      <c r="W46" s="77" t="s">
        <v>32</v>
      </c>
      <c r="X46" s="77"/>
      <c r="Y46" s="77" t="s">
        <v>50</v>
      </c>
      <c r="Z46" s="78" t="s">
        <v>43</v>
      </c>
    </row>
    <row r="47" spans="1:26" ht="54" customHeight="1" x14ac:dyDescent="0.3">
      <c r="A47" s="79">
        <v>2</v>
      </c>
      <c r="B47" s="500"/>
      <c r="C47" s="500"/>
      <c r="D47" s="500"/>
      <c r="E47" s="500"/>
      <c r="F47" s="500"/>
      <c r="G47" s="80" t="s">
        <v>131</v>
      </c>
      <c r="H47" s="500"/>
      <c r="I47" s="500"/>
      <c r="J47" s="502"/>
      <c r="K47" s="51" t="s">
        <v>132</v>
      </c>
      <c r="L47" s="52">
        <v>100000</v>
      </c>
      <c r="M47" s="52">
        <f t="shared" ref="M47" si="5">L47/100*85</f>
        <v>85000</v>
      </c>
      <c r="N47" s="203">
        <v>45078</v>
      </c>
      <c r="O47" s="82">
        <v>45536</v>
      </c>
      <c r="P47" s="83"/>
      <c r="Q47" s="83"/>
      <c r="R47" s="83" t="s">
        <v>32</v>
      </c>
      <c r="S47" s="83"/>
      <c r="T47" s="83"/>
      <c r="U47" s="83"/>
      <c r="V47" s="83" t="s">
        <v>32</v>
      </c>
      <c r="W47" s="83" t="s">
        <v>32</v>
      </c>
      <c r="X47" s="83"/>
      <c r="Y47" s="83" t="s">
        <v>50</v>
      </c>
      <c r="Z47" s="84" t="s">
        <v>43</v>
      </c>
    </row>
    <row r="48" spans="1:26" ht="66.599999999999994" customHeight="1" thickBot="1" x14ac:dyDescent="0.35">
      <c r="A48" s="85">
        <v>3</v>
      </c>
      <c r="B48" s="501"/>
      <c r="C48" s="501"/>
      <c r="D48" s="501"/>
      <c r="E48" s="501"/>
      <c r="F48" s="501"/>
      <c r="G48" s="86" t="s">
        <v>133</v>
      </c>
      <c r="H48" s="501"/>
      <c r="I48" s="501"/>
      <c r="J48" s="503"/>
      <c r="K48" s="86" t="s">
        <v>435</v>
      </c>
      <c r="L48" s="57">
        <v>1000000</v>
      </c>
      <c r="M48" s="87">
        <f>L48/100*85</f>
        <v>850000</v>
      </c>
      <c r="N48" s="204">
        <v>45078</v>
      </c>
      <c r="O48" s="88">
        <v>45536</v>
      </c>
      <c r="P48" s="89" t="s">
        <v>32</v>
      </c>
      <c r="Q48" s="89" t="s">
        <v>32</v>
      </c>
      <c r="R48" s="89"/>
      <c r="S48" s="89" t="s">
        <v>32</v>
      </c>
      <c r="T48" s="89"/>
      <c r="U48" s="89"/>
      <c r="V48" s="89"/>
      <c r="W48" s="89"/>
      <c r="X48" s="89" t="s">
        <v>32</v>
      </c>
      <c r="Y48" s="89" t="s">
        <v>50</v>
      </c>
      <c r="Z48" s="90" t="s">
        <v>43</v>
      </c>
    </row>
    <row r="54" spans="1:26" ht="67.8" customHeight="1" x14ac:dyDescent="0.3"/>
    <row r="59" spans="1:26" ht="15" thickBot="1" x14ac:dyDescent="0.35"/>
    <row r="60" spans="1:26" x14ac:dyDescent="0.3">
      <c r="A60" s="507" t="s">
        <v>0</v>
      </c>
      <c r="B60" s="493" t="s">
        <v>1</v>
      </c>
      <c r="C60" s="493"/>
      <c r="D60" s="493"/>
      <c r="E60" s="493"/>
      <c r="F60" s="493"/>
      <c r="G60" s="493" t="s">
        <v>2</v>
      </c>
      <c r="H60" s="493" t="s">
        <v>3</v>
      </c>
      <c r="I60" s="493" t="s">
        <v>4</v>
      </c>
      <c r="J60" s="493" t="s">
        <v>5</v>
      </c>
      <c r="K60" s="493" t="s">
        <v>6</v>
      </c>
      <c r="L60" s="510" t="s">
        <v>412</v>
      </c>
      <c r="M60" s="510"/>
      <c r="N60" s="494" t="s">
        <v>413</v>
      </c>
      <c r="O60" s="494"/>
      <c r="P60" s="493" t="s">
        <v>414</v>
      </c>
      <c r="Q60" s="493"/>
      <c r="R60" s="493"/>
      <c r="S60" s="493"/>
      <c r="T60" s="493"/>
      <c r="U60" s="493"/>
      <c r="V60" s="493"/>
      <c r="W60" s="493"/>
      <c r="X60" s="493"/>
      <c r="Y60" s="494" t="s">
        <v>7</v>
      </c>
      <c r="Z60" s="495"/>
    </row>
    <row r="61" spans="1:26" x14ac:dyDescent="0.3">
      <c r="A61" s="567"/>
      <c r="B61" s="560" t="s">
        <v>8</v>
      </c>
      <c r="C61" s="560" t="s">
        <v>9</v>
      </c>
      <c r="D61" s="560" t="s">
        <v>10</v>
      </c>
      <c r="E61" s="560" t="s">
        <v>11</v>
      </c>
      <c r="F61" s="560" t="s">
        <v>12</v>
      </c>
      <c r="G61" s="560"/>
      <c r="H61" s="560"/>
      <c r="I61" s="560"/>
      <c r="J61" s="560"/>
      <c r="K61" s="560"/>
      <c r="L61" s="565" t="s">
        <v>13</v>
      </c>
      <c r="M61" s="565" t="s">
        <v>48</v>
      </c>
      <c r="N61" s="561" t="s">
        <v>14</v>
      </c>
      <c r="O61" s="561" t="s">
        <v>15</v>
      </c>
      <c r="P61" s="560" t="s">
        <v>16</v>
      </c>
      <c r="Q61" s="560"/>
      <c r="R61" s="560"/>
      <c r="S61" s="560"/>
      <c r="T61" s="561" t="s">
        <v>17</v>
      </c>
      <c r="U61" s="561" t="s">
        <v>46</v>
      </c>
      <c r="V61" s="561" t="s">
        <v>18</v>
      </c>
      <c r="W61" s="561" t="s">
        <v>19</v>
      </c>
      <c r="X61" s="561" t="s">
        <v>20</v>
      </c>
      <c r="Y61" s="561" t="s">
        <v>21</v>
      </c>
      <c r="Z61" s="563" t="s">
        <v>22</v>
      </c>
    </row>
    <row r="62" spans="1:26" ht="90" customHeight="1" thickBot="1" x14ac:dyDescent="0.35">
      <c r="A62" s="514"/>
      <c r="B62" s="511"/>
      <c r="C62" s="511"/>
      <c r="D62" s="511"/>
      <c r="E62" s="511"/>
      <c r="F62" s="511"/>
      <c r="G62" s="511"/>
      <c r="H62" s="511"/>
      <c r="I62" s="511"/>
      <c r="J62" s="511"/>
      <c r="K62" s="511"/>
      <c r="L62" s="566"/>
      <c r="M62" s="566"/>
      <c r="N62" s="562"/>
      <c r="O62" s="562"/>
      <c r="P62" s="5" t="s">
        <v>23</v>
      </c>
      <c r="Q62" s="5" t="s">
        <v>415</v>
      </c>
      <c r="R62" s="5" t="s">
        <v>416</v>
      </c>
      <c r="S62" s="5" t="s">
        <v>417</v>
      </c>
      <c r="T62" s="562"/>
      <c r="U62" s="562"/>
      <c r="V62" s="562"/>
      <c r="W62" s="562"/>
      <c r="X62" s="562"/>
      <c r="Y62" s="562"/>
      <c r="Z62" s="564"/>
    </row>
    <row r="63" spans="1:26" ht="76.8" customHeight="1" x14ac:dyDescent="0.3">
      <c r="A63" s="73">
        <v>1</v>
      </c>
      <c r="B63" s="512" t="s">
        <v>143</v>
      </c>
      <c r="C63" s="512" t="s">
        <v>144</v>
      </c>
      <c r="D63" s="512">
        <v>70986045</v>
      </c>
      <c r="E63" s="512">
        <v>102668558</v>
      </c>
      <c r="F63" s="512">
        <v>650056108</v>
      </c>
      <c r="G63" s="91" t="s">
        <v>145</v>
      </c>
      <c r="H63" s="512" t="s">
        <v>27</v>
      </c>
      <c r="I63" s="512" t="s">
        <v>28</v>
      </c>
      <c r="J63" s="604" t="s">
        <v>146</v>
      </c>
      <c r="K63" s="165" t="s">
        <v>147</v>
      </c>
      <c r="L63" s="126">
        <v>1700000</v>
      </c>
      <c r="M63" s="24">
        <f>L63/100*85</f>
        <v>1445000</v>
      </c>
      <c r="N63" s="98">
        <v>45078</v>
      </c>
      <c r="O63" s="98">
        <v>46357</v>
      </c>
      <c r="P63" s="205" t="s">
        <v>32</v>
      </c>
      <c r="Q63" s="77" t="s">
        <v>32</v>
      </c>
      <c r="R63" s="77" t="s">
        <v>32</v>
      </c>
      <c r="S63" s="77" t="s">
        <v>32</v>
      </c>
      <c r="T63" s="77"/>
      <c r="U63" s="77"/>
      <c r="V63" s="77" t="s">
        <v>32</v>
      </c>
      <c r="W63" s="77" t="s">
        <v>32</v>
      </c>
      <c r="X63" s="77"/>
      <c r="Y63" s="77" t="s">
        <v>148</v>
      </c>
      <c r="Z63" s="78" t="s">
        <v>43</v>
      </c>
    </row>
    <row r="64" spans="1:26" ht="333" customHeight="1" x14ac:dyDescent="0.3">
      <c r="A64" s="79">
        <v>2</v>
      </c>
      <c r="B64" s="500"/>
      <c r="C64" s="500"/>
      <c r="D64" s="500"/>
      <c r="E64" s="500"/>
      <c r="F64" s="500"/>
      <c r="G64" s="80" t="s">
        <v>362</v>
      </c>
      <c r="H64" s="500"/>
      <c r="I64" s="500"/>
      <c r="J64" s="605"/>
      <c r="K64" s="171" t="s">
        <v>363</v>
      </c>
      <c r="L64" s="182">
        <v>10000000</v>
      </c>
      <c r="M64" s="182">
        <f t="shared" ref="M64:M65" si="6">L64/100*85</f>
        <v>8500000</v>
      </c>
      <c r="N64" s="102">
        <v>45078</v>
      </c>
      <c r="O64" s="102">
        <v>46357</v>
      </c>
      <c r="P64" s="206" t="s">
        <v>32</v>
      </c>
      <c r="Q64" s="83" t="s">
        <v>32</v>
      </c>
      <c r="R64" s="83" t="s">
        <v>32</v>
      </c>
      <c r="S64" s="83" t="s">
        <v>32</v>
      </c>
      <c r="T64" s="83" t="s">
        <v>32</v>
      </c>
      <c r="U64" s="83" t="s">
        <v>32</v>
      </c>
      <c r="V64" s="83" t="s">
        <v>32</v>
      </c>
      <c r="W64" s="83" t="s">
        <v>32</v>
      </c>
      <c r="X64" s="83" t="s">
        <v>32</v>
      </c>
      <c r="Y64" s="83" t="s">
        <v>50</v>
      </c>
      <c r="Z64" s="84" t="s">
        <v>43</v>
      </c>
    </row>
    <row r="65" spans="1:26" ht="58.2" thickBot="1" x14ac:dyDescent="0.35">
      <c r="A65" s="85">
        <v>3</v>
      </c>
      <c r="B65" s="501"/>
      <c r="C65" s="501"/>
      <c r="D65" s="501"/>
      <c r="E65" s="501"/>
      <c r="F65" s="501"/>
      <c r="G65" s="86" t="s">
        <v>149</v>
      </c>
      <c r="H65" s="501"/>
      <c r="I65" s="501"/>
      <c r="J65" s="606"/>
      <c r="K65" s="176" t="s">
        <v>364</v>
      </c>
      <c r="L65" s="128">
        <v>2500000</v>
      </c>
      <c r="M65" s="128">
        <f t="shared" si="6"/>
        <v>2125000</v>
      </c>
      <c r="N65" s="129">
        <v>45078</v>
      </c>
      <c r="O65" s="129">
        <v>46357</v>
      </c>
      <c r="P65" s="207" t="s">
        <v>32</v>
      </c>
      <c r="Q65" s="89" t="s">
        <v>32</v>
      </c>
      <c r="R65" s="89" t="s">
        <v>32</v>
      </c>
      <c r="S65" s="89" t="s">
        <v>32</v>
      </c>
      <c r="T65" s="89"/>
      <c r="U65" s="89" t="s">
        <v>32</v>
      </c>
      <c r="V65" s="89" t="s">
        <v>32</v>
      </c>
      <c r="W65" s="89" t="s">
        <v>32</v>
      </c>
      <c r="X65" s="89" t="s">
        <v>32</v>
      </c>
      <c r="Y65" s="89" t="s">
        <v>50</v>
      </c>
      <c r="Z65" s="90" t="s">
        <v>43</v>
      </c>
    </row>
    <row r="66" spans="1:26" ht="136.80000000000001" customHeight="1" thickBot="1" x14ac:dyDescent="0.35">
      <c r="A66" s="66">
        <v>1</v>
      </c>
      <c r="B66" s="67" t="s">
        <v>150</v>
      </c>
      <c r="C66" s="67" t="s">
        <v>151</v>
      </c>
      <c r="D66" s="67">
        <v>70983101</v>
      </c>
      <c r="E66" s="67">
        <v>102668591</v>
      </c>
      <c r="F66" s="67">
        <v>600148114</v>
      </c>
      <c r="G66" s="68" t="s">
        <v>152</v>
      </c>
      <c r="H66" s="67" t="s">
        <v>27</v>
      </c>
      <c r="I66" s="67" t="s">
        <v>28</v>
      </c>
      <c r="J66" s="69" t="s">
        <v>153</v>
      </c>
      <c r="K66" s="70" t="s">
        <v>154</v>
      </c>
      <c r="L66" s="191">
        <v>300000</v>
      </c>
      <c r="M66" s="71">
        <f>L66/100*85</f>
        <v>255000</v>
      </c>
      <c r="N66" s="208">
        <v>44927</v>
      </c>
      <c r="O66" s="208">
        <v>45261</v>
      </c>
      <c r="P66" s="67" t="s">
        <v>32</v>
      </c>
      <c r="Q66" s="67" t="s">
        <v>32</v>
      </c>
      <c r="R66" s="67" t="s">
        <v>32</v>
      </c>
      <c r="S66" s="67" t="s">
        <v>32</v>
      </c>
      <c r="T66" s="67"/>
      <c r="U66" s="67"/>
      <c r="V66" s="67"/>
      <c r="W66" s="67"/>
      <c r="X66" s="67"/>
      <c r="Y66" s="67" t="s">
        <v>155</v>
      </c>
      <c r="Z66" s="67"/>
    </row>
    <row r="95" spans="1:26" ht="15" thickBot="1" x14ac:dyDescent="0.35"/>
    <row r="96" spans="1:26" x14ac:dyDescent="0.3">
      <c r="A96" s="507" t="s">
        <v>0</v>
      </c>
      <c r="B96" s="493" t="s">
        <v>1</v>
      </c>
      <c r="C96" s="493"/>
      <c r="D96" s="493"/>
      <c r="E96" s="493"/>
      <c r="F96" s="493"/>
      <c r="G96" s="493" t="s">
        <v>2</v>
      </c>
      <c r="H96" s="493" t="s">
        <v>3</v>
      </c>
      <c r="I96" s="493" t="s">
        <v>4</v>
      </c>
      <c r="J96" s="493" t="s">
        <v>5</v>
      </c>
      <c r="K96" s="493" t="s">
        <v>6</v>
      </c>
      <c r="L96" s="510" t="s">
        <v>412</v>
      </c>
      <c r="M96" s="510"/>
      <c r="N96" s="494" t="s">
        <v>413</v>
      </c>
      <c r="O96" s="494"/>
      <c r="P96" s="493" t="s">
        <v>414</v>
      </c>
      <c r="Q96" s="493"/>
      <c r="R96" s="493"/>
      <c r="S96" s="493"/>
      <c r="T96" s="493"/>
      <c r="U96" s="493"/>
      <c r="V96" s="493"/>
      <c r="W96" s="493"/>
      <c r="X96" s="493"/>
      <c r="Y96" s="494" t="s">
        <v>7</v>
      </c>
      <c r="Z96" s="495"/>
    </row>
    <row r="97" spans="1:26" x14ac:dyDescent="0.3">
      <c r="A97" s="567"/>
      <c r="B97" s="560" t="s">
        <v>8</v>
      </c>
      <c r="C97" s="560" t="s">
        <v>9</v>
      </c>
      <c r="D97" s="560" t="s">
        <v>10</v>
      </c>
      <c r="E97" s="560" t="s">
        <v>11</v>
      </c>
      <c r="F97" s="560" t="s">
        <v>12</v>
      </c>
      <c r="G97" s="560"/>
      <c r="H97" s="560"/>
      <c r="I97" s="560"/>
      <c r="J97" s="560"/>
      <c r="K97" s="560"/>
      <c r="L97" s="565" t="s">
        <v>13</v>
      </c>
      <c r="M97" s="565" t="s">
        <v>48</v>
      </c>
      <c r="N97" s="561" t="s">
        <v>14</v>
      </c>
      <c r="O97" s="561" t="s">
        <v>15</v>
      </c>
      <c r="P97" s="560" t="s">
        <v>16</v>
      </c>
      <c r="Q97" s="560"/>
      <c r="R97" s="560"/>
      <c r="S97" s="560"/>
      <c r="T97" s="561" t="s">
        <v>17</v>
      </c>
      <c r="U97" s="561" t="s">
        <v>46</v>
      </c>
      <c r="V97" s="561" t="s">
        <v>18</v>
      </c>
      <c r="W97" s="561" t="s">
        <v>19</v>
      </c>
      <c r="X97" s="561" t="s">
        <v>20</v>
      </c>
      <c r="Y97" s="561" t="s">
        <v>21</v>
      </c>
      <c r="Z97" s="563" t="s">
        <v>22</v>
      </c>
    </row>
    <row r="98" spans="1:26" ht="89.4" customHeight="1" thickBot="1" x14ac:dyDescent="0.35">
      <c r="A98" s="514"/>
      <c r="B98" s="511"/>
      <c r="C98" s="511"/>
      <c r="D98" s="511"/>
      <c r="E98" s="511"/>
      <c r="F98" s="511"/>
      <c r="G98" s="511"/>
      <c r="H98" s="511"/>
      <c r="I98" s="511"/>
      <c r="J98" s="511"/>
      <c r="K98" s="511"/>
      <c r="L98" s="566"/>
      <c r="M98" s="566"/>
      <c r="N98" s="562"/>
      <c r="O98" s="562"/>
      <c r="P98" s="5" t="s">
        <v>23</v>
      </c>
      <c r="Q98" s="5" t="s">
        <v>415</v>
      </c>
      <c r="R98" s="5" t="s">
        <v>416</v>
      </c>
      <c r="S98" s="5" t="s">
        <v>417</v>
      </c>
      <c r="T98" s="562"/>
      <c r="U98" s="562"/>
      <c r="V98" s="562"/>
      <c r="W98" s="562"/>
      <c r="X98" s="562"/>
      <c r="Y98" s="562"/>
      <c r="Z98" s="564"/>
    </row>
    <row r="99" spans="1:26" ht="14.4" customHeight="1" x14ac:dyDescent="0.3">
      <c r="A99" s="522">
        <v>1</v>
      </c>
      <c r="B99" s="515" t="s">
        <v>156</v>
      </c>
      <c r="C99" s="515" t="s">
        <v>157</v>
      </c>
      <c r="D99" s="515">
        <v>75026422</v>
      </c>
      <c r="E99" s="515">
        <v>108014312</v>
      </c>
      <c r="F99" s="515">
        <v>600148556</v>
      </c>
      <c r="G99" s="515" t="s">
        <v>161</v>
      </c>
      <c r="H99" s="515" t="s">
        <v>27</v>
      </c>
      <c r="I99" s="515" t="s">
        <v>28</v>
      </c>
      <c r="J99" s="515" t="s">
        <v>159</v>
      </c>
      <c r="K99" s="580" t="s">
        <v>162</v>
      </c>
      <c r="L99" s="578">
        <v>66000000</v>
      </c>
      <c r="M99" s="582">
        <f>L99/100*85</f>
        <v>56100000</v>
      </c>
      <c r="N99" s="584">
        <v>44927</v>
      </c>
      <c r="O99" s="584">
        <v>46722</v>
      </c>
      <c r="P99" s="515" t="s">
        <v>103</v>
      </c>
      <c r="Q99" s="515" t="s">
        <v>103</v>
      </c>
      <c r="R99" s="515" t="s">
        <v>103</v>
      </c>
      <c r="S99" s="515" t="s">
        <v>103</v>
      </c>
      <c r="T99" s="515" t="s">
        <v>103</v>
      </c>
      <c r="U99" s="515" t="s">
        <v>103</v>
      </c>
      <c r="V99" s="515" t="s">
        <v>103</v>
      </c>
      <c r="W99" s="515" t="s">
        <v>103</v>
      </c>
      <c r="X99" s="515" t="s">
        <v>103</v>
      </c>
      <c r="Y99" s="515" t="s">
        <v>487</v>
      </c>
      <c r="Z99" s="576" t="s">
        <v>160</v>
      </c>
    </row>
    <row r="100" spans="1:26" ht="409.2" customHeight="1" x14ac:dyDescent="0.3">
      <c r="A100" s="555"/>
      <c r="B100" s="504"/>
      <c r="C100" s="504"/>
      <c r="D100" s="504"/>
      <c r="E100" s="504"/>
      <c r="F100" s="504"/>
      <c r="G100" s="504"/>
      <c r="H100" s="504"/>
      <c r="I100" s="504"/>
      <c r="J100" s="504"/>
      <c r="K100" s="581"/>
      <c r="L100" s="579"/>
      <c r="M100" s="583"/>
      <c r="N100" s="585"/>
      <c r="O100" s="585"/>
      <c r="P100" s="504"/>
      <c r="Q100" s="504"/>
      <c r="R100" s="504"/>
      <c r="S100" s="504"/>
      <c r="T100" s="504"/>
      <c r="U100" s="504"/>
      <c r="V100" s="504"/>
      <c r="W100" s="504"/>
      <c r="X100" s="504"/>
      <c r="Y100" s="504"/>
      <c r="Z100" s="577"/>
    </row>
    <row r="101" spans="1:26" ht="126" customHeight="1" x14ac:dyDescent="0.3">
      <c r="A101" s="555"/>
      <c r="B101" s="504"/>
      <c r="C101" s="504"/>
      <c r="D101" s="504"/>
      <c r="E101" s="504"/>
      <c r="F101" s="504"/>
      <c r="G101" s="504"/>
      <c r="H101" s="504"/>
      <c r="I101" s="504"/>
      <c r="J101" s="504"/>
      <c r="K101" s="581"/>
      <c r="L101" s="579"/>
      <c r="M101" s="583"/>
      <c r="N101" s="585"/>
      <c r="O101" s="585"/>
      <c r="P101" s="504"/>
      <c r="Q101" s="504"/>
      <c r="R101" s="504"/>
      <c r="S101" s="504"/>
      <c r="T101" s="504"/>
      <c r="U101" s="504"/>
      <c r="V101" s="504"/>
      <c r="W101" s="504"/>
      <c r="X101" s="504"/>
      <c r="Y101" s="504"/>
      <c r="Z101" s="577"/>
    </row>
    <row r="102" spans="1:26" s="2" customFormat="1" ht="57.6" x14ac:dyDescent="0.3">
      <c r="A102" s="555"/>
      <c r="B102" s="504"/>
      <c r="C102" s="504"/>
      <c r="D102" s="504"/>
      <c r="E102" s="504"/>
      <c r="F102" s="504"/>
      <c r="G102" s="504"/>
      <c r="H102" s="504"/>
      <c r="I102" s="504"/>
      <c r="J102" s="504"/>
      <c r="K102" s="280" t="s">
        <v>488</v>
      </c>
      <c r="L102" s="447">
        <v>5880000</v>
      </c>
      <c r="M102" s="447">
        <f>L102/100*85</f>
        <v>4998000</v>
      </c>
      <c r="N102" s="448">
        <v>45292</v>
      </c>
      <c r="O102" s="448">
        <v>46722</v>
      </c>
      <c r="P102" s="369" t="s">
        <v>32</v>
      </c>
      <c r="Q102" s="369" t="s">
        <v>32</v>
      </c>
      <c r="R102" s="369" t="s">
        <v>32</v>
      </c>
      <c r="S102" s="369" t="s">
        <v>32</v>
      </c>
      <c r="T102" s="369" t="s">
        <v>32</v>
      </c>
      <c r="U102" s="369" t="s">
        <v>32</v>
      </c>
      <c r="V102" s="369" t="s">
        <v>32</v>
      </c>
      <c r="W102" s="369" t="s">
        <v>32</v>
      </c>
      <c r="X102" s="369" t="s">
        <v>32</v>
      </c>
      <c r="Y102" s="369" t="s">
        <v>489</v>
      </c>
      <c r="Z102" s="370" t="s">
        <v>43</v>
      </c>
    </row>
    <row r="103" spans="1:26" s="2" customFormat="1" ht="43.2" x14ac:dyDescent="0.3">
      <c r="A103" s="556"/>
      <c r="B103" s="498"/>
      <c r="C103" s="498"/>
      <c r="D103" s="498"/>
      <c r="E103" s="498"/>
      <c r="F103" s="498"/>
      <c r="G103" s="498"/>
      <c r="H103" s="498"/>
      <c r="I103" s="498"/>
      <c r="J103" s="498"/>
      <c r="K103" s="487" t="s">
        <v>490</v>
      </c>
      <c r="L103" s="447">
        <v>5880000</v>
      </c>
      <c r="M103" s="447">
        <f t="shared" ref="M103" si="7">L103/100*85</f>
        <v>4998000</v>
      </c>
      <c r="N103" s="448">
        <v>45292</v>
      </c>
      <c r="O103" s="448">
        <v>46722</v>
      </c>
      <c r="P103" s="369" t="s">
        <v>32</v>
      </c>
      <c r="Q103" s="369" t="s">
        <v>32</v>
      </c>
      <c r="R103" s="369" t="s">
        <v>32</v>
      </c>
      <c r="S103" s="369" t="s">
        <v>32</v>
      </c>
      <c r="T103" s="369" t="s">
        <v>32</v>
      </c>
      <c r="U103" s="369" t="s">
        <v>32</v>
      </c>
      <c r="V103" s="369" t="s">
        <v>32</v>
      </c>
      <c r="W103" s="369" t="s">
        <v>32</v>
      </c>
      <c r="X103" s="369" t="s">
        <v>32</v>
      </c>
      <c r="Y103" s="369" t="s">
        <v>489</v>
      </c>
      <c r="Z103" s="370" t="s">
        <v>43</v>
      </c>
    </row>
    <row r="104" spans="1:26" s="2" customFormat="1" ht="87" thickBot="1" x14ac:dyDescent="0.35">
      <c r="A104" s="523"/>
      <c r="B104" s="506"/>
      <c r="C104" s="506"/>
      <c r="D104" s="506"/>
      <c r="E104" s="506"/>
      <c r="F104" s="506"/>
      <c r="G104" s="506"/>
      <c r="H104" s="506"/>
      <c r="I104" s="506"/>
      <c r="J104" s="506"/>
      <c r="K104" s="488" t="s">
        <v>495</v>
      </c>
      <c r="L104" s="489">
        <v>5880000</v>
      </c>
      <c r="M104" s="489">
        <f t="shared" ref="M104" si="8">L104/100*85</f>
        <v>4998000</v>
      </c>
      <c r="N104" s="490">
        <v>45292</v>
      </c>
      <c r="O104" s="490">
        <v>46722</v>
      </c>
      <c r="P104" s="491" t="s">
        <v>32</v>
      </c>
      <c r="Q104" s="491" t="s">
        <v>32</v>
      </c>
      <c r="R104" s="491" t="s">
        <v>32</v>
      </c>
      <c r="S104" s="491" t="s">
        <v>32</v>
      </c>
      <c r="T104" s="491" t="s">
        <v>32</v>
      </c>
      <c r="U104" s="491"/>
      <c r="V104" s="491" t="s">
        <v>32</v>
      </c>
      <c r="W104" s="491" t="s">
        <v>32</v>
      </c>
      <c r="X104" s="491"/>
      <c r="Y104" s="491" t="s">
        <v>489</v>
      </c>
      <c r="Z104" s="492" t="s">
        <v>43</v>
      </c>
    </row>
    <row r="107" spans="1:26" s="2" customForma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s="2" customForma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s="2" customForma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s="2" customForma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s="2" customForma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s="2" customForma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s="2" customForma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s="2" customForma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s="2" customForma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s="2" customForma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s="2" customForma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9" spans="1:26" s="2" customFormat="1" ht="15" thickBo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x14ac:dyDescent="0.3">
      <c r="A120" s="507" t="s">
        <v>0</v>
      </c>
      <c r="B120" s="493" t="s">
        <v>1</v>
      </c>
      <c r="C120" s="493"/>
      <c r="D120" s="493"/>
      <c r="E120" s="493"/>
      <c r="F120" s="493"/>
      <c r="G120" s="493" t="s">
        <v>2</v>
      </c>
      <c r="H120" s="493" t="s">
        <v>3</v>
      </c>
      <c r="I120" s="493" t="s">
        <v>4</v>
      </c>
      <c r="J120" s="493" t="s">
        <v>5</v>
      </c>
      <c r="K120" s="493" t="s">
        <v>6</v>
      </c>
      <c r="L120" s="510" t="s">
        <v>412</v>
      </c>
      <c r="M120" s="510"/>
      <c r="N120" s="494" t="s">
        <v>413</v>
      </c>
      <c r="O120" s="494"/>
      <c r="P120" s="493" t="s">
        <v>414</v>
      </c>
      <c r="Q120" s="493"/>
      <c r="R120" s="493"/>
      <c r="S120" s="493"/>
      <c r="T120" s="493"/>
      <c r="U120" s="493"/>
      <c r="V120" s="493"/>
      <c r="W120" s="493"/>
      <c r="X120" s="493"/>
      <c r="Y120" s="494" t="s">
        <v>7</v>
      </c>
      <c r="Z120" s="495"/>
    </row>
    <row r="121" spans="1:26" x14ac:dyDescent="0.3">
      <c r="A121" s="567"/>
      <c r="B121" s="560" t="s">
        <v>8</v>
      </c>
      <c r="C121" s="560" t="s">
        <v>9</v>
      </c>
      <c r="D121" s="560" t="s">
        <v>10</v>
      </c>
      <c r="E121" s="560" t="s">
        <v>11</v>
      </c>
      <c r="F121" s="560" t="s">
        <v>12</v>
      </c>
      <c r="G121" s="560"/>
      <c r="H121" s="560"/>
      <c r="I121" s="560"/>
      <c r="J121" s="560"/>
      <c r="K121" s="560"/>
      <c r="L121" s="565" t="s">
        <v>13</v>
      </c>
      <c r="M121" s="565" t="s">
        <v>48</v>
      </c>
      <c r="N121" s="561" t="s">
        <v>14</v>
      </c>
      <c r="O121" s="561" t="s">
        <v>15</v>
      </c>
      <c r="P121" s="560" t="s">
        <v>16</v>
      </c>
      <c r="Q121" s="560"/>
      <c r="R121" s="560"/>
      <c r="S121" s="560"/>
      <c r="T121" s="561" t="s">
        <v>17</v>
      </c>
      <c r="U121" s="561" t="s">
        <v>46</v>
      </c>
      <c r="V121" s="561" t="s">
        <v>18</v>
      </c>
      <c r="W121" s="561" t="s">
        <v>19</v>
      </c>
      <c r="X121" s="561" t="s">
        <v>20</v>
      </c>
      <c r="Y121" s="561" t="s">
        <v>21</v>
      </c>
      <c r="Z121" s="563" t="s">
        <v>22</v>
      </c>
    </row>
    <row r="122" spans="1:26" ht="98.4" customHeight="1" thickBot="1" x14ac:dyDescent="0.35">
      <c r="A122" s="514"/>
      <c r="B122" s="511"/>
      <c r="C122" s="511"/>
      <c r="D122" s="511"/>
      <c r="E122" s="511"/>
      <c r="F122" s="511"/>
      <c r="G122" s="511"/>
      <c r="H122" s="511"/>
      <c r="I122" s="511"/>
      <c r="J122" s="511"/>
      <c r="K122" s="511"/>
      <c r="L122" s="566"/>
      <c r="M122" s="566"/>
      <c r="N122" s="562"/>
      <c r="O122" s="562"/>
      <c r="P122" s="5" t="s">
        <v>23</v>
      </c>
      <c r="Q122" s="5" t="s">
        <v>415</v>
      </c>
      <c r="R122" s="5" t="s">
        <v>416</v>
      </c>
      <c r="S122" s="5" t="s">
        <v>417</v>
      </c>
      <c r="T122" s="562"/>
      <c r="U122" s="562"/>
      <c r="V122" s="562"/>
      <c r="W122" s="562"/>
      <c r="X122" s="562"/>
      <c r="Y122" s="562"/>
      <c r="Z122" s="564"/>
    </row>
    <row r="123" spans="1:26" ht="82.8" x14ac:dyDescent="0.3">
      <c r="A123" s="93">
        <v>1</v>
      </c>
      <c r="B123" s="515" t="s">
        <v>169</v>
      </c>
      <c r="C123" s="515" t="s">
        <v>164</v>
      </c>
      <c r="D123" s="515">
        <v>70984441</v>
      </c>
      <c r="E123" s="515">
        <v>102680426</v>
      </c>
      <c r="F123" s="515">
        <v>600148378</v>
      </c>
      <c r="G123" s="91" t="s">
        <v>170</v>
      </c>
      <c r="H123" s="515" t="s">
        <v>27</v>
      </c>
      <c r="I123" s="515" t="s">
        <v>28</v>
      </c>
      <c r="J123" s="516" t="s">
        <v>165</v>
      </c>
      <c r="K123" s="49" t="s">
        <v>171</v>
      </c>
      <c r="L123" s="316">
        <v>70000000</v>
      </c>
      <c r="M123" s="24">
        <f>L123/100*85</f>
        <v>59500000</v>
      </c>
      <c r="N123" s="268" t="s">
        <v>437</v>
      </c>
      <c r="O123" s="268" t="s">
        <v>438</v>
      </c>
      <c r="P123" s="94" t="s">
        <v>32</v>
      </c>
      <c r="Q123" s="94" t="s">
        <v>32</v>
      </c>
      <c r="R123" s="94" t="s">
        <v>32</v>
      </c>
      <c r="S123" s="94" t="s">
        <v>32</v>
      </c>
      <c r="T123" s="94"/>
      <c r="U123" s="94"/>
      <c r="V123" s="28" t="s">
        <v>32</v>
      </c>
      <c r="W123" s="28" t="s">
        <v>32</v>
      </c>
      <c r="X123" s="94"/>
      <c r="Y123" s="312" t="s">
        <v>43</v>
      </c>
      <c r="Z123" s="313" t="s">
        <v>43</v>
      </c>
    </row>
    <row r="124" spans="1:26" ht="50.4" customHeight="1" x14ac:dyDescent="0.3">
      <c r="A124" s="209">
        <v>2</v>
      </c>
      <c r="B124" s="504"/>
      <c r="C124" s="504"/>
      <c r="D124" s="504"/>
      <c r="E124" s="504"/>
      <c r="F124" s="504"/>
      <c r="G124" s="80" t="s">
        <v>172</v>
      </c>
      <c r="H124" s="504"/>
      <c r="I124" s="504"/>
      <c r="J124" s="505"/>
      <c r="K124" s="51" t="s">
        <v>173</v>
      </c>
      <c r="L124" s="318">
        <v>300000</v>
      </c>
      <c r="M124" s="318">
        <f t="shared" ref="M124:M129" si="9">L124/100*85</f>
        <v>255000</v>
      </c>
      <c r="N124" s="263" t="s">
        <v>437</v>
      </c>
      <c r="O124" s="263" t="s">
        <v>439</v>
      </c>
      <c r="P124" s="100"/>
      <c r="Q124" s="100" t="s">
        <v>32</v>
      </c>
      <c r="R124" s="100"/>
      <c r="S124" s="100"/>
      <c r="T124" s="100"/>
      <c r="U124" s="100"/>
      <c r="V124" s="37" t="s">
        <v>32</v>
      </c>
      <c r="W124" s="37"/>
      <c r="X124" s="100"/>
      <c r="Y124" s="314" t="s">
        <v>43</v>
      </c>
      <c r="Z124" s="315" t="s">
        <v>43</v>
      </c>
    </row>
    <row r="125" spans="1:26" ht="69" x14ac:dyDescent="0.3">
      <c r="A125" s="209">
        <v>3</v>
      </c>
      <c r="B125" s="504"/>
      <c r="C125" s="504"/>
      <c r="D125" s="504"/>
      <c r="E125" s="504"/>
      <c r="F125" s="504"/>
      <c r="G125" s="80" t="s">
        <v>174</v>
      </c>
      <c r="H125" s="504"/>
      <c r="I125" s="504"/>
      <c r="J125" s="505"/>
      <c r="K125" s="51" t="s">
        <v>175</v>
      </c>
      <c r="L125" s="317">
        <v>5000000</v>
      </c>
      <c r="M125" s="182">
        <f>L125/100*85</f>
        <v>4250000</v>
      </c>
      <c r="N125" s="263" t="s">
        <v>437</v>
      </c>
      <c r="O125" s="263" t="s">
        <v>438</v>
      </c>
      <c r="P125" s="100"/>
      <c r="Q125" s="100"/>
      <c r="R125" s="100"/>
      <c r="S125" s="100"/>
      <c r="T125" s="100"/>
      <c r="U125" s="100"/>
      <c r="V125" s="37" t="s">
        <v>32</v>
      </c>
      <c r="W125" s="37" t="s">
        <v>32</v>
      </c>
      <c r="X125" s="100"/>
      <c r="Y125" s="314" t="s">
        <v>43</v>
      </c>
      <c r="Z125" s="315" t="s">
        <v>43</v>
      </c>
    </row>
    <row r="126" spans="1:26" ht="82.8" x14ac:dyDescent="0.3">
      <c r="A126" s="209">
        <v>4</v>
      </c>
      <c r="B126" s="504"/>
      <c r="C126" s="504"/>
      <c r="D126" s="504"/>
      <c r="E126" s="504"/>
      <c r="F126" s="504"/>
      <c r="G126" s="80" t="s">
        <v>176</v>
      </c>
      <c r="H126" s="504"/>
      <c r="I126" s="504"/>
      <c r="J126" s="505"/>
      <c r="K126" s="118" t="s">
        <v>177</v>
      </c>
      <c r="L126" s="299">
        <v>3000000</v>
      </c>
      <c r="M126" s="33">
        <f>L126/100*85</f>
        <v>2550000</v>
      </c>
      <c r="N126" s="263" t="s">
        <v>437</v>
      </c>
      <c r="O126" s="263" t="s">
        <v>438</v>
      </c>
      <c r="P126" s="100"/>
      <c r="Q126" s="100" t="s">
        <v>32</v>
      </c>
      <c r="R126" s="100"/>
      <c r="S126" s="100"/>
      <c r="T126" s="100"/>
      <c r="U126" s="100"/>
      <c r="V126" s="37" t="s">
        <v>32</v>
      </c>
      <c r="W126" s="37" t="s">
        <v>32</v>
      </c>
      <c r="X126" s="100"/>
      <c r="Y126" s="314" t="s">
        <v>43</v>
      </c>
      <c r="Z126" s="315" t="s">
        <v>43</v>
      </c>
    </row>
    <row r="127" spans="1:26" s="2" customFormat="1" ht="41.4" x14ac:dyDescent="0.3">
      <c r="A127" s="209">
        <v>5</v>
      </c>
      <c r="B127" s="504"/>
      <c r="C127" s="504"/>
      <c r="D127" s="504"/>
      <c r="E127" s="504"/>
      <c r="F127" s="504"/>
      <c r="G127" s="80" t="s">
        <v>178</v>
      </c>
      <c r="H127" s="504"/>
      <c r="I127" s="504"/>
      <c r="J127" s="505"/>
      <c r="K127" s="118" t="s">
        <v>179</v>
      </c>
      <c r="L127" s="299">
        <v>50000000</v>
      </c>
      <c r="M127" s="33">
        <f>L127/100*85</f>
        <v>42500000</v>
      </c>
      <c r="N127" s="263" t="s">
        <v>437</v>
      </c>
      <c r="O127" s="263" t="s">
        <v>438</v>
      </c>
      <c r="P127" s="100" t="s">
        <v>32</v>
      </c>
      <c r="Q127" s="100" t="s">
        <v>32</v>
      </c>
      <c r="R127" s="100" t="s">
        <v>32</v>
      </c>
      <c r="S127" s="100" t="s">
        <v>32</v>
      </c>
      <c r="T127" s="100"/>
      <c r="U127" s="100"/>
      <c r="V127" s="37" t="s">
        <v>32</v>
      </c>
      <c r="W127" s="37" t="s">
        <v>32</v>
      </c>
      <c r="X127" s="100"/>
      <c r="Y127" s="314" t="s">
        <v>43</v>
      </c>
      <c r="Z127" s="315" t="s">
        <v>43</v>
      </c>
    </row>
    <row r="128" spans="1:26" ht="55.2" customHeight="1" thickBot="1" x14ac:dyDescent="0.35">
      <c r="A128" s="95">
        <v>6</v>
      </c>
      <c r="B128" s="506"/>
      <c r="C128" s="506"/>
      <c r="D128" s="506"/>
      <c r="E128" s="506"/>
      <c r="F128" s="506"/>
      <c r="G128" s="307" t="s">
        <v>182</v>
      </c>
      <c r="H128" s="506"/>
      <c r="I128" s="506"/>
      <c r="J128" s="517"/>
      <c r="K128" s="308" t="s">
        <v>436</v>
      </c>
      <c r="L128" s="301">
        <v>2000000</v>
      </c>
      <c r="M128" s="301">
        <f>L128/100*85</f>
        <v>1700000</v>
      </c>
      <c r="N128" s="269" t="s">
        <v>437</v>
      </c>
      <c r="O128" s="269" t="s">
        <v>439</v>
      </c>
      <c r="P128" s="309"/>
      <c r="Q128" s="309"/>
      <c r="R128" s="309"/>
      <c r="S128" s="309"/>
      <c r="T128" s="309"/>
      <c r="U128" s="310" t="s">
        <v>32</v>
      </c>
      <c r="V128" s="310" t="s">
        <v>32</v>
      </c>
      <c r="W128" s="310" t="s">
        <v>32</v>
      </c>
      <c r="X128" s="309"/>
      <c r="Y128" s="309" t="s">
        <v>43</v>
      </c>
      <c r="Z128" s="311" t="s">
        <v>43</v>
      </c>
    </row>
    <row r="129" spans="1:26" ht="162.6" customHeight="1" x14ac:dyDescent="0.3">
      <c r="A129" s="183">
        <v>1</v>
      </c>
      <c r="B129" s="500" t="s">
        <v>187</v>
      </c>
      <c r="C129" s="500" t="s">
        <v>188</v>
      </c>
      <c r="D129" s="500">
        <v>75029081</v>
      </c>
      <c r="E129" s="500">
        <v>102668698</v>
      </c>
      <c r="F129" s="500">
        <v>650022319</v>
      </c>
      <c r="G129" s="131" t="s">
        <v>195</v>
      </c>
      <c r="H129" s="500" t="s">
        <v>27</v>
      </c>
      <c r="I129" s="500" t="s">
        <v>28</v>
      </c>
      <c r="J129" s="502" t="s">
        <v>190</v>
      </c>
      <c r="K129" s="132" t="s">
        <v>196</v>
      </c>
      <c r="L129" s="211">
        <v>6000000</v>
      </c>
      <c r="M129" s="133">
        <f t="shared" si="9"/>
        <v>5100000</v>
      </c>
      <c r="N129" s="212" t="s">
        <v>197</v>
      </c>
      <c r="O129" s="212" t="s">
        <v>198</v>
      </c>
      <c r="P129" s="130" t="s">
        <v>32</v>
      </c>
      <c r="Q129" s="130" t="s">
        <v>32</v>
      </c>
      <c r="R129" s="130" t="s">
        <v>32</v>
      </c>
      <c r="S129" s="130" t="s">
        <v>32</v>
      </c>
      <c r="T129" s="130" t="s">
        <v>32</v>
      </c>
      <c r="U129" s="130" t="s">
        <v>32</v>
      </c>
      <c r="V129" s="130" t="s">
        <v>32</v>
      </c>
      <c r="W129" s="130" t="s">
        <v>32</v>
      </c>
      <c r="X129" s="130" t="s">
        <v>32</v>
      </c>
      <c r="Y129" s="130" t="s">
        <v>50</v>
      </c>
      <c r="Z129" s="213" t="s">
        <v>43</v>
      </c>
    </row>
    <row r="130" spans="1:26" ht="66" customHeight="1" thickBot="1" x14ac:dyDescent="0.35">
      <c r="A130" s="104">
        <v>2</v>
      </c>
      <c r="B130" s="500"/>
      <c r="C130" s="500"/>
      <c r="D130" s="500"/>
      <c r="E130" s="500"/>
      <c r="F130" s="500"/>
      <c r="G130" s="120" t="s">
        <v>111</v>
      </c>
      <c r="H130" s="500"/>
      <c r="I130" s="500"/>
      <c r="J130" s="502"/>
      <c r="K130" s="214" t="s">
        <v>199</v>
      </c>
      <c r="L130" s="215">
        <v>900000</v>
      </c>
      <c r="M130" s="215">
        <f t="shared" ref="M130" si="10">L130/100*85</f>
        <v>765000</v>
      </c>
      <c r="N130" s="122" t="s">
        <v>200</v>
      </c>
      <c r="O130" s="122" t="s">
        <v>198</v>
      </c>
      <c r="P130" s="108"/>
      <c r="Q130" s="108" t="s">
        <v>32</v>
      </c>
      <c r="R130" s="108" t="s">
        <v>32</v>
      </c>
      <c r="S130" s="108"/>
      <c r="T130" s="108"/>
      <c r="U130" s="108"/>
      <c r="V130" s="108" t="s">
        <v>32</v>
      </c>
      <c r="W130" s="108" t="s">
        <v>32</v>
      </c>
      <c r="X130" s="108"/>
      <c r="Y130" s="108" t="s">
        <v>50</v>
      </c>
      <c r="Z130" s="110" t="s">
        <v>43</v>
      </c>
    </row>
    <row r="131" spans="1:26" ht="55.8" customHeight="1" x14ac:dyDescent="0.3">
      <c r="A131" s="73">
        <v>1</v>
      </c>
      <c r="B131" s="512" t="s">
        <v>201</v>
      </c>
      <c r="C131" s="512" t="s">
        <v>202</v>
      </c>
      <c r="D131" s="512">
        <v>75029031</v>
      </c>
      <c r="E131" s="512">
        <v>102668701</v>
      </c>
      <c r="F131" s="512">
        <v>650053184</v>
      </c>
      <c r="G131" s="91" t="s">
        <v>220</v>
      </c>
      <c r="H131" s="512" t="s">
        <v>27</v>
      </c>
      <c r="I131" s="512" t="s">
        <v>28</v>
      </c>
      <c r="J131" s="513" t="s">
        <v>204</v>
      </c>
      <c r="K131" s="49" t="s">
        <v>221</v>
      </c>
      <c r="L131" s="50">
        <v>450000</v>
      </c>
      <c r="M131" s="75">
        <f>L131/100*85</f>
        <v>382500</v>
      </c>
      <c r="N131" s="117" t="s">
        <v>215</v>
      </c>
      <c r="O131" s="117" t="s">
        <v>216</v>
      </c>
      <c r="P131" s="77" t="s">
        <v>32</v>
      </c>
      <c r="Q131" s="77" t="s">
        <v>32</v>
      </c>
      <c r="R131" s="77" t="s">
        <v>32</v>
      </c>
      <c r="S131" s="77" t="s">
        <v>32</v>
      </c>
      <c r="T131" s="77" t="s">
        <v>32</v>
      </c>
      <c r="U131" s="77"/>
      <c r="V131" s="77" t="s">
        <v>32</v>
      </c>
      <c r="W131" s="77"/>
      <c r="X131" s="77"/>
      <c r="Y131" s="77" t="s">
        <v>50</v>
      </c>
      <c r="Z131" s="78" t="s">
        <v>43</v>
      </c>
    </row>
    <row r="132" spans="1:26" ht="45" customHeight="1" x14ac:dyDescent="0.3">
      <c r="A132" s="79">
        <v>2</v>
      </c>
      <c r="B132" s="500"/>
      <c r="C132" s="500"/>
      <c r="D132" s="500"/>
      <c r="E132" s="500"/>
      <c r="F132" s="500"/>
      <c r="G132" s="80" t="s">
        <v>222</v>
      </c>
      <c r="H132" s="500"/>
      <c r="I132" s="500"/>
      <c r="J132" s="502"/>
      <c r="K132" s="51" t="s">
        <v>223</v>
      </c>
      <c r="L132" s="52">
        <v>250000</v>
      </c>
      <c r="M132" s="52">
        <f t="shared" ref="M132:M135" si="11">L132/100*85</f>
        <v>212500</v>
      </c>
      <c r="N132" s="119" t="s">
        <v>206</v>
      </c>
      <c r="O132" s="119" t="s">
        <v>207</v>
      </c>
      <c r="P132" s="83" t="s">
        <v>32</v>
      </c>
      <c r="Q132" s="83" t="s">
        <v>32</v>
      </c>
      <c r="R132" s="83" t="s">
        <v>32</v>
      </c>
      <c r="S132" s="83" t="s">
        <v>32</v>
      </c>
      <c r="T132" s="83" t="s">
        <v>32</v>
      </c>
      <c r="U132" s="83"/>
      <c r="V132" s="83" t="s">
        <v>32</v>
      </c>
      <c r="W132" s="83" t="s">
        <v>32</v>
      </c>
      <c r="X132" s="83"/>
      <c r="Y132" s="83" t="s">
        <v>50</v>
      </c>
      <c r="Z132" s="84" t="s">
        <v>43</v>
      </c>
    </row>
    <row r="133" spans="1:26" ht="52.2" customHeight="1" x14ac:dyDescent="0.3">
      <c r="A133" s="79">
        <v>3</v>
      </c>
      <c r="B133" s="500"/>
      <c r="C133" s="500"/>
      <c r="D133" s="500"/>
      <c r="E133" s="500"/>
      <c r="F133" s="500"/>
      <c r="G133" s="80" t="s">
        <v>224</v>
      </c>
      <c r="H133" s="500"/>
      <c r="I133" s="500"/>
      <c r="J133" s="502"/>
      <c r="K133" s="51" t="s">
        <v>225</v>
      </c>
      <c r="L133" s="52">
        <v>300000</v>
      </c>
      <c r="M133" s="52">
        <f t="shared" si="11"/>
        <v>255000</v>
      </c>
      <c r="N133" s="119" t="s">
        <v>215</v>
      </c>
      <c r="O133" s="119" t="s">
        <v>216</v>
      </c>
      <c r="P133" s="83" t="s">
        <v>32</v>
      </c>
      <c r="Q133" s="83" t="s">
        <v>32</v>
      </c>
      <c r="R133" s="83" t="s">
        <v>32</v>
      </c>
      <c r="S133" s="83" t="s">
        <v>32</v>
      </c>
      <c r="T133" s="83" t="s">
        <v>32</v>
      </c>
      <c r="U133" s="83"/>
      <c r="V133" s="83" t="s">
        <v>32</v>
      </c>
      <c r="W133" s="83"/>
      <c r="X133" s="83"/>
      <c r="Y133" s="83" t="s">
        <v>50</v>
      </c>
      <c r="Z133" s="84" t="s">
        <v>43</v>
      </c>
    </row>
    <row r="134" spans="1:26" ht="55.2" customHeight="1" x14ac:dyDescent="0.3">
      <c r="A134" s="79">
        <v>4</v>
      </c>
      <c r="B134" s="500"/>
      <c r="C134" s="500"/>
      <c r="D134" s="500"/>
      <c r="E134" s="500"/>
      <c r="F134" s="500"/>
      <c r="G134" s="80" t="s">
        <v>226</v>
      </c>
      <c r="H134" s="500"/>
      <c r="I134" s="500"/>
      <c r="J134" s="502"/>
      <c r="K134" s="51" t="s">
        <v>227</v>
      </c>
      <c r="L134" s="52">
        <v>950000</v>
      </c>
      <c r="M134" s="52">
        <f t="shared" si="11"/>
        <v>807500</v>
      </c>
      <c r="N134" s="119" t="s">
        <v>206</v>
      </c>
      <c r="O134" s="119" t="s">
        <v>207</v>
      </c>
      <c r="P134" s="83" t="s">
        <v>32</v>
      </c>
      <c r="Q134" s="83" t="s">
        <v>32</v>
      </c>
      <c r="R134" s="83" t="s">
        <v>32</v>
      </c>
      <c r="S134" s="83" t="s">
        <v>32</v>
      </c>
      <c r="T134" s="83" t="s">
        <v>32</v>
      </c>
      <c r="U134" s="83"/>
      <c r="V134" s="83" t="s">
        <v>32</v>
      </c>
      <c r="W134" s="83" t="s">
        <v>32</v>
      </c>
      <c r="X134" s="83"/>
      <c r="Y134" s="83" t="s">
        <v>50</v>
      </c>
      <c r="Z134" s="84" t="s">
        <v>43</v>
      </c>
    </row>
    <row r="135" spans="1:26" ht="67.2" customHeight="1" thickBot="1" x14ac:dyDescent="0.35">
      <c r="A135" s="104">
        <v>5</v>
      </c>
      <c r="B135" s="500"/>
      <c r="C135" s="500"/>
      <c r="D135" s="500"/>
      <c r="E135" s="500"/>
      <c r="F135" s="500"/>
      <c r="G135" s="120" t="s">
        <v>228</v>
      </c>
      <c r="H135" s="500"/>
      <c r="I135" s="500"/>
      <c r="J135" s="502"/>
      <c r="K135" s="216" t="s">
        <v>229</v>
      </c>
      <c r="L135" s="121">
        <v>30000000</v>
      </c>
      <c r="M135" s="121">
        <f t="shared" si="11"/>
        <v>25500000</v>
      </c>
      <c r="N135" s="122" t="s">
        <v>219</v>
      </c>
      <c r="O135" s="122" t="s">
        <v>198</v>
      </c>
      <c r="P135" s="108" t="s">
        <v>32</v>
      </c>
      <c r="Q135" s="108" t="s">
        <v>32</v>
      </c>
      <c r="R135" s="108" t="s">
        <v>32</v>
      </c>
      <c r="S135" s="108" t="s">
        <v>32</v>
      </c>
      <c r="T135" s="108" t="s">
        <v>32</v>
      </c>
      <c r="U135" s="108"/>
      <c r="V135" s="108" t="s">
        <v>32</v>
      </c>
      <c r="W135" s="108" t="s">
        <v>32</v>
      </c>
      <c r="X135" s="108"/>
      <c r="Y135" s="108" t="s">
        <v>50</v>
      </c>
      <c r="Z135" s="110" t="s">
        <v>43</v>
      </c>
    </row>
    <row r="136" spans="1:26" ht="103.8" customHeight="1" thickBot="1" x14ac:dyDescent="0.35">
      <c r="A136" s="325">
        <v>1</v>
      </c>
      <c r="B136" s="326" t="s">
        <v>440</v>
      </c>
      <c r="C136" s="326" t="s">
        <v>27</v>
      </c>
      <c r="D136" s="326">
        <v>49589725</v>
      </c>
      <c r="E136" s="326">
        <v>102844038</v>
      </c>
      <c r="F136" s="326">
        <v>600027091</v>
      </c>
      <c r="G136" s="327" t="s">
        <v>441</v>
      </c>
      <c r="H136" s="326" t="s">
        <v>27</v>
      </c>
      <c r="I136" s="326" t="s">
        <v>28</v>
      </c>
      <c r="J136" s="328" t="s">
        <v>79</v>
      </c>
      <c r="K136" s="329" t="s">
        <v>442</v>
      </c>
      <c r="L136" s="330">
        <v>10000000</v>
      </c>
      <c r="M136" s="330">
        <f>L136/100*85</f>
        <v>8500000</v>
      </c>
      <c r="N136" s="331">
        <v>45292</v>
      </c>
      <c r="O136" s="331">
        <v>46752</v>
      </c>
      <c r="P136" s="332" t="s">
        <v>32</v>
      </c>
      <c r="Q136" s="332" t="s">
        <v>32</v>
      </c>
      <c r="R136" s="332" t="s">
        <v>32</v>
      </c>
      <c r="S136" s="332" t="s">
        <v>32</v>
      </c>
      <c r="T136" s="332" t="s">
        <v>32</v>
      </c>
      <c r="U136" s="332" t="s">
        <v>32</v>
      </c>
      <c r="V136" s="332" t="s">
        <v>32</v>
      </c>
      <c r="W136" s="332" t="s">
        <v>32</v>
      </c>
      <c r="X136" s="332"/>
      <c r="Y136" s="326" t="s">
        <v>443</v>
      </c>
      <c r="Z136" s="333" t="s">
        <v>34</v>
      </c>
    </row>
    <row r="138" spans="1:26" ht="15" thickBot="1" x14ac:dyDescent="0.35"/>
    <row r="139" spans="1:26" x14ac:dyDescent="0.3">
      <c r="A139" s="507" t="s">
        <v>0</v>
      </c>
      <c r="B139" s="493" t="s">
        <v>1</v>
      </c>
      <c r="C139" s="493"/>
      <c r="D139" s="493"/>
      <c r="E139" s="493"/>
      <c r="F139" s="493"/>
      <c r="G139" s="493" t="s">
        <v>2</v>
      </c>
      <c r="H139" s="493" t="s">
        <v>3</v>
      </c>
      <c r="I139" s="493" t="s">
        <v>4</v>
      </c>
      <c r="J139" s="493" t="s">
        <v>5</v>
      </c>
      <c r="K139" s="493" t="s">
        <v>6</v>
      </c>
      <c r="L139" s="510" t="s">
        <v>412</v>
      </c>
      <c r="M139" s="510"/>
      <c r="N139" s="494" t="s">
        <v>413</v>
      </c>
      <c r="O139" s="494"/>
      <c r="P139" s="493" t="s">
        <v>414</v>
      </c>
      <c r="Q139" s="493"/>
      <c r="R139" s="493"/>
      <c r="S139" s="493"/>
      <c r="T139" s="493"/>
      <c r="U139" s="493"/>
      <c r="V139" s="493"/>
      <c r="W139" s="493"/>
      <c r="X139" s="493"/>
      <c r="Y139" s="494" t="s">
        <v>7</v>
      </c>
      <c r="Z139" s="495"/>
    </row>
    <row r="140" spans="1:26" x14ac:dyDescent="0.3">
      <c r="A140" s="567"/>
      <c r="B140" s="560" t="s">
        <v>8</v>
      </c>
      <c r="C140" s="560" t="s">
        <v>9</v>
      </c>
      <c r="D140" s="560" t="s">
        <v>10</v>
      </c>
      <c r="E140" s="560" t="s">
        <v>11</v>
      </c>
      <c r="F140" s="560" t="s">
        <v>12</v>
      </c>
      <c r="G140" s="560"/>
      <c r="H140" s="560"/>
      <c r="I140" s="560"/>
      <c r="J140" s="560"/>
      <c r="K140" s="560"/>
      <c r="L140" s="565" t="s">
        <v>13</v>
      </c>
      <c r="M140" s="565" t="s">
        <v>48</v>
      </c>
      <c r="N140" s="561" t="s">
        <v>14</v>
      </c>
      <c r="O140" s="561" t="s">
        <v>15</v>
      </c>
      <c r="P140" s="560" t="s">
        <v>16</v>
      </c>
      <c r="Q140" s="560"/>
      <c r="R140" s="560"/>
      <c r="S140" s="560"/>
      <c r="T140" s="561" t="s">
        <v>17</v>
      </c>
      <c r="U140" s="561" t="s">
        <v>46</v>
      </c>
      <c r="V140" s="561" t="s">
        <v>18</v>
      </c>
      <c r="W140" s="561" t="s">
        <v>19</v>
      </c>
      <c r="X140" s="561" t="s">
        <v>20</v>
      </c>
      <c r="Y140" s="561" t="s">
        <v>21</v>
      </c>
      <c r="Z140" s="563" t="s">
        <v>22</v>
      </c>
    </row>
    <row r="141" spans="1:26" ht="90.6" customHeight="1" thickBot="1" x14ac:dyDescent="0.35">
      <c r="A141" s="514"/>
      <c r="B141" s="511"/>
      <c r="C141" s="511"/>
      <c r="D141" s="511"/>
      <c r="E141" s="511"/>
      <c r="F141" s="511"/>
      <c r="G141" s="511"/>
      <c r="H141" s="511"/>
      <c r="I141" s="511"/>
      <c r="J141" s="511"/>
      <c r="K141" s="511"/>
      <c r="L141" s="566"/>
      <c r="M141" s="566"/>
      <c r="N141" s="562"/>
      <c r="O141" s="562"/>
      <c r="P141" s="5" t="s">
        <v>23</v>
      </c>
      <c r="Q141" s="5" t="s">
        <v>415</v>
      </c>
      <c r="R141" s="5" t="s">
        <v>416</v>
      </c>
      <c r="S141" s="5" t="s">
        <v>417</v>
      </c>
      <c r="T141" s="562"/>
      <c r="U141" s="562"/>
      <c r="V141" s="562"/>
      <c r="W141" s="562"/>
      <c r="X141" s="562"/>
      <c r="Y141" s="562"/>
      <c r="Z141" s="564"/>
    </row>
    <row r="142" spans="1:26" ht="55.2" customHeight="1" x14ac:dyDescent="0.3">
      <c r="A142" s="73">
        <v>1</v>
      </c>
      <c r="B142" s="512" t="s">
        <v>230</v>
      </c>
      <c r="C142" s="512" t="s">
        <v>231</v>
      </c>
      <c r="D142" s="512">
        <v>60341793</v>
      </c>
      <c r="E142" s="512">
        <v>102680540</v>
      </c>
      <c r="F142" s="512">
        <v>600148424</v>
      </c>
      <c r="G142" s="91" t="s">
        <v>241</v>
      </c>
      <c r="H142" s="512" t="s">
        <v>27</v>
      </c>
      <c r="I142" s="512" t="s">
        <v>28</v>
      </c>
      <c r="J142" s="513" t="s">
        <v>232</v>
      </c>
      <c r="K142" s="49" t="s">
        <v>242</v>
      </c>
      <c r="L142" s="50">
        <v>30000000</v>
      </c>
      <c r="M142" s="75">
        <f>L142/100*85</f>
        <v>25500000</v>
      </c>
      <c r="N142" s="76">
        <v>44562</v>
      </c>
      <c r="O142" s="76">
        <v>45261</v>
      </c>
      <c r="P142" s="77"/>
      <c r="Q142" s="77"/>
      <c r="R142" s="77"/>
      <c r="S142" s="77"/>
      <c r="T142" s="77"/>
      <c r="U142" s="77"/>
      <c r="V142" s="77" t="s">
        <v>32</v>
      </c>
      <c r="W142" s="77" t="s">
        <v>32</v>
      </c>
      <c r="X142" s="77"/>
      <c r="Y142" s="77" t="s">
        <v>34</v>
      </c>
      <c r="Z142" s="78" t="s">
        <v>34</v>
      </c>
    </row>
    <row r="143" spans="1:26" ht="41.4" x14ac:dyDescent="0.3">
      <c r="A143" s="79">
        <v>2</v>
      </c>
      <c r="B143" s="500"/>
      <c r="C143" s="500"/>
      <c r="D143" s="500"/>
      <c r="E143" s="500"/>
      <c r="F143" s="500"/>
      <c r="G143" s="80" t="s">
        <v>189</v>
      </c>
      <c r="H143" s="500"/>
      <c r="I143" s="500"/>
      <c r="J143" s="502"/>
      <c r="K143" s="51" t="s">
        <v>243</v>
      </c>
      <c r="L143" s="52">
        <v>600000</v>
      </c>
      <c r="M143" s="52">
        <f t="shared" ref="M143:M146" si="12">L143/100*85</f>
        <v>510000</v>
      </c>
      <c r="N143" s="82">
        <v>45078</v>
      </c>
      <c r="O143" s="82">
        <v>45139</v>
      </c>
      <c r="P143" s="83" t="s">
        <v>32</v>
      </c>
      <c r="Q143" s="83" t="s">
        <v>32</v>
      </c>
      <c r="R143" s="83" t="s">
        <v>32</v>
      </c>
      <c r="S143" s="83"/>
      <c r="T143" s="83"/>
      <c r="U143" s="83"/>
      <c r="V143" s="83" t="s">
        <v>32</v>
      </c>
      <c r="W143" s="83" t="s">
        <v>32</v>
      </c>
      <c r="X143" s="83"/>
      <c r="Y143" s="83" t="s">
        <v>43</v>
      </c>
      <c r="Z143" s="84" t="s">
        <v>43</v>
      </c>
    </row>
    <row r="144" spans="1:26" ht="69" x14ac:dyDescent="0.3">
      <c r="A144" s="79">
        <v>3</v>
      </c>
      <c r="B144" s="500"/>
      <c r="C144" s="500"/>
      <c r="D144" s="500"/>
      <c r="E144" s="500"/>
      <c r="F144" s="500"/>
      <c r="G144" s="80" t="s">
        <v>244</v>
      </c>
      <c r="H144" s="500"/>
      <c r="I144" s="500"/>
      <c r="J144" s="502"/>
      <c r="K144" s="51" t="s">
        <v>245</v>
      </c>
      <c r="L144" s="52">
        <v>10000000</v>
      </c>
      <c r="M144" s="52">
        <f t="shared" si="12"/>
        <v>8500000</v>
      </c>
      <c r="N144" s="82">
        <v>45717</v>
      </c>
      <c r="O144" s="82">
        <v>45870</v>
      </c>
      <c r="P144" s="83" t="s">
        <v>32</v>
      </c>
      <c r="Q144" s="83" t="s">
        <v>32</v>
      </c>
      <c r="R144" s="83" t="s">
        <v>32</v>
      </c>
      <c r="S144" s="83" t="s">
        <v>32</v>
      </c>
      <c r="T144" s="83"/>
      <c r="U144" s="83" t="s">
        <v>32</v>
      </c>
      <c r="V144" s="83" t="s">
        <v>32</v>
      </c>
      <c r="W144" s="83" t="s">
        <v>32</v>
      </c>
      <c r="X144" s="83"/>
      <c r="Y144" s="83" t="s">
        <v>43</v>
      </c>
      <c r="Z144" s="84" t="s">
        <v>43</v>
      </c>
    </row>
    <row r="145" spans="1:26" ht="55.2" x14ac:dyDescent="0.3">
      <c r="A145" s="79">
        <v>4</v>
      </c>
      <c r="B145" s="500"/>
      <c r="C145" s="500"/>
      <c r="D145" s="500"/>
      <c r="E145" s="500"/>
      <c r="F145" s="500"/>
      <c r="G145" s="80" t="s">
        <v>246</v>
      </c>
      <c r="H145" s="500"/>
      <c r="I145" s="500"/>
      <c r="J145" s="502"/>
      <c r="K145" s="51" t="s">
        <v>247</v>
      </c>
      <c r="L145" s="52">
        <v>2000000</v>
      </c>
      <c r="M145" s="52">
        <f t="shared" si="12"/>
        <v>1700000</v>
      </c>
      <c r="N145" s="82">
        <v>46266</v>
      </c>
      <c r="O145" s="82">
        <v>46447</v>
      </c>
      <c r="P145" s="83" t="s">
        <v>32</v>
      </c>
      <c r="Q145" s="83" t="s">
        <v>32</v>
      </c>
      <c r="R145" s="83" t="s">
        <v>32</v>
      </c>
      <c r="S145" s="83"/>
      <c r="T145" s="83"/>
      <c r="U145" s="83"/>
      <c r="V145" s="83" t="s">
        <v>32</v>
      </c>
      <c r="W145" s="83" t="s">
        <v>32</v>
      </c>
      <c r="X145" s="83"/>
      <c r="Y145" s="83" t="s">
        <v>43</v>
      </c>
      <c r="Z145" s="84" t="s">
        <v>43</v>
      </c>
    </row>
    <row r="146" spans="1:26" ht="54.6" customHeight="1" thickBot="1" x14ac:dyDescent="0.35">
      <c r="A146" s="104">
        <v>5</v>
      </c>
      <c r="B146" s="500"/>
      <c r="C146" s="500"/>
      <c r="D146" s="500"/>
      <c r="E146" s="500"/>
      <c r="F146" s="500"/>
      <c r="G146" s="120" t="s">
        <v>248</v>
      </c>
      <c r="H146" s="500"/>
      <c r="I146" s="500"/>
      <c r="J146" s="502"/>
      <c r="K146" s="216" t="s">
        <v>249</v>
      </c>
      <c r="L146" s="121">
        <v>3000000</v>
      </c>
      <c r="M146" s="121">
        <f t="shared" si="12"/>
        <v>2550000</v>
      </c>
      <c r="N146" s="124">
        <v>45717</v>
      </c>
      <c r="O146" s="124">
        <v>45992</v>
      </c>
      <c r="P146" s="108"/>
      <c r="Q146" s="108"/>
      <c r="R146" s="108"/>
      <c r="S146" s="108"/>
      <c r="T146" s="108"/>
      <c r="U146" s="108" t="s">
        <v>32</v>
      </c>
      <c r="V146" s="108" t="s">
        <v>32</v>
      </c>
      <c r="W146" s="108" t="s">
        <v>32</v>
      </c>
      <c r="X146" s="108"/>
      <c r="Y146" s="108" t="s">
        <v>43</v>
      </c>
      <c r="Z146" s="110" t="s">
        <v>43</v>
      </c>
    </row>
    <row r="147" spans="1:26" ht="52.8" customHeight="1" x14ac:dyDescent="0.3">
      <c r="A147" s="440">
        <v>1</v>
      </c>
      <c r="B147" s="515" t="s">
        <v>261</v>
      </c>
      <c r="C147" s="515" t="s">
        <v>251</v>
      </c>
      <c r="D147" s="515">
        <v>852252</v>
      </c>
      <c r="E147" s="515">
        <v>102680825</v>
      </c>
      <c r="F147" s="515">
        <v>600148513</v>
      </c>
      <c r="G147" s="99" t="s">
        <v>264</v>
      </c>
      <c r="H147" s="515" t="s">
        <v>27</v>
      </c>
      <c r="I147" s="515" t="s">
        <v>28</v>
      </c>
      <c r="J147" s="516" t="s">
        <v>79</v>
      </c>
      <c r="K147" s="217" t="s">
        <v>265</v>
      </c>
      <c r="L147" s="348">
        <v>18000000</v>
      </c>
      <c r="M147" s="218">
        <f>L147/100*85</f>
        <v>15300000</v>
      </c>
      <c r="N147" s="219">
        <v>44986</v>
      </c>
      <c r="O147" s="219" t="s">
        <v>373</v>
      </c>
      <c r="P147" s="28"/>
      <c r="Q147" s="28"/>
      <c r="R147" s="28"/>
      <c r="S147" s="28"/>
      <c r="T147" s="28"/>
      <c r="U147" s="28"/>
      <c r="V147" s="28"/>
      <c r="W147" s="28" t="s">
        <v>32</v>
      </c>
      <c r="X147" s="28"/>
      <c r="Y147" s="28" t="s">
        <v>374</v>
      </c>
      <c r="Z147" s="29" t="s">
        <v>34</v>
      </c>
    </row>
    <row r="148" spans="1:26" ht="84.6" customHeight="1" x14ac:dyDescent="0.3">
      <c r="A148" s="443">
        <v>2</v>
      </c>
      <c r="B148" s="504"/>
      <c r="C148" s="504"/>
      <c r="D148" s="504"/>
      <c r="E148" s="504"/>
      <c r="F148" s="504"/>
      <c r="G148" s="103" t="s">
        <v>444</v>
      </c>
      <c r="H148" s="504"/>
      <c r="I148" s="504"/>
      <c r="J148" s="505"/>
      <c r="K148" s="220" t="s">
        <v>368</v>
      </c>
      <c r="L148" s="349">
        <v>6000000</v>
      </c>
      <c r="M148" s="349">
        <f t="shared" ref="M148:M154" si="13">L148/100*85</f>
        <v>5100000</v>
      </c>
      <c r="N148" s="37" t="s">
        <v>375</v>
      </c>
      <c r="O148" s="37" t="s">
        <v>376</v>
      </c>
      <c r="P148" s="37" t="s">
        <v>32</v>
      </c>
      <c r="Q148" s="37" t="s">
        <v>32</v>
      </c>
      <c r="R148" s="37" t="s">
        <v>32</v>
      </c>
      <c r="S148" s="37"/>
      <c r="T148" s="37"/>
      <c r="U148" s="37"/>
      <c r="V148" s="37" t="s">
        <v>32</v>
      </c>
      <c r="W148" s="37" t="s">
        <v>32</v>
      </c>
      <c r="X148" s="37" t="s">
        <v>32</v>
      </c>
      <c r="Y148" s="37" t="s">
        <v>263</v>
      </c>
      <c r="Z148" s="38" t="s">
        <v>43</v>
      </c>
    </row>
    <row r="149" spans="1:26" ht="57.6" x14ac:dyDescent="0.3">
      <c r="A149" s="443">
        <v>3</v>
      </c>
      <c r="B149" s="504"/>
      <c r="C149" s="504"/>
      <c r="D149" s="504"/>
      <c r="E149" s="504"/>
      <c r="F149" s="504"/>
      <c r="G149" s="103" t="s">
        <v>365</v>
      </c>
      <c r="H149" s="504"/>
      <c r="I149" s="504"/>
      <c r="J149" s="505"/>
      <c r="K149" s="220" t="s">
        <v>369</v>
      </c>
      <c r="L149" s="221">
        <v>3500000</v>
      </c>
      <c r="M149" s="221">
        <f t="shared" si="13"/>
        <v>2975000</v>
      </c>
      <c r="N149" s="350" t="s">
        <v>445</v>
      </c>
      <c r="O149" s="222" t="s">
        <v>378</v>
      </c>
      <c r="P149" s="37" t="s">
        <v>32</v>
      </c>
      <c r="Q149" s="37" t="s">
        <v>32</v>
      </c>
      <c r="R149" s="37" t="s">
        <v>32</v>
      </c>
      <c r="S149" s="37" t="s">
        <v>32</v>
      </c>
      <c r="T149" s="37"/>
      <c r="U149" s="37" t="s">
        <v>32</v>
      </c>
      <c r="V149" s="37" t="s">
        <v>32</v>
      </c>
      <c r="W149" s="37" t="s">
        <v>32</v>
      </c>
      <c r="X149" s="37"/>
      <c r="Y149" s="37" t="s">
        <v>263</v>
      </c>
      <c r="Z149" s="38" t="s">
        <v>43</v>
      </c>
    </row>
    <row r="150" spans="1:26" ht="70.2" customHeight="1" x14ac:dyDescent="0.3">
      <c r="A150" s="443">
        <v>4</v>
      </c>
      <c r="B150" s="504"/>
      <c r="C150" s="504"/>
      <c r="D150" s="504"/>
      <c r="E150" s="504"/>
      <c r="F150" s="504"/>
      <c r="G150" s="103" t="s">
        <v>266</v>
      </c>
      <c r="H150" s="504"/>
      <c r="I150" s="504"/>
      <c r="J150" s="505"/>
      <c r="K150" s="220" t="s">
        <v>267</v>
      </c>
      <c r="L150" s="221">
        <v>50000000</v>
      </c>
      <c r="M150" s="221">
        <f t="shared" si="13"/>
        <v>42500000</v>
      </c>
      <c r="N150" s="222">
        <v>45839</v>
      </c>
      <c r="O150" s="222">
        <v>46631</v>
      </c>
      <c r="P150" s="37" t="s">
        <v>32</v>
      </c>
      <c r="Q150" s="37"/>
      <c r="R150" s="37"/>
      <c r="S150" s="37" t="s">
        <v>32</v>
      </c>
      <c r="T150" s="37"/>
      <c r="U150" s="37" t="s">
        <v>32</v>
      </c>
      <c r="V150" s="37" t="s">
        <v>32</v>
      </c>
      <c r="W150" s="37" t="s">
        <v>32</v>
      </c>
      <c r="X150" s="37" t="s">
        <v>32</v>
      </c>
      <c r="Y150" s="37" t="s">
        <v>263</v>
      </c>
      <c r="Z150" s="38" t="s">
        <v>43</v>
      </c>
    </row>
    <row r="151" spans="1:26" ht="107.4" customHeight="1" x14ac:dyDescent="0.3">
      <c r="A151" s="443">
        <v>5</v>
      </c>
      <c r="B151" s="504"/>
      <c r="C151" s="504"/>
      <c r="D151" s="504"/>
      <c r="E151" s="504"/>
      <c r="F151" s="504"/>
      <c r="G151" s="439" t="s">
        <v>366</v>
      </c>
      <c r="H151" s="504"/>
      <c r="I151" s="504"/>
      <c r="J151" s="505"/>
      <c r="K151" s="223" t="s">
        <v>370</v>
      </c>
      <c r="L151" s="470">
        <v>15000000</v>
      </c>
      <c r="M151" s="470">
        <f t="shared" si="13"/>
        <v>12750000</v>
      </c>
      <c r="N151" s="303" t="s">
        <v>377</v>
      </c>
      <c r="O151" s="303" t="s">
        <v>262</v>
      </c>
      <c r="P151" s="303" t="s">
        <v>32</v>
      </c>
      <c r="Q151" s="303" t="s">
        <v>32</v>
      </c>
      <c r="R151" s="303" t="s">
        <v>32</v>
      </c>
      <c r="S151" s="303" t="s">
        <v>32</v>
      </c>
      <c r="T151" s="303"/>
      <c r="U151" s="303" t="s">
        <v>32</v>
      </c>
      <c r="V151" s="303" t="s">
        <v>32</v>
      </c>
      <c r="W151" s="303" t="s">
        <v>32</v>
      </c>
      <c r="X151" s="303" t="s">
        <v>32</v>
      </c>
      <c r="Y151" s="303" t="s">
        <v>263</v>
      </c>
      <c r="Z151" s="319" t="s">
        <v>43</v>
      </c>
    </row>
    <row r="152" spans="1:26" s="2" customFormat="1" ht="107.4" customHeight="1" x14ac:dyDescent="0.3">
      <c r="A152" s="443"/>
      <c r="B152" s="504"/>
      <c r="C152" s="504"/>
      <c r="D152" s="504"/>
      <c r="E152" s="504"/>
      <c r="F152" s="504"/>
      <c r="G152" s="442" t="s">
        <v>491</v>
      </c>
      <c r="H152" s="504"/>
      <c r="I152" s="504"/>
      <c r="J152" s="613"/>
      <c r="K152" s="474" t="s">
        <v>492</v>
      </c>
      <c r="L152" s="349">
        <v>7000000</v>
      </c>
      <c r="M152" s="349">
        <f t="shared" si="13"/>
        <v>5950000</v>
      </c>
      <c r="N152" s="471">
        <v>45047</v>
      </c>
      <c r="O152" s="471">
        <v>45992</v>
      </c>
      <c r="P152" s="472" t="s">
        <v>32</v>
      </c>
      <c r="Q152" s="472" t="s">
        <v>32</v>
      </c>
      <c r="R152" s="472" t="s">
        <v>32</v>
      </c>
      <c r="S152" s="472" t="s">
        <v>32</v>
      </c>
      <c r="T152" s="472"/>
      <c r="U152" s="472" t="s">
        <v>32</v>
      </c>
      <c r="V152" s="472" t="s">
        <v>32</v>
      </c>
      <c r="W152" s="472" t="s">
        <v>32</v>
      </c>
      <c r="X152" s="472"/>
      <c r="Y152" s="472" t="s">
        <v>300</v>
      </c>
      <c r="Z152" s="473" t="s">
        <v>43</v>
      </c>
    </row>
    <row r="153" spans="1:26" ht="28.8" x14ac:dyDescent="0.3">
      <c r="A153" s="443">
        <v>6</v>
      </c>
      <c r="B153" s="504"/>
      <c r="C153" s="504"/>
      <c r="D153" s="504"/>
      <c r="E153" s="504"/>
      <c r="F153" s="504"/>
      <c r="G153" s="103" t="s">
        <v>367</v>
      </c>
      <c r="H153" s="504"/>
      <c r="I153" s="504"/>
      <c r="J153" s="505"/>
      <c r="K153" s="223" t="s">
        <v>371</v>
      </c>
      <c r="L153" s="351">
        <v>1000000</v>
      </c>
      <c r="M153" s="351">
        <f t="shared" si="13"/>
        <v>850000</v>
      </c>
      <c r="N153" s="37" t="s">
        <v>379</v>
      </c>
      <c r="O153" s="37" t="s">
        <v>375</v>
      </c>
      <c r="P153" s="37"/>
      <c r="Q153" s="37" t="s">
        <v>32</v>
      </c>
      <c r="R153" s="37" t="s">
        <v>32</v>
      </c>
      <c r="S153" s="37"/>
      <c r="T153" s="37"/>
      <c r="U153" s="37"/>
      <c r="V153" s="37" t="s">
        <v>32</v>
      </c>
      <c r="W153" s="37" t="s">
        <v>32</v>
      </c>
      <c r="X153" s="37"/>
      <c r="Y153" s="37" t="s">
        <v>263</v>
      </c>
      <c r="Z153" s="38" t="s">
        <v>43</v>
      </c>
    </row>
    <row r="154" spans="1:26" ht="62.4" customHeight="1" x14ac:dyDescent="0.3">
      <c r="A154" s="443">
        <v>7</v>
      </c>
      <c r="B154" s="504"/>
      <c r="C154" s="504"/>
      <c r="D154" s="504"/>
      <c r="E154" s="504"/>
      <c r="F154" s="504"/>
      <c r="G154" s="103" t="s">
        <v>447</v>
      </c>
      <c r="H154" s="504"/>
      <c r="I154" s="504"/>
      <c r="J154" s="505"/>
      <c r="K154" s="223" t="s">
        <v>372</v>
      </c>
      <c r="L154" s="351">
        <v>3000000</v>
      </c>
      <c r="M154" s="351">
        <f t="shared" si="13"/>
        <v>2550000</v>
      </c>
      <c r="N154" s="37" t="s">
        <v>380</v>
      </c>
      <c r="O154" s="37" t="s">
        <v>446</v>
      </c>
      <c r="P154" s="37" t="s">
        <v>32</v>
      </c>
      <c r="Q154" s="37" t="s">
        <v>32</v>
      </c>
      <c r="R154" s="37" t="s">
        <v>32</v>
      </c>
      <c r="S154" s="37" t="s">
        <v>32</v>
      </c>
      <c r="T154" s="37"/>
      <c r="U154" s="37" t="s">
        <v>32</v>
      </c>
      <c r="V154" s="37" t="s">
        <v>32</v>
      </c>
      <c r="W154" s="37" t="s">
        <v>32</v>
      </c>
      <c r="X154" s="37" t="s">
        <v>32</v>
      </c>
      <c r="Y154" s="37" t="s">
        <v>263</v>
      </c>
      <c r="Z154" s="38" t="s">
        <v>43</v>
      </c>
    </row>
    <row r="155" spans="1:26" ht="27.6" x14ac:dyDescent="0.3">
      <c r="A155" s="443">
        <v>8</v>
      </c>
      <c r="B155" s="504"/>
      <c r="C155" s="504"/>
      <c r="D155" s="504"/>
      <c r="E155" s="504"/>
      <c r="F155" s="504"/>
      <c r="G155" s="118" t="s">
        <v>307</v>
      </c>
      <c r="H155" s="504"/>
      <c r="I155" s="504"/>
      <c r="J155" s="505"/>
      <c r="K155" s="118" t="s">
        <v>308</v>
      </c>
      <c r="L155" s="354">
        <v>3000000</v>
      </c>
      <c r="M155" s="354">
        <f>L155/100*85</f>
        <v>2550000</v>
      </c>
      <c r="N155" s="341">
        <v>45078</v>
      </c>
      <c r="O155" s="341">
        <v>46357</v>
      </c>
      <c r="P155" s="445" t="s">
        <v>32</v>
      </c>
      <c r="Q155" s="445" t="s">
        <v>32</v>
      </c>
      <c r="R155" s="445" t="s">
        <v>32</v>
      </c>
      <c r="S155" s="445" t="s">
        <v>32</v>
      </c>
      <c r="T155" s="445" t="s">
        <v>32</v>
      </c>
      <c r="U155" s="445" t="s">
        <v>32</v>
      </c>
      <c r="V155" s="445" t="s">
        <v>32</v>
      </c>
      <c r="W155" s="445" t="s">
        <v>32</v>
      </c>
      <c r="X155" s="445" t="s">
        <v>32</v>
      </c>
      <c r="Y155" s="445" t="s">
        <v>300</v>
      </c>
      <c r="Z155" s="342" t="s">
        <v>43</v>
      </c>
    </row>
    <row r="156" spans="1:26" s="2" customFormat="1" ht="27.6" x14ac:dyDescent="0.3">
      <c r="A156" s="443">
        <v>9</v>
      </c>
      <c r="B156" s="504"/>
      <c r="C156" s="504"/>
      <c r="D156" s="504"/>
      <c r="E156" s="504"/>
      <c r="F156" s="504"/>
      <c r="G156" s="118" t="s">
        <v>309</v>
      </c>
      <c r="H156" s="504"/>
      <c r="I156" s="504"/>
      <c r="J156" s="505"/>
      <c r="K156" s="118" t="s">
        <v>310</v>
      </c>
      <c r="L156" s="354">
        <v>5000000</v>
      </c>
      <c r="M156" s="354">
        <f t="shared" ref="M156:M157" si="14">L156/100*85</f>
        <v>4250000</v>
      </c>
      <c r="N156" s="341">
        <v>45078</v>
      </c>
      <c r="O156" s="341">
        <v>46722</v>
      </c>
      <c r="P156" s="445" t="s">
        <v>32</v>
      </c>
      <c r="Q156" s="445" t="s">
        <v>32</v>
      </c>
      <c r="R156" s="445" t="s">
        <v>32</v>
      </c>
      <c r="S156" s="445" t="s">
        <v>32</v>
      </c>
      <c r="T156" s="445" t="s">
        <v>32</v>
      </c>
      <c r="U156" s="445" t="s">
        <v>32</v>
      </c>
      <c r="V156" s="445" t="s">
        <v>32</v>
      </c>
      <c r="W156" s="445" t="s">
        <v>32</v>
      </c>
      <c r="X156" s="445" t="s">
        <v>32</v>
      </c>
      <c r="Y156" s="445" t="s">
        <v>300</v>
      </c>
      <c r="Z156" s="342" t="s">
        <v>43</v>
      </c>
    </row>
    <row r="157" spans="1:26" s="2" customFormat="1" ht="42" thickBot="1" x14ac:dyDescent="0.35">
      <c r="A157" s="441">
        <v>10</v>
      </c>
      <c r="B157" s="506"/>
      <c r="C157" s="506"/>
      <c r="D157" s="506"/>
      <c r="E157" s="506"/>
      <c r="F157" s="506"/>
      <c r="G157" s="92" t="s">
        <v>311</v>
      </c>
      <c r="H157" s="506"/>
      <c r="I157" s="506"/>
      <c r="J157" s="517"/>
      <c r="K157" s="92" t="s">
        <v>312</v>
      </c>
      <c r="L157" s="355">
        <v>10000000</v>
      </c>
      <c r="M157" s="355">
        <f t="shared" si="14"/>
        <v>8500000</v>
      </c>
      <c r="N157" s="356">
        <v>45078</v>
      </c>
      <c r="O157" s="356">
        <v>45992</v>
      </c>
      <c r="P157" s="446"/>
      <c r="Q157" s="446"/>
      <c r="R157" s="446"/>
      <c r="S157" s="446"/>
      <c r="T157" s="446"/>
      <c r="U157" s="446"/>
      <c r="V157" s="446" t="s">
        <v>32</v>
      </c>
      <c r="W157" s="446" t="s">
        <v>32</v>
      </c>
      <c r="X157" s="446"/>
      <c r="Y157" s="446" t="s">
        <v>300</v>
      </c>
      <c r="Z157" s="357" t="s">
        <v>43</v>
      </c>
    </row>
    <row r="160" spans="1:26" s="2" customFormat="1" ht="15" thickBo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x14ac:dyDescent="0.3">
      <c r="A161" s="507" t="s">
        <v>0</v>
      </c>
      <c r="B161" s="493" t="s">
        <v>1</v>
      </c>
      <c r="C161" s="493"/>
      <c r="D161" s="493"/>
      <c r="E161" s="493"/>
      <c r="F161" s="493"/>
      <c r="G161" s="493" t="s">
        <v>2</v>
      </c>
      <c r="H161" s="493" t="s">
        <v>3</v>
      </c>
      <c r="I161" s="493" t="s">
        <v>4</v>
      </c>
      <c r="J161" s="493" t="s">
        <v>5</v>
      </c>
      <c r="K161" s="493" t="s">
        <v>6</v>
      </c>
      <c r="L161" s="510" t="s">
        <v>412</v>
      </c>
      <c r="M161" s="510"/>
      <c r="N161" s="494" t="s">
        <v>413</v>
      </c>
      <c r="O161" s="494"/>
      <c r="P161" s="493" t="s">
        <v>414</v>
      </c>
      <c r="Q161" s="493"/>
      <c r="R161" s="493"/>
      <c r="S161" s="493"/>
      <c r="T161" s="493"/>
      <c r="U161" s="493"/>
      <c r="V161" s="493"/>
      <c r="W161" s="493"/>
      <c r="X161" s="493"/>
      <c r="Y161" s="494" t="s">
        <v>7</v>
      </c>
      <c r="Z161" s="495"/>
    </row>
    <row r="162" spans="1:26" x14ac:dyDescent="0.3">
      <c r="A162" s="567"/>
      <c r="B162" s="560" t="s">
        <v>8</v>
      </c>
      <c r="C162" s="560" t="s">
        <v>9</v>
      </c>
      <c r="D162" s="560" t="s">
        <v>10</v>
      </c>
      <c r="E162" s="560" t="s">
        <v>11</v>
      </c>
      <c r="F162" s="560" t="s">
        <v>12</v>
      </c>
      <c r="G162" s="560"/>
      <c r="H162" s="560"/>
      <c r="I162" s="560"/>
      <c r="J162" s="560"/>
      <c r="K162" s="560"/>
      <c r="L162" s="565" t="s">
        <v>13</v>
      </c>
      <c r="M162" s="565" t="s">
        <v>48</v>
      </c>
      <c r="N162" s="561" t="s">
        <v>14</v>
      </c>
      <c r="O162" s="561" t="s">
        <v>15</v>
      </c>
      <c r="P162" s="560" t="s">
        <v>16</v>
      </c>
      <c r="Q162" s="560"/>
      <c r="R162" s="560"/>
      <c r="S162" s="560"/>
      <c r="T162" s="561" t="s">
        <v>17</v>
      </c>
      <c r="U162" s="561" t="s">
        <v>46</v>
      </c>
      <c r="V162" s="561" t="s">
        <v>18</v>
      </c>
      <c r="W162" s="561" t="s">
        <v>19</v>
      </c>
      <c r="X162" s="561" t="s">
        <v>20</v>
      </c>
      <c r="Y162" s="561" t="s">
        <v>21</v>
      </c>
      <c r="Z162" s="563" t="s">
        <v>22</v>
      </c>
    </row>
    <row r="163" spans="1:26" ht="88.8" customHeight="1" thickBot="1" x14ac:dyDescent="0.35">
      <c r="A163" s="514"/>
      <c r="B163" s="511"/>
      <c r="C163" s="511"/>
      <c r="D163" s="511"/>
      <c r="E163" s="511"/>
      <c r="F163" s="511"/>
      <c r="G163" s="511"/>
      <c r="H163" s="511"/>
      <c r="I163" s="511"/>
      <c r="J163" s="511"/>
      <c r="K163" s="511"/>
      <c r="L163" s="566"/>
      <c r="M163" s="566"/>
      <c r="N163" s="562"/>
      <c r="O163" s="562"/>
      <c r="P163" s="5" t="s">
        <v>23</v>
      </c>
      <c r="Q163" s="5" t="s">
        <v>415</v>
      </c>
      <c r="R163" s="5" t="s">
        <v>416</v>
      </c>
      <c r="S163" s="5" t="s">
        <v>417</v>
      </c>
      <c r="T163" s="562"/>
      <c r="U163" s="562"/>
      <c r="V163" s="562"/>
      <c r="W163" s="562"/>
      <c r="X163" s="562"/>
      <c r="Y163" s="562"/>
      <c r="Z163" s="564"/>
    </row>
    <row r="164" spans="1:26" s="465" customFormat="1" ht="43.2" customHeight="1" x14ac:dyDescent="0.3">
      <c r="A164" s="111">
        <v>1</v>
      </c>
      <c r="B164" s="552" t="s">
        <v>268</v>
      </c>
      <c r="C164" s="552" t="s">
        <v>251</v>
      </c>
      <c r="D164" s="552">
        <v>60045264</v>
      </c>
      <c r="E164" s="552">
        <v>102680736</v>
      </c>
      <c r="F164" s="552">
        <v>600148491</v>
      </c>
      <c r="G164" s="74" t="s">
        <v>307</v>
      </c>
      <c r="H164" s="552" t="s">
        <v>27</v>
      </c>
      <c r="I164" s="552" t="s">
        <v>28</v>
      </c>
      <c r="J164" s="559" t="s">
        <v>79</v>
      </c>
      <c r="K164" s="74" t="s">
        <v>308</v>
      </c>
      <c r="L164" s="467">
        <v>3000000</v>
      </c>
      <c r="M164" s="467">
        <f>L164/100*85</f>
        <v>2550000</v>
      </c>
      <c r="N164" s="468">
        <v>45078</v>
      </c>
      <c r="O164" s="468">
        <v>46357</v>
      </c>
      <c r="P164" s="444" t="s">
        <v>32</v>
      </c>
      <c r="Q164" s="444" t="s">
        <v>32</v>
      </c>
      <c r="R164" s="444" t="s">
        <v>32</v>
      </c>
      <c r="S164" s="444" t="s">
        <v>32</v>
      </c>
      <c r="T164" s="444" t="s">
        <v>32</v>
      </c>
      <c r="U164" s="444" t="s">
        <v>32</v>
      </c>
      <c r="V164" s="444" t="s">
        <v>32</v>
      </c>
      <c r="W164" s="444" t="s">
        <v>32</v>
      </c>
      <c r="X164" s="444" t="s">
        <v>32</v>
      </c>
      <c r="Y164" s="444" t="s">
        <v>300</v>
      </c>
      <c r="Z164" s="339" t="s">
        <v>43</v>
      </c>
    </row>
    <row r="165" spans="1:26" s="465" customFormat="1" ht="48" customHeight="1" x14ac:dyDescent="0.3">
      <c r="A165" s="340">
        <v>2</v>
      </c>
      <c r="B165" s="553"/>
      <c r="C165" s="553"/>
      <c r="D165" s="553"/>
      <c r="E165" s="553"/>
      <c r="F165" s="553"/>
      <c r="G165" s="118" t="s">
        <v>309</v>
      </c>
      <c r="H165" s="553"/>
      <c r="I165" s="553"/>
      <c r="J165" s="557"/>
      <c r="K165" s="118" t="s">
        <v>310</v>
      </c>
      <c r="L165" s="354">
        <v>5000000</v>
      </c>
      <c r="M165" s="354">
        <f t="shared" ref="M165:M171" si="15">L165/100*85</f>
        <v>4250000</v>
      </c>
      <c r="N165" s="341">
        <v>45078</v>
      </c>
      <c r="O165" s="341">
        <v>46722</v>
      </c>
      <c r="P165" s="445" t="s">
        <v>32</v>
      </c>
      <c r="Q165" s="445" t="s">
        <v>32</v>
      </c>
      <c r="R165" s="445" t="s">
        <v>32</v>
      </c>
      <c r="S165" s="445" t="s">
        <v>32</v>
      </c>
      <c r="T165" s="445" t="s">
        <v>32</v>
      </c>
      <c r="U165" s="445" t="s">
        <v>32</v>
      </c>
      <c r="V165" s="445" t="s">
        <v>32</v>
      </c>
      <c r="W165" s="445" t="s">
        <v>32</v>
      </c>
      <c r="X165" s="445" t="s">
        <v>32</v>
      </c>
      <c r="Y165" s="445" t="s">
        <v>300</v>
      </c>
      <c r="Z165" s="342" t="s">
        <v>43</v>
      </c>
    </row>
    <row r="166" spans="1:26" s="465" customFormat="1" ht="44.4" customHeight="1" thickBot="1" x14ac:dyDescent="0.35">
      <c r="A166" s="455">
        <v>3</v>
      </c>
      <c r="B166" s="554"/>
      <c r="C166" s="554"/>
      <c r="D166" s="554"/>
      <c r="E166" s="554"/>
      <c r="F166" s="554"/>
      <c r="G166" s="92" t="s">
        <v>311</v>
      </c>
      <c r="H166" s="554"/>
      <c r="I166" s="554"/>
      <c r="J166" s="558"/>
      <c r="K166" s="92" t="s">
        <v>312</v>
      </c>
      <c r="L166" s="355">
        <v>10000000</v>
      </c>
      <c r="M166" s="355">
        <f t="shared" si="15"/>
        <v>8500000</v>
      </c>
      <c r="N166" s="356">
        <v>45047</v>
      </c>
      <c r="O166" s="356">
        <v>45992</v>
      </c>
      <c r="P166" s="446"/>
      <c r="Q166" s="446"/>
      <c r="R166" s="446"/>
      <c r="S166" s="446"/>
      <c r="T166" s="446"/>
      <c r="U166" s="446"/>
      <c r="V166" s="446" t="s">
        <v>32</v>
      </c>
      <c r="W166" s="446" t="s">
        <v>32</v>
      </c>
      <c r="X166" s="446"/>
      <c r="Y166" s="446" t="s">
        <v>300</v>
      </c>
      <c r="Z166" s="357" t="s">
        <v>43</v>
      </c>
    </row>
    <row r="167" spans="1:26" s="469" customFormat="1" ht="46.8" customHeight="1" x14ac:dyDescent="0.3">
      <c r="A167" s="111">
        <v>4</v>
      </c>
      <c r="B167" s="552" t="s">
        <v>277</v>
      </c>
      <c r="C167" s="552" t="s">
        <v>251</v>
      </c>
      <c r="D167" s="552">
        <v>60045337</v>
      </c>
      <c r="E167" s="552">
        <v>102680809</v>
      </c>
      <c r="F167" s="552">
        <v>600148505</v>
      </c>
      <c r="G167" s="74" t="s">
        <v>307</v>
      </c>
      <c r="H167" s="552" t="s">
        <v>27</v>
      </c>
      <c r="I167" s="552" t="s">
        <v>28</v>
      </c>
      <c r="J167" s="559" t="s">
        <v>79</v>
      </c>
      <c r="K167" s="74" t="s">
        <v>308</v>
      </c>
      <c r="L167" s="467">
        <v>3000000</v>
      </c>
      <c r="M167" s="467">
        <f>L167/100*85</f>
        <v>2550000</v>
      </c>
      <c r="N167" s="345">
        <v>45078</v>
      </c>
      <c r="O167" s="468">
        <v>46357</v>
      </c>
      <c r="P167" s="444" t="s">
        <v>32</v>
      </c>
      <c r="Q167" s="444" t="s">
        <v>32</v>
      </c>
      <c r="R167" s="444" t="s">
        <v>32</v>
      </c>
      <c r="S167" s="444" t="s">
        <v>32</v>
      </c>
      <c r="T167" s="444" t="s">
        <v>32</v>
      </c>
      <c r="U167" s="444" t="s">
        <v>32</v>
      </c>
      <c r="V167" s="444" t="s">
        <v>32</v>
      </c>
      <c r="W167" s="444" t="s">
        <v>32</v>
      </c>
      <c r="X167" s="444" t="s">
        <v>32</v>
      </c>
      <c r="Y167" s="444" t="s">
        <v>300</v>
      </c>
      <c r="Z167" s="339" t="s">
        <v>43</v>
      </c>
    </row>
    <row r="168" spans="1:26" s="469" customFormat="1" ht="40.799999999999997" customHeight="1" x14ac:dyDescent="0.3">
      <c r="A168" s="340">
        <v>5</v>
      </c>
      <c r="B168" s="553"/>
      <c r="C168" s="553"/>
      <c r="D168" s="553"/>
      <c r="E168" s="553"/>
      <c r="F168" s="553"/>
      <c r="G168" s="118" t="s">
        <v>309</v>
      </c>
      <c r="H168" s="553"/>
      <c r="I168" s="553"/>
      <c r="J168" s="557"/>
      <c r="K168" s="118" t="s">
        <v>310</v>
      </c>
      <c r="L168" s="354">
        <v>5000000</v>
      </c>
      <c r="M168" s="354">
        <f t="shared" ref="M168:M170" si="16">L168/100*85</f>
        <v>4250000</v>
      </c>
      <c r="N168" s="347">
        <v>45078</v>
      </c>
      <c r="O168" s="341">
        <v>46722</v>
      </c>
      <c r="P168" s="445" t="s">
        <v>32</v>
      </c>
      <c r="Q168" s="445" t="s">
        <v>32</v>
      </c>
      <c r="R168" s="445" t="s">
        <v>32</v>
      </c>
      <c r="S168" s="445" t="s">
        <v>32</v>
      </c>
      <c r="T168" s="445" t="s">
        <v>32</v>
      </c>
      <c r="U168" s="445" t="s">
        <v>32</v>
      </c>
      <c r="V168" s="445" t="s">
        <v>32</v>
      </c>
      <c r="W168" s="445" t="s">
        <v>32</v>
      </c>
      <c r="X168" s="445" t="s">
        <v>32</v>
      </c>
      <c r="Y168" s="445" t="s">
        <v>300</v>
      </c>
      <c r="Z168" s="342" t="s">
        <v>43</v>
      </c>
    </row>
    <row r="169" spans="1:26" s="465" customFormat="1" ht="42" customHeight="1" x14ac:dyDescent="0.3">
      <c r="A169" s="340">
        <v>6</v>
      </c>
      <c r="B169" s="553"/>
      <c r="C169" s="553"/>
      <c r="D169" s="553"/>
      <c r="E169" s="553"/>
      <c r="F169" s="553"/>
      <c r="G169" s="118" t="s">
        <v>311</v>
      </c>
      <c r="H169" s="553"/>
      <c r="I169" s="553"/>
      <c r="J169" s="557"/>
      <c r="K169" s="118" t="s">
        <v>312</v>
      </c>
      <c r="L169" s="354">
        <v>5000000</v>
      </c>
      <c r="M169" s="354">
        <f t="shared" si="16"/>
        <v>4250000</v>
      </c>
      <c r="N169" s="347">
        <v>45078</v>
      </c>
      <c r="O169" s="341">
        <v>45992</v>
      </c>
      <c r="P169" s="445"/>
      <c r="Q169" s="445"/>
      <c r="R169" s="445"/>
      <c r="S169" s="445"/>
      <c r="T169" s="445"/>
      <c r="U169" s="445"/>
      <c r="V169" s="445" t="s">
        <v>32</v>
      </c>
      <c r="W169" s="445" t="s">
        <v>32</v>
      </c>
      <c r="X169" s="445"/>
      <c r="Y169" s="445" t="s">
        <v>300</v>
      </c>
      <c r="Z169" s="342" t="s">
        <v>43</v>
      </c>
    </row>
    <row r="170" spans="1:26" s="465" customFormat="1" ht="53.4" customHeight="1" thickBot="1" x14ac:dyDescent="0.35">
      <c r="A170" s="455">
        <v>7</v>
      </c>
      <c r="B170" s="554"/>
      <c r="C170" s="554"/>
      <c r="D170" s="554"/>
      <c r="E170" s="554"/>
      <c r="F170" s="554"/>
      <c r="G170" s="92" t="s">
        <v>313</v>
      </c>
      <c r="H170" s="554"/>
      <c r="I170" s="554"/>
      <c r="J170" s="558"/>
      <c r="K170" s="92" t="s">
        <v>314</v>
      </c>
      <c r="L170" s="355">
        <v>20000000</v>
      </c>
      <c r="M170" s="355">
        <f t="shared" si="16"/>
        <v>17000000</v>
      </c>
      <c r="N170" s="446" t="s">
        <v>385</v>
      </c>
      <c r="O170" s="356">
        <v>46722</v>
      </c>
      <c r="P170" s="446" t="s">
        <v>32</v>
      </c>
      <c r="Q170" s="446" t="s">
        <v>32</v>
      </c>
      <c r="R170" s="446" t="s">
        <v>32</v>
      </c>
      <c r="S170" s="446" t="s">
        <v>32</v>
      </c>
      <c r="T170" s="446"/>
      <c r="U170" s="446" t="s">
        <v>32</v>
      </c>
      <c r="V170" s="446" t="s">
        <v>32</v>
      </c>
      <c r="W170" s="446" t="s">
        <v>32</v>
      </c>
      <c r="X170" s="446" t="s">
        <v>32</v>
      </c>
      <c r="Y170" s="446" t="s">
        <v>300</v>
      </c>
      <c r="Z170" s="357" t="s">
        <v>43</v>
      </c>
    </row>
    <row r="171" spans="1:26" s="465" customFormat="1" ht="52.8" customHeight="1" x14ac:dyDescent="0.3">
      <c r="A171" s="459">
        <v>14</v>
      </c>
      <c r="B171" s="553" t="s">
        <v>250</v>
      </c>
      <c r="C171" s="553" t="s">
        <v>251</v>
      </c>
      <c r="D171" s="553">
        <v>70985464</v>
      </c>
      <c r="E171" s="553">
        <v>102028826</v>
      </c>
      <c r="F171" s="553">
        <v>600147924</v>
      </c>
      <c r="G171" s="460" t="s">
        <v>309</v>
      </c>
      <c r="H171" s="553" t="s">
        <v>27</v>
      </c>
      <c r="I171" s="553" t="s">
        <v>28</v>
      </c>
      <c r="J171" s="557" t="s">
        <v>79</v>
      </c>
      <c r="K171" s="460" t="s">
        <v>310</v>
      </c>
      <c r="L171" s="461">
        <v>1000000</v>
      </c>
      <c r="M171" s="461">
        <f t="shared" si="15"/>
        <v>850000</v>
      </c>
      <c r="N171" s="466">
        <v>45078</v>
      </c>
      <c r="O171" s="462">
        <v>46722</v>
      </c>
      <c r="P171" s="463" t="s">
        <v>32</v>
      </c>
      <c r="Q171" s="463" t="s">
        <v>32</v>
      </c>
      <c r="R171" s="463" t="s">
        <v>32</v>
      </c>
      <c r="S171" s="463" t="s">
        <v>32</v>
      </c>
      <c r="T171" s="463" t="s">
        <v>32</v>
      </c>
      <c r="U171" s="463" t="s">
        <v>32</v>
      </c>
      <c r="V171" s="463" t="s">
        <v>32</v>
      </c>
      <c r="W171" s="463" t="s">
        <v>32</v>
      </c>
      <c r="X171" s="463" t="s">
        <v>32</v>
      </c>
      <c r="Y171" s="463" t="s">
        <v>300</v>
      </c>
      <c r="Z171" s="464" t="s">
        <v>43</v>
      </c>
    </row>
    <row r="172" spans="1:26" s="465" customFormat="1" ht="74.400000000000006" customHeight="1" thickBot="1" x14ac:dyDescent="0.35">
      <c r="A172" s="455">
        <v>15</v>
      </c>
      <c r="B172" s="554"/>
      <c r="C172" s="554"/>
      <c r="D172" s="554"/>
      <c r="E172" s="554"/>
      <c r="F172" s="554"/>
      <c r="G172" s="92" t="s">
        <v>307</v>
      </c>
      <c r="H172" s="554"/>
      <c r="I172" s="554"/>
      <c r="J172" s="558"/>
      <c r="K172" s="92" t="s">
        <v>308</v>
      </c>
      <c r="L172" s="355">
        <v>1000000</v>
      </c>
      <c r="M172" s="355">
        <f>L172/100*85</f>
        <v>850000</v>
      </c>
      <c r="N172" s="458">
        <v>45078</v>
      </c>
      <c r="O172" s="356">
        <v>46357</v>
      </c>
      <c r="P172" s="446" t="s">
        <v>32</v>
      </c>
      <c r="Q172" s="446" t="s">
        <v>32</v>
      </c>
      <c r="R172" s="446" t="s">
        <v>32</v>
      </c>
      <c r="S172" s="446" t="s">
        <v>32</v>
      </c>
      <c r="T172" s="446" t="s">
        <v>32</v>
      </c>
      <c r="U172" s="446" t="s">
        <v>32</v>
      </c>
      <c r="V172" s="446" t="s">
        <v>32</v>
      </c>
      <c r="W172" s="446" t="s">
        <v>32</v>
      </c>
      <c r="X172" s="446" t="s">
        <v>32</v>
      </c>
      <c r="Y172" s="446" t="s">
        <v>300</v>
      </c>
      <c r="Z172" s="357" t="s">
        <v>43</v>
      </c>
    </row>
    <row r="173" spans="1:26" ht="56.4" customHeight="1" x14ac:dyDescent="0.3">
      <c r="A173" s="111">
        <v>1</v>
      </c>
      <c r="B173" s="552" t="s">
        <v>250</v>
      </c>
      <c r="C173" s="552" t="s">
        <v>251</v>
      </c>
      <c r="D173" s="552">
        <v>70985464</v>
      </c>
      <c r="E173" s="552">
        <v>102028826</v>
      </c>
      <c r="F173" s="552">
        <v>600147924</v>
      </c>
      <c r="G173" s="74" t="s">
        <v>256</v>
      </c>
      <c r="H173" s="552" t="s">
        <v>27</v>
      </c>
      <c r="I173" s="552" t="s">
        <v>28</v>
      </c>
      <c r="J173" s="559" t="s">
        <v>79</v>
      </c>
      <c r="K173" s="338" t="s">
        <v>257</v>
      </c>
      <c r="L173" s="454">
        <v>12000000</v>
      </c>
      <c r="M173" s="454">
        <f>L173/100*85</f>
        <v>10200000</v>
      </c>
      <c r="N173" s="344">
        <v>45292</v>
      </c>
      <c r="O173" s="345">
        <v>46722</v>
      </c>
      <c r="P173" s="444"/>
      <c r="Q173" s="444"/>
      <c r="R173" s="444"/>
      <c r="S173" s="444"/>
      <c r="T173" s="444"/>
      <c r="U173" s="444"/>
      <c r="V173" s="444"/>
      <c r="W173" s="444"/>
      <c r="X173" s="444"/>
      <c r="Y173" s="444" t="s">
        <v>43</v>
      </c>
      <c r="Z173" s="339" t="s">
        <v>43</v>
      </c>
    </row>
    <row r="174" spans="1:26" ht="30.6" customHeight="1" x14ac:dyDescent="0.3">
      <c r="A174" s="340">
        <v>2</v>
      </c>
      <c r="B174" s="553"/>
      <c r="C174" s="553"/>
      <c r="D174" s="553"/>
      <c r="E174" s="553"/>
      <c r="F174" s="553"/>
      <c r="G174" s="118" t="s">
        <v>258</v>
      </c>
      <c r="H174" s="553"/>
      <c r="I174" s="553"/>
      <c r="J174" s="557"/>
      <c r="K174" s="210" t="s">
        <v>259</v>
      </c>
      <c r="L174" s="343">
        <v>2500000</v>
      </c>
      <c r="M174" s="343">
        <v>255000</v>
      </c>
      <c r="N174" s="346">
        <v>45292</v>
      </c>
      <c r="O174" s="347">
        <v>46722</v>
      </c>
      <c r="P174" s="445" t="s">
        <v>32</v>
      </c>
      <c r="Q174" s="445" t="s">
        <v>32</v>
      </c>
      <c r="R174" s="445" t="s">
        <v>32</v>
      </c>
      <c r="S174" s="445" t="s">
        <v>32</v>
      </c>
      <c r="T174" s="445" t="s">
        <v>32</v>
      </c>
      <c r="U174" s="445"/>
      <c r="V174" s="445"/>
      <c r="W174" s="445"/>
      <c r="X174" s="445" t="s">
        <v>32</v>
      </c>
      <c r="Y174" s="445"/>
      <c r="Z174" s="342" t="s">
        <v>43</v>
      </c>
    </row>
    <row r="175" spans="1:26" ht="52.8" customHeight="1" thickBot="1" x14ac:dyDescent="0.35">
      <c r="A175" s="455">
        <v>3</v>
      </c>
      <c r="B175" s="554"/>
      <c r="C175" s="554"/>
      <c r="D175" s="554"/>
      <c r="E175" s="554"/>
      <c r="F175" s="554"/>
      <c r="G175" s="92" t="s">
        <v>176</v>
      </c>
      <c r="H175" s="554"/>
      <c r="I175" s="554"/>
      <c r="J175" s="558"/>
      <c r="K175" s="127" t="s">
        <v>260</v>
      </c>
      <c r="L175" s="456">
        <v>1800000</v>
      </c>
      <c r="M175" s="456">
        <v>255000</v>
      </c>
      <c r="N175" s="457">
        <v>45292</v>
      </c>
      <c r="O175" s="458">
        <v>46722</v>
      </c>
      <c r="P175" s="446" t="s">
        <v>32</v>
      </c>
      <c r="Q175" s="446" t="s">
        <v>32</v>
      </c>
      <c r="R175" s="446" t="s">
        <v>32</v>
      </c>
      <c r="S175" s="446" t="s">
        <v>32</v>
      </c>
      <c r="T175" s="446"/>
      <c r="U175" s="446"/>
      <c r="V175" s="446" t="s">
        <v>32</v>
      </c>
      <c r="W175" s="446" t="s">
        <v>32</v>
      </c>
      <c r="X175" s="446"/>
      <c r="Y175" s="446"/>
      <c r="Z175" s="357" t="s">
        <v>43</v>
      </c>
    </row>
    <row r="176" spans="1:26" s="2" customFormat="1" ht="16.8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s="2" customFormat="1" ht="16.8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s="2" customFormat="1" ht="16.8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s="2" customFormat="1" ht="16.8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s="2" customFormat="1" ht="16.8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s="2" customFormat="1" ht="16.8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s="2" customFormat="1" ht="16.8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s="2" customFormat="1" ht="16.8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s="2" customFormat="1" ht="16.8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s="2" customFormat="1" ht="16.8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s="2" customFormat="1" ht="16.8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s="2" customFormat="1" ht="16.8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s="2" customFormat="1" ht="16.8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s="2" customFormat="1" ht="16.8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s="2" customFormat="1" ht="16.8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s="2" customFormat="1" ht="16.8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s="2" customFormat="1" ht="16.8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s="2" customFormat="1" ht="16.8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s="2" customFormat="1" ht="16.8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s="2" customFormat="1" ht="16.8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s="2" customFormat="1" ht="16.8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s="2" customFormat="1" ht="16.8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s="2" customFormat="1" ht="16.8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s="2" customFormat="1" ht="16.8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s="2" customFormat="1" ht="16.8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s="2" customFormat="1" ht="16.8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s="2" customFormat="1" ht="16.8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7" spans="1:26" ht="15" thickBot="1" x14ac:dyDescent="0.35"/>
    <row r="208" spans="1:26" x14ac:dyDescent="0.3">
      <c r="A208" s="507" t="s">
        <v>0</v>
      </c>
      <c r="B208" s="493" t="s">
        <v>1</v>
      </c>
      <c r="C208" s="493"/>
      <c r="D208" s="493"/>
      <c r="E208" s="493"/>
      <c r="F208" s="493"/>
      <c r="G208" s="493" t="s">
        <v>2</v>
      </c>
      <c r="H208" s="493" t="s">
        <v>3</v>
      </c>
      <c r="I208" s="493" t="s">
        <v>4</v>
      </c>
      <c r="J208" s="493" t="s">
        <v>5</v>
      </c>
      <c r="K208" s="493" t="s">
        <v>6</v>
      </c>
      <c r="L208" s="510" t="s">
        <v>412</v>
      </c>
      <c r="M208" s="510"/>
      <c r="N208" s="494" t="s">
        <v>413</v>
      </c>
      <c r="O208" s="494"/>
      <c r="P208" s="493" t="s">
        <v>414</v>
      </c>
      <c r="Q208" s="493"/>
      <c r="R208" s="493"/>
      <c r="S208" s="493"/>
      <c r="T208" s="493"/>
      <c r="U208" s="493"/>
      <c r="V208" s="493"/>
      <c r="W208" s="493"/>
      <c r="X208" s="493"/>
      <c r="Y208" s="494" t="s">
        <v>7</v>
      </c>
      <c r="Z208" s="495"/>
    </row>
    <row r="209" spans="1:26" x14ac:dyDescent="0.3">
      <c r="A209" s="567"/>
      <c r="B209" s="560" t="s">
        <v>8</v>
      </c>
      <c r="C209" s="560" t="s">
        <v>9</v>
      </c>
      <c r="D209" s="560" t="s">
        <v>10</v>
      </c>
      <c r="E209" s="560" t="s">
        <v>11</v>
      </c>
      <c r="F209" s="560" t="s">
        <v>12</v>
      </c>
      <c r="G209" s="560"/>
      <c r="H209" s="560"/>
      <c r="I209" s="560"/>
      <c r="J209" s="560"/>
      <c r="K209" s="560"/>
      <c r="L209" s="565" t="s">
        <v>13</v>
      </c>
      <c r="M209" s="565" t="s">
        <v>48</v>
      </c>
      <c r="N209" s="561" t="s">
        <v>14</v>
      </c>
      <c r="O209" s="561" t="s">
        <v>15</v>
      </c>
      <c r="P209" s="560" t="s">
        <v>16</v>
      </c>
      <c r="Q209" s="560"/>
      <c r="R209" s="560"/>
      <c r="S209" s="560"/>
      <c r="T209" s="561" t="s">
        <v>17</v>
      </c>
      <c r="U209" s="561" t="s">
        <v>46</v>
      </c>
      <c r="V209" s="561" t="s">
        <v>18</v>
      </c>
      <c r="W209" s="561" t="s">
        <v>19</v>
      </c>
      <c r="X209" s="561" t="s">
        <v>20</v>
      </c>
      <c r="Y209" s="561" t="s">
        <v>21</v>
      </c>
      <c r="Z209" s="563" t="s">
        <v>22</v>
      </c>
    </row>
    <row r="210" spans="1:26" ht="40.200000000000003" thickBot="1" x14ac:dyDescent="0.35">
      <c r="A210" s="514"/>
      <c r="B210" s="511"/>
      <c r="C210" s="511"/>
      <c r="D210" s="511"/>
      <c r="E210" s="511"/>
      <c r="F210" s="511"/>
      <c r="G210" s="511"/>
      <c r="H210" s="511"/>
      <c r="I210" s="511"/>
      <c r="J210" s="511"/>
      <c r="K210" s="511"/>
      <c r="L210" s="566"/>
      <c r="M210" s="566"/>
      <c r="N210" s="562"/>
      <c r="O210" s="562"/>
      <c r="P210" s="5" t="s">
        <v>23</v>
      </c>
      <c r="Q210" s="5" t="s">
        <v>415</v>
      </c>
      <c r="R210" s="5" t="s">
        <v>416</v>
      </c>
      <c r="S210" s="5" t="s">
        <v>417</v>
      </c>
      <c r="T210" s="562"/>
      <c r="U210" s="562"/>
      <c r="V210" s="562"/>
      <c r="W210" s="562"/>
      <c r="X210" s="562"/>
      <c r="Y210" s="562"/>
      <c r="Z210" s="564"/>
    </row>
    <row r="211" spans="1:26" ht="69" x14ac:dyDescent="0.3">
      <c r="A211" s="93">
        <v>1</v>
      </c>
      <c r="B211" s="512" t="s">
        <v>268</v>
      </c>
      <c r="C211" s="512" t="s">
        <v>251</v>
      </c>
      <c r="D211" s="512">
        <v>60045264</v>
      </c>
      <c r="E211" s="512">
        <v>102680736</v>
      </c>
      <c r="F211" s="512">
        <v>600148491</v>
      </c>
      <c r="G211" s="358" t="s">
        <v>449</v>
      </c>
      <c r="H211" s="515" t="s">
        <v>27</v>
      </c>
      <c r="I211" s="515" t="s">
        <v>28</v>
      </c>
      <c r="J211" s="516" t="s">
        <v>79</v>
      </c>
      <c r="K211" s="361" t="s">
        <v>450</v>
      </c>
      <c r="L211" s="320">
        <v>36000000</v>
      </c>
      <c r="M211" s="320">
        <f>L211/100*85</f>
        <v>30600000</v>
      </c>
      <c r="N211" s="359">
        <v>45292</v>
      </c>
      <c r="O211" s="373">
        <v>46752</v>
      </c>
      <c r="P211" s="367" t="s">
        <v>32</v>
      </c>
      <c r="Q211" s="367"/>
      <c r="R211" s="367"/>
      <c r="S211" s="367" t="s">
        <v>32</v>
      </c>
      <c r="T211" s="367"/>
      <c r="U211" s="367" t="s">
        <v>32</v>
      </c>
      <c r="V211" s="367" t="s">
        <v>32</v>
      </c>
      <c r="W211" s="367" t="s">
        <v>32</v>
      </c>
      <c r="X211" s="367" t="s">
        <v>32</v>
      </c>
      <c r="Y211" s="367" t="s">
        <v>104</v>
      </c>
      <c r="Z211" s="368" t="s">
        <v>43</v>
      </c>
    </row>
    <row r="212" spans="1:26" x14ac:dyDescent="0.3">
      <c r="A212" s="209">
        <v>2</v>
      </c>
      <c r="B212" s="500"/>
      <c r="C212" s="500"/>
      <c r="D212" s="500"/>
      <c r="E212" s="500"/>
      <c r="F212" s="500"/>
      <c r="G212" s="80" t="s">
        <v>189</v>
      </c>
      <c r="H212" s="504"/>
      <c r="I212" s="504"/>
      <c r="J212" s="505"/>
      <c r="K212" s="362" t="s">
        <v>381</v>
      </c>
      <c r="L212" s="343">
        <v>2000000</v>
      </c>
      <c r="M212" s="299">
        <f t="shared" ref="M212:M223" si="17">L212/100*85</f>
        <v>1700000</v>
      </c>
      <c r="N212" s="360">
        <v>45292</v>
      </c>
      <c r="O212" s="374">
        <v>45838</v>
      </c>
      <c r="P212" s="369" t="s">
        <v>32</v>
      </c>
      <c r="Q212" s="369" t="s">
        <v>32</v>
      </c>
      <c r="R212" s="369" t="s">
        <v>32</v>
      </c>
      <c r="S212" s="369"/>
      <c r="T212" s="369"/>
      <c r="U212" s="369"/>
      <c r="V212" s="369" t="s">
        <v>32</v>
      </c>
      <c r="W212" s="369" t="s">
        <v>32</v>
      </c>
      <c r="X212" s="369"/>
      <c r="Y212" s="369" t="s">
        <v>104</v>
      </c>
      <c r="Z212" s="370" t="s">
        <v>43</v>
      </c>
    </row>
    <row r="213" spans="1:26" ht="57.6" x14ac:dyDescent="0.3">
      <c r="A213" s="209">
        <v>3</v>
      </c>
      <c r="B213" s="500"/>
      <c r="C213" s="500"/>
      <c r="D213" s="500"/>
      <c r="E213" s="500"/>
      <c r="F213" s="500"/>
      <c r="G213" s="80" t="s">
        <v>271</v>
      </c>
      <c r="H213" s="504"/>
      <c r="I213" s="504"/>
      <c r="J213" s="505"/>
      <c r="K213" s="362" t="s">
        <v>382</v>
      </c>
      <c r="L213" s="299">
        <v>10000000</v>
      </c>
      <c r="M213" s="299">
        <f t="shared" si="17"/>
        <v>8500000</v>
      </c>
      <c r="N213" s="360">
        <v>45078</v>
      </c>
      <c r="O213" s="374">
        <v>45291</v>
      </c>
      <c r="P213" s="369"/>
      <c r="Q213" s="369"/>
      <c r="R213" s="369"/>
      <c r="S213" s="369"/>
      <c r="T213" s="369"/>
      <c r="U213" s="369"/>
      <c r="V213" s="369" t="s">
        <v>32</v>
      </c>
      <c r="W213" s="369" t="s">
        <v>32</v>
      </c>
      <c r="X213" s="369"/>
      <c r="Y213" s="375" t="s">
        <v>270</v>
      </c>
      <c r="Z213" s="370" t="s">
        <v>43</v>
      </c>
    </row>
    <row r="214" spans="1:26" ht="28.8" x14ac:dyDescent="0.3">
      <c r="A214" s="209">
        <v>4</v>
      </c>
      <c r="B214" s="500"/>
      <c r="C214" s="500"/>
      <c r="D214" s="500"/>
      <c r="E214" s="500"/>
      <c r="F214" s="500"/>
      <c r="G214" s="80" t="s">
        <v>272</v>
      </c>
      <c r="H214" s="504"/>
      <c r="I214" s="504"/>
      <c r="J214" s="505"/>
      <c r="K214" s="363" t="s">
        <v>273</v>
      </c>
      <c r="L214" s="299">
        <v>400000</v>
      </c>
      <c r="M214" s="299">
        <f t="shared" si="17"/>
        <v>340000</v>
      </c>
      <c r="N214" s="360">
        <v>45292</v>
      </c>
      <c r="O214" s="374">
        <v>45657</v>
      </c>
      <c r="P214" s="369"/>
      <c r="Q214" s="369" t="s">
        <v>32</v>
      </c>
      <c r="R214" s="369" t="s">
        <v>32</v>
      </c>
      <c r="S214" s="369"/>
      <c r="T214" s="369"/>
      <c r="U214" s="369"/>
      <c r="V214" s="369" t="s">
        <v>32</v>
      </c>
      <c r="W214" s="369"/>
      <c r="X214" s="369"/>
      <c r="Y214" s="375" t="s">
        <v>104</v>
      </c>
      <c r="Z214" s="370" t="s">
        <v>43</v>
      </c>
    </row>
    <row r="215" spans="1:26" ht="28.8" x14ac:dyDescent="0.3">
      <c r="A215" s="209">
        <v>5</v>
      </c>
      <c r="B215" s="500"/>
      <c r="C215" s="500"/>
      <c r="D215" s="500"/>
      <c r="E215" s="500"/>
      <c r="F215" s="500"/>
      <c r="G215" s="80" t="s">
        <v>448</v>
      </c>
      <c r="H215" s="504"/>
      <c r="I215" s="504"/>
      <c r="J215" s="505"/>
      <c r="K215" s="363" t="s">
        <v>383</v>
      </c>
      <c r="L215" s="299">
        <v>1500000</v>
      </c>
      <c r="M215" s="299">
        <f t="shared" si="17"/>
        <v>1275000</v>
      </c>
      <c r="N215" s="360">
        <v>45292</v>
      </c>
      <c r="O215" s="374">
        <v>45657</v>
      </c>
      <c r="P215" s="369" t="s">
        <v>32</v>
      </c>
      <c r="Q215" s="369"/>
      <c r="R215" s="369"/>
      <c r="S215" s="369" t="s">
        <v>32</v>
      </c>
      <c r="T215" s="369"/>
      <c r="U215" s="369" t="s">
        <v>32</v>
      </c>
      <c r="V215" s="369"/>
      <c r="W215" s="369"/>
      <c r="X215" s="369" t="s">
        <v>32</v>
      </c>
      <c r="Y215" s="375" t="s">
        <v>104</v>
      </c>
      <c r="Z215" s="370" t="s">
        <v>43</v>
      </c>
    </row>
    <row r="216" spans="1:26" ht="57.6" x14ac:dyDescent="0.3">
      <c r="A216" s="209">
        <v>6</v>
      </c>
      <c r="B216" s="500"/>
      <c r="C216" s="500"/>
      <c r="D216" s="500"/>
      <c r="E216" s="500"/>
      <c r="F216" s="500"/>
      <c r="G216" s="80" t="s">
        <v>275</v>
      </c>
      <c r="H216" s="504"/>
      <c r="I216" s="504"/>
      <c r="J216" s="505"/>
      <c r="K216" s="363" t="s">
        <v>276</v>
      </c>
      <c r="L216" s="299">
        <v>2300000</v>
      </c>
      <c r="M216" s="299">
        <f t="shared" si="17"/>
        <v>1955000</v>
      </c>
      <c r="N216" s="360">
        <v>45078</v>
      </c>
      <c r="O216" s="374">
        <v>46387</v>
      </c>
      <c r="P216" s="369" t="s">
        <v>32</v>
      </c>
      <c r="Q216" s="369" t="s">
        <v>32</v>
      </c>
      <c r="R216" s="369" t="s">
        <v>32</v>
      </c>
      <c r="S216" s="369"/>
      <c r="T216" s="369"/>
      <c r="U216" s="369" t="s">
        <v>32</v>
      </c>
      <c r="V216" s="369" t="s">
        <v>32</v>
      </c>
      <c r="W216" s="369" t="s">
        <v>32</v>
      </c>
      <c r="X216" s="369" t="s">
        <v>32</v>
      </c>
      <c r="Y216" s="375" t="s">
        <v>104</v>
      </c>
      <c r="Z216" s="370" t="s">
        <v>43</v>
      </c>
    </row>
    <row r="217" spans="1:26" ht="58.2" thickBot="1" x14ac:dyDescent="0.35">
      <c r="A217" s="104">
        <v>7</v>
      </c>
      <c r="B217" s="500"/>
      <c r="C217" s="500"/>
      <c r="D217" s="500"/>
      <c r="E217" s="500"/>
      <c r="F217" s="500"/>
      <c r="G217" s="120" t="s">
        <v>274</v>
      </c>
      <c r="H217" s="498"/>
      <c r="I217" s="498"/>
      <c r="J217" s="496"/>
      <c r="K217" s="376" t="s">
        <v>384</v>
      </c>
      <c r="L217" s="321">
        <v>1850000</v>
      </c>
      <c r="M217" s="321">
        <f t="shared" si="17"/>
        <v>1572500</v>
      </c>
      <c r="N217" s="377">
        <v>45292</v>
      </c>
      <c r="O217" s="378">
        <v>46022</v>
      </c>
      <c r="P217" s="371" t="s">
        <v>32</v>
      </c>
      <c r="Q217" s="371" t="s">
        <v>32</v>
      </c>
      <c r="R217" s="371" t="s">
        <v>32</v>
      </c>
      <c r="S217" s="371" t="s">
        <v>32</v>
      </c>
      <c r="T217" s="371"/>
      <c r="U217" s="371" t="s">
        <v>32</v>
      </c>
      <c r="V217" s="371" t="s">
        <v>32</v>
      </c>
      <c r="W217" s="371"/>
      <c r="X217" s="371" t="s">
        <v>32</v>
      </c>
      <c r="Y217" s="379" t="s">
        <v>104</v>
      </c>
      <c r="Z217" s="372" t="s">
        <v>43</v>
      </c>
    </row>
    <row r="218" spans="1:26" ht="28.8" x14ac:dyDescent="0.3">
      <c r="A218" s="388">
        <v>1</v>
      </c>
      <c r="B218" s="568" t="s">
        <v>277</v>
      </c>
      <c r="C218" s="568" t="s">
        <v>251</v>
      </c>
      <c r="D218" s="568">
        <v>60045337</v>
      </c>
      <c r="E218" s="568">
        <v>102680809</v>
      </c>
      <c r="F218" s="568">
        <v>600148505</v>
      </c>
      <c r="G218" s="236" t="s">
        <v>451</v>
      </c>
      <c r="H218" s="568" t="s">
        <v>27</v>
      </c>
      <c r="I218" s="568" t="s">
        <v>28</v>
      </c>
      <c r="J218" s="573" t="s">
        <v>79</v>
      </c>
      <c r="K218" s="242" t="s">
        <v>455</v>
      </c>
      <c r="L218" s="389">
        <v>1500000</v>
      </c>
      <c r="M218" s="389">
        <f t="shared" si="17"/>
        <v>1275000</v>
      </c>
      <c r="N218" s="390" t="s">
        <v>456</v>
      </c>
      <c r="O218" s="390" t="s">
        <v>457</v>
      </c>
      <c r="P218" s="241"/>
      <c r="Q218" s="241"/>
      <c r="R218" s="241"/>
      <c r="S218" s="241"/>
      <c r="T218" s="241"/>
      <c r="U218" s="241"/>
      <c r="V218" s="241" t="s">
        <v>32</v>
      </c>
      <c r="W218" s="241" t="s">
        <v>32</v>
      </c>
      <c r="X218" s="241" t="s">
        <v>32</v>
      </c>
      <c r="Y218" s="241" t="s">
        <v>269</v>
      </c>
      <c r="Z218" s="391" t="s">
        <v>43</v>
      </c>
    </row>
    <row r="219" spans="1:26" ht="28.8" x14ac:dyDescent="0.3">
      <c r="A219" s="392">
        <v>2</v>
      </c>
      <c r="B219" s="569"/>
      <c r="C219" s="569"/>
      <c r="D219" s="571"/>
      <c r="E219" s="571"/>
      <c r="F219" s="571"/>
      <c r="G219" s="393" t="s">
        <v>452</v>
      </c>
      <c r="H219" s="571"/>
      <c r="I219" s="571"/>
      <c r="J219" s="574"/>
      <c r="K219" s="251" t="s">
        <v>458</v>
      </c>
      <c r="L219" s="351">
        <v>1400000</v>
      </c>
      <c r="M219" s="351">
        <f t="shared" si="17"/>
        <v>1190000</v>
      </c>
      <c r="N219" s="394" t="s">
        <v>459</v>
      </c>
      <c r="O219" s="394" t="s">
        <v>460</v>
      </c>
      <c r="P219" s="250"/>
      <c r="Q219" s="250"/>
      <c r="R219" s="250"/>
      <c r="S219" s="250"/>
      <c r="T219" s="250"/>
      <c r="U219" s="250"/>
      <c r="V219" s="250" t="s">
        <v>32</v>
      </c>
      <c r="W219" s="250" t="s">
        <v>32</v>
      </c>
      <c r="X219" s="250" t="s">
        <v>32</v>
      </c>
      <c r="Y219" s="250" t="s">
        <v>269</v>
      </c>
      <c r="Z219" s="395" t="s">
        <v>43</v>
      </c>
    </row>
    <row r="220" spans="1:26" ht="28.8" x14ac:dyDescent="0.3">
      <c r="A220" s="392">
        <v>3</v>
      </c>
      <c r="B220" s="569"/>
      <c r="C220" s="569"/>
      <c r="D220" s="571"/>
      <c r="E220" s="571"/>
      <c r="F220" s="571"/>
      <c r="G220" s="393" t="s">
        <v>83</v>
      </c>
      <c r="H220" s="571"/>
      <c r="I220" s="571"/>
      <c r="J220" s="574"/>
      <c r="K220" s="251" t="s">
        <v>461</v>
      </c>
      <c r="L220" s="351">
        <v>2000000</v>
      </c>
      <c r="M220" s="351">
        <f t="shared" si="17"/>
        <v>1700000</v>
      </c>
      <c r="N220" s="394" t="s">
        <v>459</v>
      </c>
      <c r="O220" s="394" t="s">
        <v>462</v>
      </c>
      <c r="P220" s="250"/>
      <c r="Q220" s="250"/>
      <c r="R220" s="250"/>
      <c r="S220" s="250" t="s">
        <v>32</v>
      </c>
      <c r="T220" s="250"/>
      <c r="U220" s="250"/>
      <c r="V220" s="250"/>
      <c r="W220" s="250" t="s">
        <v>32</v>
      </c>
      <c r="X220" s="250" t="s">
        <v>32</v>
      </c>
      <c r="Y220" s="250" t="s">
        <v>269</v>
      </c>
      <c r="Z220" s="395" t="s">
        <v>43</v>
      </c>
    </row>
    <row r="221" spans="1:26" ht="43.2" x14ac:dyDescent="0.3">
      <c r="A221" s="392">
        <v>4</v>
      </c>
      <c r="B221" s="569"/>
      <c r="C221" s="569"/>
      <c r="D221" s="571"/>
      <c r="E221" s="571"/>
      <c r="F221" s="571"/>
      <c r="G221" s="393" t="s">
        <v>453</v>
      </c>
      <c r="H221" s="571"/>
      <c r="I221" s="571"/>
      <c r="J221" s="574"/>
      <c r="K221" s="396" t="s">
        <v>463</v>
      </c>
      <c r="L221" s="351">
        <v>700000</v>
      </c>
      <c r="M221" s="351">
        <f t="shared" si="17"/>
        <v>595000</v>
      </c>
      <c r="N221" s="394" t="s">
        <v>459</v>
      </c>
      <c r="O221" s="394" t="s">
        <v>462</v>
      </c>
      <c r="P221" s="250" t="s">
        <v>32</v>
      </c>
      <c r="Q221" s="250" t="s">
        <v>32</v>
      </c>
      <c r="R221" s="250" t="s">
        <v>32</v>
      </c>
      <c r="S221" s="250"/>
      <c r="T221" s="250"/>
      <c r="U221" s="250"/>
      <c r="V221" s="250" t="s">
        <v>32</v>
      </c>
      <c r="W221" s="250" t="s">
        <v>32</v>
      </c>
      <c r="X221" s="250" t="s">
        <v>32</v>
      </c>
      <c r="Y221" s="250" t="s">
        <v>269</v>
      </c>
      <c r="Z221" s="395" t="s">
        <v>43</v>
      </c>
    </row>
    <row r="222" spans="1:26" ht="28.8" x14ac:dyDescent="0.3">
      <c r="A222" s="392">
        <v>5</v>
      </c>
      <c r="B222" s="569"/>
      <c r="C222" s="569"/>
      <c r="D222" s="571"/>
      <c r="E222" s="571"/>
      <c r="F222" s="571"/>
      <c r="G222" s="393" t="s">
        <v>226</v>
      </c>
      <c r="H222" s="571"/>
      <c r="I222" s="571"/>
      <c r="J222" s="574"/>
      <c r="K222" s="397" t="s">
        <v>464</v>
      </c>
      <c r="L222" s="351">
        <v>10000000</v>
      </c>
      <c r="M222" s="351">
        <f t="shared" si="17"/>
        <v>8500000</v>
      </c>
      <c r="N222" s="394" t="s">
        <v>465</v>
      </c>
      <c r="O222" s="394" t="s">
        <v>466</v>
      </c>
      <c r="P222" s="250" t="s">
        <v>32</v>
      </c>
      <c r="Q222" s="250" t="s">
        <v>32</v>
      </c>
      <c r="R222" s="250"/>
      <c r="S222" s="250"/>
      <c r="T222" s="250"/>
      <c r="U222" s="250"/>
      <c r="V222" s="250" t="s">
        <v>32</v>
      </c>
      <c r="W222" s="250" t="s">
        <v>32</v>
      </c>
      <c r="X222" s="250" t="s">
        <v>32</v>
      </c>
      <c r="Y222" s="250" t="s">
        <v>269</v>
      </c>
      <c r="Z222" s="395" t="s">
        <v>43</v>
      </c>
    </row>
    <row r="223" spans="1:26" ht="29.4" thickBot="1" x14ac:dyDescent="0.35">
      <c r="A223" s="398">
        <v>6</v>
      </c>
      <c r="B223" s="570"/>
      <c r="C223" s="570"/>
      <c r="D223" s="572"/>
      <c r="E223" s="572"/>
      <c r="F223" s="572"/>
      <c r="G223" s="399" t="s">
        <v>454</v>
      </c>
      <c r="H223" s="572"/>
      <c r="I223" s="572"/>
      <c r="J223" s="575"/>
      <c r="K223" s="400" t="s">
        <v>467</v>
      </c>
      <c r="L223" s="352">
        <v>5500000</v>
      </c>
      <c r="M223" s="352">
        <f t="shared" si="17"/>
        <v>4675000</v>
      </c>
      <c r="N223" s="401" t="s">
        <v>459</v>
      </c>
      <c r="O223" s="401" t="s">
        <v>462</v>
      </c>
      <c r="P223" s="259"/>
      <c r="Q223" s="259"/>
      <c r="R223" s="259" t="s">
        <v>32</v>
      </c>
      <c r="S223" s="259"/>
      <c r="T223" s="259"/>
      <c r="U223" s="259"/>
      <c r="V223" s="259" t="s">
        <v>32</v>
      </c>
      <c r="W223" s="259" t="s">
        <v>32</v>
      </c>
      <c r="X223" s="259" t="s">
        <v>32</v>
      </c>
      <c r="Y223" s="259" t="s">
        <v>269</v>
      </c>
      <c r="Z223" s="402" t="s">
        <v>43</v>
      </c>
    </row>
    <row r="224" spans="1:26" ht="139.80000000000001" customHeight="1" thickBot="1" x14ac:dyDescent="0.35">
      <c r="A224" s="380">
        <v>1</v>
      </c>
      <c r="B224" s="381" t="s">
        <v>386</v>
      </c>
      <c r="C224" s="305" t="s">
        <v>387</v>
      </c>
      <c r="D224" s="305">
        <v>75029090</v>
      </c>
      <c r="E224" s="305">
        <v>102668795</v>
      </c>
      <c r="F224" s="305">
        <v>650028147</v>
      </c>
      <c r="G224" s="381" t="s">
        <v>394</v>
      </c>
      <c r="H224" s="381" t="s">
        <v>27</v>
      </c>
      <c r="I224" s="381" t="s">
        <v>28</v>
      </c>
      <c r="J224" s="305" t="s">
        <v>390</v>
      </c>
      <c r="K224" s="382" t="s">
        <v>395</v>
      </c>
      <c r="L224" s="383">
        <v>3750000</v>
      </c>
      <c r="M224" s="304">
        <f t="shared" ref="M224" si="18">L224/100*85</f>
        <v>3187500</v>
      </c>
      <c r="N224" s="384" t="s">
        <v>392</v>
      </c>
      <c r="O224" s="384" t="s">
        <v>81</v>
      </c>
      <c r="P224" s="305"/>
      <c r="Q224" s="305"/>
      <c r="R224" s="305"/>
      <c r="S224" s="305"/>
      <c r="T224" s="385" t="s">
        <v>32</v>
      </c>
      <c r="U224" s="305"/>
      <c r="V224" s="305"/>
      <c r="W224" s="305"/>
      <c r="X224" s="305"/>
      <c r="Y224" s="306" t="s">
        <v>160</v>
      </c>
      <c r="Z224" s="386" t="s">
        <v>160</v>
      </c>
    </row>
  </sheetData>
  <mergeCells count="430">
    <mergeCell ref="A1:A3"/>
    <mergeCell ref="B1:F1"/>
    <mergeCell ref="G1:G3"/>
    <mergeCell ref="H1:H3"/>
    <mergeCell ref="I1:I3"/>
    <mergeCell ref="J1:J3"/>
    <mergeCell ref="A17:A19"/>
    <mergeCell ref="B17:F17"/>
    <mergeCell ref="G17:G19"/>
    <mergeCell ref="H17:H19"/>
    <mergeCell ref="I17:I19"/>
    <mergeCell ref="J17:J19"/>
    <mergeCell ref="I4:I9"/>
    <mergeCell ref="J4:J9"/>
    <mergeCell ref="B4:B9"/>
    <mergeCell ref="C4:C9"/>
    <mergeCell ref="D4:D9"/>
    <mergeCell ref="E4:E9"/>
    <mergeCell ref="F4:F9"/>
    <mergeCell ref="H4:H9"/>
    <mergeCell ref="D13:D16"/>
    <mergeCell ref="D10:D12"/>
    <mergeCell ref="E10:E12"/>
    <mergeCell ref="F10:F12"/>
    <mergeCell ref="K1:K3"/>
    <mergeCell ref="L1:M1"/>
    <mergeCell ref="N1:O1"/>
    <mergeCell ref="P1:X1"/>
    <mergeCell ref="Y1:Z1"/>
    <mergeCell ref="B2:B3"/>
    <mergeCell ref="C2:C3"/>
    <mergeCell ref="D2:D3"/>
    <mergeCell ref="E2:E3"/>
    <mergeCell ref="F2:F3"/>
    <mergeCell ref="U2:U3"/>
    <mergeCell ref="V2:V3"/>
    <mergeCell ref="W2:W3"/>
    <mergeCell ref="X2:X3"/>
    <mergeCell ref="Y2:Y3"/>
    <mergeCell ref="Z2:Z3"/>
    <mergeCell ref="L2:L3"/>
    <mergeCell ref="M2:M3"/>
    <mergeCell ref="N2:N3"/>
    <mergeCell ref="O2:O3"/>
    <mergeCell ref="P2:S2"/>
    <mergeCell ref="T2:T3"/>
    <mergeCell ref="E13:E16"/>
    <mergeCell ref="F13:F16"/>
    <mergeCell ref="C13:C16"/>
    <mergeCell ref="H13:H16"/>
    <mergeCell ref="I13:I16"/>
    <mergeCell ref="J13:J16"/>
    <mergeCell ref="B13:B16"/>
    <mergeCell ref="B10:B12"/>
    <mergeCell ref="C10:C12"/>
    <mergeCell ref="H10:H12"/>
    <mergeCell ref="I10:I12"/>
    <mergeCell ref="J10:J12"/>
    <mergeCell ref="K17:K19"/>
    <mergeCell ref="L17:M17"/>
    <mergeCell ref="N17:O17"/>
    <mergeCell ref="P17:X17"/>
    <mergeCell ref="Y17:Z17"/>
    <mergeCell ref="B18:B19"/>
    <mergeCell ref="C18:C19"/>
    <mergeCell ref="D18:D19"/>
    <mergeCell ref="E18:E19"/>
    <mergeCell ref="F18:F19"/>
    <mergeCell ref="U18:U19"/>
    <mergeCell ref="V18:V19"/>
    <mergeCell ref="W18:W19"/>
    <mergeCell ref="X18:X19"/>
    <mergeCell ref="Y18:Y19"/>
    <mergeCell ref="Z18:Z19"/>
    <mergeCell ref="L18:L19"/>
    <mergeCell ref="M18:M19"/>
    <mergeCell ref="N18:N19"/>
    <mergeCell ref="O18:O19"/>
    <mergeCell ref="P18:S18"/>
    <mergeCell ref="T18:T19"/>
    <mergeCell ref="A39:A41"/>
    <mergeCell ref="B39:F39"/>
    <mergeCell ref="G39:G41"/>
    <mergeCell ref="H39:H41"/>
    <mergeCell ref="I39:I41"/>
    <mergeCell ref="J39:J41"/>
    <mergeCell ref="I20:I22"/>
    <mergeCell ref="J20:J22"/>
    <mergeCell ref="B23:B29"/>
    <mergeCell ref="C23:C29"/>
    <mergeCell ref="D23:D29"/>
    <mergeCell ref="E23:E29"/>
    <mergeCell ref="F23:F29"/>
    <mergeCell ref="H23:H29"/>
    <mergeCell ref="I23:I29"/>
    <mergeCell ref="J23:J29"/>
    <mergeCell ref="B20:B22"/>
    <mergeCell ref="C20:C22"/>
    <mergeCell ref="D20:D22"/>
    <mergeCell ref="E20:E22"/>
    <mergeCell ref="F20:F22"/>
    <mergeCell ref="H20:H22"/>
    <mergeCell ref="K39:K41"/>
    <mergeCell ref="L39:M39"/>
    <mergeCell ref="N39:O39"/>
    <mergeCell ref="P39:X39"/>
    <mergeCell ref="Y39:Z39"/>
    <mergeCell ref="B40:B41"/>
    <mergeCell ref="C40:C41"/>
    <mergeCell ref="D40:D41"/>
    <mergeCell ref="E40:E41"/>
    <mergeCell ref="F40:F41"/>
    <mergeCell ref="U40:U41"/>
    <mergeCell ref="V40:V41"/>
    <mergeCell ref="W40:W41"/>
    <mergeCell ref="X40:X41"/>
    <mergeCell ref="Y40:Y41"/>
    <mergeCell ref="Z40:Z41"/>
    <mergeCell ref="L40:L41"/>
    <mergeCell ref="M40:M41"/>
    <mergeCell ref="N40:N41"/>
    <mergeCell ref="O40:O41"/>
    <mergeCell ref="P40:S40"/>
    <mergeCell ref="T40:T41"/>
    <mergeCell ref="A60:A62"/>
    <mergeCell ref="B60:F60"/>
    <mergeCell ref="G60:G62"/>
    <mergeCell ref="H60:H62"/>
    <mergeCell ref="I60:I62"/>
    <mergeCell ref="J60:J62"/>
    <mergeCell ref="I42:I44"/>
    <mergeCell ref="J42:J44"/>
    <mergeCell ref="B46:B48"/>
    <mergeCell ref="C46:C48"/>
    <mergeCell ref="D46:D48"/>
    <mergeCell ref="E46:E48"/>
    <mergeCell ref="F46:F48"/>
    <mergeCell ref="H46:H48"/>
    <mergeCell ref="I46:I48"/>
    <mergeCell ref="J46:J48"/>
    <mergeCell ref="B42:B44"/>
    <mergeCell ref="C42:C44"/>
    <mergeCell ref="D42:D44"/>
    <mergeCell ref="E42:E44"/>
    <mergeCell ref="F42:F44"/>
    <mergeCell ref="H42:H44"/>
    <mergeCell ref="K60:K62"/>
    <mergeCell ref="L60:M60"/>
    <mergeCell ref="N60:O60"/>
    <mergeCell ref="P60:X60"/>
    <mergeCell ref="Y60:Z60"/>
    <mergeCell ref="B61:B62"/>
    <mergeCell ref="C61:C62"/>
    <mergeCell ref="D61:D62"/>
    <mergeCell ref="E61:E62"/>
    <mergeCell ref="F61:F62"/>
    <mergeCell ref="U61:U62"/>
    <mergeCell ref="V61:V62"/>
    <mergeCell ref="W61:W62"/>
    <mergeCell ref="X61:X62"/>
    <mergeCell ref="Y61:Y62"/>
    <mergeCell ref="Z61:Z62"/>
    <mergeCell ref="L61:L62"/>
    <mergeCell ref="M61:M62"/>
    <mergeCell ref="N61:N62"/>
    <mergeCell ref="O61:O62"/>
    <mergeCell ref="P61:S61"/>
    <mergeCell ref="T61:T62"/>
    <mergeCell ref="A96:A98"/>
    <mergeCell ref="B96:F96"/>
    <mergeCell ref="G96:G98"/>
    <mergeCell ref="H96:H98"/>
    <mergeCell ref="I96:I98"/>
    <mergeCell ref="J96:J98"/>
    <mergeCell ref="B63:B65"/>
    <mergeCell ref="C63:C65"/>
    <mergeCell ref="D63:D65"/>
    <mergeCell ref="E63:E65"/>
    <mergeCell ref="F63:F65"/>
    <mergeCell ref="H63:H65"/>
    <mergeCell ref="I63:I65"/>
    <mergeCell ref="J63:J65"/>
    <mergeCell ref="K96:K98"/>
    <mergeCell ref="L96:M96"/>
    <mergeCell ref="N96:O96"/>
    <mergeCell ref="P96:X96"/>
    <mergeCell ref="Y96:Z96"/>
    <mergeCell ref="B97:B98"/>
    <mergeCell ref="C97:C98"/>
    <mergeCell ref="D97:D98"/>
    <mergeCell ref="E97:E98"/>
    <mergeCell ref="F97:F98"/>
    <mergeCell ref="U97:U98"/>
    <mergeCell ref="V97:V98"/>
    <mergeCell ref="W97:W98"/>
    <mergeCell ref="X97:X98"/>
    <mergeCell ref="Y97:Y98"/>
    <mergeCell ref="Z97:Z98"/>
    <mergeCell ref="L97:L98"/>
    <mergeCell ref="M97:M98"/>
    <mergeCell ref="N97:N98"/>
    <mergeCell ref="O97:O98"/>
    <mergeCell ref="P97:S97"/>
    <mergeCell ref="T97:T98"/>
    <mergeCell ref="Y99:Y101"/>
    <mergeCell ref="Z99:Z101"/>
    <mergeCell ref="L99:L101"/>
    <mergeCell ref="K99:K101"/>
    <mergeCell ref="Q99:Q101"/>
    <mergeCell ref="R99:R101"/>
    <mergeCell ref="S99:S101"/>
    <mergeCell ref="T99:T101"/>
    <mergeCell ref="M99:M101"/>
    <mergeCell ref="N99:N101"/>
    <mergeCell ref="O99:O101"/>
    <mergeCell ref="P99:P101"/>
    <mergeCell ref="U99:U101"/>
    <mergeCell ref="V99:V101"/>
    <mergeCell ref="W99:W101"/>
    <mergeCell ref="K120:K122"/>
    <mergeCell ref="L120:M120"/>
    <mergeCell ref="N120:O120"/>
    <mergeCell ref="P120:X120"/>
    <mergeCell ref="X99:X101"/>
    <mergeCell ref="J99:J104"/>
    <mergeCell ref="H139:H141"/>
    <mergeCell ref="Y120:Z120"/>
    <mergeCell ref="B121:B122"/>
    <mergeCell ref="C121:C122"/>
    <mergeCell ref="D121:D122"/>
    <mergeCell ref="E121:E122"/>
    <mergeCell ref="F121:F122"/>
    <mergeCell ref="U121:U122"/>
    <mergeCell ref="V121:V122"/>
    <mergeCell ref="W121:W122"/>
    <mergeCell ref="X121:X122"/>
    <mergeCell ref="Y121:Y122"/>
    <mergeCell ref="Z121:Z122"/>
    <mergeCell ref="L121:L122"/>
    <mergeCell ref="M121:M122"/>
    <mergeCell ref="N121:N122"/>
    <mergeCell ref="O121:O122"/>
    <mergeCell ref="P121:S121"/>
    <mergeCell ref="T121:T122"/>
    <mergeCell ref="B120:F120"/>
    <mergeCell ref="J120:J122"/>
    <mergeCell ref="G120:G122"/>
    <mergeCell ref="H120:H122"/>
    <mergeCell ref="I120:I122"/>
    <mergeCell ref="I131:I135"/>
    <mergeCell ref="J131:J135"/>
    <mergeCell ref="B123:B128"/>
    <mergeCell ref="C123:C128"/>
    <mergeCell ref="D123:D128"/>
    <mergeCell ref="E123:E128"/>
    <mergeCell ref="F123:F128"/>
    <mergeCell ref="H123:H128"/>
    <mergeCell ref="H129:H130"/>
    <mergeCell ref="I129:I130"/>
    <mergeCell ref="J129:J130"/>
    <mergeCell ref="I123:I128"/>
    <mergeCell ref="J123:J128"/>
    <mergeCell ref="B129:B130"/>
    <mergeCell ref="C129:C130"/>
    <mergeCell ref="D129:D130"/>
    <mergeCell ref="E129:E130"/>
    <mergeCell ref="F129:F130"/>
    <mergeCell ref="K139:K141"/>
    <mergeCell ref="L139:M139"/>
    <mergeCell ref="N139:O139"/>
    <mergeCell ref="P139:X139"/>
    <mergeCell ref="Y139:Z139"/>
    <mergeCell ref="B140:B141"/>
    <mergeCell ref="C140:C141"/>
    <mergeCell ref="D140:D141"/>
    <mergeCell ref="E140:E141"/>
    <mergeCell ref="F140:F141"/>
    <mergeCell ref="U140:U141"/>
    <mergeCell ref="V140:V141"/>
    <mergeCell ref="W140:W141"/>
    <mergeCell ref="X140:X141"/>
    <mergeCell ref="Y140:Y141"/>
    <mergeCell ref="Z140:Z141"/>
    <mergeCell ref="L140:L141"/>
    <mergeCell ref="M140:M141"/>
    <mergeCell ref="N140:N141"/>
    <mergeCell ref="O140:O141"/>
    <mergeCell ref="P140:S140"/>
    <mergeCell ref="T140:T141"/>
    <mergeCell ref="I139:I141"/>
    <mergeCell ref="J139:J141"/>
    <mergeCell ref="H173:H175"/>
    <mergeCell ref="I173:I175"/>
    <mergeCell ref="J173:J175"/>
    <mergeCell ref="B142:B146"/>
    <mergeCell ref="C142:C146"/>
    <mergeCell ref="D142:D146"/>
    <mergeCell ref="E142:E146"/>
    <mergeCell ref="F142:F146"/>
    <mergeCell ref="H142:H146"/>
    <mergeCell ref="D164:D166"/>
    <mergeCell ref="E164:E166"/>
    <mergeCell ref="F164:F166"/>
    <mergeCell ref="H164:H166"/>
    <mergeCell ref="I164:I166"/>
    <mergeCell ref="J164:J166"/>
    <mergeCell ref="B167:B170"/>
    <mergeCell ref="C167:C170"/>
    <mergeCell ref="C147:C157"/>
    <mergeCell ref="B147:B157"/>
    <mergeCell ref="H147:H157"/>
    <mergeCell ref="I147:I157"/>
    <mergeCell ref="J147:J157"/>
    <mergeCell ref="D147:D157"/>
    <mergeCell ref="E147:E157"/>
    <mergeCell ref="A208:A210"/>
    <mergeCell ref="B208:F208"/>
    <mergeCell ref="G208:G210"/>
    <mergeCell ref="H208:H210"/>
    <mergeCell ref="I208:I210"/>
    <mergeCell ref="J208:J210"/>
    <mergeCell ref="K208:K210"/>
    <mergeCell ref="L208:M208"/>
    <mergeCell ref="N208:O208"/>
    <mergeCell ref="P208:X208"/>
    <mergeCell ref="Y208:Z208"/>
    <mergeCell ref="B209:B210"/>
    <mergeCell ref="C209:C210"/>
    <mergeCell ref="D209:D210"/>
    <mergeCell ref="E209:E210"/>
    <mergeCell ref="F209:F210"/>
    <mergeCell ref="U209:U210"/>
    <mergeCell ref="V209:V210"/>
    <mergeCell ref="W209:W210"/>
    <mergeCell ref="X209:X210"/>
    <mergeCell ref="Y209:Y210"/>
    <mergeCell ref="Z209:Z210"/>
    <mergeCell ref="L209:L210"/>
    <mergeCell ref="M209:M210"/>
    <mergeCell ref="N209:N210"/>
    <mergeCell ref="O209:O210"/>
    <mergeCell ref="P209:S209"/>
    <mergeCell ref="T209:T210"/>
    <mergeCell ref="K161:K163"/>
    <mergeCell ref="L161:M161"/>
    <mergeCell ref="N161:O161"/>
    <mergeCell ref="I211:I217"/>
    <mergeCell ref="J211:J217"/>
    <mergeCell ref="B218:B223"/>
    <mergeCell ref="C218:C223"/>
    <mergeCell ref="D218:D223"/>
    <mergeCell ref="E218:E223"/>
    <mergeCell ref="F218:F223"/>
    <mergeCell ref="H218:H223"/>
    <mergeCell ref="I218:I223"/>
    <mergeCell ref="B211:B217"/>
    <mergeCell ref="C211:C217"/>
    <mergeCell ref="D211:D217"/>
    <mergeCell ref="E211:E217"/>
    <mergeCell ref="F211:F217"/>
    <mergeCell ref="H211:H217"/>
    <mergeCell ref="J218:J223"/>
    <mergeCell ref="B173:B175"/>
    <mergeCell ref="C173:C175"/>
    <mergeCell ref="D173:D175"/>
    <mergeCell ref="E173:E175"/>
    <mergeCell ref="F173:F175"/>
    <mergeCell ref="P161:X161"/>
    <mergeCell ref="Y161:Z161"/>
    <mergeCell ref="B162:B163"/>
    <mergeCell ref="C162:C163"/>
    <mergeCell ref="D162:D163"/>
    <mergeCell ref="E162:E163"/>
    <mergeCell ref="F162:F163"/>
    <mergeCell ref="U162:U163"/>
    <mergeCell ref="V162:V163"/>
    <mergeCell ref="W162:W163"/>
    <mergeCell ref="X162:X163"/>
    <mergeCell ref="Y162:Y163"/>
    <mergeCell ref="Z162:Z163"/>
    <mergeCell ref="L162:L163"/>
    <mergeCell ref="M162:M163"/>
    <mergeCell ref="N162:N163"/>
    <mergeCell ref="O162:O163"/>
    <mergeCell ref="P162:S162"/>
    <mergeCell ref="T162:T163"/>
    <mergeCell ref="B161:F161"/>
    <mergeCell ref="G161:G163"/>
    <mergeCell ref="H161:H163"/>
    <mergeCell ref="I161:I163"/>
    <mergeCell ref="J161:J163"/>
    <mergeCell ref="H99:H104"/>
    <mergeCell ref="I99:I104"/>
    <mergeCell ref="D167:D170"/>
    <mergeCell ref="E167:E170"/>
    <mergeCell ref="H171:H172"/>
    <mergeCell ref="I171:I172"/>
    <mergeCell ref="J171:J172"/>
    <mergeCell ref="B171:B172"/>
    <mergeCell ref="C171:C172"/>
    <mergeCell ref="D171:D172"/>
    <mergeCell ref="E171:E172"/>
    <mergeCell ref="F171:F172"/>
    <mergeCell ref="F167:F170"/>
    <mergeCell ref="H167:H170"/>
    <mergeCell ref="I167:I170"/>
    <mergeCell ref="J167:J170"/>
    <mergeCell ref="I142:I146"/>
    <mergeCell ref="J142:J146"/>
    <mergeCell ref="B131:B135"/>
    <mergeCell ref="C131:C135"/>
    <mergeCell ref="D131:D135"/>
    <mergeCell ref="E131:E135"/>
    <mergeCell ref="F131:F135"/>
    <mergeCell ref="H131:H135"/>
    <mergeCell ref="B164:B166"/>
    <mergeCell ref="C164:C166"/>
    <mergeCell ref="A99:A104"/>
    <mergeCell ref="B99:B104"/>
    <mergeCell ref="C99:C104"/>
    <mergeCell ref="D99:D104"/>
    <mergeCell ref="E99:E104"/>
    <mergeCell ref="F99:F104"/>
    <mergeCell ref="G99:G104"/>
    <mergeCell ref="A161:A163"/>
    <mergeCell ref="A139:A141"/>
    <mergeCell ref="B139:F139"/>
    <mergeCell ref="G139:G141"/>
    <mergeCell ref="A120:A122"/>
    <mergeCell ref="F147:F157"/>
  </mergeCells>
  <pageMargins left="0.7" right="0.7" top="0.78740157499999996" bottom="0.78740157499999996" header="0.3" footer="0.3"/>
  <pageSetup paperSize="9" scale="42" fitToHeight="0" orientation="landscape" r:id="rId1"/>
  <headerFooter>
    <oddHeader>&amp;CStrategický rámec MAP vzdělávání ORP Zábřeh                         
Seznam investičních priorit 2021 - 2027                         
Základní školy v ORP Zábřeh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Layout" zoomScale="70" zoomScaleNormal="100" zoomScalePageLayoutView="70" workbookViewId="0">
      <selection activeCell="G17" sqref="G17"/>
    </sheetView>
  </sheetViews>
  <sheetFormatPr defaultRowHeight="14.4" x14ac:dyDescent="0.3"/>
  <cols>
    <col min="1" max="1" width="6.5546875" style="8" customWidth="1"/>
    <col min="2" max="2" width="16.88671875" style="8" customWidth="1"/>
    <col min="3" max="3" width="10.88671875" style="8" customWidth="1"/>
    <col min="4" max="4" width="9" style="8" bestFit="1" customWidth="1"/>
    <col min="5" max="5" width="14.6640625" style="8" customWidth="1"/>
    <col min="6" max="6" width="10.88671875" style="8" customWidth="1"/>
    <col min="7" max="7" width="9.77734375" style="8" customWidth="1"/>
    <col min="8" max="8" width="7.77734375" style="8" customWidth="1"/>
    <col min="9" max="9" width="24.77734375" style="8" customWidth="1"/>
    <col min="10" max="10" width="9.88671875" style="8" bestFit="1" customWidth="1"/>
    <col min="11" max="11" width="11.44140625" style="8" customWidth="1"/>
    <col min="12" max="13" width="9" style="8" bestFit="1" customWidth="1"/>
    <col min="14" max="14" width="7" style="8" customWidth="1"/>
    <col min="15" max="15" width="7.33203125" style="8" customWidth="1"/>
    <col min="16" max="16" width="8.88671875" style="8"/>
    <col min="17" max="17" width="9" style="8" customWidth="1"/>
    <col min="18" max="18" width="9.44140625" style="8" customWidth="1"/>
    <col min="19" max="19" width="13.109375" style="8" customWidth="1"/>
  </cols>
  <sheetData>
    <row r="1" spans="1:19" ht="25.2" customHeight="1" x14ac:dyDescent="0.3">
      <c r="A1" s="560" t="s">
        <v>0</v>
      </c>
      <c r="B1" s="560" t="s">
        <v>52</v>
      </c>
      <c r="C1" s="560"/>
      <c r="D1" s="560"/>
      <c r="E1" s="560" t="s">
        <v>2</v>
      </c>
      <c r="F1" s="560" t="s">
        <v>3</v>
      </c>
      <c r="G1" s="560" t="s">
        <v>4</v>
      </c>
      <c r="H1" s="560" t="s">
        <v>5</v>
      </c>
      <c r="I1" s="560" t="s">
        <v>6</v>
      </c>
      <c r="J1" s="629" t="s">
        <v>418</v>
      </c>
      <c r="K1" s="629"/>
      <c r="L1" s="630" t="s">
        <v>413</v>
      </c>
      <c r="M1" s="630"/>
      <c r="N1" s="631" t="s">
        <v>419</v>
      </c>
      <c r="O1" s="631"/>
      <c r="P1" s="631"/>
      <c r="Q1" s="631"/>
      <c r="R1" s="630" t="s">
        <v>7</v>
      </c>
      <c r="S1" s="630"/>
    </row>
    <row r="2" spans="1:19" x14ac:dyDescent="0.3">
      <c r="A2" s="560"/>
      <c r="B2" s="560" t="s">
        <v>53</v>
      </c>
      <c r="C2" s="560" t="s">
        <v>54</v>
      </c>
      <c r="D2" s="560" t="s">
        <v>55</v>
      </c>
      <c r="E2" s="560"/>
      <c r="F2" s="560"/>
      <c r="G2" s="560"/>
      <c r="H2" s="560"/>
      <c r="I2" s="560"/>
      <c r="J2" s="565" t="s">
        <v>56</v>
      </c>
      <c r="K2" s="565" t="s">
        <v>48</v>
      </c>
      <c r="L2" s="561" t="s">
        <v>14</v>
      </c>
      <c r="M2" s="561" t="s">
        <v>15</v>
      </c>
      <c r="N2" s="561" t="s">
        <v>16</v>
      </c>
      <c r="O2" s="561"/>
      <c r="P2" s="561"/>
      <c r="Q2" s="561"/>
      <c r="R2" s="561" t="s">
        <v>57</v>
      </c>
      <c r="S2" s="561" t="s">
        <v>22</v>
      </c>
    </row>
    <row r="3" spans="1:19" ht="101.4" customHeight="1" thickBot="1" x14ac:dyDescent="0.35">
      <c r="A3" s="511"/>
      <c r="B3" s="511"/>
      <c r="C3" s="511"/>
      <c r="D3" s="511"/>
      <c r="E3" s="511"/>
      <c r="F3" s="511"/>
      <c r="G3" s="511"/>
      <c r="H3" s="511"/>
      <c r="I3" s="511"/>
      <c r="J3" s="566"/>
      <c r="K3" s="566"/>
      <c r="L3" s="562"/>
      <c r="M3" s="562"/>
      <c r="N3" s="5" t="s">
        <v>23</v>
      </c>
      <c r="O3" s="5" t="s">
        <v>415</v>
      </c>
      <c r="P3" s="5" t="s">
        <v>416</v>
      </c>
      <c r="Q3" s="5" t="s">
        <v>420</v>
      </c>
      <c r="R3" s="562"/>
      <c r="S3" s="562"/>
    </row>
    <row r="4" spans="1:19" ht="108.6" customHeight="1" thickBot="1" x14ac:dyDescent="0.35">
      <c r="A4" s="199">
        <v>1</v>
      </c>
      <c r="B4" s="224" t="s">
        <v>261</v>
      </c>
      <c r="C4" s="224" t="s">
        <v>251</v>
      </c>
      <c r="D4" s="224">
        <v>852252</v>
      </c>
      <c r="E4" s="225" t="s">
        <v>315</v>
      </c>
      <c r="F4" s="224" t="s">
        <v>27</v>
      </c>
      <c r="G4" s="224" t="s">
        <v>28</v>
      </c>
      <c r="H4" s="226" t="s">
        <v>317</v>
      </c>
      <c r="I4" s="17" t="s">
        <v>316</v>
      </c>
      <c r="J4" s="18">
        <v>10000000</v>
      </c>
      <c r="K4" s="18">
        <f t="shared" ref="K4" si="0">J4/100*85</f>
        <v>8500000</v>
      </c>
      <c r="L4" s="19">
        <v>44621</v>
      </c>
      <c r="M4" s="19">
        <v>45992</v>
      </c>
      <c r="N4" s="14"/>
      <c r="O4" s="14"/>
      <c r="P4" s="14" t="s">
        <v>32</v>
      </c>
      <c r="Q4" s="14" t="s">
        <v>32</v>
      </c>
      <c r="R4" s="14" t="s">
        <v>318</v>
      </c>
      <c r="S4" s="20" t="s">
        <v>34</v>
      </c>
    </row>
    <row r="5" spans="1:19" ht="57.6" x14ac:dyDescent="0.3">
      <c r="A5" s="73">
        <v>1</v>
      </c>
      <c r="B5" s="626" t="s">
        <v>319</v>
      </c>
      <c r="C5" s="626" t="s">
        <v>27</v>
      </c>
      <c r="D5" s="626">
        <v>64095151</v>
      </c>
      <c r="E5" s="227" t="s">
        <v>320</v>
      </c>
      <c r="F5" s="626" t="s">
        <v>78</v>
      </c>
      <c r="G5" s="626" t="s">
        <v>28</v>
      </c>
      <c r="H5" s="623" t="s">
        <v>79</v>
      </c>
      <c r="I5" s="134" t="s">
        <v>346</v>
      </c>
      <c r="J5" s="324">
        <v>700000</v>
      </c>
      <c r="K5" s="324">
        <f>J5/100*85</f>
        <v>595000</v>
      </c>
      <c r="L5" s="99">
        <v>2023</v>
      </c>
      <c r="M5" s="99">
        <v>2025</v>
      </c>
      <c r="N5" s="99" t="s">
        <v>32</v>
      </c>
      <c r="O5" s="99" t="s">
        <v>32</v>
      </c>
      <c r="P5" s="99" t="s">
        <v>32</v>
      </c>
      <c r="Q5" s="99" t="s">
        <v>32</v>
      </c>
      <c r="R5" s="99" t="s">
        <v>104</v>
      </c>
      <c r="S5" s="78" t="s">
        <v>321</v>
      </c>
    </row>
    <row r="6" spans="1:19" ht="57.6" x14ac:dyDescent="0.3">
      <c r="A6" s="79">
        <v>2</v>
      </c>
      <c r="B6" s="627"/>
      <c r="C6" s="627"/>
      <c r="D6" s="627"/>
      <c r="E6" s="228" t="s">
        <v>421</v>
      </c>
      <c r="F6" s="627"/>
      <c r="G6" s="627"/>
      <c r="H6" s="624"/>
      <c r="I6" s="31" t="s">
        <v>347</v>
      </c>
      <c r="J6" s="229">
        <v>7000000</v>
      </c>
      <c r="K6" s="229">
        <f>J6/100*85</f>
        <v>5950000</v>
      </c>
      <c r="L6" s="103">
        <v>2023</v>
      </c>
      <c r="M6" s="103">
        <v>2026</v>
      </c>
      <c r="N6" s="103" t="s">
        <v>32</v>
      </c>
      <c r="O6" s="103" t="s">
        <v>32</v>
      </c>
      <c r="P6" s="103" t="s">
        <v>32</v>
      </c>
      <c r="Q6" s="103" t="s">
        <v>32</v>
      </c>
      <c r="R6" s="103" t="s">
        <v>104</v>
      </c>
      <c r="S6" s="84" t="s">
        <v>321</v>
      </c>
    </row>
    <row r="7" spans="1:19" ht="57" customHeight="1" x14ac:dyDescent="0.3">
      <c r="A7" s="79">
        <v>3</v>
      </c>
      <c r="B7" s="627"/>
      <c r="C7" s="627"/>
      <c r="D7" s="627"/>
      <c r="E7" s="228" t="s">
        <v>422</v>
      </c>
      <c r="F7" s="627"/>
      <c r="G7" s="627"/>
      <c r="H7" s="624"/>
      <c r="I7" s="31" t="s">
        <v>348</v>
      </c>
      <c r="J7" s="229">
        <v>2000000</v>
      </c>
      <c r="K7" s="229">
        <f>J7/100*85</f>
        <v>1700000</v>
      </c>
      <c r="L7" s="103">
        <v>2023</v>
      </c>
      <c r="M7" s="103">
        <v>2025</v>
      </c>
      <c r="N7" s="103" t="s">
        <v>32</v>
      </c>
      <c r="O7" s="103" t="s">
        <v>32</v>
      </c>
      <c r="P7" s="103" t="s">
        <v>32</v>
      </c>
      <c r="Q7" s="103" t="s">
        <v>32</v>
      </c>
      <c r="R7" s="103" t="s">
        <v>104</v>
      </c>
      <c r="S7" s="84" t="s">
        <v>321</v>
      </c>
    </row>
    <row r="8" spans="1:19" ht="94.8" customHeight="1" x14ac:dyDescent="0.3">
      <c r="A8" s="79">
        <v>4</v>
      </c>
      <c r="B8" s="627"/>
      <c r="C8" s="627"/>
      <c r="D8" s="627"/>
      <c r="E8" s="228" t="s">
        <v>345</v>
      </c>
      <c r="F8" s="627"/>
      <c r="G8" s="627"/>
      <c r="H8" s="624"/>
      <c r="I8" s="31" t="s">
        <v>349</v>
      </c>
      <c r="J8" s="322">
        <v>1300000</v>
      </c>
      <c r="K8" s="322">
        <f>J8/100*85</f>
        <v>1105000</v>
      </c>
      <c r="L8" s="103">
        <v>2023</v>
      </c>
      <c r="M8" s="103">
        <v>2025</v>
      </c>
      <c r="N8" s="103" t="s">
        <v>32</v>
      </c>
      <c r="O8" s="103" t="s">
        <v>32</v>
      </c>
      <c r="P8" s="103" t="s">
        <v>32</v>
      </c>
      <c r="Q8" s="103" t="s">
        <v>32</v>
      </c>
      <c r="R8" s="103" t="s">
        <v>104</v>
      </c>
      <c r="S8" s="84" t="s">
        <v>321</v>
      </c>
    </row>
    <row r="9" spans="1:19" ht="43.8" thickBot="1" x14ac:dyDescent="0.35">
      <c r="A9" s="85">
        <v>5</v>
      </c>
      <c r="B9" s="628"/>
      <c r="C9" s="628"/>
      <c r="D9" s="628"/>
      <c r="E9" s="230" t="s">
        <v>322</v>
      </c>
      <c r="F9" s="628"/>
      <c r="G9" s="628"/>
      <c r="H9" s="625"/>
      <c r="I9" s="180" t="s">
        <v>350</v>
      </c>
      <c r="J9" s="323">
        <v>500000</v>
      </c>
      <c r="K9" s="323">
        <f>J9/100*85</f>
        <v>425000</v>
      </c>
      <c r="L9" s="179">
        <v>2023</v>
      </c>
      <c r="M9" s="179">
        <v>2026</v>
      </c>
      <c r="N9" s="179" t="s">
        <v>32</v>
      </c>
      <c r="O9" s="179" t="s">
        <v>32</v>
      </c>
      <c r="P9" s="179" t="s">
        <v>32</v>
      </c>
      <c r="Q9" s="179" t="s">
        <v>32</v>
      </c>
      <c r="R9" s="179" t="s">
        <v>104</v>
      </c>
      <c r="S9" s="90" t="s">
        <v>321</v>
      </c>
    </row>
    <row r="11" spans="1:19" x14ac:dyDescent="0.3">
      <c r="A11" s="8" t="s">
        <v>496</v>
      </c>
    </row>
    <row r="13" spans="1:19" x14ac:dyDescent="0.3">
      <c r="A13" s="8" t="s">
        <v>497</v>
      </c>
    </row>
    <row r="17" spans="9:12" x14ac:dyDescent="0.3">
      <c r="I17" s="8" t="s">
        <v>498</v>
      </c>
    </row>
    <row r="18" spans="9:12" x14ac:dyDescent="0.3">
      <c r="L18" s="8" t="s">
        <v>324</v>
      </c>
    </row>
  </sheetData>
  <mergeCells count="27">
    <mergeCell ref="A1:A3"/>
    <mergeCell ref="B1:D1"/>
    <mergeCell ref="E1:E3"/>
    <mergeCell ref="F1:F3"/>
    <mergeCell ref="G1:G3"/>
    <mergeCell ref="S2:S3"/>
    <mergeCell ref="B5:B9"/>
    <mergeCell ref="C5:C9"/>
    <mergeCell ref="D5:D9"/>
    <mergeCell ref="F5:F9"/>
    <mergeCell ref="G5:G9"/>
    <mergeCell ref="I1:I3"/>
    <mergeCell ref="J1:K1"/>
    <mergeCell ref="L1:M1"/>
    <mergeCell ref="N1:Q1"/>
    <mergeCell ref="R1:S1"/>
    <mergeCell ref="B2:B3"/>
    <mergeCell ref="C2:C3"/>
    <mergeCell ref="D2:D3"/>
    <mergeCell ref="J2:J3"/>
    <mergeCell ref="K2:K3"/>
    <mergeCell ref="H5:H9"/>
    <mergeCell ref="L2:L3"/>
    <mergeCell ref="M2:M3"/>
    <mergeCell ref="N2:Q2"/>
    <mergeCell ref="R2:R3"/>
    <mergeCell ref="H1:H3"/>
  </mergeCells>
  <pageMargins left="0.7" right="0.7" top="0.78740157499999996" bottom="0.78740157499999996" header="0.3" footer="0.3"/>
  <pageSetup paperSize="9" scale="63" fitToHeight="0" orientation="landscape" r:id="rId1"/>
  <headerFooter>
    <oddHeader>&amp;CStrategický rámec MAP vzdělávání ORP Zábřeh                         
Seznam investičních priorit 2021 - 2027                         
Zájmové, neformální vzdělávání a celoživotní učení v ORP Zábřeh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celoživotn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Anička</dc:creator>
  <cp:lastModifiedBy>Anička</cp:lastModifiedBy>
  <cp:lastPrinted>2023-06-06T19:25:41Z</cp:lastPrinted>
  <dcterms:created xsi:type="dcterms:W3CDTF">2022-01-21T07:56:13Z</dcterms:created>
  <dcterms:modified xsi:type="dcterms:W3CDTF">2023-06-06T19:26:43Z</dcterms:modified>
</cp:coreProperties>
</file>