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nasou\MAS-data\MAP III realizace\SR\SR - červenec 2023\odesláno na RSK\"/>
    </mc:Choice>
  </mc:AlternateContent>
  <xr:revisionPtr revIDLastSave="0" documentId="13_ncr:1_{5508F06D-C58C-47CD-B7A8-1A526F207FD9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3" i="6" l="1"/>
  <c r="M125" i="7"/>
  <c r="M84" i="6"/>
  <c r="M96" i="7"/>
  <c r="M95" i="7"/>
  <c r="M94" i="7"/>
  <c r="M81" i="7"/>
  <c r="M80" i="7"/>
  <c r="M74" i="7"/>
  <c r="M12" i="6"/>
  <c r="M10" i="6"/>
  <c r="M11" i="6"/>
  <c r="M4" i="6"/>
  <c r="M76" i="6"/>
  <c r="M58" i="6"/>
  <c r="M25" i="6"/>
  <c r="L8" i="8"/>
  <c r="L6" i="8"/>
  <c r="L7" i="8"/>
  <c r="L5" i="8"/>
  <c r="M117" i="7"/>
  <c r="M123" i="7"/>
  <c r="M124" i="7"/>
  <c r="M118" i="7"/>
  <c r="M119" i="7"/>
  <c r="M120" i="7"/>
  <c r="M121" i="7"/>
  <c r="M116" i="7"/>
  <c r="M115" i="7"/>
  <c r="M122" i="7"/>
  <c r="M105" i="7"/>
  <c r="M106" i="7"/>
  <c r="M107" i="7"/>
  <c r="M108" i="7"/>
  <c r="M109" i="7"/>
  <c r="M110" i="7"/>
  <c r="M111" i="7"/>
  <c r="M112" i="7"/>
  <c r="M113" i="7"/>
  <c r="M114" i="7"/>
  <c r="M104" i="7"/>
  <c r="M98" i="7"/>
  <c r="M99" i="7"/>
  <c r="M100" i="7"/>
  <c r="M101" i="7"/>
  <c r="M102" i="7"/>
  <c r="M103" i="7"/>
  <c r="M97" i="7"/>
  <c r="M92" i="7"/>
  <c r="M93" i="7"/>
  <c r="M91" i="7"/>
  <c r="M84" i="7"/>
  <c r="M86" i="7"/>
  <c r="M87" i="7"/>
  <c r="M88" i="7"/>
  <c r="M89" i="7"/>
  <c r="M90" i="7"/>
  <c r="M83" i="7"/>
  <c r="M82" i="7"/>
  <c r="M65" i="7"/>
  <c r="M66" i="7"/>
  <c r="M77" i="7"/>
  <c r="M78" i="7"/>
  <c r="M79" i="7"/>
  <c r="M67" i="7"/>
  <c r="M68" i="7"/>
  <c r="M69" i="7"/>
  <c r="M70" i="7"/>
  <c r="M76" i="7"/>
  <c r="M72" i="7"/>
  <c r="M73" i="7"/>
  <c r="M63" i="7"/>
  <c r="M75" i="7"/>
  <c r="M64" i="7"/>
  <c r="M71" i="7"/>
  <c r="M47" i="7"/>
  <c r="M48" i="7"/>
  <c r="M60" i="7"/>
  <c r="M49" i="7"/>
  <c r="M50" i="7"/>
  <c r="M61" i="7"/>
  <c r="M62" i="7"/>
  <c r="M51" i="7"/>
  <c r="M52" i="7"/>
  <c r="M59" i="7"/>
  <c r="M54" i="7"/>
  <c r="M55" i="7"/>
  <c r="M56" i="7"/>
  <c r="M57" i="7"/>
  <c r="M53" i="7"/>
  <c r="M43" i="7"/>
  <c r="M46" i="7"/>
  <c r="M44" i="7"/>
  <c r="M45" i="7"/>
  <c r="M42" i="7"/>
  <c r="M38" i="7"/>
  <c r="M39" i="7"/>
  <c r="M40" i="7"/>
  <c r="M41" i="7"/>
  <c r="M37" i="7"/>
  <c r="M33" i="7"/>
  <c r="M34" i="7"/>
  <c r="M35" i="7"/>
  <c r="M36" i="7"/>
  <c r="M32" i="7"/>
  <c r="M27" i="7"/>
  <c r="M28" i="7"/>
  <c r="M29" i="7"/>
  <c r="M30" i="7"/>
  <c r="M31" i="7"/>
  <c r="M26" i="7"/>
  <c r="M25" i="7"/>
  <c r="M21" i="7"/>
  <c r="M22" i="7"/>
  <c r="M23" i="7"/>
  <c r="M24" i="7"/>
  <c r="M20" i="7"/>
  <c r="M18" i="7"/>
  <c r="M19" i="7"/>
  <c r="M17" i="7"/>
  <c r="M13" i="7"/>
  <c r="M14" i="7"/>
  <c r="M15" i="7"/>
  <c r="M16" i="7"/>
  <c r="M12" i="7"/>
  <c r="M11" i="7"/>
  <c r="M6" i="7"/>
  <c r="M7" i="7"/>
  <c r="M8" i="7"/>
  <c r="M9" i="7"/>
  <c r="M10" i="7"/>
  <c r="M5" i="7"/>
  <c r="M6" i="6"/>
  <c r="M7" i="6"/>
  <c r="M8" i="6"/>
  <c r="M9" i="6"/>
  <c r="M13" i="6"/>
  <c r="M14" i="6"/>
  <c r="M15" i="6"/>
  <c r="M16" i="6"/>
  <c r="M17" i="6"/>
  <c r="M18" i="6"/>
  <c r="M19" i="6"/>
  <c r="M20" i="6"/>
  <c r="M21" i="6"/>
  <c r="M22" i="6"/>
  <c r="M23" i="6"/>
  <c r="M24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7" i="6"/>
  <c r="M78" i="6"/>
  <c r="M79" i="6"/>
  <c r="M80" i="6"/>
  <c r="M81" i="6"/>
  <c r="M82" i="6"/>
  <c r="M85" i="6"/>
  <c r="M5" i="6"/>
</calcChain>
</file>

<file path=xl/sharedStrings.xml><?xml version="1.0" encoding="utf-8"?>
<sst xmlns="http://schemas.openxmlformats.org/spreadsheetml/2006/main" count="1850" uniqueCount="618">
  <si>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</si>
  <si>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</si>
  <si>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</si>
  <si>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</si>
  <si>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</si>
  <si>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</si>
  <si>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</si>
  <si>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</si>
  <si>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</si>
  <si>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</si>
  <si>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</si>
  <si>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</si>
  <si>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</si>
  <si>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</si>
  <si>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</si>
  <si>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</si>
  <si>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</si>
  <si>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</si>
  <si>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</si>
  <si>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</si>
  <si>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</si>
  <si>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</si>
  <si>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</si>
  <si>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</si>
  <si>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</si>
  <si>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</si>
  <si>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</si>
  <si>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</si>
  <si>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</si>
  <si>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</si>
  <si>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</si>
  <si>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</si>
  <si>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</si>
  <si>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</si>
  <si>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</si>
  <si>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</si>
  <si>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</si>
  <si>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</si>
  <si>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</si>
  <si>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</si>
  <si>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</si>
  <si>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</si>
  <si>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</si>
  <si>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</si>
  <si>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</si>
  <si>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</si>
  <si>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</si>
  <si>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</si>
  <si>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</si>
  <si>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</si>
  <si>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</si>
  <si>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</si>
  <si>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</si>
  <si>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</si>
  <si>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</si>
  <si>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</si>
  <si>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</si>
  <si>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</si>
  <si>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</si>
  <si>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</si>
  <si>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</si>
  <si>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</si>
  <si>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</si>
  <si>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</si>
  <si>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</si>
  <si>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</si>
  <si>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</si>
  <si>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</si>
  <si>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</si>
  <si>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</si>
  <si>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</si>
  <si>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</si>
  <si>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</si>
  <si>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</si>
  <si>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</si>
  <si>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</si>
  <si>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Mateřská škola Brumov – Bylnice, 
okres Zlín, příspěvková organizace</t>
  </si>
  <si>
    <t>Město Brumov
 - Bylnice</t>
  </si>
  <si>
    <t>750 21 960</t>
  </si>
  <si>
    <t>Rekonstrukce školní 
kuchyně</t>
  </si>
  <si>
    <t>Zlínský</t>
  </si>
  <si>
    <t>Valašské 
Klobouky</t>
  </si>
  <si>
    <t>Brumov - 
Bylnice</t>
  </si>
  <si>
    <t>6_2021</t>
  </si>
  <si>
    <t>12_2027</t>
  </si>
  <si>
    <t>ano</t>
  </si>
  <si>
    <t>Celková obnova školní zahrady</t>
  </si>
  <si>
    <t>Vybavení přístavby pro výdej jídla (zásobování a manipulace s jídlem pro dvě přistavěné třídy)</t>
  </si>
  <si>
    <t>02_2022</t>
  </si>
  <si>
    <t>08_2022</t>
  </si>
  <si>
    <t>Dostavba MŠ Družba, Brumov-Bylnice (rozšíření kapacity MŠ – stavební úpravy, bezbariérovost)</t>
  </si>
  <si>
    <t>5_2021</t>
  </si>
  <si>
    <t>Výměna podlah v MŠ</t>
  </si>
  <si>
    <t>Výměna podlah</t>
  </si>
  <si>
    <t>Nákup vybavení pro MŠ</t>
  </si>
  <si>
    <t>Kamerový systém v MŠ</t>
  </si>
  <si>
    <t>Zabezpečovací kamerový systém</t>
  </si>
  <si>
    <t xml:space="preserve">Základní škola a Mateřská škola Drnovice, okres Zlín, 
příspěvková organizace
</t>
  </si>
  <si>
    <t>Obec 
Drnovice</t>
  </si>
  <si>
    <t>Rekonstrukce tříd MŠ</t>
  </si>
  <si>
    <t>Valašské
Klobouky</t>
  </si>
  <si>
    <t>Drnovice</t>
  </si>
  <si>
    <t>Nákup 
vybavení tříd  MŠ</t>
  </si>
  <si>
    <t>Nová přístavba</t>
  </si>
  <si>
    <t>Nová přístavba 
sloužící pro zvětšení kapacity školy z důvodů rozvíjející se občanské vybavenosti</t>
  </si>
  <si>
    <t>Mateřská škola 
Jestřabí, okres Zlín, příspěvková organizace</t>
  </si>
  <si>
    <t>Obec 
Jestřabí</t>
  </si>
  <si>
    <t>Nákup pomůcek</t>
  </si>
  <si>
    <t>Jestřabí</t>
  </si>
  <si>
    <t>Pomůcky pro rozvoj dětí napříč všemi 
oblastmi vzdělávání</t>
  </si>
  <si>
    <t>Rekonstrukce budovy</t>
  </si>
  <si>
    <t>Obnova školní zahrady</t>
  </si>
  <si>
    <t>Nákup a vybavení hracích prvků
Nákup vybavení a pomůcek, která slouží k rozvoji environmentální výuky dětí MŠ
Výsadba rostlin a zeleně
Hmatový chodník
Venkovní učebna</t>
  </si>
  <si>
    <t>Didaktické nástroje 
a pomůcky pro EVVO</t>
  </si>
  <si>
    <t>Bezbariérový přístup</t>
  </si>
  <si>
    <t>Vybudování bezbariérového přístupu do školky</t>
  </si>
  <si>
    <t>Vybavení digitálními 
technologiemi</t>
  </si>
  <si>
    <t>Nákup výpočetní techniky</t>
  </si>
  <si>
    <t>Mateřská škola Loučka, 
okres Zlín, příspěvková organizace</t>
  </si>
  <si>
    <t>Obec 
Loučka</t>
  </si>
  <si>
    <t>Loučka</t>
  </si>
  <si>
    <t>Celková rekonstrukce zahrady</t>
  </si>
  <si>
    <t>ne</t>
  </si>
  <si>
    <t>Nákup didaktických 
pomůcek</t>
  </si>
  <si>
    <t>Nákup potřebných pomůcek, které se 
budou zaměřovat na rozvoj dětí v MŠ napříč všemi oblastmi vzdělávání</t>
  </si>
  <si>
    <t>Mateřská škola Návojná, okres Zlín, příspěvková organizace</t>
  </si>
  <si>
    <t>Obec Návojná</t>
  </si>
  <si>
    <t>Pomůcky pro polytechnickou výchovu</t>
  </si>
  <si>
    <t>Návojná</t>
  </si>
  <si>
    <t>Vybavení - stavebnice, dětské nářadí apod.</t>
  </si>
  <si>
    <t>Vybavení digitální technikou</t>
  </si>
  <si>
    <t>Nákup interaktivní tabule, notebooky, tiskárny</t>
  </si>
  <si>
    <t>Vybavení školní kuchyně a jídelny</t>
  </si>
  <si>
    <t xml:space="preserve">Pořízení spotřebičů a počítače </t>
  </si>
  <si>
    <t>Obnovení nábytku - kancelář</t>
  </si>
  <si>
    <t>Skříně, stoly, židle apod.</t>
  </si>
  <si>
    <t>Úprava areálu MŠ</t>
  </si>
  <si>
    <t>Rekonstrukce chodníků, obklad budovy, revitalizace zeleně, vybudování hracího koutu pro děti apod.</t>
  </si>
  <si>
    <t>Pomůcky pro pohybovou výchovu dětí</t>
  </si>
  <si>
    <t>Rotopedy, trampolína, cvičební nářadí apod.</t>
  </si>
  <si>
    <t>Pomůcky pro dramatickou výchovu</t>
  </si>
  <si>
    <t>Kostýmy pro dramatizaci, maňásci, loutky apod.</t>
  </si>
  <si>
    <t>Základní škola a Mateřská škola Nedašov, příspěvková organizace</t>
  </si>
  <si>
    <t>Obec Nedašov</t>
  </si>
  <si>
    <t>Interaktivní hraní v MŠ</t>
  </si>
  <si>
    <t>Valašské Klobouky</t>
  </si>
  <si>
    <t>Nedašov</t>
  </si>
  <si>
    <t>Pořízení interaktivní tabule</t>
  </si>
  <si>
    <t>Vytvoření skladu na herní prvky pro děti</t>
  </si>
  <si>
    <t>Mateřská škola Nedašova Lhota, okres Zlín, příspěvková organizace</t>
  </si>
  <si>
    <t>Obec Nedašova Lhota</t>
  </si>
  <si>
    <t>Nedašova Lhota</t>
  </si>
  <si>
    <t>Pořízení pomůcek pro děti, didaktických pomůcek, interaktivní tabule</t>
  </si>
  <si>
    <t>Postupné pořizování pomůcek potřebných pro děti, dále didaktických pomůcek,  nákup interaktivní tabule.</t>
  </si>
  <si>
    <t>Pořízení vybavení do kuchyně a jídelny MŠ</t>
  </si>
  <si>
    <t>Nákup konvektomatu, myčky, sporáku aj.</t>
  </si>
  <si>
    <t>Mateřská škola Poteč, příspěvková organizace</t>
  </si>
  <si>
    <t>Obec Poteč</t>
  </si>
  <si>
    <t>Poteč</t>
  </si>
  <si>
    <t>Dovybavení třídy nábytkem - skříňky, police</t>
  </si>
  <si>
    <t>Vybavení školní jídelny</t>
  </si>
  <si>
    <t>Pořízení nové lednice, průběžné doplňování potřebného zařízení</t>
  </si>
  <si>
    <t xml:space="preserve">Zhotovení skříně </t>
  </si>
  <si>
    <t>Zhotovení nové skříně na lehátka</t>
  </si>
  <si>
    <t>Vybavení k dopravní výchově</t>
  </si>
  <si>
    <t>Nákup koloběžek, tříkolek a dětských kol</t>
  </si>
  <si>
    <t>Úprava školní zahrady</t>
  </si>
  <si>
    <t xml:space="preserve">Obnovení herních prvků, houpadel a průlezek </t>
  </si>
  <si>
    <t>Mateřská škola Štítná nad Vláří, okres Zlín</t>
  </si>
  <si>
    <t>Obec Štítná nad Vláří</t>
  </si>
  <si>
    <t>Vybavení třídy a herny pro centra aktivit</t>
  </si>
  <si>
    <t>Štítná nad Vláří</t>
  </si>
  <si>
    <t>Vybavení školní knihovny</t>
  </si>
  <si>
    <t>Výpočetní technika pro pedagogy</t>
  </si>
  <si>
    <t>Pořízení notebooku, tiskárny apod.</t>
  </si>
  <si>
    <t>Didaktické pomůcky - polytechnické stavebnice, dopravní výchova</t>
  </si>
  <si>
    <t>Nákup interaktivní tabule</t>
  </si>
  <si>
    <t>Rekonstrukce školního dvora umělým povrchem</t>
  </si>
  <si>
    <t>Úprava školního dvora - umělý povrch a dláždění</t>
  </si>
  <si>
    <t>Revitalizace okolí budovy – doprovodná zeleň a úprava okolí MŠ</t>
  </si>
  <si>
    <t>Osázení rostlinami před budovou</t>
  </si>
  <si>
    <t>zpracována PD</t>
  </si>
  <si>
    <t>Rekonstrukce kotelny</t>
  </si>
  <si>
    <t>Rekonstrukce zastaralé kotelny</t>
  </si>
  <si>
    <t>Újezd</t>
  </si>
  <si>
    <t>Základní 
škola a Mateřská škola Újezd, okres Zlín, příspěvková organizace</t>
  </si>
  <si>
    <t>Obec
Újezd</t>
  </si>
  <si>
    <t>Modernizace MŠ</t>
  </si>
  <si>
    <t>Bezbariérovost MŠ</t>
  </si>
  <si>
    <t>Vybudování bezbariérového přístupu do MŠ</t>
  </si>
  <si>
    <t>Generální oprava 
stropů v suterénu pod MŠ</t>
  </si>
  <si>
    <t>Generální oprava stropů v suterénu 
pod MŠ</t>
  </si>
  <si>
    <t>Mateřská škola Valašské Klobouky, okres Zlín, příspěvková organizace</t>
  </si>
  <si>
    <t>Město Valašské Klobouky</t>
  </si>
  <si>
    <t>Výměna vnitřních oken v budově MŠ</t>
  </si>
  <si>
    <t>Výměna vnitřních oken.</t>
  </si>
  <si>
    <t>záměr</t>
  </si>
  <si>
    <t>Rekonstrukce šaten pro pedagogy a personál</t>
  </si>
  <si>
    <t>Vybudování kvalitního zázemí pro pedagogy, úprava prostředí.</t>
  </si>
  <si>
    <t>Výměna stávajícího plotu u MŠ</t>
  </si>
  <si>
    <t>Výměna starého plotu.</t>
  </si>
  <si>
    <t>Výměna podlah v jednotlivých třídách MŠ</t>
  </si>
  <si>
    <t>Výměna zastaralé podlahové krytiny, vyrovnání nerovností podlahy.</t>
  </si>
  <si>
    <t>Výměna podlah v dětských šatnách (4 třídy)</t>
  </si>
  <si>
    <t>Rekonstrukce sociálních zařízení a umýváren pro děti</t>
  </si>
  <si>
    <t>Budou pořízeny skříňky na ručníky, umyvadla, záchodky (sanitární zařízení), vyměněny obklady, podlahy, aj.</t>
  </si>
  <si>
    <t>Dovybavení tříd pro centra aktivit</t>
  </si>
  <si>
    <t>Pomůcky pro polytechnické vzdělávání, matematická pregramotnost, všestranný rozvoj dítěte.</t>
  </si>
  <si>
    <t>Rekonstrukce odpadů v celém areálu MŠ</t>
  </si>
  <si>
    <t>Nové odpady v MŠ.</t>
  </si>
  <si>
    <t>Pořízení sauny</t>
  </si>
  <si>
    <t>V rámci zvyšování imunity dětí, otužování, relaxace - pořízení sauny.</t>
  </si>
  <si>
    <t>Nákup sedacích vaků</t>
  </si>
  <si>
    <t>Do přírodní učebny pořízení sedacích vaků.</t>
  </si>
  <si>
    <t>Tvoříme podmínky 
ke vzdělávání dětí bez překážek</t>
  </si>
  <si>
    <t>Vlachovice</t>
  </si>
  <si>
    <t>Venkovní výtah pro děti do 1. patra - 
bezbariérovost</t>
  </si>
  <si>
    <t>Za každého počasí 
pohybem ke zdraví – úprava školní zahrady</t>
  </si>
  <si>
    <t>Modernizací výuky k přípravě na další 
vzdělávání dětí</t>
  </si>
  <si>
    <t>Dopravní hřiště</t>
  </si>
  <si>
    <t>Vybudování dopravního hřiště</t>
  </si>
  <si>
    <t>Obec 
Vysoké Pole</t>
  </si>
  <si>
    <t>Vysoké
Pole</t>
  </si>
  <si>
    <t>Modernizace stávajícího dětského hřiště</t>
  </si>
  <si>
    <t>Postupná modernizace a opravy 
stávajícího dětského hřiště</t>
  </si>
  <si>
    <t>Základní
 škola Brumov-Bylnice, okres Zlín</t>
  </si>
  <si>
    <t>Město Brumov-Bylnice</t>
  </si>
  <si>
    <t>Vybavení interiérů pro aktivity ŠD a ŠK</t>
  </si>
  <si>
    <t>Brumov-Bylnice</t>
  </si>
  <si>
    <t xml:space="preserve">Rekonstrukce tělocvičny </t>
  </si>
  <si>
    <t xml:space="preserve">Rekonstrukce víceúčelového hřiště </t>
  </si>
  <si>
    <t>Herní plocha, atletická dráha, vybavení kabinetu TV</t>
  </si>
  <si>
    <t>Rekonstrukce školní kuchyně</t>
  </si>
  <si>
    <t>Nové vybavení, obklady, dlažba, rozvody, vzduchotechnika</t>
  </si>
  <si>
    <t>Zateplení budovy školy + výměna střešních oken</t>
  </si>
  <si>
    <t>Obnova vybavení tříd (lavice a židle, nábytek, ICT technika)</t>
  </si>
  <si>
    <t>Pořízení vybavení - lavice a židle, nábytek, ICT technika apod.</t>
  </si>
  <si>
    <t>Obnova odborných učeben + venkovní výukový prostor</t>
  </si>
  <si>
    <t>Odborné učebny - cizí jazyky, počítačové učebny, kabinety, dílny, cvičná kuchyňka, konektivita školy</t>
  </si>
  <si>
    <t>Rekonstrukce přístupových komunikací ke škole pro pěší i motorizovanou dopravu v souladu se zpracovanou studií</t>
  </si>
  <si>
    <t>Revitalizace areálu školy</t>
  </si>
  <si>
    <t xml:space="preserve">102307903
</t>
  </si>
  <si>
    <t xml:space="preserve">Rekonstrukce 
tříd ZŠ </t>
  </si>
  <si>
    <t>Rekonstrukce 
tříd ZŠ, které slouží pro výuku žáků</t>
  </si>
  <si>
    <t>Nákup 
vybavení tříd ZŠ</t>
  </si>
  <si>
    <t>Nákup
 vybavení pro výuku žáků ZŠ a nákup potřebných pomůcek</t>
  </si>
  <si>
    <t>Vytvoření 
kmenových učeben</t>
  </si>
  <si>
    <t>zpracovaná 
studie</t>
  </si>
  <si>
    <t>Rekonstrukce 
suterénu školy</t>
  </si>
  <si>
    <t>Rekonstrukce 
suterénu školy, např. svislé a vodorovné hydroizolace, oddrenážování a další potřebné úpravy</t>
  </si>
  <si>
    <t>Rekonstrukce 
půdních prostor</t>
  </si>
  <si>
    <t>Rekonstrukce 
dalších prostor školy</t>
  </si>
  <si>
    <t>Rekonstrukce 
dalších prostor školy, např. chodby, kabinety, sociální zařízení apod.</t>
  </si>
  <si>
    <t>Rekonstrukce 
kuchyně a jídelny</t>
  </si>
  <si>
    <t>Rekonstrukce 
kuchyně a jídelny, nákup vybavení do stravovacího zařízení</t>
  </si>
  <si>
    <t>Rekonstrukce a 
vybudování zázemí pro volnočasové aktivity dětí a žáků</t>
  </si>
  <si>
    <t>ve fázi zpracování PD na změnu stavby</t>
  </si>
  <si>
    <t>připraveno k realizaci</t>
  </si>
  <si>
    <t>n/a</t>
  </si>
  <si>
    <t>Zateplení + výměna střešních oken + rekuperace</t>
  </si>
  <si>
    <t>ve fázi přípravy</t>
  </si>
  <si>
    <t>Bezpečná cesta do školy včetně úprav chodníků</t>
  </si>
  <si>
    <t>investiční příprava (předprojektová)</t>
  </si>
  <si>
    <t>Infrastruktura školy - server-LAN - wifi</t>
  </si>
  <si>
    <t>Nová Wifi struktura, server-LAN, vytvoření interaktivního prostředí pro oddychové zóny</t>
  </si>
  <si>
    <t>Výměna školních tabulí</t>
  </si>
  <si>
    <t>Školní klub - kdo si hraje, nezlobí</t>
  </si>
  <si>
    <t>Školní družina
Modernizace prostor</t>
  </si>
  <si>
    <t>Pořízení vybavení</t>
  </si>
  <si>
    <t>Rekonstrukce malé a velké tělocvičny</t>
  </si>
  <si>
    <t xml:space="preserve">
Malá TV - výměna podlahy, nové osvětlení, vymalování, pořízení žebřin, nářadí apod.
Velká TV - nové osvětlení</t>
  </si>
  <si>
    <t>Vybudování pergoly, posezení, vyvýšených záhonů apod.</t>
  </si>
  <si>
    <t>Opravy zastaralých podlah</t>
  </si>
  <si>
    <t>Postupné opravy podlah v budově ZŠ</t>
  </si>
  <si>
    <t>Pořízení vybavení kabinetů - skříně, křesla, poličky apod.</t>
  </si>
  <si>
    <t>Elektroinstalace</t>
  </si>
  <si>
    <t>Bezbariérovost školy</t>
  </si>
  <si>
    <t>Zajištění bezbariérovosti školy pomocí schodolezů</t>
  </si>
  <si>
    <t>Základní
 škola Gabry a Málinky Štítná nad Vláří, okres Zlín</t>
  </si>
  <si>
    <t>Obec 
Štítná nad Vláří-Popov</t>
  </si>
  <si>
    <t>Rekonstrukce 
a vybavení cvičné kuchyňky</t>
  </si>
  <si>
    <t>Vybavení kmenových 
tříd digitálními technologiemi</t>
  </si>
  <si>
    <t>Dovybavení 
učeben dataprojektory, PC a další potřebnou technikou</t>
  </si>
  <si>
    <t>Vybavení kabinetů 
digitálními technologiemi a tiskárnami</t>
  </si>
  <si>
    <t>Dovybavení 
PC a další potřebnou technikou</t>
  </si>
  <si>
    <t>Bezbariérovost a 
rekonstrukce školního dvora, místo pasivního odpočinku</t>
  </si>
  <si>
    <t>Dokončení 
výměny asfaltu za zámkovou dlažbu</t>
  </si>
  <si>
    <t>Zabezpečení venkovních prostor - 
venkovní ploty</t>
  </si>
  <si>
    <t>Obnova plotu 
v prostoru školního hřiště a školní zahrady</t>
  </si>
  <si>
    <t>Oddechová a 
relaxační zóna</t>
  </si>
  <si>
    <t>Vybudování 
oddechové a relaxační zóny v prostorách školní zahrady</t>
  </si>
  <si>
    <t>Oprava podlahy 
v tělocvičnách</t>
  </si>
  <si>
    <t>Oprava podlahy z roku 1973
v tělocvičnách</t>
  </si>
  <si>
    <t>Vybavení 
kmenových tříd tabulemi</t>
  </si>
  <si>
    <t>Obnova tabulí</t>
  </si>
  <si>
    <t>Rekonstrukce školní 
kuchyně a vzduchutechnika</t>
  </si>
  <si>
    <t>Modernizace 
tříd a kabinetů</t>
  </si>
  <si>
    <t>Oprava 
podlahové krytiny a nákup vybavení</t>
  </si>
  <si>
    <t>Rekonstrukce 
školní zahrady</t>
  </si>
  <si>
    <t>Projekt zahrnuje
 úpravu a rekonstrukci školní zahrady, která slouží pro výuku žáků ZŠ, např. přírodopisu, zeměpisu</t>
  </si>
  <si>
    <t>Výměna 
3 plynových kotlů a řídící jednotky po 23 letech provozu</t>
  </si>
  <si>
    <t>Oprava šaten</t>
  </si>
  <si>
    <t>Výměna svítidel 
za úspornější LED diodové v celé ZŠ</t>
  </si>
  <si>
    <t>Základní
 škola Valašské Klobouky</t>
  </si>
  <si>
    <t>PD</t>
  </si>
  <si>
    <t>Rekonstrukce v budovách školy A, B, C</t>
  </si>
  <si>
    <t>Rekonstrukce školy: etapová, realizace od roku 2005, realizovány některé části. Zbývá v budovách A,B,C rekonstrukce inženýrských sítí – voda, odpady, vedení elektrické energie - HAVARIJNÍ STAV !!!!
rekonstrukce některých kabinetů kmenových učeben</t>
  </si>
  <si>
    <t>Revitalizace areálu školy a školní zahrady</t>
  </si>
  <si>
    <t>Venkovní areál školy má zpracovánu koncepci rozvoje, bude se postupovat podle tohoto plánu</t>
  </si>
  <si>
    <t>Rekonstrukce vnějšího sportovního areálu školy s umělým povrchem</t>
  </si>
  <si>
    <t>Školní autobus – doprava žáků do a ze školy, na akce školy</t>
  </si>
  <si>
    <t>Školní autobus, který by zabezpečoval dopravu žáků ve spádovém obvodu školy.
Náhrada problematické individuální automobilové dopravy.</t>
  </si>
  <si>
    <t>2 - 5 000 000</t>
  </si>
  <si>
    <t>Rekonstrukce TiZn střechy na budovách A, B, C a D</t>
  </si>
  <si>
    <t>Výměna osvětlení ve všech prostorách školy za úspornější LED osvětlení</t>
  </si>
  <si>
    <t>Osvětlovací tělesa ve škole jsou neonové trubice nebo dokonce žárovky.
Měla by se vyměnit za ledkové osvětlení s řízením intenzity jasu.</t>
  </si>
  <si>
    <t>Valašské Klobouky jako jediné ORP ve Zlínském kraji nemá dopravní hřiště.
Vzhledem ke spádovosti VK by DH využívaly i školy v okolí a také veřejnost a návštěvníci Klobouk.</t>
  </si>
  <si>
    <t>Vybavení a rekonstrukce společných prostor školy - např. chodby, jídelna</t>
  </si>
  <si>
    <t>Nové protipožární dveře 3x</t>
  </si>
  <si>
    <t>Jednotlivé budovy a požární prostory dělí stávající dveře z roku 1973.
Ke zvýšení bezpečnosti žáků je nutné osadit nové protipožární dveře.</t>
  </si>
  <si>
    <t>Obnova zařízení školní kuchyně</t>
  </si>
  <si>
    <t>Modernizace 
počítačové sítě a vybavení školy výpočetní technikou</t>
  </si>
  <si>
    <t>Zasíťování 
budovy 140 a modernizace sítě v areálu školy, nákup vybavení</t>
  </si>
  <si>
    <t>Postupná 
modernizace tříd a kabinetů</t>
  </si>
  <si>
    <t>Modernizace 
výuky pro cizí jazyky a polytechnickou výuku</t>
  </si>
  <si>
    <t>Modernizace
 učeben a nákup vybavení pro cizí jazyky a polytechnickou výuku</t>
  </si>
  <si>
    <t>Modernizace odborné učebny pro vaření a šití</t>
  </si>
  <si>
    <t>Modernizace
 učebny a nákup potřebných pomůcek a vybavení pro výuku</t>
  </si>
  <si>
    <t>Rekonstrukce školní zahrady -  
vybudování cvičných ekosystémů, výukových stanovišť</t>
  </si>
  <si>
    <t>Modernizace učebny HV – 
nábytek, pomůcky</t>
  </si>
  <si>
    <t>Modernizace 
vybavení, nástrojů</t>
  </si>
  <si>
    <t>Propojení školních 
budov, postupná rekonstrukce podlah v interiéru školy</t>
  </si>
  <si>
    <t>Školní jídelna – 
zřízení výtahu, modernizace skladových prostor</t>
  </si>
  <si>
    <t xml:space="preserve">Rekonstrukce 
elektroinstalace </t>
  </si>
  <si>
    <t>Další fáze
 rekonstrukce elektroinstalace</t>
  </si>
  <si>
    <t>Rozvoj environmentální výchovy</t>
  </si>
  <si>
    <t>Nákup 
pomůcek pro environmentální výuku</t>
  </si>
  <si>
    <t>Využití půdních 
prostor</t>
  </si>
  <si>
    <t>Vybudování 
multifuknční místnosti pro potřeby školy</t>
  </si>
  <si>
    <t>Tělocvična pro 
ZŠ a MŠ</t>
  </si>
  <si>
    <t>Vybavení tříd 
ZŠ novým nábytkem a učebními pomůckami</t>
  </si>
  <si>
    <t>Postupné dovybavování jednotlivých učeben ZŠ interaktivní technikou, nábytkem a zařízením</t>
  </si>
  <si>
    <t>Rekonstrukce, 
rozšíření školní družiny</t>
  </si>
  <si>
    <t>Rozšíření 
stávajících prostor školní družiny, aby splňovala předepsané hygienické normy. Nákup vybavení</t>
  </si>
  <si>
    <t>Sportovní hřiště</t>
  </si>
  <si>
    <t xml:space="preserve">zázemí pro školní poradenské pracoviště </t>
  </si>
  <si>
    <t>Průběžné, 
každý rok</t>
  </si>
  <si>
    <t>Učebna 
pro školní klub</t>
  </si>
  <si>
    <t>Výměna rozvodů
 za nové</t>
  </si>
  <si>
    <t>Rekonstrukce inženýrských sítí (voda, elektřina)</t>
  </si>
  <si>
    <t>Rekonstrukce školy v budově D</t>
  </si>
  <si>
    <t>Příležitost</t>
  </si>
  <si>
    <t>Dům dětí a mládeže
Valašské Klobouky,
okres Zlín</t>
  </si>
  <si>
    <t>Město Valašské 
Klobouky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</si>
  <si>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</si>
  <si>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</si>
  <si>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</si>
  <si>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způsobilé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</si>
  <si>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</si>
  <si>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</si>
  <si>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</si>
  <si>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</si>
  <si>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Brumov - 
Bylnice
Sv. Štěpán</t>
  </si>
  <si>
    <t>Úprava 1 třídy</t>
  </si>
  <si>
    <t>Dokoupení nádobí pro děti
Vybavení kuchyně</t>
  </si>
  <si>
    <t>Nákup vybavení tříd a učeben, které se 
budou zaměřovat na rozvoj dětí v MŠ napříč všemi oblastmi vzdělávání</t>
  </si>
  <si>
    <t>Opravy stávajícího vybavení
Doplnění hracích prvků
Doplnění zeleně</t>
  </si>
  <si>
    <t>Pořízení vybavení - nábytek, hudební nástroje apod.</t>
  </si>
  <si>
    <t>Oplocení MŠ, nákup nábytku - třídy, šatny a ostatní prostory MŠ 
Rekonstrukce a opravy tříd, šaten, školní kuchyně, sociálního zařízení
Výměna rozvodů vody a odpadů, elektroinstalace apod.</t>
  </si>
  <si>
    <t>Nová přístavba sloužící pro zvětšení kapacity školy z důvodů rozvíjející se občanské vybavenosti</t>
  </si>
  <si>
    <t>Přístavba dvoupodlažního objektu v zahradě stávající MŠ (vč. propojení a souvisejícími úpravami komunikací, zpevněných ploch a oplocení)</t>
  </si>
  <si>
    <t>Podpora sportovních aktivit formou vybudování zázemí včetně nákupu vybavení a pomůcek.
Vytvoření nového 
hřiště pro ZŠ a MŠ</t>
  </si>
  <si>
    <t>Vybavení školního poradenského pracoviště</t>
  </si>
  <si>
    <t>Envicentrum 
PRO KRAJINU Vysoké Pole</t>
  </si>
  <si>
    <t>Vysoké Pole</t>
  </si>
  <si>
    <t>Venkovní učebny</t>
  </si>
  <si>
    <t>Dostavba MŠ Družba, Brumov-Bylnice – gastrotechnologie</t>
  </si>
  <si>
    <t>6_2022</t>
  </si>
  <si>
    <t>8_2022</t>
  </si>
  <si>
    <t>x</t>
  </si>
  <si>
    <t xml:space="preserve">Nákup vybavení – multifunkční pánev, sporáky, myčka aj
Nové obklady a rekonstrukce kuchyně
Nákup nádobí a vybavení
</t>
  </si>
  <si>
    <t xml:space="preserve">Brumov - 
Bylnice
</t>
  </si>
  <si>
    <t xml:space="preserve">Vybavení tříd a herny 
pro centra aktivit
</t>
  </si>
  <si>
    <t>Postupné vybavování tříd MŠ, např. interaktivní tabule, Klokanův kufr a kapsy apod.</t>
  </si>
  <si>
    <t xml:space="preserve">Brumov-Bylnice
</t>
  </si>
  <si>
    <t>07_2022</t>
  </si>
  <si>
    <t>proběhlo výběrové řízení + další bude probíhat</t>
  </si>
  <si>
    <t>vybrán dodavatel</t>
  </si>
  <si>
    <t>Nákup vybavení tříd MŠ včetně potřebných 
pomůcek</t>
  </si>
  <si>
    <t>Pomůcky pro rozvoj dětí - např. dřevěné 
hudební nástroje</t>
  </si>
  <si>
    <t xml:space="preserve">Dokoupení vybavení 
školní kuchyně
</t>
  </si>
  <si>
    <t xml:space="preserve">Vybavení digitální 
technikou – projektor, programy, a další vybavení
</t>
  </si>
  <si>
    <t>Projekt bude zahrnovat celkovou rekonstrukci zahrady, nákup herních prvků pro děti, dále pomůcky a vybavení pro děti, realizaci a výsadbu záhonků, prvky pro rozvoj environmentální výuky a potřebné zázemí pro údržbu zahrady</t>
  </si>
  <si>
    <t>zpracovaná studie</t>
  </si>
  <si>
    <t>Vybavení audio vizuální technikou</t>
  </si>
  <si>
    <t>Pořízení přehrávače audio a video</t>
  </si>
  <si>
    <t>Obnovení nábytku pro děti</t>
  </si>
  <si>
    <t>Vybavení dětské šatny a umývárny novým nábytkem</t>
  </si>
  <si>
    <t>Vybudování skladu MŠ</t>
  </si>
  <si>
    <t xml:space="preserve">Doplnění herními prvky </t>
  </si>
  <si>
    <t>Doplnění vybavení herními prvky - např. průlezky, houpačky, herní věže apod.</t>
  </si>
  <si>
    <t>Mobiliář</t>
  </si>
  <si>
    <t>Venkovní posezení</t>
  </si>
  <si>
    <t>9_2022</t>
  </si>
  <si>
    <t>Bylinková zahrada</t>
  </si>
  <si>
    <t>Vyvýšené záhony</t>
  </si>
  <si>
    <t>Stavební úpravy v objektu mateřské školky Nedašova Lhota</t>
  </si>
  <si>
    <t>V rámci projektu budou realizovány stavební úpravy vnitřních prostor budovy mateřské školy. Dojde k výměně vnitřních dveří, podlahových krytin, obkladů, dlažby a podhledů. Stávající sanitární zařizovací předměty budou nahrazeny novými, vyspraveny omítky stěn a dojde k nahrazení dřevěných obkladů novým obkladem. Zároveň bude řešena silnoproudá a slaboproudá elektroinstalace a provedena obnova topné soustavy.</t>
  </si>
  <si>
    <t>zpracovaná PD</t>
  </si>
  <si>
    <t>Rekonstrukce osvětlení</t>
  </si>
  <si>
    <t>Výměna za úspornější svítidla</t>
  </si>
  <si>
    <t>Pořízení didaktických pomůcek</t>
  </si>
  <si>
    <t>Interaktivní tabule - magicbox</t>
  </si>
  <si>
    <t>Didaktické a kompenzační pomůcky a nábytek pro děti se SVP</t>
  </si>
  <si>
    <t>Rekonstrukce parkoviště</t>
  </si>
  <si>
    <t>Úprava prostor u bočního vchodu</t>
  </si>
  <si>
    <t>Modernizace školní zahrady</t>
  </si>
  <si>
    <t>Úprava zeleně, pořízení vybavení, zajištění bezpečnosti provozu apod.</t>
  </si>
  <si>
    <t>Rozšíření kapacity MŠ – stavební úpravy, bezbariérovost, nadstavba, výstavba tělocvičny, vybavení a rekonstrukce prostor školní kuchyně</t>
  </si>
  <si>
    <t>Budou vybudovány 3 třídy - 2 třídy (každá pro 20 dětí), 1 pro dvouleté děti (16 dětí), ke každé třídě bude vybudováno zázemí pro pedagogy, dětské šatny, kuchyňka, sociální zařízení.  Vybudování střešní zelené zahrady. Vybudování tělocvičny ze staré kotelny - zázemí pro učitelky. V rámci navýšení kapacity bude rekonstruována školní kuchyně.</t>
  </si>
  <si>
    <t>Přestavba tělocvičny na sportovní halu (včetně oken, sociálního zařízení apod.)</t>
  </si>
  <si>
    <t>Rekonstrukce a obnova vybavení nábytku, vybavení herními prvky, vybudování zázemí družin a školního klubu</t>
  </si>
  <si>
    <t>6_2023</t>
  </si>
  <si>
    <t>Nákup literatury, ICT technika, nábytek</t>
  </si>
  <si>
    <t>Nákup literatury, ICT technika+SW, vybavení nábytkem a pomůckami</t>
  </si>
  <si>
    <t>Vybavení, nákup techniky a nářadí na údržbu + květináče, rostliny, zahradní prvky apod.</t>
  </si>
  <si>
    <t>Vybudování bezbariérového přístupu (schodišťová plošina) + bezbar. soc. zařízení</t>
  </si>
  <si>
    <t>ve fázi udržitelnosti</t>
  </si>
  <si>
    <t>Rekonstrukce učebny PC (odhlučnění) + zlepšení konektivity školy</t>
  </si>
  <si>
    <t>Vytvoření 
kmenových učeben včetně nákupu pomůcek a vybavení</t>
  </si>
  <si>
    <t>Rekonstrukce 
půdních prostor pro další potřeby školy včetně vybavení a pomůcek</t>
  </si>
  <si>
    <t>Revitalizace 
venkovního prostředí školy</t>
  </si>
  <si>
    <t>Revitalizace 
venkovního prostředí školy - oprava a údržba hracích prvků, vytvoření nových sportovišť, oplocení školy apod.</t>
  </si>
  <si>
    <t>Rekonstrukce 
a vybudování zázemí pro volnočasové aktivity dětí a žáků včetně vybavení a pomůcek</t>
  </si>
  <si>
    <t>Generální oprava inženýrských sítí</t>
  </si>
  <si>
    <t>Generální oprava - rozvody vody</t>
  </si>
  <si>
    <t>Zbudování venkovní přírodní učebny a rekonstrukce průchodu na pavilon B</t>
  </si>
  <si>
    <t>Rekonstrukce kanalizace</t>
  </si>
  <si>
    <t>Výměna kanalizačního potrubí na páteřových spojích</t>
  </si>
  <si>
    <t>6_2024</t>
  </si>
  <si>
    <t>Vybavení kabinetů, rekonstrukce uč. zázemí</t>
  </si>
  <si>
    <t>Rekonstrukce střechy, výměna svodů a okapů</t>
  </si>
  <si>
    <t>Rekonstrukce střechy, výměna starých svodů a okapů na celé budově</t>
  </si>
  <si>
    <t>Bezbariérový výtah</t>
  </si>
  <si>
    <t>Zajištění bezbariérovost školy 3x</t>
  </si>
  <si>
    <t>Celková 
rekonstrukce a vybavení kuchyně, jejíž vybavení je z roku 1974, rozvody, voda, nábytek, apod.</t>
  </si>
  <si>
    <t>Rekonstrukce a vybavení odborných učeben</t>
  </si>
  <si>
    <t>Úplná rekonstrukce a vybavení do učeben cizích jazyků a PC učeben vč. odborných kabinetů</t>
  </si>
  <si>
    <t>Rekonstrukce a vybavení školních družin</t>
  </si>
  <si>
    <t>Celková rekonstrukce a vybavení školních družin vč. kabinetu (elektrorozvody, vybavení, nábytek apod.)</t>
  </si>
  <si>
    <t>Rekonstrukce a vybavení zázemí pro poradenská pracoviště</t>
  </si>
  <si>
    <t>Rekonstrukce a vybavení kabinetu výchovného poradce</t>
  </si>
  <si>
    <t>Konektivita školy</t>
  </si>
  <si>
    <t>Vybudování, modernizace a vybavení vnitřní konektivity školy</t>
  </si>
  <si>
    <t xml:space="preserve">Modernizace tříd </t>
  </si>
  <si>
    <t>Projekt zahrnuje posílení rozvodu internetu, dovybavení všech tříd stolními počítači a interaktivními panely, výměna klasických křídových tabulí za tabule bezprašné</t>
  </si>
  <si>
    <t>Modernizace kabinetů</t>
  </si>
  <si>
    <t>Kompletní výměna starého nábytku ve všech kabinetech (skříně, pracovní stoly, poličky)</t>
  </si>
  <si>
    <t>Zbudování nového kabinetu pro zaměstnance v půdních prostorách školy</t>
  </si>
  <si>
    <t>Zbudování nového kabinetu pro zaměstnance, především pro nově přijímané asistenty pedagoga</t>
  </si>
  <si>
    <t>Dovybavení školní jídelny</t>
  </si>
  <si>
    <t>Dovybavení školní jídelny novým konvektomatem + smažící pánve</t>
  </si>
  <si>
    <t>Oprava šaten - rekonstrukce uzavírání šaten, pojezdů, pletiva na šatnách + nátěry</t>
  </si>
  <si>
    <t>Rekonstrukce toalet v celé budově</t>
  </si>
  <si>
    <t>Projekt na rekonstrukci toalet, především chlapeckých, výměna pisoárů i záchodových mís, výměna dveří, výmalba</t>
  </si>
  <si>
    <t>Výměna 
svítidel v celé ZŠ</t>
  </si>
  <si>
    <t>Přechod na ekologické vytápění školy</t>
  </si>
  <si>
    <t>Konektory, solární systémy apod.</t>
  </si>
  <si>
    <t>Modernizace výuky pro přírodní vědy, polytechnickou výuku a jazyky na ZŠ a MŠ Újezd</t>
  </si>
  <si>
    <t>ano - je v realizaci</t>
  </si>
  <si>
    <t>není relevantní</t>
  </si>
  <si>
    <t>Výměna povrchu oválu a hříště
Zázemí pro sportovce:
šatny, sprchy, WC
Vybudování beachvolejbalového hřiště</t>
  </si>
  <si>
    <t>Dešťová voda v areálu ZŠ</t>
  </si>
  <si>
    <t>Změna nezasákavých zpevněných povrchů na zasákavé, dešťové vody ze střechy a zpevněných ploch svést do zasakovacích průlehů a akumulačních nádrží.</t>
  </si>
  <si>
    <t>studie</t>
  </si>
  <si>
    <t>Dětské dopravní hřiště pro ORP Valašské Klobouky</t>
  </si>
  <si>
    <t>12_2023</t>
  </si>
  <si>
    <t>Chybějící vybavení v důsledku zvýšení počtu strávníků - myčka na černé nádobí, konvektomat s větší kapacitou, vzduchotechnika</t>
  </si>
  <si>
    <t>Cvičební prvky v areálu školy</t>
  </si>
  <si>
    <t>V areálu 
školy dojde k pořízení workoutových cvičebních prvků</t>
  </si>
  <si>
    <t>Využití 
potenciálu venkovního areálu školy a vybudování cvičných ekosystémů, výukových stanovišť</t>
  </si>
  <si>
    <t>Stavební úpravy - 
propojení budov školy, rekonstrukce  v interiéru školy</t>
  </si>
  <si>
    <t>Zřízení 
výtahu a modernizace skladových prostor, vybavení</t>
  </si>
  <si>
    <t>Bezpečný areál školy</t>
  </si>
  <si>
    <t>Oplocení 
areálu školy, kamerový systém, venkovní osvětlení</t>
  </si>
  <si>
    <t>Odvodnění budov školy</t>
  </si>
  <si>
    <t>Odvodnění a zabezpečení budov školy proti vlhkosti</t>
  </si>
  <si>
    <t>Rekonstrukce stávajících a výstavba nových učebních prostor</t>
  </si>
  <si>
    <t xml:space="preserve">Rozšíření před vestibulem školy, půdní vestavba a nádstavba budov ZŠ, vybavení </t>
  </si>
  <si>
    <t>Klimatizační a topný systém školy</t>
  </si>
  <si>
    <t>Vybudování nového topného a klimatizačního systému školy</t>
  </si>
  <si>
    <t>Využití obnovitelných zdrojů</t>
  </si>
  <si>
    <t>Vybudování fotovolt. el.</t>
  </si>
  <si>
    <t>Nová 
sportovní, multifunkční hala pro výuku TV a tělovýchovnou činnost dětí a žáků školy včetně vybavení</t>
  </si>
  <si>
    <t>Rekonstrukce nebo výstavba nového sportovního víceúčelového hřiště</t>
  </si>
  <si>
    <t>X</t>
  </si>
  <si>
    <t>Workoutové hřiště pro mládež i dospělé s lanovkou a prvky pro děti nad budovou DDM</t>
  </si>
  <si>
    <t>Workoutové hřiště pro mládež i dospělé s lanovkou a prvky pro děti nad budovou DDM dle zpracované studie a vizualizace</t>
  </si>
  <si>
    <t>Pořízení vybavení do jednotlivých učeben DDM</t>
  </si>
  <si>
    <t>Pořízení vybavení a pomůcek do učeben pro atraktivnější výuku</t>
  </si>
  <si>
    <t>Výměna osvětlení</t>
  </si>
  <si>
    <t>Výměna stávajícího osvětlení uvnitř budovy za LED zářivky</t>
  </si>
  <si>
    <t>Obec Vysoké Pole</t>
  </si>
  <si>
    <t>00274700</t>
  </si>
  <si>
    <t>Vybudování venkovních učeben sloužících k výuce a podpoře ekologické výchovy dětí a žáků včetně doprovodných prvků a vybavení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</si>
  <si>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</si>
  <si>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</si>
  <si>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</si>
  <si>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</si>
  <si>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</si>
  <si>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</si>
  <si>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</si>
  <si>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</si>
  <si>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</si>
  <si>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</si>
  <si>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</si>
  <si>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</si>
  <si>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</si>
  <si>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</si>
  <si>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</si>
  <si>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</si>
  <si>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</si>
  <si>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</si>
  <si>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</si>
  <si>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</si>
  <si>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</si>
  <si>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</si>
  <si>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</si>
  <si>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</si>
  <si>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</si>
  <si>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</si>
  <si>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</si>
  <si>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</si>
  <si>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</si>
  <si>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</si>
  <si>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</si>
  <si>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</si>
  <si>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1) Uveďte celkové předpokládané náklady na realizaci projektu. </t>
  </si>
  <si>
    <t xml:space="preserve">•           Umění a kultura (pouze obor Výtvarná výchova), </t>
  </si>
  <si>
    <t>Aktualizace k 16. 12. 2022</t>
  </si>
  <si>
    <t>Aktualizace k 9. 6. 2022</t>
  </si>
  <si>
    <t>Zřízení školního herního hřiště</t>
  </si>
  <si>
    <t>Zřízení + vybavení herními prvky</t>
  </si>
  <si>
    <t>Výměna vstupních dveří a vchodu do budovy školy</t>
  </si>
  <si>
    <t>1_2023</t>
  </si>
  <si>
    <t>Rekonstrukce střechy blok "D"</t>
  </si>
  <si>
    <t>FV elektrárna na střechách budov ZŠ</t>
  </si>
  <si>
    <t>Modernizace
 počítačové sítě a vybavení školy výpočetní technikou, doplnění bezpečnostního systému na další vstupy do školy</t>
  </si>
  <si>
    <t>Přestavba 
uložiště LTO na víceúčelovou  odstavnou plochu</t>
  </si>
  <si>
    <t>Přestavba
 uložiště LTO na víceúčelovou odstavnou plochu</t>
  </si>
  <si>
    <t>Modernizace školních družin</t>
  </si>
  <si>
    <t>Modernizace školních družin, nákup nového nábytku, vybavení interaktivními panely, vybavení pomůckami</t>
  </si>
  <si>
    <t>Modernizace sportovní plochy</t>
  </si>
  <si>
    <t>Modernizace sportovní plochy na víceúčelové atletické sportoviště pro sportování žáků školy</t>
  </si>
  <si>
    <t>Střecha školy je Ti-Zn plášť položený nesprávnou technologií.
Ti-Zn plech koroduje a ve střeše vznikají díry.
Nutná postupná výměna.</t>
  </si>
  <si>
    <t>Náklady na EE jsou druhou největší položkou v rozpočtu školy. Kazdoročně se zvyšuje jak spotřeba (s rostoucím počtem přístrojů) a také roste cena za EE. FVE by pomohly ušetřit škole významné peníze.</t>
  </si>
  <si>
    <t>Rekonstrukce půdních prostor za účelem vybudování učeben pro výuku polytechnického vzdělávání a cizího jazyka, kabinetu, sborovny a zázemí pro školní poradenské pracoviště  a školní klub.</t>
  </si>
  <si>
    <t>Relaxační odpočinkový venkovní areál s výukovými stanovišti pro přírodovědnou učebnu.</t>
  </si>
  <si>
    <t>Nová vnější fasáda celé budovy školy s dekoračními doplňky, nové venkovní osvětlení venkovního areálu a budovy školy , parkoviště pro návštěvníky</t>
  </si>
  <si>
    <t>Rekonstrukce sociálního zařízení</t>
  </si>
  <si>
    <t>Základní škola Vlachovice</t>
  </si>
  <si>
    <t>Obec Vlachovice</t>
  </si>
  <si>
    <t xml:space="preserve">Nákup interaktivního projektoru a programů, 
které budou sloužit ke vzdělávací činnosti dětí MŠ. 
Další etapou projektu bude nákup potřebné výpočetní techniky pro pedagogické pracovníky a děti v MŠ.
</t>
  </si>
  <si>
    <t>Modernizace výdejen jídla</t>
  </si>
  <si>
    <t>Moderznizace výdejen jídla, včetně nákupu nových sotřebičů a novým nádobím</t>
  </si>
  <si>
    <t>Elektroinstalace v celém areálu MŠ</t>
  </si>
  <si>
    <t>Zřízení jedné třídy - ve Vrběticích</t>
  </si>
  <si>
    <t>Zřízení jedné třídy MŠ s veškěrým vybavením a 
pomůckami pro děti</t>
  </si>
  <si>
    <t>Opatření pro snížení energie</t>
  </si>
  <si>
    <t>Nahrazení stávajících spotřebičů a osvětlení za nízkoenergetické, umístění fotovoltaických panelů na střechu objektu, využití tepelného čerpadla pro ohřev teplé užitkové vody a vytápění objektu, zřízení dálkově ovládané regulace vytápění, zřízení nuceného větrání s rekuperací.</t>
  </si>
  <si>
    <t>Rekonstrukce sociálního zařízení a výdejny jídla v MŠ</t>
  </si>
  <si>
    <t>Rekonstrukce zastaralých WC pro děti, umyvadla, vodovodní baterie a výdejny jídla v MŠ</t>
  </si>
  <si>
    <r>
      <t xml:space="preserve">Výdaje projektu  </t>
    </r>
    <r>
      <rPr>
        <sz val="9"/>
        <color theme="1"/>
        <rFont val="Calibri"/>
        <family val="2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</si>
  <si>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scheme val="minor"/>
      </rPr>
      <t>měsíc, rok</t>
    </r>
  </si>
  <si>
    <r>
      <t>Typ projektu</t>
    </r>
    <r>
      <rPr>
        <sz val="9"/>
        <color rgb="FFFF0000"/>
        <rFont val="Calibri"/>
        <family val="2"/>
        <scheme val="minor"/>
      </rPr>
      <t xml:space="preserve"> </t>
    </r>
    <r>
      <rPr>
        <vertAlign val="superscript"/>
        <sz val="9"/>
        <color theme="1"/>
        <rFont val="Calibri"/>
        <family val="2"/>
        <scheme val="minor"/>
      </rPr>
      <t>2)</t>
    </r>
  </si>
  <si>
    <r>
      <t xml:space="preserve">z toho předpokládané způsobilé výdaje </t>
    </r>
    <r>
      <rPr>
        <sz val="9"/>
        <rFont val="Calibri"/>
        <family val="2"/>
        <scheme val="minor"/>
      </rPr>
      <t>EFRR</t>
    </r>
  </si>
  <si>
    <r>
      <t>přírodní vědy</t>
    </r>
    <r>
      <rPr>
        <vertAlign val="superscript"/>
        <sz val="9"/>
        <color theme="1"/>
        <rFont val="Calibri"/>
        <family val="2"/>
        <scheme val="minor"/>
      </rPr>
      <t>3)</t>
    </r>
    <r>
      <rPr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</si>
  <si>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</si>
  <si>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9"/>
        <color theme="1"/>
        <rFont val="Calibri"/>
        <family val="2"/>
        <scheme val="minor"/>
      </rPr>
      <t>5)</t>
    </r>
    <r>
      <rPr>
        <sz val="9"/>
        <color theme="1"/>
        <rFont val="Calibri"/>
        <family val="2"/>
        <scheme val="minor"/>
      </rPr>
      <t xml:space="preserve">
</t>
    </r>
  </si>
  <si>
    <t>Oprava podlahové krytiny v tělocvičně a na víceúčelovém hřišti</t>
  </si>
  <si>
    <t>Venkovní amfiteátr</t>
  </si>
  <si>
    <t>Nová fasáda školy, nové venkovní osvětlení areálu a budovy, parkoviště pro návštěvníky</t>
  </si>
  <si>
    <t xml:space="preserve">Celkové výdaje projektu  </t>
  </si>
  <si>
    <t>Rekonstrukce prostor balkonu za účelem využití potenciálu vedoucího k modernizaci výukových prostor a vybudování multifunkčního zázemí ( např. EVVO a jiné)</t>
  </si>
  <si>
    <t>Rekonstrukce prostor balkonu za účelem využití potenciálu vedoucího k modernizaci výukových prostor a vybudování multifunkčního zázemí ( např. EVVO)</t>
  </si>
  <si>
    <t>Celková modernizace MŠ včetně nákupu vybavení a pomůcek</t>
  </si>
  <si>
    <t>Rekonstrukce prostor balkonu za účelem využití potenciálu vedoucího k modernizaci nevyužitých  prostor a vybudování multifunkčního zázemí (např. EVVO a jiné)</t>
  </si>
  <si>
    <t>Rekonstrukce prostor balkonu  za účelem využití potenciálu vedoucího k modernizaci nevyužitých prostor a vybudování multifunkčního zázemí (např. EVVO a jiné)</t>
  </si>
  <si>
    <t>Vybudování venkovního anfiteátru při škole</t>
  </si>
  <si>
    <t>Mateřská škola Vlachovice, okres Zlín , příspěvková organizace</t>
  </si>
  <si>
    <t>1,7 - 4 250 000</t>
  </si>
  <si>
    <t>Aktualizace k xx.xx.xxxx</t>
  </si>
  <si>
    <t>dokončeno; ve fázi udržitelnosti</t>
  </si>
  <si>
    <t>Nové hrací prvky, tartanová plocha apod.
Rozšíření plochy školní zahrady v souvislosti s navýšením kapacity MŠ Družba.</t>
  </si>
  <si>
    <t>dokončeno, ve fázi udržitelnosti</t>
  </si>
  <si>
    <t xml:space="preserve">
Postupné vybavování tříd</t>
  </si>
  <si>
    <t>Modernizace kuchyně MŠ</t>
  </si>
  <si>
    <t>Modernizace vybavení kuchyně MŠ, pracoviště Sv. Štěpán</t>
  </si>
  <si>
    <t>momentáně probíhá výběrové řízení</t>
  </si>
  <si>
    <t>Modernizace učeben pro výuku přírodopisu a pracovních činností</t>
  </si>
  <si>
    <t>Modernizace prostor pod školkou, vytvoření učeben pro výuku přírodopisu a pracovních činností s využitím ŠD</t>
  </si>
  <si>
    <t>Rekonstrukce sociálních zařízení pod školkou</t>
  </si>
  <si>
    <t>Rekonstrukce toalet pod školkou k využíváí při výuce v učebnách a na zahradě</t>
  </si>
  <si>
    <t xml:space="preserve">Pořízení dotykových panelů do tříd připojených do cloudového úložiště jako náhrada interaktivních tabulí </t>
  </si>
  <si>
    <t>STUDIE</t>
  </si>
  <si>
    <t>Pořízení osobního tabletu pro každého žáka školy  připojených do cloudového úložiště</t>
  </si>
  <si>
    <t>Vybudování FVE</t>
  </si>
  <si>
    <t>Vybudování FVE, rekonstrukce topení, elektrických rozvodů, osvětlení, výměna vytápění, konektivita</t>
  </si>
  <si>
    <t xml:space="preserve">Rekonstrukce, výměna stávajících zastaralých podlah na chodbách v 1.patře budovy školy </t>
  </si>
  <si>
    <t>Rekonstrukce topení, elektrických rozvodů, osvětlení, výměna vytápění, konektivita</t>
  </si>
  <si>
    <t>Rekonstrukce sítí</t>
  </si>
  <si>
    <t>Rozšíření kapacity MŠ – přístavba a stavební úpravy, bezbariérovost,  vybavení a rekonstrukce prostor.</t>
  </si>
  <si>
    <t xml:space="preserve">Budou vybudovány nové prostory za účelem rozšíření kapacity, vybudováno zázemí pro pedagogy, dětské šatny, kuchyňka, sociální zařízení.  Vybudování střešní zelené zahrady. </t>
  </si>
  <si>
    <t>Rekonstrukce podlah na chodbách v 1. patře budovy školy a nové osvětlení chodby a učeben</t>
  </si>
  <si>
    <t>Rekonstrukce kotelny, výměna kotlů, ohřev vody, fotovoltaika</t>
  </si>
  <si>
    <t>Výměna současného kotle na plyn za nový, instalace fotovoltaiky</t>
  </si>
  <si>
    <t>ano,
 v realizaci</t>
  </si>
  <si>
    <t>Aktualizace k 27. 7.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</si>
</sst>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968">
    <xf numFmtId="0" fontId="0" fillId="0" borderId="0" xfId="0"/>
    <xf numFmtId="0" fontId="4" fillId="0" borderId="0" xfId="0" applyFont="1"/>
    <xf numFmtId="0" fontId="2" fillId="0" borderId="14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3" fontId="2" fillId="0" borderId="46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0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3" fontId="2" fillId="2" borderId="2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3" fontId="2" fillId="2" borderId="17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0" fontId="2" fillId="2" borderId="58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/>
    <xf numFmtId="0" fontId="2" fillId="0" borderId="1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5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4" xfId="0" applyFont="1" applyBorder="1" applyAlignment="1">
      <alignment horizontal="center" vertical="center"/>
    </xf>
    <xf numFmtId="0" fontId="20" fillId="0" borderId="0" xfId="0" applyFont="1"/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/>
    <xf numFmtId="0" fontId="19" fillId="2" borderId="1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left" vertical="center"/>
    </xf>
    <xf numFmtId="0" fontId="2" fillId="3" borderId="50" xfId="0" applyFont="1" applyFill="1" applyBorder="1" applyAlignment="1">
      <alignment horizontal="left" vertical="center" wrapText="1"/>
    </xf>
    <xf numFmtId="3" fontId="2" fillId="3" borderId="17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3" fontId="2" fillId="3" borderId="20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3" fontId="2" fillId="3" borderId="4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67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3" fontId="2" fillId="3" borderId="37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3" borderId="0" xfId="0" applyFont="1" applyFill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3" fontId="2" fillId="3" borderId="46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 wrapText="1"/>
    </xf>
    <xf numFmtId="0" fontId="2" fillId="3" borderId="60" xfId="0" applyFont="1" applyFill="1" applyBorder="1" applyAlignment="1">
      <alignment horizontal="left" vertical="center" wrapText="1"/>
    </xf>
    <xf numFmtId="0" fontId="2" fillId="3" borderId="58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67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/>
    </xf>
    <xf numFmtId="0" fontId="2" fillId="0" borderId="69" xfId="0" applyFont="1" applyBorder="1" applyAlignment="1">
      <alignment horizontal="center"/>
    </xf>
    <xf numFmtId="0" fontId="2" fillId="0" borderId="6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/>
    </xf>
    <xf numFmtId="0" fontId="2" fillId="0" borderId="5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6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3" fontId="2" fillId="3" borderId="61" xfId="0" applyNumberFormat="1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left" vertical="center" wrapText="1"/>
    </xf>
    <xf numFmtId="0" fontId="2" fillId="3" borderId="52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left" vertical="center" wrapText="1"/>
    </xf>
    <xf numFmtId="3" fontId="2" fillId="3" borderId="63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vertical="center" wrapText="1"/>
    </xf>
    <xf numFmtId="0" fontId="20" fillId="3" borderId="49" xfId="0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0" borderId="72" xfId="0" applyFont="1" applyBorder="1" applyAlignment="1">
      <alignment vertical="center" wrapText="1"/>
    </xf>
    <xf numFmtId="3" fontId="20" fillId="0" borderId="72" xfId="0" applyNumberFormat="1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5" xfId="0" applyFont="1" applyBorder="1"/>
    <xf numFmtId="0" fontId="20" fillId="0" borderId="43" xfId="0" applyFont="1" applyBorder="1"/>
    <xf numFmtId="0" fontId="20" fillId="0" borderId="36" xfId="0" applyFont="1" applyBorder="1"/>
    <xf numFmtId="0" fontId="20" fillId="0" borderId="11" xfId="0" applyFont="1" applyBorder="1"/>
    <xf numFmtId="0" fontId="20" fillId="0" borderId="20" xfId="0" applyFont="1" applyBorder="1"/>
    <xf numFmtId="0" fontId="20" fillId="0" borderId="22" xfId="0" applyFont="1" applyBorder="1"/>
    <xf numFmtId="0" fontId="20" fillId="0" borderId="21" xfId="0" applyFont="1" applyBorder="1"/>
    <xf numFmtId="0" fontId="20" fillId="0" borderId="43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35" xfId="0" applyFont="1" applyBorder="1" applyAlignment="1">
      <alignment wrapText="1"/>
    </xf>
    <xf numFmtId="0" fontId="20" fillId="0" borderId="36" xfId="0" applyFont="1" applyBorder="1" applyAlignment="1">
      <alignment vertic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72" xfId="0" applyFont="1" applyBorder="1" applyAlignment="1">
      <alignment horizontal="center"/>
    </xf>
    <xf numFmtId="0" fontId="0" fillId="3" borderId="16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20" fillId="3" borderId="15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46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0" fontId="20" fillId="3" borderId="47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72" xfId="0" applyFont="1" applyFill="1" applyBorder="1" applyAlignment="1">
      <alignment horizontal="left" vertical="center" wrapText="1"/>
    </xf>
    <xf numFmtId="0" fontId="20" fillId="3" borderId="72" xfId="0" applyFont="1" applyFill="1" applyBorder="1" applyAlignment="1">
      <alignment vertical="center" wrapText="1"/>
    </xf>
    <xf numFmtId="3" fontId="20" fillId="3" borderId="72" xfId="0" applyNumberFormat="1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20" fillId="3" borderId="35" xfId="0" applyFont="1" applyFill="1" applyBorder="1"/>
    <xf numFmtId="0" fontId="20" fillId="3" borderId="36" xfId="0" applyFont="1" applyFill="1" applyBorder="1"/>
    <xf numFmtId="3" fontId="20" fillId="3" borderId="16" xfId="0" applyNumberFormat="1" applyFont="1" applyFill="1" applyBorder="1" applyAlignment="1">
      <alignment horizontal="center" vertical="center"/>
    </xf>
    <xf numFmtId="0" fontId="20" fillId="3" borderId="46" xfId="0" applyFont="1" applyFill="1" applyBorder="1"/>
    <xf numFmtId="0" fontId="20" fillId="3" borderId="47" xfId="0" applyFont="1" applyFill="1" applyBorder="1"/>
    <xf numFmtId="0" fontId="20" fillId="3" borderId="49" xfId="0" applyFont="1" applyFill="1" applyBorder="1"/>
    <xf numFmtId="49" fontId="20" fillId="0" borderId="29" xfId="0" applyNumberFormat="1" applyFont="1" applyBorder="1" applyAlignment="1">
      <alignment horizontal="center" vertical="center"/>
    </xf>
    <xf numFmtId="0" fontId="20" fillId="3" borderId="16" xfId="0" applyFont="1" applyFill="1" applyBorder="1" applyAlignment="1">
      <alignment horizontal="left" vertical="center" wrapText="1"/>
    </xf>
    <xf numFmtId="0" fontId="20" fillId="0" borderId="72" xfId="0" applyFont="1" applyBorder="1" applyAlignment="1">
      <alignment horizontal="left" vertical="center"/>
    </xf>
    <xf numFmtId="0" fontId="20" fillId="3" borderId="72" xfId="0" applyFont="1" applyFill="1" applyBorder="1" applyAlignment="1">
      <alignment horizontal="center" vertical="center" wrapText="1"/>
    </xf>
    <xf numFmtId="0" fontId="12" fillId="0" borderId="53" xfId="0" applyFont="1" applyBorder="1"/>
    <xf numFmtId="0" fontId="12" fillId="0" borderId="58" xfId="0" applyFont="1" applyBorder="1"/>
    <xf numFmtId="0" fontId="12" fillId="0" borderId="62" xfId="0" applyFont="1" applyBorder="1" applyAlignment="1">
      <alignment horizontal="center"/>
    </xf>
    <xf numFmtId="0" fontId="7" fillId="0" borderId="48" xfId="0" applyFont="1" applyBorder="1"/>
    <xf numFmtId="0" fontId="7" fillId="4" borderId="48" xfId="0" applyFont="1" applyFill="1" applyBorder="1"/>
    <xf numFmtId="0" fontId="0" fillId="4" borderId="0" xfId="0" applyFill="1"/>
    <xf numFmtId="0" fontId="7" fillId="5" borderId="48" xfId="0" applyFont="1" applyFill="1" applyBorder="1"/>
    <xf numFmtId="0" fontId="0" fillId="5" borderId="0" xfId="0" applyFill="1"/>
    <xf numFmtId="0" fontId="7" fillId="5" borderId="73" xfId="0" applyFont="1" applyFill="1" applyBorder="1"/>
    <xf numFmtId="0" fontId="0" fillId="5" borderId="74" xfId="0" applyFill="1" applyBorder="1"/>
    <xf numFmtId="49" fontId="7" fillId="0" borderId="0" xfId="0" applyNumberFormat="1" applyFont="1"/>
    <xf numFmtId="0" fontId="13" fillId="0" borderId="0" xfId="1" applyFont="1" applyProtection="1"/>
    <xf numFmtId="0" fontId="29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0" fontId="30" fillId="0" borderId="0" xfId="0" applyFont="1" applyProtection="1">
      <protection locked="0"/>
    </xf>
    <xf numFmtId="3" fontId="30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Protection="1">
      <protection locked="0"/>
    </xf>
    <xf numFmtId="3" fontId="7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14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left" vertical="center" wrapText="1"/>
    </xf>
    <xf numFmtId="0" fontId="2" fillId="6" borderId="44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left" vertical="center"/>
    </xf>
    <xf numFmtId="0" fontId="2" fillId="6" borderId="31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/>
    </xf>
    <xf numFmtId="3" fontId="2" fillId="6" borderId="61" xfId="0" applyNumberFormat="1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0" fillId="0" borderId="72" xfId="0" applyFont="1" applyBorder="1" applyAlignment="1">
      <alignment vertical="center"/>
    </xf>
    <xf numFmtId="0" fontId="32" fillId="0" borderId="0" xfId="0" applyFont="1"/>
    <xf numFmtId="0" fontId="32" fillId="2" borderId="13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1" fillId="2" borderId="16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3" fontId="32" fillId="0" borderId="1" xfId="0" applyNumberFormat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3" fontId="32" fillId="2" borderId="46" xfId="0" applyNumberFormat="1" applyFont="1" applyFill="1" applyBorder="1" applyAlignment="1">
      <alignment horizontal="center" vertical="center"/>
    </xf>
    <xf numFmtId="17" fontId="32" fillId="0" borderId="37" xfId="0" applyNumberFormat="1" applyFont="1" applyBorder="1" applyAlignment="1">
      <alignment horizontal="center" vertical="center"/>
    </xf>
    <xf numFmtId="17" fontId="32" fillId="0" borderId="49" xfId="0" applyNumberFormat="1" applyFont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/>
    </xf>
    <xf numFmtId="0" fontId="32" fillId="2" borderId="47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2" borderId="16" xfId="0" applyFont="1" applyFill="1" applyBorder="1" applyAlignment="1">
      <alignment horizontal="center" vertical="center"/>
    </xf>
    <xf numFmtId="0" fontId="32" fillId="2" borderId="46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0" borderId="5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3" fontId="32" fillId="2" borderId="62" xfId="0" applyNumberFormat="1" applyFont="1" applyFill="1" applyBorder="1" applyAlignment="1">
      <alignment horizontal="center" vertical="center" wrapText="1"/>
    </xf>
    <xf numFmtId="17" fontId="32" fillId="0" borderId="46" xfId="0" applyNumberFormat="1" applyFont="1" applyBorder="1" applyAlignment="1">
      <alignment horizontal="center" vertical="center"/>
    </xf>
    <xf numFmtId="17" fontId="32" fillId="0" borderId="25" xfId="0" applyNumberFormat="1" applyFont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24" xfId="0" applyFont="1" applyFill="1" applyBorder="1" applyAlignment="1">
      <alignment horizontal="center" vertical="center"/>
    </xf>
    <xf numFmtId="0" fontId="32" fillId="2" borderId="19" xfId="0" applyFont="1" applyFill="1" applyBorder="1" applyAlignment="1">
      <alignment horizontal="center" vertical="center"/>
    </xf>
    <xf numFmtId="0" fontId="32" fillId="2" borderId="50" xfId="0" applyFont="1" applyFill="1" applyBorder="1" applyAlignment="1">
      <alignment horizontal="center" vertical="center"/>
    </xf>
    <xf numFmtId="0" fontId="32" fillId="2" borderId="17" xfId="0" applyFont="1" applyFill="1" applyBorder="1" applyAlignment="1">
      <alignment horizontal="center" vertical="center" wrapText="1"/>
    </xf>
    <xf numFmtId="3" fontId="32" fillId="2" borderId="23" xfId="0" applyNumberFormat="1" applyFont="1" applyFill="1" applyBorder="1" applyAlignment="1">
      <alignment horizontal="center" vertical="center" wrapText="1"/>
    </xf>
    <xf numFmtId="17" fontId="32" fillId="0" borderId="23" xfId="0" applyNumberFormat="1" applyFont="1" applyBorder="1" applyAlignment="1">
      <alignment horizontal="center" vertical="center"/>
    </xf>
    <xf numFmtId="17" fontId="32" fillId="0" borderId="49" xfId="0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17" fontId="32" fillId="0" borderId="19" xfId="0" applyNumberFormat="1" applyFont="1" applyBorder="1" applyAlignment="1">
      <alignment horizontal="center" vertical="center"/>
    </xf>
    <xf numFmtId="0" fontId="32" fillId="2" borderId="23" xfId="0" applyFont="1" applyFill="1" applyBorder="1" applyAlignment="1">
      <alignment horizontal="center" vertical="center"/>
    </xf>
    <xf numFmtId="0" fontId="32" fillId="3" borderId="31" xfId="0" applyFont="1" applyFill="1" applyBorder="1" applyAlignment="1">
      <alignment horizontal="center" vertical="center"/>
    </xf>
    <xf numFmtId="0" fontId="32" fillId="3" borderId="58" xfId="0" applyFont="1" applyFill="1" applyBorder="1" applyAlignment="1">
      <alignment horizontal="center" vertical="center" wrapText="1"/>
    </xf>
    <xf numFmtId="0" fontId="32" fillId="3" borderId="31" xfId="0" applyFont="1" applyFill="1" applyBorder="1" applyAlignment="1">
      <alignment horizontal="center" vertical="center" wrapText="1"/>
    </xf>
    <xf numFmtId="3" fontId="32" fillId="3" borderId="0" xfId="0" applyNumberFormat="1" applyFont="1" applyFill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/>
    </xf>
    <xf numFmtId="17" fontId="32" fillId="3" borderId="23" xfId="0" applyNumberFormat="1" applyFont="1" applyFill="1" applyBorder="1" applyAlignment="1">
      <alignment horizontal="center" vertical="center"/>
    </xf>
    <xf numFmtId="17" fontId="32" fillId="3" borderId="25" xfId="0" applyNumberFormat="1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/>
    </xf>
    <xf numFmtId="0" fontId="32" fillId="3" borderId="17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vertical="center" wrapText="1"/>
    </xf>
    <xf numFmtId="0" fontId="32" fillId="3" borderId="41" xfId="0" applyFont="1" applyFill="1" applyBorder="1" applyAlignment="1">
      <alignment horizontal="center" vertical="center"/>
    </xf>
    <xf numFmtId="3" fontId="32" fillId="3" borderId="23" xfId="0" applyNumberFormat="1" applyFont="1" applyFill="1" applyBorder="1" applyAlignment="1">
      <alignment horizontal="center" vertical="center"/>
    </xf>
    <xf numFmtId="17" fontId="32" fillId="3" borderId="37" xfId="0" applyNumberFormat="1" applyFont="1" applyFill="1" applyBorder="1" applyAlignment="1">
      <alignment horizontal="center" vertical="center"/>
    </xf>
    <xf numFmtId="3" fontId="32" fillId="3" borderId="68" xfId="0" applyNumberFormat="1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68" xfId="0" applyFont="1" applyFill="1" applyBorder="1" applyAlignment="1">
      <alignment vertical="center" wrapText="1"/>
    </xf>
    <xf numFmtId="0" fontId="32" fillId="3" borderId="53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56" xfId="0" applyFont="1" applyFill="1" applyBorder="1" applyAlignment="1">
      <alignment vertical="center" wrapText="1"/>
    </xf>
    <xf numFmtId="0" fontId="32" fillId="3" borderId="23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23" xfId="0" applyFont="1" applyFill="1" applyBorder="1" applyAlignment="1">
      <alignment horizontal="center" vertical="center" wrapText="1"/>
    </xf>
    <xf numFmtId="0" fontId="32" fillId="3" borderId="58" xfId="0" applyFont="1" applyFill="1" applyBorder="1" applyAlignment="1">
      <alignment horizontal="center" vertical="center"/>
    </xf>
    <xf numFmtId="0" fontId="32" fillId="3" borderId="53" xfId="0" applyFont="1" applyFill="1" applyBorder="1" applyAlignment="1">
      <alignment horizontal="center" vertical="center"/>
    </xf>
    <xf numFmtId="0" fontId="32" fillId="0" borderId="15" xfId="0" applyFont="1" applyBorder="1" applyAlignment="1">
      <alignment vertical="center"/>
    </xf>
    <xf numFmtId="0" fontId="32" fillId="0" borderId="14" xfId="0" applyFont="1" applyBorder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/>
    </xf>
    <xf numFmtId="3" fontId="32" fillId="3" borderId="46" xfId="0" applyNumberFormat="1" applyFont="1" applyFill="1" applyBorder="1" applyAlignment="1">
      <alignment horizontal="center" vertical="center"/>
    </xf>
    <xf numFmtId="0" fontId="32" fillId="3" borderId="46" xfId="0" applyFont="1" applyFill="1" applyBorder="1" applyAlignment="1">
      <alignment horizontal="center" vertical="center"/>
    </xf>
    <xf numFmtId="0" fontId="32" fillId="3" borderId="47" xfId="0" applyFont="1" applyFill="1" applyBorder="1" applyAlignment="1">
      <alignment horizontal="center" vertical="center"/>
    </xf>
    <xf numFmtId="0" fontId="32" fillId="3" borderId="49" xfId="0" applyFont="1" applyFill="1" applyBorder="1" applyAlignment="1">
      <alignment horizontal="center" vertical="center"/>
    </xf>
    <xf numFmtId="0" fontId="32" fillId="6" borderId="31" xfId="0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horizontal="center" vertical="center" wrapText="1"/>
    </xf>
    <xf numFmtId="0" fontId="32" fillId="6" borderId="31" xfId="0" applyFont="1" applyFill="1" applyBorder="1" applyAlignment="1">
      <alignment horizontal="center" vertical="center" wrapText="1"/>
    </xf>
    <xf numFmtId="3" fontId="32" fillId="6" borderId="23" xfId="0" applyNumberFormat="1" applyFont="1" applyFill="1" applyBorder="1" applyAlignment="1">
      <alignment horizontal="center" vertical="center"/>
    </xf>
    <xf numFmtId="0" fontId="32" fillId="6" borderId="52" xfId="0" applyFont="1" applyFill="1" applyBorder="1" applyAlignment="1">
      <alignment horizontal="center" vertical="center"/>
    </xf>
    <xf numFmtId="0" fontId="32" fillId="6" borderId="18" xfId="0" applyFont="1" applyFill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0" fontId="32" fillId="6" borderId="50" xfId="0" applyFont="1" applyFill="1" applyBorder="1" applyAlignment="1">
      <alignment horizontal="center" vertical="center"/>
    </xf>
    <xf numFmtId="0" fontId="32" fillId="6" borderId="17" xfId="0" applyFont="1" applyFill="1" applyBorder="1" applyAlignment="1">
      <alignment horizontal="center" vertical="center" wrapText="1"/>
    </xf>
    <xf numFmtId="0" fontId="32" fillId="6" borderId="41" xfId="0" applyFont="1" applyFill="1" applyBorder="1" applyAlignment="1">
      <alignment horizontal="center" vertical="center"/>
    </xf>
    <xf numFmtId="17" fontId="32" fillId="6" borderId="1" xfId="0" applyNumberFormat="1" applyFont="1" applyFill="1" applyBorder="1" applyAlignment="1">
      <alignment horizontal="center" vertical="center"/>
    </xf>
    <xf numFmtId="17" fontId="32" fillId="6" borderId="3" xfId="0" applyNumberFormat="1" applyFont="1" applyFill="1" applyBorder="1" applyAlignment="1">
      <alignment horizontal="center" vertical="center"/>
    </xf>
    <xf numFmtId="3" fontId="32" fillId="6" borderId="23" xfId="0" applyNumberFormat="1" applyFont="1" applyFill="1" applyBorder="1" applyAlignment="1">
      <alignment horizontal="center" vertical="center" wrapText="1"/>
    </xf>
    <xf numFmtId="17" fontId="32" fillId="6" borderId="4" xfId="0" applyNumberFormat="1" applyFont="1" applyFill="1" applyBorder="1" applyAlignment="1">
      <alignment horizontal="center" vertical="center"/>
    </xf>
    <xf numFmtId="17" fontId="32" fillId="6" borderId="6" xfId="0" applyNumberFormat="1" applyFont="1" applyFill="1" applyBorder="1" applyAlignment="1">
      <alignment horizontal="center" vertical="center"/>
    </xf>
    <xf numFmtId="0" fontId="32" fillId="6" borderId="62" xfId="0" applyFont="1" applyFill="1" applyBorder="1" applyAlignment="1">
      <alignment horizontal="center" vertical="center"/>
    </xf>
    <xf numFmtId="0" fontId="32" fillId="6" borderId="24" xfId="0" applyFont="1" applyFill="1" applyBorder="1" applyAlignment="1">
      <alignment horizontal="center" vertical="center"/>
    </xf>
    <xf numFmtId="0" fontId="32" fillId="6" borderId="65" xfId="0" applyFont="1" applyFill="1" applyBorder="1" applyAlignment="1">
      <alignment horizontal="center" vertical="center"/>
    </xf>
    <xf numFmtId="0" fontId="32" fillId="6" borderId="25" xfId="0" applyFont="1" applyFill="1" applyBorder="1" applyAlignment="1">
      <alignment horizontal="center" vertical="center"/>
    </xf>
    <xf numFmtId="0" fontId="32" fillId="6" borderId="17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3" fontId="32" fillId="0" borderId="17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 wrapText="1"/>
    </xf>
    <xf numFmtId="0" fontId="32" fillId="3" borderId="67" xfId="0" applyFont="1" applyFill="1" applyBorder="1" applyAlignment="1">
      <alignment horizontal="center" vertical="center"/>
    </xf>
    <xf numFmtId="0" fontId="32" fillId="6" borderId="50" xfId="0" applyFont="1" applyFill="1" applyBorder="1" applyAlignment="1">
      <alignment horizontal="center" vertical="center" wrapText="1"/>
    </xf>
    <xf numFmtId="0" fontId="32" fillId="6" borderId="23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/>
    </xf>
    <xf numFmtId="3" fontId="32" fillId="6" borderId="17" xfId="0" applyNumberFormat="1" applyFont="1" applyFill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/>
    </xf>
    <xf numFmtId="0" fontId="32" fillId="6" borderId="44" xfId="0" applyFont="1" applyFill="1" applyBorder="1" applyAlignment="1">
      <alignment horizontal="center" vertical="center" wrapText="1"/>
    </xf>
    <xf numFmtId="0" fontId="32" fillId="6" borderId="46" xfId="0" applyFont="1" applyFill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 wrapText="1"/>
    </xf>
    <xf numFmtId="3" fontId="32" fillId="0" borderId="37" xfId="0" applyNumberFormat="1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17" fontId="32" fillId="0" borderId="38" xfId="0" applyNumberFormat="1" applyFont="1" applyBorder="1" applyAlignment="1">
      <alignment horizontal="center" vertical="center"/>
    </xf>
    <xf numFmtId="0" fontId="32" fillId="2" borderId="37" xfId="0" applyFont="1" applyFill="1" applyBorder="1" applyAlignment="1">
      <alignment horizontal="center" vertical="center"/>
    </xf>
    <xf numFmtId="0" fontId="32" fillId="2" borderId="45" xfId="0" applyFont="1" applyFill="1" applyBorder="1" applyAlignment="1">
      <alignment horizontal="center" vertical="center"/>
    </xf>
    <xf numFmtId="0" fontId="32" fillId="2" borderId="38" xfId="0" applyFont="1" applyFill="1" applyBorder="1" applyAlignment="1">
      <alignment horizontal="center" vertical="center"/>
    </xf>
    <xf numFmtId="0" fontId="32" fillId="2" borderId="44" xfId="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3" fontId="32" fillId="0" borderId="0" xfId="0" applyNumberFormat="1" applyFont="1" applyAlignment="1">
      <alignment horizontal="center" vertical="center"/>
    </xf>
    <xf numFmtId="17" fontId="32" fillId="0" borderId="17" xfId="0" applyNumberFormat="1" applyFont="1" applyBorder="1" applyAlignment="1">
      <alignment horizontal="center" vertical="center"/>
    </xf>
    <xf numFmtId="3" fontId="32" fillId="0" borderId="62" xfId="0" applyNumberFormat="1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3" fontId="32" fillId="0" borderId="23" xfId="0" applyNumberFormat="1" applyFont="1" applyBorder="1" applyAlignment="1">
      <alignment horizontal="center" vertical="center"/>
    </xf>
    <xf numFmtId="17" fontId="32" fillId="3" borderId="49" xfId="0" applyNumberFormat="1" applyFont="1" applyFill="1" applyBorder="1" applyAlignment="1">
      <alignment horizontal="center" vertical="center"/>
    </xf>
    <xf numFmtId="3" fontId="32" fillId="3" borderId="0" xfId="0" applyNumberFormat="1" applyFont="1" applyFill="1" applyAlignment="1">
      <alignment horizontal="center" vertical="center"/>
    </xf>
    <xf numFmtId="3" fontId="32" fillId="3" borderId="17" xfId="0" applyNumberFormat="1" applyFont="1" applyFill="1" applyBorder="1" applyAlignment="1">
      <alignment horizontal="center" vertical="center"/>
    </xf>
    <xf numFmtId="17" fontId="32" fillId="3" borderId="46" xfId="0" applyNumberFormat="1" applyFont="1" applyFill="1" applyBorder="1" applyAlignment="1">
      <alignment horizontal="center" vertical="center"/>
    </xf>
    <xf numFmtId="17" fontId="32" fillId="3" borderId="4" xfId="0" applyNumberFormat="1" applyFont="1" applyFill="1" applyBorder="1" applyAlignment="1">
      <alignment horizontal="center" vertical="center"/>
    </xf>
    <xf numFmtId="17" fontId="32" fillId="3" borderId="6" xfId="0" applyNumberFormat="1" applyFont="1" applyFill="1" applyBorder="1" applyAlignment="1">
      <alignment horizontal="center" vertical="center"/>
    </xf>
    <xf numFmtId="0" fontId="32" fillId="6" borderId="58" xfId="0" applyFont="1" applyFill="1" applyBorder="1" applyAlignment="1">
      <alignment horizontal="center" vertical="center"/>
    </xf>
    <xf numFmtId="17" fontId="32" fillId="6" borderId="46" xfId="0" applyNumberFormat="1" applyFont="1" applyFill="1" applyBorder="1" applyAlignment="1">
      <alignment horizontal="center" vertical="center"/>
    </xf>
    <xf numFmtId="17" fontId="32" fillId="6" borderId="25" xfId="0" applyNumberFormat="1" applyFont="1" applyFill="1" applyBorder="1" applyAlignment="1">
      <alignment horizontal="center" vertical="center"/>
    </xf>
    <xf numFmtId="17" fontId="32" fillId="6" borderId="23" xfId="0" applyNumberFormat="1" applyFont="1" applyFill="1" applyBorder="1" applyAlignment="1">
      <alignment horizontal="center" vertical="center"/>
    </xf>
    <xf numFmtId="3" fontId="32" fillId="6" borderId="62" xfId="0" applyNumberFormat="1" applyFont="1" applyFill="1" applyBorder="1" applyAlignment="1">
      <alignment horizontal="center" vertical="center"/>
    </xf>
    <xf numFmtId="0" fontId="32" fillId="6" borderId="69" xfId="0" applyFont="1" applyFill="1" applyBorder="1" applyAlignment="1">
      <alignment horizontal="center" vertical="center"/>
    </xf>
    <xf numFmtId="3" fontId="32" fillId="6" borderId="37" xfId="0" applyNumberFormat="1" applyFont="1" applyFill="1" applyBorder="1" applyAlignment="1">
      <alignment horizontal="center" vertical="center"/>
    </xf>
    <xf numFmtId="0" fontId="32" fillId="3" borderId="13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2" fillId="3" borderId="44" xfId="0" applyFont="1" applyFill="1" applyBorder="1" applyAlignment="1">
      <alignment horizontal="center" vertical="center" wrapText="1"/>
    </xf>
    <xf numFmtId="0" fontId="32" fillId="6" borderId="3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 wrapText="1"/>
    </xf>
    <xf numFmtId="0" fontId="32" fillId="6" borderId="53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6" borderId="56" xfId="0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0" fontId="32" fillId="6" borderId="34" xfId="0" applyFont="1" applyFill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6" xfId="0" applyFont="1" applyFill="1" applyBorder="1" applyAlignment="1">
      <alignment horizontal="center" vertical="center"/>
    </xf>
    <xf numFmtId="3" fontId="32" fillId="3" borderId="1" xfId="0" applyNumberFormat="1" applyFont="1" applyFill="1" applyBorder="1" applyAlignment="1">
      <alignment horizontal="center" vertical="center"/>
    </xf>
    <xf numFmtId="0" fontId="32" fillId="3" borderId="38" xfId="0" applyFont="1" applyFill="1" applyBorder="1" applyAlignment="1">
      <alignment horizontal="center" vertical="center"/>
    </xf>
    <xf numFmtId="0" fontId="32" fillId="3" borderId="50" xfId="0" applyFont="1" applyFill="1" applyBorder="1" applyAlignment="1">
      <alignment horizontal="center" vertical="center" wrapText="1"/>
    </xf>
    <xf numFmtId="0" fontId="32" fillId="3" borderId="16" xfId="0" applyFont="1" applyFill="1" applyBorder="1" applyAlignment="1">
      <alignment horizontal="center" vertical="center" wrapText="1"/>
    </xf>
    <xf numFmtId="0" fontId="32" fillId="3" borderId="44" xfId="0" applyFont="1" applyFill="1" applyBorder="1" applyAlignment="1">
      <alignment horizontal="center" vertical="center"/>
    </xf>
    <xf numFmtId="0" fontId="32" fillId="6" borderId="37" xfId="0" applyFont="1" applyFill="1" applyBorder="1" applyAlignment="1">
      <alignment horizontal="center" vertical="center"/>
    </xf>
    <xf numFmtId="0" fontId="32" fillId="6" borderId="45" xfId="0" applyFont="1" applyFill="1" applyBorder="1" applyAlignment="1">
      <alignment horizontal="center" vertical="center"/>
    </xf>
    <xf numFmtId="0" fontId="32" fillId="6" borderId="14" xfId="0" applyFont="1" applyFill="1" applyBorder="1" applyAlignment="1">
      <alignment horizontal="center" vertical="center"/>
    </xf>
    <xf numFmtId="3" fontId="32" fillId="3" borderId="62" xfId="0" applyNumberFormat="1" applyFont="1" applyFill="1" applyBorder="1" applyAlignment="1">
      <alignment horizontal="center" vertical="center" wrapText="1"/>
    </xf>
    <xf numFmtId="3" fontId="32" fillId="3" borderId="23" xfId="0" applyNumberFormat="1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41" xfId="0" applyFont="1" applyFill="1" applyBorder="1" applyAlignment="1">
      <alignment horizontal="center" vertical="center" wrapText="1"/>
    </xf>
    <xf numFmtId="17" fontId="32" fillId="3" borderId="38" xfId="0" applyNumberFormat="1" applyFont="1" applyFill="1" applyBorder="1" applyAlignment="1">
      <alignment horizontal="center" vertical="center"/>
    </xf>
    <xf numFmtId="0" fontId="32" fillId="6" borderId="41" xfId="0" applyFont="1" applyFill="1" applyBorder="1" applyAlignment="1">
      <alignment horizontal="center" vertical="center" wrapText="1"/>
    </xf>
    <xf numFmtId="3" fontId="32" fillId="6" borderId="17" xfId="0" applyNumberFormat="1" applyFont="1" applyFill="1" applyBorder="1" applyAlignment="1">
      <alignment horizontal="center" vertical="center" wrapText="1"/>
    </xf>
    <xf numFmtId="17" fontId="32" fillId="6" borderId="37" xfId="0" applyNumberFormat="1" applyFont="1" applyFill="1" applyBorder="1" applyAlignment="1">
      <alignment horizontal="center" vertical="center"/>
    </xf>
    <xf numFmtId="17" fontId="32" fillId="6" borderId="38" xfId="0" applyNumberFormat="1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0" xfId="0" applyFont="1" applyFill="1" applyBorder="1" applyAlignment="1">
      <alignment horizontal="center" vertical="center"/>
    </xf>
    <xf numFmtId="3" fontId="32" fillId="6" borderId="1" xfId="0" applyNumberFormat="1" applyFont="1" applyFill="1" applyBorder="1" applyAlignment="1">
      <alignment horizontal="center" vertical="center"/>
    </xf>
    <xf numFmtId="0" fontId="32" fillId="6" borderId="33" xfId="0" applyFont="1" applyFill="1" applyBorder="1" applyAlignment="1">
      <alignment horizontal="center" vertical="center"/>
    </xf>
    <xf numFmtId="0" fontId="32" fillId="6" borderId="49" xfId="0" applyFont="1" applyFill="1" applyBorder="1" applyAlignment="1">
      <alignment horizontal="center" vertical="center"/>
    </xf>
    <xf numFmtId="3" fontId="32" fillId="6" borderId="4" xfId="0" applyNumberFormat="1" applyFont="1" applyFill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3" fontId="32" fillId="6" borderId="24" xfId="0" applyNumberFormat="1" applyFont="1" applyFill="1" applyBorder="1" applyAlignment="1">
      <alignment horizontal="center" vertical="center"/>
    </xf>
    <xf numFmtId="0" fontId="32" fillId="0" borderId="0" xfId="0" applyFont="1" applyProtection="1">
      <protection locked="0"/>
    </xf>
    <xf numFmtId="3" fontId="32" fillId="0" borderId="0" xfId="0" applyNumberFormat="1" applyFont="1" applyProtection="1">
      <protection locked="0"/>
    </xf>
    <xf numFmtId="0" fontId="2" fillId="0" borderId="20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left" vertical="center" wrapText="1"/>
    </xf>
    <xf numFmtId="0" fontId="2" fillId="6" borderId="44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wrapText="1"/>
    </xf>
    <xf numFmtId="3" fontId="2" fillId="6" borderId="37" xfId="0" applyNumberFormat="1" applyFont="1" applyFill="1" applyBorder="1" applyAlignment="1">
      <alignment horizontal="center" vertical="center"/>
    </xf>
    <xf numFmtId="3" fontId="2" fillId="6" borderId="13" xfId="0" applyNumberFormat="1" applyFont="1" applyFill="1" applyBorder="1" applyAlignment="1">
      <alignment horizontal="center" vertical="center"/>
    </xf>
    <xf numFmtId="3" fontId="2" fillId="6" borderId="31" xfId="0" applyNumberFormat="1" applyFont="1" applyFill="1" applyBorder="1" applyAlignment="1">
      <alignment horizontal="center" vertical="center"/>
    </xf>
    <xf numFmtId="3" fontId="2" fillId="3" borderId="13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/>
    </xf>
    <xf numFmtId="0" fontId="2" fillId="6" borderId="61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21" xfId="0" applyFont="1" applyFill="1" applyBorder="1" applyAlignment="1">
      <alignment horizontal="center" vertical="center"/>
    </xf>
    <xf numFmtId="0" fontId="2" fillId="6" borderId="61" xfId="0" applyFont="1" applyFill="1" applyBorder="1" applyAlignment="1">
      <alignment horizontal="center" vertical="center"/>
    </xf>
    <xf numFmtId="3" fontId="2" fillId="6" borderId="76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76" xfId="0" applyFont="1" applyFill="1" applyBorder="1" applyAlignment="1">
      <alignment horizontal="center" vertical="center"/>
    </xf>
    <xf numFmtId="3" fontId="2" fillId="3" borderId="44" xfId="0" applyNumberFormat="1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left" vertical="center"/>
    </xf>
    <xf numFmtId="3" fontId="2" fillId="0" borderId="16" xfId="0" applyNumberFormat="1" applyFont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0" borderId="72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left" vertical="center" wrapText="1"/>
    </xf>
    <xf numFmtId="3" fontId="2" fillId="0" borderId="35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0" borderId="63" xfId="0" applyFont="1" applyBorder="1" applyAlignment="1">
      <alignment horizontal="center" vertical="center"/>
    </xf>
    <xf numFmtId="0" fontId="2" fillId="2" borderId="72" xfId="0" applyFont="1" applyFill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/>
    </xf>
    <xf numFmtId="0" fontId="32" fillId="6" borderId="42" xfId="0" applyFont="1" applyFill="1" applyBorder="1" applyAlignment="1">
      <alignment horizontal="center" vertical="center" wrapText="1"/>
    </xf>
    <xf numFmtId="3" fontId="32" fillId="6" borderId="5" xfId="0" applyNumberFormat="1" applyFont="1" applyFill="1" applyBorder="1" applyAlignment="1">
      <alignment horizontal="center" vertical="center"/>
    </xf>
    <xf numFmtId="0" fontId="32" fillId="0" borderId="44" xfId="0" applyFont="1" applyBorder="1" applyAlignment="1">
      <alignment horizontal="center" vertical="center" wrapText="1"/>
    </xf>
    <xf numFmtId="3" fontId="32" fillId="6" borderId="46" xfId="0" applyNumberFormat="1" applyFont="1" applyFill="1" applyBorder="1" applyAlignment="1">
      <alignment horizontal="center" vertical="center"/>
    </xf>
    <xf numFmtId="0" fontId="32" fillId="6" borderId="47" xfId="0" applyFont="1" applyFill="1" applyBorder="1" applyAlignment="1">
      <alignment horizontal="center" vertical="center"/>
    </xf>
    <xf numFmtId="0" fontId="32" fillId="3" borderId="74" xfId="0" applyFont="1" applyFill="1" applyBorder="1" applyAlignment="1">
      <alignment horizontal="center" vertical="center" wrapText="1"/>
    </xf>
    <xf numFmtId="0" fontId="32" fillId="3" borderId="46" xfId="0" applyFont="1" applyFill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3" fontId="32" fillId="2" borderId="4" xfId="0" applyNumberFormat="1" applyFont="1" applyFill="1" applyBorder="1" applyAlignment="1">
      <alignment horizontal="center" vertical="center" wrapText="1"/>
    </xf>
    <xf numFmtId="17" fontId="32" fillId="0" borderId="4" xfId="0" applyNumberFormat="1" applyFont="1" applyBorder="1" applyAlignment="1">
      <alignment horizontal="center" vertical="center"/>
    </xf>
    <xf numFmtId="17" fontId="32" fillId="0" borderId="6" xfId="0" applyNumberFormat="1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6" borderId="74" xfId="0" applyFont="1" applyFill="1" applyBorder="1" applyAlignment="1">
      <alignment horizontal="center" vertical="center" wrapText="1"/>
    </xf>
    <xf numFmtId="0" fontId="32" fillId="6" borderId="51" xfId="0" applyFont="1" applyFill="1" applyBorder="1" applyAlignment="1">
      <alignment horizontal="center" vertical="center"/>
    </xf>
    <xf numFmtId="0" fontId="32" fillId="6" borderId="46" xfId="0" applyFont="1" applyFill="1" applyBorder="1" applyAlignment="1">
      <alignment horizontal="center" vertical="center" wrapText="1"/>
    </xf>
    <xf numFmtId="0" fontId="32" fillId="3" borderId="42" xfId="0" applyFont="1" applyFill="1" applyBorder="1" applyAlignment="1">
      <alignment horizontal="center" vertical="center"/>
    </xf>
    <xf numFmtId="0" fontId="32" fillId="3" borderId="59" xfId="0" applyFont="1" applyFill="1" applyBorder="1" applyAlignment="1">
      <alignment horizontal="center" vertical="center" wrapText="1"/>
    </xf>
    <xf numFmtId="3" fontId="32" fillId="3" borderId="4" xfId="0" applyNumberFormat="1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/>
    </xf>
    <xf numFmtId="0" fontId="32" fillId="3" borderId="59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3" fontId="32" fillId="0" borderId="46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 wrapText="1"/>
    </xf>
    <xf numFmtId="0" fontId="32" fillId="3" borderId="72" xfId="0" applyFont="1" applyFill="1" applyBorder="1" applyAlignment="1">
      <alignment horizontal="center" vertical="center"/>
    </xf>
    <xf numFmtId="0" fontId="32" fillId="3" borderId="72" xfId="0" applyFont="1" applyFill="1" applyBorder="1" applyAlignment="1">
      <alignment horizontal="center" vertical="center" wrapText="1"/>
    </xf>
    <xf numFmtId="0" fontId="32" fillId="3" borderId="8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2" fillId="6" borderId="74" xfId="0" applyFont="1" applyFill="1" applyBorder="1" applyAlignment="1">
      <alignment horizontal="center" vertical="center"/>
    </xf>
    <xf numFmtId="0" fontId="32" fillId="3" borderId="56" xfId="0" applyFont="1" applyFill="1" applyBorder="1" applyAlignment="1">
      <alignment horizontal="center" vertical="center"/>
    </xf>
    <xf numFmtId="0" fontId="32" fillId="3" borderId="56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/>
    </xf>
    <xf numFmtId="0" fontId="32" fillId="6" borderId="9" xfId="0" applyFont="1" applyFill="1" applyBorder="1" applyAlignment="1">
      <alignment horizontal="center" vertical="center" wrapText="1"/>
    </xf>
    <xf numFmtId="3" fontId="32" fillId="6" borderId="1" xfId="0" applyNumberFormat="1" applyFont="1" applyFill="1" applyBorder="1" applyAlignment="1">
      <alignment horizontal="center" vertical="center" wrapText="1"/>
    </xf>
    <xf numFmtId="0" fontId="32" fillId="6" borderId="42" xfId="0" applyFont="1" applyFill="1" applyBorder="1" applyAlignment="1">
      <alignment horizontal="center" vertical="center"/>
    </xf>
    <xf numFmtId="3" fontId="32" fillId="6" borderId="4" xfId="0" applyNumberFormat="1" applyFont="1" applyFill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/>
    </xf>
    <xf numFmtId="17" fontId="32" fillId="3" borderId="1" xfId="0" applyNumberFormat="1" applyFont="1" applyFill="1" applyBorder="1" applyAlignment="1">
      <alignment horizontal="center" vertical="center"/>
    </xf>
    <xf numFmtId="17" fontId="32" fillId="3" borderId="3" xfId="0" applyNumberFormat="1" applyFont="1" applyFill="1" applyBorder="1" applyAlignment="1">
      <alignment horizontal="center" vertical="center"/>
    </xf>
    <xf numFmtId="164" fontId="32" fillId="0" borderId="3" xfId="3" applyNumberFormat="1" applyFont="1" applyBorder="1" applyAlignment="1">
      <alignment horizontal="left" vertical="center" wrapText="1"/>
    </xf>
    <xf numFmtId="164" fontId="32" fillId="0" borderId="25" xfId="3" applyNumberFormat="1" applyFont="1" applyBorder="1" applyAlignment="1">
      <alignment horizontal="left" vertical="center" wrapText="1"/>
    </xf>
    <xf numFmtId="164" fontId="32" fillId="0" borderId="6" xfId="3" applyNumberFormat="1" applyFont="1" applyBorder="1" applyAlignment="1">
      <alignment horizontal="left" vertical="center" wrapText="1"/>
    </xf>
    <xf numFmtId="164" fontId="32" fillId="3" borderId="49" xfId="3" applyNumberFormat="1" applyFont="1" applyFill="1" applyBorder="1" applyAlignment="1">
      <alignment horizontal="left" vertical="center"/>
    </xf>
    <xf numFmtId="164" fontId="32" fillId="3" borderId="19" xfId="3" applyNumberFormat="1" applyFont="1" applyFill="1" applyBorder="1" applyAlignment="1">
      <alignment horizontal="left" vertical="center"/>
    </xf>
    <xf numFmtId="164" fontId="32" fillId="3" borderId="6" xfId="3" applyNumberFormat="1" applyFont="1" applyFill="1" applyBorder="1" applyAlignment="1">
      <alignment horizontal="left" vertical="center"/>
    </xf>
    <xf numFmtId="164" fontId="32" fillId="6" borderId="48" xfId="3" applyNumberFormat="1" applyFont="1" applyFill="1" applyBorder="1" applyAlignment="1">
      <alignment horizontal="left" vertical="center"/>
    </xf>
    <xf numFmtId="164" fontId="32" fillId="6" borderId="64" xfId="3" applyNumberFormat="1" applyFont="1" applyFill="1" applyBorder="1" applyAlignment="1">
      <alignment horizontal="left" vertical="center"/>
    </xf>
    <xf numFmtId="164" fontId="32" fillId="0" borderId="3" xfId="3" applyNumberFormat="1" applyFont="1" applyBorder="1" applyAlignment="1">
      <alignment horizontal="left" vertical="center"/>
    </xf>
    <xf numFmtId="164" fontId="32" fillId="0" borderId="25" xfId="3" applyNumberFormat="1" applyFont="1" applyBorder="1" applyAlignment="1">
      <alignment horizontal="left" vertical="center"/>
    </xf>
    <xf numFmtId="164" fontId="32" fillId="0" borderId="49" xfId="3" applyNumberFormat="1" applyFont="1" applyBorder="1" applyAlignment="1">
      <alignment horizontal="left" vertical="center"/>
    </xf>
    <xf numFmtId="164" fontId="32" fillId="3" borderId="3" xfId="3" applyNumberFormat="1" applyFont="1" applyFill="1" applyBorder="1" applyAlignment="1">
      <alignment horizontal="left" vertical="center"/>
    </xf>
    <xf numFmtId="164" fontId="32" fillId="6" borderId="25" xfId="3" applyNumberFormat="1" applyFont="1" applyFill="1" applyBorder="1" applyAlignment="1">
      <alignment horizontal="left" vertical="center"/>
    </xf>
    <xf numFmtId="164" fontId="32" fillId="6" borderId="6" xfId="3" applyNumberFormat="1" applyFont="1" applyFill="1" applyBorder="1" applyAlignment="1">
      <alignment horizontal="left" vertical="center"/>
    </xf>
    <xf numFmtId="164" fontId="32" fillId="0" borderId="38" xfId="3" applyNumberFormat="1" applyFont="1" applyBorder="1" applyAlignment="1">
      <alignment horizontal="left" vertical="center"/>
    </xf>
    <xf numFmtId="164" fontId="32" fillId="3" borderId="71" xfId="3" applyNumberFormat="1" applyFont="1" applyFill="1" applyBorder="1" applyAlignment="1">
      <alignment horizontal="left" vertical="center"/>
    </xf>
    <xf numFmtId="164" fontId="32" fillId="3" borderId="64" xfId="3" applyNumberFormat="1" applyFont="1" applyFill="1" applyBorder="1" applyAlignment="1">
      <alignment horizontal="left" vertical="center"/>
    </xf>
    <xf numFmtId="164" fontId="32" fillId="3" borderId="34" xfId="3" applyNumberFormat="1" applyFont="1" applyFill="1" applyBorder="1" applyAlignment="1">
      <alignment horizontal="left" vertical="center"/>
    </xf>
    <xf numFmtId="164" fontId="32" fillId="6" borderId="49" xfId="3" applyNumberFormat="1" applyFont="1" applyFill="1" applyBorder="1" applyAlignment="1">
      <alignment horizontal="left" vertical="center"/>
    </xf>
    <xf numFmtId="164" fontId="32" fillId="6" borderId="19" xfId="3" applyNumberFormat="1" applyFont="1" applyFill="1" applyBorder="1" applyAlignment="1">
      <alignment horizontal="left" vertical="center"/>
    </xf>
    <xf numFmtId="164" fontId="32" fillId="3" borderId="25" xfId="3" applyNumberFormat="1" applyFont="1" applyFill="1" applyBorder="1" applyAlignment="1">
      <alignment horizontal="left" vertical="center"/>
    </xf>
    <xf numFmtId="164" fontId="32" fillId="6" borderId="3" xfId="3" applyNumberFormat="1" applyFont="1" applyFill="1" applyBorder="1" applyAlignment="1">
      <alignment horizontal="left" vertical="center"/>
    </xf>
    <xf numFmtId="164" fontId="32" fillId="6" borderId="38" xfId="3" applyNumberFormat="1" applyFont="1" applyFill="1" applyBorder="1" applyAlignment="1">
      <alignment horizontal="left" vertical="center"/>
    </xf>
    <xf numFmtId="164" fontId="32" fillId="6" borderId="22" xfId="3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3" fontId="0" fillId="0" borderId="0" xfId="0" applyNumberForma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32" fillId="2" borderId="9" xfId="0" applyFont="1" applyFill="1" applyBorder="1" applyAlignment="1">
      <alignment horizontal="left" vertical="center" wrapText="1"/>
    </xf>
    <xf numFmtId="0" fontId="32" fillId="2" borderId="57" xfId="0" applyFont="1" applyFill="1" applyBorder="1" applyAlignment="1">
      <alignment horizontal="left" vertical="center" wrapText="1"/>
    </xf>
    <xf numFmtId="0" fontId="32" fillId="2" borderId="41" xfId="0" applyFont="1" applyFill="1" applyBorder="1" applyAlignment="1">
      <alignment horizontal="left" vertical="center" wrapText="1"/>
    </xf>
    <xf numFmtId="0" fontId="32" fillId="2" borderId="42" xfId="0" applyFont="1" applyFill="1" applyBorder="1" applyAlignment="1">
      <alignment horizontal="left" vertical="center" wrapText="1"/>
    </xf>
    <xf numFmtId="0" fontId="32" fillId="3" borderId="70" xfId="0" applyFont="1" applyFill="1" applyBorder="1" applyAlignment="1">
      <alignment horizontal="left" vertical="center" wrapText="1"/>
    </xf>
    <xf numFmtId="0" fontId="32" fillId="3" borderId="50" xfId="0" applyFont="1" applyFill="1" applyBorder="1" applyAlignment="1">
      <alignment horizontal="left" vertical="center" wrapText="1"/>
    </xf>
    <xf numFmtId="0" fontId="32" fillId="3" borderId="41" xfId="0" applyFont="1" applyFill="1" applyBorder="1" applyAlignment="1">
      <alignment horizontal="left" vertical="center" wrapText="1"/>
    </xf>
    <xf numFmtId="0" fontId="32" fillId="3" borderId="14" xfId="0" applyFont="1" applyFill="1" applyBorder="1" applyAlignment="1">
      <alignment horizontal="left" vertical="center" wrapText="1"/>
    </xf>
    <xf numFmtId="0" fontId="32" fillId="6" borderId="70" xfId="0" applyFont="1" applyFill="1" applyBorder="1" applyAlignment="1">
      <alignment horizontal="left" vertical="center" wrapText="1"/>
    </xf>
    <xf numFmtId="0" fontId="32" fillId="6" borderId="41" xfId="0" applyFont="1" applyFill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50" xfId="0" applyFont="1" applyBorder="1" applyAlignment="1">
      <alignment horizontal="left" vertical="center" wrapText="1"/>
    </xf>
    <xf numFmtId="0" fontId="32" fillId="3" borderId="27" xfId="0" applyFont="1" applyFill="1" applyBorder="1" applyAlignment="1">
      <alignment horizontal="left" vertical="center" wrapText="1"/>
    </xf>
    <xf numFmtId="0" fontId="32" fillId="6" borderId="31" xfId="0" applyFont="1" applyFill="1" applyBorder="1" applyAlignment="1">
      <alignment horizontal="left" vertical="center" wrapText="1"/>
    </xf>
    <xf numFmtId="0" fontId="32" fillId="6" borderId="50" xfId="0" applyFont="1" applyFill="1" applyBorder="1" applyAlignment="1">
      <alignment horizontal="left" vertical="center" wrapText="1"/>
    </xf>
    <xf numFmtId="0" fontId="32" fillId="6" borderId="14" xfId="0" applyFont="1" applyFill="1" applyBorder="1" applyAlignment="1">
      <alignment horizontal="left" vertical="center" wrapText="1"/>
    </xf>
    <xf numFmtId="0" fontId="32" fillId="0" borderId="70" xfId="0" applyFont="1" applyBorder="1" applyAlignment="1">
      <alignment horizontal="left" vertical="center" wrapText="1"/>
    </xf>
    <xf numFmtId="0" fontId="32" fillId="0" borderId="41" xfId="0" applyFont="1" applyBorder="1" applyAlignment="1">
      <alignment horizontal="left" vertical="center" wrapText="1"/>
    </xf>
    <xf numFmtId="0" fontId="32" fillId="0" borderId="56" xfId="0" applyFont="1" applyBorder="1" applyAlignment="1">
      <alignment horizontal="left" vertical="center" wrapText="1"/>
    </xf>
    <xf numFmtId="0" fontId="32" fillId="3" borderId="9" xfId="0" applyFont="1" applyFill="1" applyBorder="1" applyAlignment="1">
      <alignment horizontal="left" vertical="center" wrapText="1"/>
    </xf>
    <xf numFmtId="0" fontId="32" fillId="3" borderId="56" xfId="0" applyFont="1" applyFill="1" applyBorder="1" applyAlignment="1">
      <alignment horizontal="left" vertical="center" wrapText="1"/>
    </xf>
    <xf numFmtId="0" fontId="32" fillId="6" borderId="9" xfId="0" applyFont="1" applyFill="1" applyBorder="1" applyAlignment="1">
      <alignment horizontal="left" vertical="center" wrapText="1"/>
    </xf>
    <xf numFmtId="0" fontId="32" fillId="6" borderId="17" xfId="0" applyFont="1" applyFill="1" applyBorder="1" applyAlignment="1">
      <alignment horizontal="left" vertical="center" wrapText="1"/>
    </xf>
    <xf numFmtId="0" fontId="32" fillId="6" borderId="13" xfId="0" applyFont="1" applyFill="1" applyBorder="1" applyAlignment="1">
      <alignment horizontal="left" vertical="center" wrapText="1"/>
    </xf>
    <xf numFmtId="0" fontId="32" fillId="3" borderId="31" xfId="0" applyFont="1" applyFill="1" applyBorder="1" applyAlignment="1">
      <alignment horizontal="left" vertical="center" wrapText="1"/>
    </xf>
    <xf numFmtId="0" fontId="32" fillId="6" borderId="42" xfId="0" applyFont="1" applyFill="1" applyBorder="1" applyAlignment="1">
      <alignment horizontal="left"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32" fillId="6" borderId="16" xfId="0" applyFont="1" applyFill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20" fillId="0" borderId="0" xfId="0" applyFont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2" fillId="2" borderId="8" xfId="0" applyFont="1" applyFill="1" applyBorder="1" applyAlignment="1">
      <alignment horizontal="left" vertical="center" wrapText="1"/>
    </xf>
    <xf numFmtId="0" fontId="32" fillId="2" borderId="15" xfId="0" applyFont="1" applyFill="1" applyBorder="1" applyAlignment="1">
      <alignment horizontal="left" vertical="center" wrapText="1"/>
    </xf>
    <xf numFmtId="0" fontId="32" fillId="2" borderId="67" xfId="0" applyFont="1" applyFill="1" applyBorder="1" applyAlignment="1">
      <alignment horizontal="left" vertical="center" wrapText="1"/>
    </xf>
    <xf numFmtId="0" fontId="32" fillId="2" borderId="31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4" xfId="0" applyFont="1" applyFill="1" applyBorder="1" applyAlignment="1">
      <alignment horizontal="left" vertical="center" wrapText="1"/>
    </xf>
    <xf numFmtId="0" fontId="32" fillId="3" borderId="44" xfId="0" applyFont="1" applyFill="1" applyBorder="1" applyAlignment="1">
      <alignment horizontal="left" vertical="center" wrapText="1"/>
    </xf>
    <xf numFmtId="0" fontId="32" fillId="6" borderId="44" xfId="0" applyFont="1" applyFill="1" applyBorder="1" applyAlignment="1">
      <alignment horizontal="left" vertical="center" wrapText="1"/>
    </xf>
    <xf numFmtId="0" fontId="32" fillId="3" borderId="72" xfId="0" applyFont="1" applyFill="1" applyBorder="1" applyAlignment="1">
      <alignment horizontal="left" vertical="center" wrapText="1"/>
    </xf>
    <xf numFmtId="0" fontId="32" fillId="6" borderId="50" xfId="0" applyFont="1" applyFill="1" applyBorder="1" applyAlignment="1">
      <alignment horizontal="left" vertical="center"/>
    </xf>
    <xf numFmtId="0" fontId="32" fillId="2" borderId="69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left" vertical="center" wrapText="1"/>
    </xf>
    <xf numFmtId="0" fontId="32" fillId="2" borderId="50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0" fontId="32" fillId="3" borderId="68" xfId="0" applyFont="1" applyFill="1" applyBorder="1" applyAlignment="1">
      <alignment horizontal="left" vertical="center" wrapText="1"/>
    </xf>
    <xf numFmtId="0" fontId="32" fillId="3" borderId="67" xfId="0" applyFont="1" applyFill="1" applyBorder="1" applyAlignment="1">
      <alignment horizontal="left" vertical="center" wrapText="1"/>
    </xf>
    <xf numFmtId="0" fontId="32" fillId="6" borderId="68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32" fillId="6" borderId="11" xfId="0" applyFont="1" applyFill="1" applyBorder="1" applyAlignment="1">
      <alignment horizontal="left" vertical="center" wrapText="1"/>
    </xf>
    <xf numFmtId="3" fontId="32" fillId="0" borderId="0" xfId="0" applyNumberFormat="1" applyFont="1" applyAlignment="1" applyProtection="1">
      <alignment horizontal="left"/>
      <protection locked="0"/>
    </xf>
    <xf numFmtId="0" fontId="26" fillId="0" borderId="0" xfId="0" applyFont="1" applyAlignment="1">
      <alignment horizontal="left" vertical="center"/>
    </xf>
    <xf numFmtId="9" fontId="7" fillId="0" borderId="51" xfId="2" applyFont="1" applyFill="1" applyBorder="1" applyAlignment="1" applyProtection="1">
      <alignment horizontal="center"/>
    </xf>
    <xf numFmtId="9" fontId="7" fillId="4" borderId="51" xfId="2" applyFont="1" applyFill="1" applyBorder="1" applyAlignment="1" applyProtection="1">
      <alignment horizontal="center"/>
    </xf>
    <xf numFmtId="9" fontId="7" fillId="5" borderId="51" xfId="2" applyFont="1" applyFill="1" applyBorder="1" applyAlignment="1" applyProtection="1">
      <alignment horizontal="center"/>
    </xf>
    <xf numFmtId="9" fontId="7" fillId="5" borderId="54" xfId="2" applyFont="1" applyFill="1" applyBorder="1" applyAlignment="1" applyProtection="1">
      <alignment horizontal="center"/>
    </xf>
    <xf numFmtId="164" fontId="32" fillId="3" borderId="19" xfId="3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horizontal="center" vertical="center"/>
    </xf>
    <xf numFmtId="0" fontId="20" fillId="5" borderId="0" xfId="0" applyFont="1" applyFill="1"/>
    <xf numFmtId="0" fontId="0" fillId="5" borderId="0" xfId="0" applyFill="1" applyProtection="1">
      <protection locked="0"/>
    </xf>
    <xf numFmtId="0" fontId="15" fillId="5" borderId="0" xfId="0" applyFont="1" applyFill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3" fontId="2" fillId="5" borderId="30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1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left" vertical="center" wrapText="1"/>
    </xf>
    <xf numFmtId="0" fontId="2" fillId="5" borderId="50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3" fontId="2" fillId="5" borderId="23" xfId="0" applyNumberFormat="1" applyFont="1" applyFill="1" applyBorder="1" applyAlignment="1">
      <alignment horizontal="center" vertical="center"/>
    </xf>
    <xf numFmtId="3" fontId="2" fillId="5" borderId="44" xfId="0" applyNumberFormat="1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4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/>
    </xf>
    <xf numFmtId="3" fontId="2" fillId="5" borderId="37" xfId="0" applyNumberFormat="1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 wrapText="1"/>
    </xf>
    <xf numFmtId="3" fontId="2" fillId="5" borderId="17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5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left" vertical="center" wrapText="1"/>
    </xf>
    <xf numFmtId="0" fontId="32" fillId="5" borderId="31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center" vertical="center" wrapText="1"/>
    </xf>
    <xf numFmtId="3" fontId="32" fillId="5" borderId="0" xfId="0" applyNumberFormat="1" applyFont="1" applyFill="1" applyAlignment="1">
      <alignment horizontal="center" vertical="center"/>
    </xf>
    <xf numFmtId="164" fontId="32" fillId="5" borderId="19" xfId="3" applyNumberFormat="1" applyFont="1" applyFill="1" applyBorder="1" applyAlignment="1">
      <alignment horizontal="left" vertical="center"/>
    </xf>
    <xf numFmtId="17" fontId="32" fillId="5" borderId="23" xfId="0" applyNumberFormat="1" applyFont="1" applyFill="1" applyBorder="1" applyAlignment="1">
      <alignment horizontal="center" vertical="center"/>
    </xf>
    <xf numFmtId="17" fontId="32" fillId="5" borderId="25" xfId="0" applyNumberFormat="1" applyFont="1" applyFill="1" applyBorder="1" applyAlignment="1">
      <alignment horizontal="center" vertical="center"/>
    </xf>
    <xf numFmtId="0" fontId="32" fillId="5" borderId="17" xfId="0" applyFont="1" applyFill="1" applyBorder="1" applyAlignment="1">
      <alignment horizontal="center" vertical="center"/>
    </xf>
    <xf numFmtId="0" fontId="32" fillId="5" borderId="18" xfId="0" applyFont="1" applyFill="1" applyBorder="1" applyAlignment="1">
      <alignment horizontal="center" vertical="center"/>
    </xf>
    <xf numFmtId="0" fontId="32" fillId="5" borderId="19" xfId="0" applyFont="1" applyFill="1" applyBorder="1" applyAlignment="1">
      <alignment horizontal="center" vertical="center"/>
    </xf>
    <xf numFmtId="0" fontId="32" fillId="5" borderId="50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 wrapText="1"/>
    </xf>
    <xf numFmtId="0" fontId="32" fillId="5" borderId="7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 wrapText="1"/>
    </xf>
    <xf numFmtId="0" fontId="32" fillId="5" borderId="13" xfId="0" applyFont="1" applyFill="1" applyBorder="1" applyAlignment="1">
      <alignment horizontal="center" vertical="center"/>
    </xf>
    <xf numFmtId="3" fontId="32" fillId="5" borderId="66" xfId="0" applyNumberFormat="1" applyFont="1" applyFill="1" applyBorder="1" applyAlignment="1">
      <alignment horizontal="center" vertical="center"/>
    </xf>
    <xf numFmtId="164" fontId="32" fillId="5" borderId="3" xfId="3" applyNumberFormat="1" applyFont="1" applyFill="1" applyBorder="1" applyAlignment="1">
      <alignment horizontal="left" vertical="center"/>
    </xf>
    <xf numFmtId="0" fontId="32" fillId="5" borderId="30" xfId="0" applyFont="1" applyFill="1" applyBorder="1" applyAlignment="1">
      <alignment horizontal="center" vertical="center"/>
    </xf>
    <xf numFmtId="0" fontId="32" fillId="5" borderId="3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 wrapText="1"/>
    </xf>
    <xf numFmtId="0" fontId="32" fillId="5" borderId="58" xfId="0" applyFont="1" applyFill="1" applyBorder="1" applyAlignment="1">
      <alignment horizontal="center" vertical="center"/>
    </xf>
    <xf numFmtId="0" fontId="32" fillId="5" borderId="41" xfId="0" applyFont="1" applyFill="1" applyBorder="1" applyAlignment="1">
      <alignment horizontal="left" vertical="center" wrapText="1"/>
    </xf>
    <xf numFmtId="3" fontId="32" fillId="5" borderId="62" xfId="0" applyNumberFormat="1" applyFont="1" applyFill="1" applyBorder="1" applyAlignment="1">
      <alignment horizontal="center" vertical="center"/>
    </xf>
    <xf numFmtId="164" fontId="32" fillId="5" borderId="25" xfId="3" applyNumberFormat="1" applyFont="1" applyFill="1" applyBorder="1" applyAlignment="1">
      <alignment horizontal="left" vertical="center"/>
    </xf>
    <xf numFmtId="0" fontId="32" fillId="5" borderId="23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/>
    </xf>
    <xf numFmtId="0" fontId="32" fillId="5" borderId="24" xfId="0" applyFont="1" applyFill="1" applyBorder="1" applyAlignment="1">
      <alignment horizontal="center" vertical="center"/>
    </xf>
    <xf numFmtId="0" fontId="32" fillId="5" borderId="25" xfId="0" applyFont="1" applyFill="1" applyBorder="1" applyAlignment="1">
      <alignment horizontal="center" vertical="center"/>
    </xf>
    <xf numFmtId="0" fontId="32" fillId="5" borderId="58" xfId="0" applyFont="1" applyFill="1" applyBorder="1" applyAlignment="1">
      <alignment horizontal="left" vertical="center" wrapText="1"/>
    </xf>
    <xf numFmtId="3" fontId="32" fillId="5" borderId="23" xfId="0" applyNumberFormat="1" applyFont="1" applyFill="1" applyBorder="1" applyAlignment="1">
      <alignment horizontal="center" vertical="center"/>
    </xf>
    <xf numFmtId="0" fontId="32" fillId="5" borderId="44" xfId="0" applyFont="1" applyFill="1" applyBorder="1" applyAlignment="1">
      <alignment horizontal="center" vertical="center" wrapText="1"/>
    </xf>
    <xf numFmtId="0" fontId="32" fillId="5" borderId="50" xfId="0" applyFont="1" applyFill="1" applyBorder="1" applyAlignment="1">
      <alignment horizontal="left" vertical="center" wrapText="1"/>
    </xf>
    <xf numFmtId="0" fontId="32" fillId="5" borderId="65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center" vertical="center" wrapText="1"/>
    </xf>
    <xf numFmtId="0" fontId="32" fillId="5" borderId="56" xfId="0" applyFont="1" applyFill="1" applyBorder="1" applyAlignment="1">
      <alignment horizontal="left" vertical="center" wrapText="1"/>
    </xf>
    <xf numFmtId="164" fontId="32" fillId="5" borderId="49" xfId="3" applyNumberFormat="1" applyFont="1" applyFill="1" applyBorder="1" applyAlignment="1">
      <alignment horizontal="left" vertical="center"/>
    </xf>
    <xf numFmtId="0" fontId="32" fillId="5" borderId="46" xfId="0" applyFont="1" applyFill="1" applyBorder="1" applyAlignment="1">
      <alignment horizontal="center" vertical="center"/>
    </xf>
    <xf numFmtId="0" fontId="32" fillId="5" borderId="16" xfId="0" applyFont="1" applyFill="1" applyBorder="1" applyAlignment="1">
      <alignment horizontal="left" vertical="center" wrapText="1"/>
    </xf>
    <xf numFmtId="0" fontId="32" fillId="5" borderId="38" xfId="0" applyFont="1" applyFill="1" applyBorder="1" applyAlignment="1">
      <alignment horizontal="center" vertical="center"/>
    </xf>
    <xf numFmtId="0" fontId="32" fillId="5" borderId="41" xfId="0" applyFont="1" applyFill="1" applyBorder="1" applyAlignment="1">
      <alignment horizontal="center" vertical="center"/>
    </xf>
    <xf numFmtId="0" fontId="32" fillId="5" borderId="53" xfId="0" applyFont="1" applyFill="1" applyBorder="1" applyAlignment="1">
      <alignment horizontal="center" vertical="center"/>
    </xf>
    <xf numFmtId="0" fontId="32" fillId="5" borderId="56" xfId="0" applyFont="1" applyFill="1" applyBorder="1" applyAlignment="1">
      <alignment horizontal="center" vertical="center"/>
    </xf>
    <xf numFmtId="3" fontId="32" fillId="5" borderId="17" xfId="0" applyNumberFormat="1" applyFont="1" applyFill="1" applyBorder="1" applyAlignment="1">
      <alignment horizontal="center" vertical="center"/>
    </xf>
    <xf numFmtId="3" fontId="32" fillId="5" borderId="1" xfId="0" applyNumberFormat="1" applyFont="1" applyFill="1" applyBorder="1" applyAlignment="1">
      <alignment horizontal="center" vertical="center"/>
    </xf>
    <xf numFmtId="0" fontId="32" fillId="5" borderId="69" xfId="0" applyFont="1" applyFill="1" applyBorder="1" applyAlignment="1">
      <alignment horizontal="center" vertical="center"/>
    </xf>
    <xf numFmtId="0" fontId="32" fillId="5" borderId="37" xfId="0" applyFont="1" applyFill="1" applyBorder="1" applyAlignment="1">
      <alignment horizontal="center" vertical="center"/>
    </xf>
    <xf numFmtId="0" fontId="32" fillId="5" borderId="45" xfId="0" applyFont="1" applyFill="1" applyBorder="1" applyAlignment="1">
      <alignment horizontal="center" vertical="center"/>
    </xf>
    <xf numFmtId="0" fontId="32" fillId="5" borderId="54" xfId="0" applyFont="1" applyFill="1" applyBorder="1" applyAlignment="1">
      <alignment horizontal="center" vertical="center"/>
    </xf>
    <xf numFmtId="0" fontId="32" fillId="5" borderId="50" xfId="0" applyFont="1" applyFill="1" applyBorder="1" applyAlignment="1">
      <alignment horizontal="center" vertical="center" wrapText="1"/>
    </xf>
    <xf numFmtId="0" fontId="32" fillId="5" borderId="50" xfId="0" applyFont="1" applyFill="1" applyBorder="1" applyAlignment="1">
      <alignment horizontal="left" vertical="center"/>
    </xf>
    <xf numFmtId="0" fontId="32" fillId="5" borderId="44" xfId="0" applyFont="1" applyFill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5" borderId="76" xfId="0" applyFont="1" applyFill="1" applyBorder="1" applyAlignment="1">
      <alignment horizontal="center" vertical="center"/>
    </xf>
    <xf numFmtId="164" fontId="32" fillId="5" borderId="38" xfId="3" applyNumberFormat="1" applyFont="1" applyFill="1" applyBorder="1" applyAlignment="1">
      <alignment horizontal="left" vertical="center"/>
    </xf>
    <xf numFmtId="3" fontId="2" fillId="5" borderId="4" xfId="0" applyNumberFormat="1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/>
    </xf>
    <xf numFmtId="3" fontId="32" fillId="2" borderId="17" xfId="0" applyNumberFormat="1" applyFont="1" applyFill="1" applyBorder="1" applyAlignment="1">
      <alignment horizontal="center" vertical="center"/>
    </xf>
    <xf numFmtId="164" fontId="32" fillId="2" borderId="25" xfId="3" applyNumberFormat="1" applyFont="1" applyFill="1" applyBorder="1" applyAlignment="1">
      <alignment horizontal="left" vertical="center"/>
    </xf>
    <xf numFmtId="0" fontId="32" fillId="5" borderId="25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" fontId="15" fillId="0" borderId="33" xfId="0" applyNumberFormat="1" applyFont="1" applyBorder="1" applyAlignment="1">
      <alignment horizontal="center" vertical="center"/>
    </xf>
    <xf numFmtId="1" fontId="15" fillId="0" borderId="49" xfId="0" applyNumberFormat="1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0" borderId="32" xfId="0" applyNumberFormat="1" applyFont="1" applyBorder="1" applyAlignment="1">
      <alignment horizontal="center" vertical="center"/>
    </xf>
    <xf numFmtId="1" fontId="2" fillId="0" borderId="47" xfId="0" applyNumberFormat="1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49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" fontId="2" fillId="0" borderId="40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60" xfId="0" applyNumberFormat="1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1" fontId="32" fillId="0" borderId="32" xfId="0" applyNumberFormat="1" applyFont="1" applyBorder="1" applyAlignment="1">
      <alignment horizontal="center" vertical="center"/>
    </xf>
    <xf numFmtId="1" fontId="32" fillId="0" borderId="47" xfId="0" applyNumberFormat="1" applyFont="1" applyBorder="1" applyAlignment="1">
      <alignment horizontal="center" vertical="center"/>
    </xf>
    <xf numFmtId="1" fontId="32" fillId="0" borderId="21" xfId="0" applyNumberFormat="1" applyFont="1" applyBorder="1" applyAlignment="1">
      <alignment horizontal="center" vertical="center"/>
    </xf>
    <xf numFmtId="1" fontId="32" fillId="0" borderId="33" xfId="0" applyNumberFormat="1" applyFont="1" applyBorder="1" applyAlignment="1">
      <alignment horizontal="center" vertical="center"/>
    </xf>
    <xf numFmtId="1" fontId="32" fillId="0" borderId="49" xfId="0" applyNumberFormat="1" applyFont="1" applyBorder="1" applyAlignment="1">
      <alignment horizontal="center" vertical="center"/>
    </xf>
    <xf numFmtId="1" fontId="32" fillId="0" borderId="22" xfId="0" applyNumberFormat="1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1" fontId="32" fillId="0" borderId="48" xfId="0" applyNumberFormat="1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1" fillId="0" borderId="35" xfId="0" applyFont="1" applyBorder="1" applyAlignment="1">
      <alignment horizontal="center"/>
    </xf>
    <xf numFmtId="0" fontId="31" fillId="0" borderId="43" xfId="0" applyFont="1" applyBorder="1" applyAlignment="1">
      <alignment horizontal="center"/>
    </xf>
    <xf numFmtId="0" fontId="31" fillId="0" borderId="36" xfId="0" applyFont="1" applyBorder="1" applyAlignment="1">
      <alignment horizontal="center"/>
    </xf>
    <xf numFmtId="0" fontId="31" fillId="2" borderId="13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23" xfId="0" applyFont="1" applyFill="1" applyBorder="1" applyAlignment="1">
      <alignment horizontal="left" vertical="center" wrapText="1"/>
    </xf>
    <xf numFmtId="0" fontId="31" fillId="2" borderId="4" xfId="0" applyFont="1" applyFill="1" applyBorder="1" applyAlignment="1">
      <alignment horizontal="left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27" xfId="0" applyFont="1" applyFill="1" applyBorder="1" applyAlignment="1">
      <alignment horizontal="center" vertical="center" wrapText="1"/>
    </xf>
    <xf numFmtId="0" fontId="31" fillId="2" borderId="28" xfId="0" applyFont="1" applyFill="1" applyBorder="1" applyAlignment="1">
      <alignment horizontal="center" vertical="center" wrapText="1"/>
    </xf>
    <xf numFmtId="0" fontId="31" fillId="2" borderId="29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left" vertical="center" wrapText="1"/>
    </xf>
    <xf numFmtId="0" fontId="31" fillId="2" borderId="41" xfId="0" applyFont="1" applyFill="1" applyBorder="1" applyAlignment="1">
      <alignment horizontal="left" vertical="center" wrapText="1"/>
    </xf>
    <xf numFmtId="0" fontId="31" fillId="2" borderId="42" xfId="0" applyFont="1" applyFill="1" applyBorder="1" applyAlignment="1">
      <alignment horizontal="left" vertical="center" wrapText="1"/>
    </xf>
    <xf numFmtId="0" fontId="32" fillId="0" borderId="46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/>
    </xf>
    <xf numFmtId="1" fontId="32" fillId="0" borderId="24" xfId="0" applyNumberFormat="1" applyFont="1" applyBorder="1" applyAlignment="1">
      <alignment horizontal="center" vertical="center"/>
    </xf>
    <xf numFmtId="3" fontId="32" fillId="0" borderId="24" xfId="0" applyNumberFormat="1" applyFont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31" fillId="2" borderId="33" xfId="0" applyFont="1" applyFill="1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1" fontId="32" fillId="2" borderId="33" xfId="0" applyNumberFormat="1" applyFont="1" applyFill="1" applyBorder="1" applyAlignment="1">
      <alignment horizontal="center" vertical="center"/>
    </xf>
    <xf numFmtId="1" fontId="32" fillId="2" borderId="49" xfId="0" applyNumberFormat="1" applyFont="1" applyFill="1" applyBorder="1" applyAlignment="1">
      <alignment horizontal="center" vertical="center"/>
    </xf>
    <xf numFmtId="1" fontId="32" fillId="2" borderId="22" xfId="0" applyNumberFormat="1" applyFont="1" applyFill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1D021F2B-A363-4A2C-BFDD-20F7E996A150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H17" sqref="H17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5" t="s">
        <v>0</v>
      </c>
    </row>
    <row r="2" spans="1:14" ht="14.25" customHeight="1" x14ac:dyDescent="0.25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25">
      <c r="A3" s="6" t="s">
        <v>505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4.25" customHeight="1" x14ac:dyDescent="0.25">
      <c r="A4" s="3" t="s">
        <v>506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4.25" customHeight="1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25">
      <c r="A6" s="6" t="s">
        <v>507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25">
      <c r="A7" s="3" t="s">
        <v>508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 customHeight="1" x14ac:dyDescent="0.25">
      <c r="A8" s="3" t="s">
        <v>509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 customHeight="1" x14ac:dyDescent="0.25">
      <c r="A9" s="1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 customHeight="1" x14ac:dyDescent="0.25">
      <c r="A10" s="236" t="s">
        <v>510</v>
      </c>
      <c r="B10" s="237" t="s">
        <v>511</v>
      </c>
      <c r="C10" s="238" t="s">
        <v>512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 customHeight="1" x14ac:dyDescent="0.25">
      <c r="A11" s="239" t="s">
        <v>513</v>
      </c>
      <c r="B11" s="3" t="s">
        <v>514</v>
      </c>
      <c r="C11" s="679">
        <v>0.4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25" customHeight="1" x14ac:dyDescent="0.25">
      <c r="A12" s="240" t="s">
        <v>515</v>
      </c>
      <c r="B12" s="241" t="s">
        <v>516</v>
      </c>
      <c r="C12" s="680">
        <v>0.7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4.25" customHeight="1" x14ac:dyDescent="0.25">
      <c r="A13" s="240" t="s">
        <v>517</v>
      </c>
      <c r="B13" s="241" t="s">
        <v>516</v>
      </c>
      <c r="C13" s="680">
        <v>0.7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customHeight="1" x14ac:dyDescent="0.25">
      <c r="A14" s="240" t="s">
        <v>518</v>
      </c>
      <c r="B14" s="241" t="s">
        <v>516</v>
      </c>
      <c r="C14" s="680">
        <v>0.7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4.25" customHeight="1" x14ac:dyDescent="0.25">
      <c r="A15" s="240" t="s">
        <v>519</v>
      </c>
      <c r="B15" s="241" t="s">
        <v>516</v>
      </c>
      <c r="C15" s="680">
        <v>0.7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4.25" customHeight="1" x14ac:dyDescent="0.25">
      <c r="A16" s="240" t="s">
        <v>520</v>
      </c>
      <c r="B16" s="241" t="s">
        <v>516</v>
      </c>
      <c r="C16" s="680">
        <v>0.7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25" customHeight="1" x14ac:dyDescent="0.25">
      <c r="A17" s="242" t="s">
        <v>521</v>
      </c>
      <c r="B17" s="243" t="s">
        <v>522</v>
      </c>
      <c r="C17" s="681">
        <v>0.85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 x14ac:dyDescent="0.25">
      <c r="A18" s="242" t="s">
        <v>523</v>
      </c>
      <c r="B18" s="243" t="s">
        <v>522</v>
      </c>
      <c r="C18" s="681">
        <v>0.85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25" customHeight="1" x14ac:dyDescent="0.25">
      <c r="A19" s="242" t="s">
        <v>524</v>
      </c>
      <c r="B19" s="243" t="s">
        <v>522</v>
      </c>
      <c r="C19" s="681">
        <v>0.85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 x14ac:dyDescent="0.25">
      <c r="A20" s="242" t="s">
        <v>525</v>
      </c>
      <c r="B20" s="243" t="s">
        <v>522</v>
      </c>
      <c r="C20" s="681">
        <v>0.85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customHeight="1" x14ac:dyDescent="0.25">
      <c r="A21" s="242" t="s">
        <v>526</v>
      </c>
      <c r="B21" s="243" t="s">
        <v>522</v>
      </c>
      <c r="C21" s="681">
        <v>0.85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25" customHeight="1" x14ac:dyDescent="0.25">
      <c r="A22" s="242" t="s">
        <v>80</v>
      </c>
      <c r="B22" s="243" t="s">
        <v>522</v>
      </c>
      <c r="C22" s="681">
        <v>0.85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25" customHeight="1" x14ac:dyDescent="0.25">
      <c r="A23" s="242" t="s">
        <v>527</v>
      </c>
      <c r="B23" s="243" t="s">
        <v>522</v>
      </c>
      <c r="C23" s="681">
        <v>0.85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 x14ac:dyDescent="0.25">
      <c r="A24" s="244" t="s">
        <v>528</v>
      </c>
      <c r="B24" s="245" t="s">
        <v>522</v>
      </c>
      <c r="C24" s="682">
        <v>0.85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 x14ac:dyDescent="0.25">
      <c r="B25" s="3"/>
      <c r="C25" s="24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5">
      <c r="A26" s="3"/>
    </row>
    <row r="27" spans="1:14" x14ac:dyDescent="0.25">
      <c r="A27" s="6" t="s">
        <v>1</v>
      </c>
    </row>
    <row r="28" spans="1:14" x14ac:dyDescent="0.25">
      <c r="A28" s="3" t="s">
        <v>2</v>
      </c>
    </row>
    <row r="29" spans="1:14" x14ac:dyDescent="0.25">
      <c r="A29" s="3" t="s">
        <v>529</v>
      </c>
    </row>
    <row r="30" spans="1:14" x14ac:dyDescent="0.25">
      <c r="A30" s="3"/>
    </row>
    <row r="31" spans="1:14" ht="130.69999999999999" customHeight="1" x14ac:dyDescent="0.25">
      <c r="A31" s="3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4" t="s">
        <v>530</v>
      </c>
    </row>
    <row r="35" spans="1:7" x14ac:dyDescent="0.25">
      <c r="A35" t="s">
        <v>531</v>
      </c>
    </row>
    <row r="37" spans="1:7" x14ac:dyDescent="0.25">
      <c r="A37" s="4" t="s">
        <v>3</v>
      </c>
    </row>
    <row r="38" spans="1:7" x14ac:dyDescent="0.25">
      <c r="A38" t="s">
        <v>532</v>
      </c>
    </row>
    <row r="40" spans="1:7" x14ac:dyDescent="0.25">
      <c r="A40" s="6" t="s">
        <v>4</v>
      </c>
    </row>
    <row r="41" spans="1:7" x14ac:dyDescent="0.25">
      <c r="A41" s="3" t="s">
        <v>533</v>
      </c>
    </row>
    <row r="42" spans="1:7" x14ac:dyDescent="0.25">
      <c r="A42" s="247" t="s">
        <v>61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248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ACB73CB8-3DD0-4CF4-BA9D-91BF6018734A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08"/>
  <sheetViews>
    <sheetView tabSelected="1" zoomScale="90" zoomScaleNormal="90" workbookViewId="0">
      <selection activeCell="K4" sqref="K4"/>
    </sheetView>
  </sheetViews>
  <sheetFormatPr defaultColWidth="9.28515625" defaultRowHeight="12.75" x14ac:dyDescent="0.2"/>
  <cols>
    <col min="1" max="1" width="7.28515625" style="27" customWidth="1"/>
    <col min="2" max="2" width="11.140625" style="85" customWidth="1"/>
    <col min="3" max="3" width="11" style="85" customWidth="1"/>
    <col min="4" max="4" width="9.42578125" style="67" bestFit="1" customWidth="1"/>
    <col min="5" max="5" width="10.5703125" style="67" customWidth="1"/>
    <col min="6" max="6" width="12.85546875" style="67" customWidth="1"/>
    <col min="7" max="7" width="21" style="85" customWidth="1"/>
    <col min="8" max="9" width="12.85546875" style="67" customWidth="1"/>
    <col min="10" max="10" width="11.7109375" style="67" customWidth="1"/>
    <col min="11" max="11" width="35.42578125" style="85" customWidth="1"/>
    <col min="12" max="12" width="21.5703125" style="67" customWidth="1"/>
    <col min="13" max="13" width="19.140625" style="67" customWidth="1"/>
    <col min="14" max="15" width="9.28515625" style="67"/>
    <col min="16" max="16" width="13.7109375" style="67" customWidth="1"/>
    <col min="17" max="17" width="13.28515625" style="67" customWidth="1"/>
    <col min="18" max="18" width="12" style="67" customWidth="1"/>
    <col min="19" max="19" width="9.28515625" style="67"/>
    <col min="20" max="16384" width="9.28515625" style="27"/>
  </cols>
  <sheetData>
    <row r="1" spans="1:20" ht="18" thickBot="1" x14ac:dyDescent="0.35">
      <c r="A1" s="795" t="s">
        <v>5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  <c r="O1" s="796"/>
      <c r="P1" s="796"/>
      <c r="Q1" s="796"/>
      <c r="R1" s="796"/>
      <c r="S1" s="797"/>
    </row>
    <row r="2" spans="1:20" ht="27.2" customHeight="1" thickBot="1" x14ac:dyDescent="0.25">
      <c r="A2" s="798" t="s">
        <v>6</v>
      </c>
      <c r="B2" s="800" t="s">
        <v>7</v>
      </c>
      <c r="C2" s="801"/>
      <c r="D2" s="801"/>
      <c r="E2" s="801"/>
      <c r="F2" s="802"/>
      <c r="G2" s="798" t="s">
        <v>8</v>
      </c>
      <c r="H2" s="805" t="s">
        <v>9</v>
      </c>
      <c r="I2" s="807" t="s">
        <v>60</v>
      </c>
      <c r="J2" s="798" t="s">
        <v>10</v>
      </c>
      <c r="K2" s="798" t="s">
        <v>11</v>
      </c>
      <c r="L2" s="803" t="s">
        <v>12</v>
      </c>
      <c r="M2" s="804"/>
      <c r="N2" s="793" t="s">
        <v>13</v>
      </c>
      <c r="O2" s="794"/>
      <c r="P2" s="793" t="s">
        <v>14</v>
      </c>
      <c r="Q2" s="794"/>
      <c r="R2" s="793" t="s">
        <v>15</v>
      </c>
      <c r="S2" s="794"/>
    </row>
    <row r="3" spans="1:20" ht="132" customHeight="1" thickBot="1" x14ac:dyDescent="0.25">
      <c r="A3" s="799"/>
      <c r="B3" s="546" t="s">
        <v>16</v>
      </c>
      <c r="C3" s="544" t="s">
        <v>17</v>
      </c>
      <c r="D3" s="544" t="s">
        <v>18</v>
      </c>
      <c r="E3" s="544" t="s">
        <v>19</v>
      </c>
      <c r="F3" s="545" t="s">
        <v>20</v>
      </c>
      <c r="G3" s="799"/>
      <c r="H3" s="806"/>
      <c r="I3" s="808"/>
      <c r="J3" s="799"/>
      <c r="K3" s="799"/>
      <c r="L3" s="547" t="s">
        <v>582</v>
      </c>
      <c r="M3" s="540" t="s">
        <v>22</v>
      </c>
      <c r="N3" s="487" t="s">
        <v>23</v>
      </c>
      <c r="O3" s="541" t="s">
        <v>24</v>
      </c>
      <c r="P3" s="542" t="s">
        <v>25</v>
      </c>
      <c r="Q3" s="543" t="s">
        <v>26</v>
      </c>
      <c r="R3" s="531" t="s">
        <v>27</v>
      </c>
      <c r="S3" s="541" t="s">
        <v>28</v>
      </c>
      <c r="T3" s="27" t="s">
        <v>351</v>
      </c>
    </row>
    <row r="4" spans="1:20" s="30" customFormat="1" ht="69" customHeight="1" thickBot="1" x14ac:dyDescent="0.3">
      <c r="A4" s="37">
        <v>1</v>
      </c>
      <c r="B4" s="818" t="s">
        <v>76</v>
      </c>
      <c r="C4" s="815" t="s">
        <v>77</v>
      </c>
      <c r="D4" s="812" t="s">
        <v>78</v>
      </c>
      <c r="E4" s="812">
        <v>107606461</v>
      </c>
      <c r="F4" s="809">
        <v>600113388</v>
      </c>
      <c r="G4" s="121" t="s">
        <v>95</v>
      </c>
      <c r="H4" s="122" t="s">
        <v>80</v>
      </c>
      <c r="I4" s="111" t="s">
        <v>81</v>
      </c>
      <c r="J4" s="109" t="s">
        <v>362</v>
      </c>
      <c r="K4" s="123" t="s">
        <v>96</v>
      </c>
      <c r="L4" s="124">
        <v>200000</v>
      </c>
      <c r="M4" s="148">
        <f t="shared" ref="M4:M69" si="0">0.85*L4</f>
        <v>170000</v>
      </c>
      <c r="N4" s="126">
        <v>2022</v>
      </c>
      <c r="O4" s="125">
        <v>2027</v>
      </c>
      <c r="P4" s="127"/>
      <c r="Q4" s="128"/>
      <c r="R4" s="129" t="s">
        <v>386</v>
      </c>
      <c r="S4" s="122"/>
    </row>
    <row r="5" spans="1:20" s="30" customFormat="1" ht="69" customHeight="1" thickBot="1" x14ac:dyDescent="0.3">
      <c r="A5" s="31">
        <v>2</v>
      </c>
      <c r="B5" s="819"/>
      <c r="C5" s="816"/>
      <c r="D5" s="813"/>
      <c r="E5" s="813"/>
      <c r="F5" s="810"/>
      <c r="G5" s="687" t="s">
        <v>376</v>
      </c>
      <c r="H5" s="688" t="s">
        <v>80</v>
      </c>
      <c r="I5" s="689" t="s">
        <v>81</v>
      </c>
      <c r="J5" s="689" t="s">
        <v>82</v>
      </c>
      <c r="K5" s="687" t="s">
        <v>87</v>
      </c>
      <c r="L5" s="690">
        <v>3000000</v>
      </c>
      <c r="M5" s="690">
        <f t="shared" ref="M5:M12" si="1">0.85*L5</f>
        <v>2550000</v>
      </c>
      <c r="N5" s="691" t="s">
        <v>88</v>
      </c>
      <c r="O5" s="692" t="s">
        <v>89</v>
      </c>
      <c r="P5" s="691"/>
      <c r="Q5" s="692"/>
      <c r="R5" s="693" t="s">
        <v>592</v>
      </c>
      <c r="S5" s="688"/>
    </row>
    <row r="6" spans="1:20" s="30" customFormat="1" ht="69" customHeight="1" x14ac:dyDescent="0.25">
      <c r="A6" s="31">
        <v>3</v>
      </c>
      <c r="B6" s="819"/>
      <c r="C6" s="816"/>
      <c r="D6" s="813"/>
      <c r="E6" s="813"/>
      <c r="F6" s="810"/>
      <c r="G6" s="694" t="s">
        <v>232</v>
      </c>
      <c r="H6" s="688" t="s">
        <v>80</v>
      </c>
      <c r="I6" s="689" t="s">
        <v>81</v>
      </c>
      <c r="J6" s="695" t="s">
        <v>82</v>
      </c>
      <c r="K6" s="694" t="s">
        <v>380</v>
      </c>
      <c r="L6" s="696">
        <v>2600000</v>
      </c>
      <c r="M6" s="697">
        <f t="shared" si="1"/>
        <v>2210000</v>
      </c>
      <c r="N6" s="698" t="s">
        <v>377</v>
      </c>
      <c r="O6" s="692" t="s">
        <v>378</v>
      </c>
      <c r="P6" s="698"/>
      <c r="Q6" s="699" t="s">
        <v>379</v>
      </c>
      <c r="R6" s="695" t="s">
        <v>592</v>
      </c>
      <c r="S6" s="700" t="s">
        <v>85</v>
      </c>
    </row>
    <row r="7" spans="1:20" s="30" customFormat="1" ht="69" customHeight="1" x14ac:dyDescent="0.25">
      <c r="A7" s="31">
        <v>4</v>
      </c>
      <c r="B7" s="819"/>
      <c r="C7" s="816"/>
      <c r="D7" s="813"/>
      <c r="E7" s="813"/>
      <c r="F7" s="810"/>
      <c r="G7" s="701" t="s">
        <v>86</v>
      </c>
      <c r="H7" s="702" t="s">
        <v>80</v>
      </c>
      <c r="I7" s="703" t="s">
        <v>81</v>
      </c>
      <c r="J7" s="704" t="s">
        <v>381</v>
      </c>
      <c r="K7" s="701" t="s">
        <v>593</v>
      </c>
      <c r="L7" s="705">
        <v>2960000</v>
      </c>
      <c r="M7" s="706">
        <f t="shared" si="1"/>
        <v>2516000</v>
      </c>
      <c r="N7" s="707">
        <v>2022</v>
      </c>
      <c r="O7" s="708">
        <v>2027</v>
      </c>
      <c r="P7" s="709" t="s">
        <v>379</v>
      </c>
      <c r="Q7" s="708"/>
      <c r="R7" s="710"/>
      <c r="S7" s="710" t="s">
        <v>122</v>
      </c>
      <c r="T7" s="30" t="s">
        <v>351</v>
      </c>
    </row>
    <row r="8" spans="1:20" s="30" customFormat="1" ht="69" customHeight="1" x14ac:dyDescent="0.25">
      <c r="A8" s="31">
        <v>5</v>
      </c>
      <c r="B8" s="819"/>
      <c r="C8" s="816"/>
      <c r="D8" s="813"/>
      <c r="E8" s="813"/>
      <c r="F8" s="810"/>
      <c r="G8" s="716" t="s">
        <v>382</v>
      </c>
      <c r="H8" s="710" t="s">
        <v>80</v>
      </c>
      <c r="I8" s="703" t="s">
        <v>81</v>
      </c>
      <c r="J8" s="712" t="s">
        <v>362</v>
      </c>
      <c r="K8" s="687" t="s">
        <v>383</v>
      </c>
      <c r="L8" s="717">
        <v>1000000</v>
      </c>
      <c r="M8" s="706">
        <f t="shared" si="1"/>
        <v>850000</v>
      </c>
      <c r="N8" s="707">
        <v>2022</v>
      </c>
      <c r="O8" s="711">
        <v>2027</v>
      </c>
      <c r="P8" s="718"/>
      <c r="Q8" s="719"/>
      <c r="R8" s="703"/>
      <c r="S8" s="702"/>
    </row>
    <row r="9" spans="1:20" s="30" customFormat="1" ht="69" customHeight="1" x14ac:dyDescent="0.25">
      <c r="A9" s="31">
        <v>6</v>
      </c>
      <c r="B9" s="819"/>
      <c r="C9" s="816"/>
      <c r="D9" s="813"/>
      <c r="E9" s="813"/>
      <c r="F9" s="810"/>
      <c r="G9" s="716" t="s">
        <v>90</v>
      </c>
      <c r="H9" s="713" t="s">
        <v>80</v>
      </c>
      <c r="I9" s="703" t="s">
        <v>81</v>
      </c>
      <c r="J9" s="704" t="s">
        <v>384</v>
      </c>
      <c r="K9" s="716" t="s">
        <v>370</v>
      </c>
      <c r="L9" s="717">
        <v>28500000</v>
      </c>
      <c r="M9" s="706">
        <f t="shared" si="1"/>
        <v>24225000</v>
      </c>
      <c r="N9" s="707" t="s">
        <v>91</v>
      </c>
      <c r="O9" s="711" t="s">
        <v>385</v>
      </c>
      <c r="P9" s="718" t="s">
        <v>379</v>
      </c>
      <c r="Q9" s="719"/>
      <c r="R9" s="703" t="s">
        <v>594</v>
      </c>
      <c r="S9" s="702" t="s">
        <v>85</v>
      </c>
      <c r="T9" s="30" t="s">
        <v>351</v>
      </c>
    </row>
    <row r="10" spans="1:20" s="30" customFormat="1" ht="69" customHeight="1" x14ac:dyDescent="0.25">
      <c r="A10" s="31">
        <v>7</v>
      </c>
      <c r="B10" s="819"/>
      <c r="C10" s="816"/>
      <c r="D10" s="813"/>
      <c r="E10" s="813"/>
      <c r="F10" s="810"/>
      <c r="G10" s="716" t="s">
        <v>92</v>
      </c>
      <c r="H10" s="710" t="s">
        <v>80</v>
      </c>
      <c r="I10" s="703" t="s">
        <v>81</v>
      </c>
      <c r="J10" s="704" t="s">
        <v>362</v>
      </c>
      <c r="K10" s="720" t="s">
        <v>93</v>
      </c>
      <c r="L10" s="717">
        <v>500000</v>
      </c>
      <c r="M10" s="706">
        <f t="shared" si="1"/>
        <v>425000</v>
      </c>
      <c r="N10" s="715">
        <v>2022</v>
      </c>
      <c r="O10" s="719">
        <v>2027</v>
      </c>
      <c r="P10" s="718"/>
      <c r="Q10" s="719"/>
      <c r="R10" s="702"/>
      <c r="S10" s="702"/>
    </row>
    <row r="11" spans="1:20" s="30" customFormat="1" ht="69" customHeight="1" x14ac:dyDescent="0.25">
      <c r="A11" s="31">
        <v>8</v>
      </c>
      <c r="B11" s="819"/>
      <c r="C11" s="816"/>
      <c r="D11" s="813"/>
      <c r="E11" s="813"/>
      <c r="F11" s="810"/>
      <c r="G11" s="721" t="s">
        <v>94</v>
      </c>
      <c r="H11" s="713" t="s">
        <v>80</v>
      </c>
      <c r="I11" s="703" t="s">
        <v>81</v>
      </c>
      <c r="J11" s="704" t="s">
        <v>362</v>
      </c>
      <c r="K11" s="701" t="s">
        <v>595</v>
      </c>
      <c r="L11" s="705">
        <v>2500000</v>
      </c>
      <c r="M11" s="706">
        <f t="shared" si="1"/>
        <v>2125000</v>
      </c>
      <c r="N11" s="709">
        <v>2022</v>
      </c>
      <c r="O11" s="722">
        <v>2027</v>
      </c>
      <c r="P11" s="709"/>
      <c r="Q11" s="719"/>
      <c r="R11" s="703" t="s">
        <v>387</v>
      </c>
      <c r="S11" s="702" t="s">
        <v>122</v>
      </c>
    </row>
    <row r="12" spans="1:20" s="30" customFormat="1" ht="69" customHeight="1" thickBot="1" x14ac:dyDescent="0.3">
      <c r="A12" s="31">
        <v>9</v>
      </c>
      <c r="B12" s="820"/>
      <c r="C12" s="817"/>
      <c r="D12" s="814"/>
      <c r="E12" s="814"/>
      <c r="F12" s="811"/>
      <c r="G12" s="716" t="s">
        <v>596</v>
      </c>
      <c r="H12" s="710" t="s">
        <v>80</v>
      </c>
      <c r="I12" s="703" t="s">
        <v>81</v>
      </c>
      <c r="J12" s="704" t="s">
        <v>362</v>
      </c>
      <c r="K12" s="720" t="s">
        <v>597</v>
      </c>
      <c r="L12" s="717">
        <v>2000000</v>
      </c>
      <c r="M12" s="706">
        <f t="shared" si="1"/>
        <v>1700000</v>
      </c>
      <c r="N12" s="715">
        <v>2023</v>
      </c>
      <c r="O12" s="719">
        <v>2027</v>
      </c>
      <c r="P12" s="718"/>
      <c r="Q12" s="719"/>
      <c r="R12" s="702"/>
      <c r="S12" s="702"/>
    </row>
    <row r="13" spans="1:20" ht="41.45" customHeight="1" x14ac:dyDescent="0.2">
      <c r="A13" s="31">
        <v>10</v>
      </c>
      <c r="B13" s="821" t="s">
        <v>97</v>
      </c>
      <c r="C13" s="824" t="s">
        <v>98</v>
      </c>
      <c r="D13" s="812">
        <v>75020068</v>
      </c>
      <c r="E13" s="815">
        <v>108011151</v>
      </c>
      <c r="F13" s="827">
        <v>600114422</v>
      </c>
      <c r="G13" s="130" t="s">
        <v>99</v>
      </c>
      <c r="H13" s="131" t="s">
        <v>80</v>
      </c>
      <c r="I13" s="132" t="s">
        <v>100</v>
      </c>
      <c r="J13" s="133" t="s">
        <v>101</v>
      </c>
      <c r="K13" s="130" t="s">
        <v>99</v>
      </c>
      <c r="L13" s="134">
        <v>1500000</v>
      </c>
      <c r="M13" s="497">
        <f t="shared" si="0"/>
        <v>1275000</v>
      </c>
      <c r="N13" s="135" t="s">
        <v>377</v>
      </c>
      <c r="O13" s="135" t="s">
        <v>84</v>
      </c>
      <c r="P13" s="106"/>
      <c r="Q13" s="116"/>
      <c r="R13" s="136"/>
      <c r="S13" s="136"/>
    </row>
    <row r="14" spans="1:20" ht="43.15" customHeight="1" x14ac:dyDescent="0.2">
      <c r="A14" s="36">
        <v>11</v>
      </c>
      <c r="B14" s="822"/>
      <c r="C14" s="825"/>
      <c r="D14" s="813"/>
      <c r="E14" s="816"/>
      <c r="F14" s="828"/>
      <c r="G14" s="100" t="s">
        <v>102</v>
      </c>
      <c r="H14" s="110" t="s">
        <v>80</v>
      </c>
      <c r="I14" s="109" t="s">
        <v>100</v>
      </c>
      <c r="J14" s="136" t="s">
        <v>101</v>
      </c>
      <c r="K14" s="100" t="s">
        <v>388</v>
      </c>
      <c r="L14" s="104">
        <v>1000000</v>
      </c>
      <c r="M14" s="506">
        <f t="shared" si="0"/>
        <v>850000</v>
      </c>
      <c r="N14" s="110" t="s">
        <v>377</v>
      </c>
      <c r="O14" s="110" t="s">
        <v>84</v>
      </c>
      <c r="P14" s="106"/>
      <c r="Q14" s="116"/>
      <c r="R14" s="136"/>
      <c r="S14" s="136"/>
    </row>
    <row r="15" spans="1:20" ht="47.45" customHeight="1" thickBot="1" x14ac:dyDescent="0.25">
      <c r="A15" s="42">
        <v>12</v>
      </c>
      <c r="B15" s="823"/>
      <c r="C15" s="826"/>
      <c r="D15" s="814"/>
      <c r="E15" s="817"/>
      <c r="F15" s="829"/>
      <c r="G15" s="137" t="s">
        <v>103</v>
      </c>
      <c r="H15" s="122" t="s">
        <v>80</v>
      </c>
      <c r="I15" s="138" t="s">
        <v>100</v>
      </c>
      <c r="J15" s="139" t="s">
        <v>101</v>
      </c>
      <c r="K15" s="140" t="s">
        <v>369</v>
      </c>
      <c r="L15" s="141">
        <v>6000000</v>
      </c>
      <c r="M15" s="148">
        <f t="shared" si="0"/>
        <v>5100000</v>
      </c>
      <c r="N15" s="126" t="s">
        <v>377</v>
      </c>
      <c r="O15" s="122" t="s">
        <v>84</v>
      </c>
      <c r="P15" s="126" t="s">
        <v>379</v>
      </c>
      <c r="Q15" s="125"/>
      <c r="R15" s="139"/>
      <c r="S15" s="139"/>
    </row>
    <row r="16" spans="1:20" ht="33.6" customHeight="1" x14ac:dyDescent="0.2">
      <c r="A16" s="36">
        <v>13</v>
      </c>
      <c r="B16" s="821" t="s">
        <v>105</v>
      </c>
      <c r="C16" s="824" t="s">
        <v>106</v>
      </c>
      <c r="D16" s="812">
        <v>70991847</v>
      </c>
      <c r="E16" s="830">
        <v>107606097</v>
      </c>
      <c r="F16" s="833">
        <v>600113221</v>
      </c>
      <c r="G16" s="7" t="s">
        <v>107</v>
      </c>
      <c r="H16" s="66" t="s">
        <v>80</v>
      </c>
      <c r="I16" s="29" t="s">
        <v>100</v>
      </c>
      <c r="J16" s="74" t="s">
        <v>108</v>
      </c>
      <c r="K16" s="77" t="s">
        <v>109</v>
      </c>
      <c r="L16" s="12">
        <v>300000</v>
      </c>
      <c r="M16" s="507">
        <f t="shared" si="0"/>
        <v>255000</v>
      </c>
      <c r="N16" s="14" t="s">
        <v>83</v>
      </c>
      <c r="O16" s="18" t="s">
        <v>84</v>
      </c>
      <c r="P16" s="32"/>
      <c r="Q16" s="35"/>
      <c r="R16" s="33"/>
      <c r="S16" s="33"/>
    </row>
    <row r="17" spans="1:20" ht="91.15" customHeight="1" x14ac:dyDescent="0.2">
      <c r="A17" s="45">
        <v>14</v>
      </c>
      <c r="B17" s="822"/>
      <c r="C17" s="825"/>
      <c r="D17" s="813"/>
      <c r="E17" s="831"/>
      <c r="F17" s="834"/>
      <c r="G17" s="8" t="s">
        <v>110</v>
      </c>
      <c r="H17" s="31" t="s">
        <v>80</v>
      </c>
      <c r="I17" s="72" t="s">
        <v>100</v>
      </c>
      <c r="J17" s="75" t="s">
        <v>108</v>
      </c>
      <c r="K17" s="78" t="s">
        <v>368</v>
      </c>
      <c r="L17" s="19">
        <v>4000000</v>
      </c>
      <c r="M17" s="508">
        <f t="shared" si="0"/>
        <v>3400000</v>
      </c>
      <c r="N17" s="20" t="s">
        <v>83</v>
      </c>
      <c r="O17" s="16" t="s">
        <v>84</v>
      </c>
      <c r="P17" s="32"/>
      <c r="Q17" s="35"/>
      <c r="R17" s="33"/>
      <c r="S17" s="33"/>
    </row>
    <row r="18" spans="1:20" ht="85.15" customHeight="1" x14ac:dyDescent="0.2">
      <c r="A18" s="31">
        <v>15</v>
      </c>
      <c r="B18" s="822"/>
      <c r="C18" s="825"/>
      <c r="D18" s="813"/>
      <c r="E18" s="831"/>
      <c r="F18" s="834"/>
      <c r="G18" s="10" t="s">
        <v>111</v>
      </c>
      <c r="H18" s="66" t="s">
        <v>80</v>
      </c>
      <c r="I18" s="72" t="s">
        <v>100</v>
      </c>
      <c r="J18" s="75" t="s">
        <v>108</v>
      </c>
      <c r="K18" s="79" t="s">
        <v>112</v>
      </c>
      <c r="L18" s="15">
        <v>1000000</v>
      </c>
      <c r="M18" s="508">
        <f t="shared" si="0"/>
        <v>850000</v>
      </c>
      <c r="N18" s="17" t="s">
        <v>83</v>
      </c>
      <c r="O18" s="21" t="s">
        <v>84</v>
      </c>
      <c r="P18" s="32"/>
      <c r="Q18" s="35"/>
      <c r="R18" s="33"/>
      <c r="S18" s="33"/>
    </row>
    <row r="19" spans="1:20" ht="25.5" x14ac:dyDescent="0.2">
      <c r="A19" s="40">
        <v>16</v>
      </c>
      <c r="B19" s="822"/>
      <c r="C19" s="825"/>
      <c r="D19" s="813"/>
      <c r="E19" s="831"/>
      <c r="F19" s="834"/>
      <c r="G19" s="9" t="s">
        <v>113</v>
      </c>
      <c r="H19" s="36" t="s">
        <v>80</v>
      </c>
      <c r="I19" s="72" t="s">
        <v>100</v>
      </c>
      <c r="J19" s="75" t="s">
        <v>108</v>
      </c>
      <c r="K19" s="79" t="s">
        <v>389</v>
      </c>
      <c r="L19" s="15">
        <v>150000</v>
      </c>
      <c r="M19" s="508">
        <f t="shared" si="0"/>
        <v>127500</v>
      </c>
      <c r="N19" s="22" t="s">
        <v>83</v>
      </c>
      <c r="O19" s="16" t="s">
        <v>84</v>
      </c>
      <c r="P19" s="32"/>
      <c r="Q19" s="35"/>
      <c r="R19" s="33"/>
      <c r="S19" s="33"/>
    </row>
    <row r="20" spans="1:20" ht="32.25" customHeight="1" x14ac:dyDescent="0.2">
      <c r="A20" s="31">
        <v>17</v>
      </c>
      <c r="B20" s="822"/>
      <c r="C20" s="825"/>
      <c r="D20" s="813"/>
      <c r="E20" s="831"/>
      <c r="F20" s="834"/>
      <c r="G20" s="52" t="s">
        <v>114</v>
      </c>
      <c r="H20" s="36" t="s">
        <v>80</v>
      </c>
      <c r="I20" s="72" t="s">
        <v>100</v>
      </c>
      <c r="J20" s="75" t="s">
        <v>108</v>
      </c>
      <c r="K20" s="143" t="s">
        <v>115</v>
      </c>
      <c r="L20" s="23">
        <v>200000</v>
      </c>
      <c r="M20" s="508">
        <f t="shared" si="0"/>
        <v>170000</v>
      </c>
      <c r="N20" s="22" t="s">
        <v>83</v>
      </c>
      <c r="O20" s="21" t="s">
        <v>84</v>
      </c>
      <c r="P20" s="32"/>
      <c r="Q20" s="35"/>
      <c r="R20" s="33"/>
      <c r="S20" s="33"/>
      <c r="T20" s="27" t="s">
        <v>351</v>
      </c>
    </row>
    <row r="21" spans="1:20" ht="33" customHeight="1" thickBot="1" x14ac:dyDescent="0.25">
      <c r="A21" s="46">
        <v>18</v>
      </c>
      <c r="B21" s="823"/>
      <c r="C21" s="826"/>
      <c r="D21" s="814"/>
      <c r="E21" s="832"/>
      <c r="F21" s="835"/>
      <c r="G21" s="43" t="s">
        <v>116</v>
      </c>
      <c r="H21" s="37" t="s">
        <v>80</v>
      </c>
      <c r="I21" s="76" t="s">
        <v>100</v>
      </c>
      <c r="J21" s="37" t="s">
        <v>108</v>
      </c>
      <c r="K21" s="80" t="s">
        <v>117</v>
      </c>
      <c r="L21" s="24">
        <v>150000</v>
      </c>
      <c r="M21" s="539">
        <f t="shared" si="0"/>
        <v>127500</v>
      </c>
      <c r="N21" s="26" t="s">
        <v>83</v>
      </c>
      <c r="O21" s="25" t="s">
        <v>84</v>
      </c>
      <c r="P21" s="39"/>
      <c r="Q21" s="38"/>
      <c r="R21" s="44"/>
      <c r="S21" s="44"/>
    </row>
    <row r="22" spans="1:20" ht="44.25" customHeight="1" x14ac:dyDescent="0.2">
      <c r="A22" s="36">
        <v>19</v>
      </c>
      <c r="B22" s="821" t="s">
        <v>118</v>
      </c>
      <c r="C22" s="824" t="s">
        <v>119</v>
      </c>
      <c r="D22" s="812">
        <v>75020416</v>
      </c>
      <c r="E22" s="838">
        <v>107606151</v>
      </c>
      <c r="F22" s="833">
        <v>600113256</v>
      </c>
      <c r="G22" s="11" t="s">
        <v>390</v>
      </c>
      <c r="H22" s="54" t="s">
        <v>80</v>
      </c>
      <c r="I22" s="29" t="s">
        <v>81</v>
      </c>
      <c r="J22" s="28" t="s">
        <v>120</v>
      </c>
      <c r="K22" s="11" t="s">
        <v>364</v>
      </c>
      <c r="L22" s="47">
        <v>150000</v>
      </c>
      <c r="M22" s="508">
        <f t="shared" si="0"/>
        <v>127500</v>
      </c>
      <c r="N22" s="14" t="s">
        <v>83</v>
      </c>
      <c r="O22" s="18" t="s">
        <v>84</v>
      </c>
      <c r="P22" s="14"/>
      <c r="Q22" s="13"/>
      <c r="R22" s="28"/>
      <c r="S22" s="28"/>
    </row>
    <row r="23" spans="1:20" ht="75" customHeight="1" thickBot="1" x14ac:dyDescent="0.25">
      <c r="A23" s="45">
        <v>20</v>
      </c>
      <c r="B23" s="822"/>
      <c r="C23" s="836"/>
      <c r="D23" s="813"/>
      <c r="E23" s="839"/>
      <c r="F23" s="834"/>
      <c r="G23" s="34" t="s">
        <v>123</v>
      </c>
      <c r="H23" s="36" t="s">
        <v>80</v>
      </c>
      <c r="I23" s="510" t="s">
        <v>81</v>
      </c>
      <c r="J23" s="36" t="s">
        <v>120</v>
      </c>
      <c r="K23" s="34" t="s">
        <v>124</v>
      </c>
      <c r="L23" s="19">
        <v>100000</v>
      </c>
      <c r="M23" s="23">
        <f t="shared" si="0"/>
        <v>85000</v>
      </c>
      <c r="N23" s="20" t="s">
        <v>83</v>
      </c>
      <c r="O23" s="536" t="s">
        <v>84</v>
      </c>
      <c r="P23" s="22"/>
      <c r="Q23" s="536"/>
      <c r="R23" s="537"/>
      <c r="S23" s="538"/>
    </row>
    <row r="24" spans="1:20" ht="100.5" customHeight="1" x14ac:dyDescent="0.2">
      <c r="A24" s="31">
        <v>21</v>
      </c>
      <c r="B24" s="822"/>
      <c r="C24" s="836"/>
      <c r="D24" s="813"/>
      <c r="E24" s="839"/>
      <c r="F24" s="834"/>
      <c r="G24" s="277" t="s">
        <v>391</v>
      </c>
      <c r="H24" s="275" t="s">
        <v>80</v>
      </c>
      <c r="I24" s="293" t="s">
        <v>81</v>
      </c>
      <c r="J24" s="275" t="s">
        <v>120</v>
      </c>
      <c r="K24" s="277" t="s">
        <v>562</v>
      </c>
      <c r="L24" s="278">
        <v>250000</v>
      </c>
      <c r="M24" s="495">
        <f t="shared" si="0"/>
        <v>212500</v>
      </c>
      <c r="N24" s="280">
        <v>2022</v>
      </c>
      <c r="O24" s="279">
        <v>2027</v>
      </c>
      <c r="P24" s="280"/>
      <c r="Q24" s="279"/>
      <c r="R24" s="275"/>
      <c r="S24" s="275"/>
    </row>
    <row r="25" spans="1:20" ht="81" customHeight="1" thickBot="1" x14ac:dyDescent="0.25">
      <c r="A25" s="46">
        <v>22</v>
      </c>
      <c r="B25" s="823"/>
      <c r="C25" s="837"/>
      <c r="D25" s="814"/>
      <c r="E25" s="840"/>
      <c r="F25" s="835"/>
      <c r="G25" s="723" t="s">
        <v>121</v>
      </c>
      <c r="H25" s="713" t="s">
        <v>80</v>
      </c>
      <c r="I25" s="724" t="s">
        <v>81</v>
      </c>
      <c r="J25" s="725" t="s">
        <v>120</v>
      </c>
      <c r="K25" s="723" t="s">
        <v>392</v>
      </c>
      <c r="L25" s="726">
        <v>2125000</v>
      </c>
      <c r="M25" s="714">
        <f t="shared" si="0"/>
        <v>1806250</v>
      </c>
      <c r="N25" s="727">
        <v>2022</v>
      </c>
      <c r="O25" s="728">
        <v>2027</v>
      </c>
      <c r="P25" s="729"/>
      <c r="Q25" s="730"/>
      <c r="R25" s="724" t="s">
        <v>393</v>
      </c>
      <c r="S25" s="731" t="s">
        <v>122</v>
      </c>
    </row>
    <row r="26" spans="1:20" ht="33" customHeight="1" x14ac:dyDescent="0.2">
      <c r="A26" s="31">
        <v>23</v>
      </c>
      <c r="B26" s="818" t="s">
        <v>125</v>
      </c>
      <c r="C26" s="815" t="s">
        <v>126</v>
      </c>
      <c r="D26" s="812">
        <v>70987661</v>
      </c>
      <c r="E26" s="830">
        <v>107605902</v>
      </c>
      <c r="F26" s="833">
        <v>600113728</v>
      </c>
      <c r="G26" s="48" t="s">
        <v>127</v>
      </c>
      <c r="H26" s="54" t="s">
        <v>80</v>
      </c>
      <c r="I26" s="72" t="s">
        <v>100</v>
      </c>
      <c r="J26" s="72" t="s">
        <v>128</v>
      </c>
      <c r="K26" s="57" t="s">
        <v>129</v>
      </c>
      <c r="L26" s="49">
        <v>160000</v>
      </c>
      <c r="M26" s="507">
        <f t="shared" si="0"/>
        <v>136000</v>
      </c>
      <c r="N26" s="14" t="s">
        <v>83</v>
      </c>
      <c r="O26" s="18" t="s">
        <v>84</v>
      </c>
      <c r="P26" s="32"/>
      <c r="Q26" s="35"/>
      <c r="R26" s="33"/>
      <c r="S26" s="33"/>
    </row>
    <row r="27" spans="1:20" ht="32.450000000000003" customHeight="1" x14ac:dyDescent="0.2">
      <c r="A27" s="40">
        <v>24</v>
      </c>
      <c r="B27" s="819"/>
      <c r="C27" s="816"/>
      <c r="D27" s="813"/>
      <c r="E27" s="831"/>
      <c r="F27" s="834"/>
      <c r="G27" s="50" t="s">
        <v>130</v>
      </c>
      <c r="H27" s="36" t="s">
        <v>80</v>
      </c>
      <c r="I27" s="70" t="s">
        <v>100</v>
      </c>
      <c r="J27" s="70" t="s">
        <v>128</v>
      </c>
      <c r="K27" s="84" t="s">
        <v>131</v>
      </c>
      <c r="L27" s="51">
        <v>200000</v>
      </c>
      <c r="M27" s="535">
        <f t="shared" si="0"/>
        <v>170000</v>
      </c>
      <c r="N27" s="17" t="s">
        <v>83</v>
      </c>
      <c r="O27" s="16" t="s">
        <v>84</v>
      </c>
      <c r="P27" s="32"/>
      <c r="Q27" s="35"/>
      <c r="R27" s="33"/>
      <c r="S27" s="33"/>
    </row>
    <row r="28" spans="1:20" ht="33.6" customHeight="1" x14ac:dyDescent="0.2">
      <c r="A28" s="36">
        <v>25</v>
      </c>
      <c r="B28" s="819"/>
      <c r="C28" s="816"/>
      <c r="D28" s="813"/>
      <c r="E28" s="831"/>
      <c r="F28" s="834"/>
      <c r="G28" s="81" t="s">
        <v>132</v>
      </c>
      <c r="H28" s="31" t="s">
        <v>80</v>
      </c>
      <c r="I28" s="71" t="s">
        <v>100</v>
      </c>
      <c r="J28" s="31" t="s">
        <v>128</v>
      </c>
      <c r="K28" s="57" t="s">
        <v>133</v>
      </c>
      <c r="L28" s="51">
        <v>150000</v>
      </c>
      <c r="M28" s="508">
        <f t="shared" si="0"/>
        <v>127500</v>
      </c>
      <c r="N28" s="17" t="s">
        <v>83</v>
      </c>
      <c r="O28" s="16" t="s">
        <v>84</v>
      </c>
      <c r="P28" s="32"/>
      <c r="Q28" s="35"/>
      <c r="R28" s="33"/>
      <c r="S28" s="33"/>
    </row>
    <row r="29" spans="1:20" ht="34.15" customHeight="1" x14ac:dyDescent="0.2">
      <c r="A29" s="45">
        <v>26</v>
      </c>
      <c r="B29" s="819"/>
      <c r="C29" s="816"/>
      <c r="D29" s="813"/>
      <c r="E29" s="831"/>
      <c r="F29" s="834"/>
      <c r="G29" s="50" t="s">
        <v>134</v>
      </c>
      <c r="H29" s="66" t="s">
        <v>80</v>
      </c>
      <c r="I29" s="70" t="s">
        <v>100</v>
      </c>
      <c r="J29" s="31" t="s">
        <v>128</v>
      </c>
      <c r="K29" s="82" t="s">
        <v>135</v>
      </c>
      <c r="L29" s="51">
        <v>140000</v>
      </c>
      <c r="M29" s="508">
        <f t="shared" si="0"/>
        <v>119000</v>
      </c>
      <c r="N29" s="17" t="s">
        <v>83</v>
      </c>
      <c r="O29" s="16" t="s">
        <v>84</v>
      </c>
      <c r="P29" s="86"/>
      <c r="Q29" s="35"/>
      <c r="R29" s="33"/>
      <c r="S29" s="33"/>
    </row>
    <row r="30" spans="1:20" ht="38.25" x14ac:dyDescent="0.2">
      <c r="A30" s="36">
        <v>27</v>
      </c>
      <c r="B30" s="819"/>
      <c r="C30" s="816"/>
      <c r="D30" s="813"/>
      <c r="E30" s="831"/>
      <c r="F30" s="834"/>
      <c r="G30" s="56" t="s">
        <v>136</v>
      </c>
      <c r="H30" s="31" t="s">
        <v>80</v>
      </c>
      <c r="I30" s="72" t="s">
        <v>100</v>
      </c>
      <c r="J30" s="66" t="s">
        <v>128</v>
      </c>
      <c r="K30" s="48" t="s">
        <v>137</v>
      </c>
      <c r="L30" s="51">
        <v>500000</v>
      </c>
      <c r="M30" s="508">
        <f t="shared" si="0"/>
        <v>425000</v>
      </c>
      <c r="N30" s="17" t="s">
        <v>83</v>
      </c>
      <c r="O30" s="16" t="s">
        <v>84</v>
      </c>
      <c r="P30" s="32"/>
      <c r="Q30" s="35"/>
      <c r="R30" s="33"/>
      <c r="S30" s="33"/>
    </row>
    <row r="31" spans="1:20" ht="35.450000000000003" customHeight="1" x14ac:dyDescent="0.2">
      <c r="A31" s="45">
        <v>28</v>
      </c>
      <c r="B31" s="819"/>
      <c r="C31" s="816"/>
      <c r="D31" s="813"/>
      <c r="E31" s="831"/>
      <c r="F31" s="834"/>
      <c r="G31" s="81" t="s">
        <v>138</v>
      </c>
      <c r="H31" s="31" t="s">
        <v>80</v>
      </c>
      <c r="I31" s="71" t="s">
        <v>100</v>
      </c>
      <c r="J31" s="36" t="s">
        <v>128</v>
      </c>
      <c r="K31" s="57" t="s">
        <v>139</v>
      </c>
      <c r="L31" s="51">
        <v>50000</v>
      </c>
      <c r="M31" s="508">
        <f t="shared" si="0"/>
        <v>42500</v>
      </c>
      <c r="N31" s="17" t="s">
        <v>83</v>
      </c>
      <c r="O31" s="16" t="s">
        <v>84</v>
      </c>
      <c r="P31" s="32"/>
      <c r="Q31" s="35"/>
      <c r="R31" s="33"/>
      <c r="S31" s="33"/>
    </row>
    <row r="32" spans="1:20" ht="36" customHeight="1" thickBot="1" x14ac:dyDescent="0.25">
      <c r="A32" s="36">
        <v>29</v>
      </c>
      <c r="B32" s="819"/>
      <c r="C32" s="816"/>
      <c r="D32" s="813"/>
      <c r="E32" s="831"/>
      <c r="F32" s="834"/>
      <c r="G32" s="530" t="s">
        <v>140</v>
      </c>
      <c r="H32" s="44" t="s">
        <v>80</v>
      </c>
      <c r="I32" s="531" t="s">
        <v>100</v>
      </c>
      <c r="J32" s="37" t="s">
        <v>128</v>
      </c>
      <c r="K32" s="532" t="s">
        <v>141</v>
      </c>
      <c r="L32" s="533">
        <v>50000</v>
      </c>
      <c r="M32" s="534">
        <f t="shared" si="0"/>
        <v>42500</v>
      </c>
      <c r="N32" s="39" t="s">
        <v>83</v>
      </c>
      <c r="O32" s="38" t="s">
        <v>84</v>
      </c>
      <c r="P32" s="39"/>
      <c r="Q32" s="38"/>
      <c r="R32" s="44"/>
      <c r="S32" s="44"/>
    </row>
    <row r="33" spans="1:19" ht="36" customHeight="1" x14ac:dyDescent="0.2">
      <c r="A33" s="36">
        <v>30</v>
      </c>
      <c r="B33" s="819"/>
      <c r="C33" s="816"/>
      <c r="D33" s="813"/>
      <c r="E33" s="831"/>
      <c r="F33" s="834"/>
      <c r="G33" s="147" t="s">
        <v>394</v>
      </c>
      <c r="H33" s="118" t="s">
        <v>80</v>
      </c>
      <c r="I33" s="103" t="s">
        <v>145</v>
      </c>
      <c r="J33" s="136" t="s">
        <v>128</v>
      </c>
      <c r="K33" s="151" t="s">
        <v>395</v>
      </c>
      <c r="L33" s="148">
        <v>15000</v>
      </c>
      <c r="M33" s="497">
        <f t="shared" si="0"/>
        <v>12750</v>
      </c>
      <c r="N33" s="106">
        <v>2022</v>
      </c>
      <c r="O33" s="116">
        <v>2027</v>
      </c>
      <c r="P33" s="106"/>
      <c r="Q33" s="116"/>
      <c r="R33" s="136"/>
      <c r="S33" s="136"/>
    </row>
    <row r="34" spans="1:19" ht="36" customHeight="1" thickBot="1" x14ac:dyDescent="0.25">
      <c r="A34" s="37">
        <v>31</v>
      </c>
      <c r="B34" s="820"/>
      <c r="C34" s="817"/>
      <c r="D34" s="814"/>
      <c r="E34" s="832"/>
      <c r="F34" s="835"/>
      <c r="G34" s="147" t="s">
        <v>396</v>
      </c>
      <c r="H34" s="122" t="s">
        <v>80</v>
      </c>
      <c r="I34" s="102" t="s">
        <v>145</v>
      </c>
      <c r="J34" s="136" t="s">
        <v>128</v>
      </c>
      <c r="K34" s="140" t="s">
        <v>397</v>
      </c>
      <c r="L34" s="148">
        <v>80000</v>
      </c>
      <c r="M34" s="148">
        <f t="shared" si="0"/>
        <v>68000</v>
      </c>
      <c r="N34" s="106">
        <v>2022</v>
      </c>
      <c r="O34" s="107">
        <v>2027</v>
      </c>
      <c r="P34" s="127"/>
      <c r="Q34" s="142"/>
      <c r="R34" s="118"/>
      <c r="S34" s="118"/>
    </row>
    <row r="35" spans="1:19" ht="43.9" customHeight="1" thickBot="1" x14ac:dyDescent="0.25">
      <c r="A35" s="53">
        <v>32</v>
      </c>
      <c r="B35" s="815" t="s">
        <v>142</v>
      </c>
      <c r="C35" s="815" t="s">
        <v>143</v>
      </c>
      <c r="D35" s="815">
        <v>70942846</v>
      </c>
      <c r="E35" s="815">
        <v>102319103</v>
      </c>
      <c r="F35" s="815">
        <v>600114317</v>
      </c>
      <c r="G35" s="528" t="s">
        <v>144</v>
      </c>
      <c r="H35" s="520" t="s">
        <v>80</v>
      </c>
      <c r="I35" s="521" t="s">
        <v>145</v>
      </c>
      <c r="J35" s="521" t="s">
        <v>146</v>
      </c>
      <c r="K35" s="529" t="s">
        <v>147</v>
      </c>
      <c r="L35" s="523">
        <v>100000</v>
      </c>
      <c r="M35" s="523">
        <f t="shared" si="0"/>
        <v>85000</v>
      </c>
      <c r="N35" s="524" t="s">
        <v>83</v>
      </c>
      <c r="O35" s="525" t="s">
        <v>84</v>
      </c>
      <c r="P35" s="524"/>
      <c r="Q35" s="525"/>
      <c r="R35" s="520"/>
      <c r="S35" s="520"/>
    </row>
    <row r="36" spans="1:19" ht="42" customHeight="1" x14ac:dyDescent="0.2">
      <c r="A36" s="31">
        <v>33</v>
      </c>
      <c r="B36" s="816"/>
      <c r="C36" s="816"/>
      <c r="D36" s="816"/>
      <c r="E36" s="816"/>
      <c r="F36" s="816"/>
      <c r="G36" s="147" t="s">
        <v>398</v>
      </c>
      <c r="H36" s="118" t="s">
        <v>80</v>
      </c>
      <c r="I36" s="103" t="s">
        <v>145</v>
      </c>
      <c r="J36" s="136" t="s">
        <v>146</v>
      </c>
      <c r="K36" s="518" t="s">
        <v>148</v>
      </c>
      <c r="L36" s="148">
        <v>750000</v>
      </c>
      <c r="M36" s="506">
        <f t="shared" si="0"/>
        <v>637500</v>
      </c>
      <c r="N36" s="106">
        <v>2022</v>
      </c>
      <c r="O36" s="116">
        <v>2027</v>
      </c>
      <c r="P36" s="106"/>
      <c r="Q36" s="116"/>
      <c r="R36" s="136"/>
      <c r="S36" s="136"/>
    </row>
    <row r="37" spans="1:19" ht="50.45" customHeight="1" x14ac:dyDescent="0.2">
      <c r="A37" s="149">
        <v>34</v>
      </c>
      <c r="B37" s="816"/>
      <c r="C37" s="816"/>
      <c r="D37" s="816"/>
      <c r="E37" s="816"/>
      <c r="F37" s="816"/>
      <c r="G37" s="100" t="s">
        <v>399</v>
      </c>
      <c r="H37" s="101" t="s">
        <v>80</v>
      </c>
      <c r="I37" s="111" t="s">
        <v>145</v>
      </c>
      <c r="J37" s="101" t="s">
        <v>146</v>
      </c>
      <c r="K37" s="100" t="s">
        <v>400</v>
      </c>
      <c r="L37" s="104">
        <v>500000</v>
      </c>
      <c r="M37" s="506">
        <f t="shared" si="0"/>
        <v>425000</v>
      </c>
      <c r="N37" s="108">
        <v>2022</v>
      </c>
      <c r="O37" s="105">
        <v>2027</v>
      </c>
      <c r="P37" s="108"/>
      <c r="Q37" s="105"/>
      <c r="R37" s="110"/>
      <c r="S37" s="118"/>
    </row>
    <row r="38" spans="1:19" ht="50.25" customHeight="1" x14ac:dyDescent="0.2">
      <c r="A38" s="145">
        <v>35</v>
      </c>
      <c r="B38" s="816"/>
      <c r="C38" s="816"/>
      <c r="D38" s="816"/>
      <c r="E38" s="816"/>
      <c r="F38" s="816"/>
      <c r="G38" s="153" t="s">
        <v>401</v>
      </c>
      <c r="H38" s="110" t="s">
        <v>80</v>
      </c>
      <c r="I38" s="109" t="s">
        <v>145</v>
      </c>
      <c r="J38" s="101" t="s">
        <v>146</v>
      </c>
      <c r="K38" s="151" t="s">
        <v>402</v>
      </c>
      <c r="L38" s="152">
        <v>400000</v>
      </c>
      <c r="M38" s="506">
        <f t="shared" si="0"/>
        <v>340000</v>
      </c>
      <c r="N38" s="120" t="s">
        <v>403</v>
      </c>
      <c r="O38" s="105" t="s">
        <v>84</v>
      </c>
      <c r="P38" s="120"/>
      <c r="Q38" s="105"/>
      <c r="R38" s="110"/>
      <c r="S38" s="110"/>
    </row>
    <row r="39" spans="1:19" ht="50.45" customHeight="1" thickBot="1" x14ac:dyDescent="0.25">
      <c r="A39" s="42">
        <v>36</v>
      </c>
      <c r="B39" s="816"/>
      <c r="C39" s="816"/>
      <c r="D39" s="816"/>
      <c r="E39" s="816"/>
      <c r="F39" s="816"/>
      <c r="G39" s="140" t="s">
        <v>404</v>
      </c>
      <c r="H39" s="118" t="s">
        <v>80</v>
      </c>
      <c r="I39" s="102" t="s">
        <v>145</v>
      </c>
      <c r="J39" s="122" t="s">
        <v>146</v>
      </c>
      <c r="K39" s="140" t="s">
        <v>405</v>
      </c>
      <c r="L39" s="141">
        <v>100000</v>
      </c>
      <c r="M39" s="148">
        <f t="shared" si="0"/>
        <v>85000</v>
      </c>
      <c r="N39" s="127" t="s">
        <v>403</v>
      </c>
      <c r="O39" s="107" t="s">
        <v>84</v>
      </c>
      <c r="P39" s="127"/>
      <c r="Q39" s="107"/>
      <c r="R39" s="118"/>
      <c r="S39" s="118"/>
    </row>
    <row r="40" spans="1:19" ht="51" customHeight="1" x14ac:dyDescent="0.2">
      <c r="A40" s="54">
        <v>37</v>
      </c>
      <c r="B40" s="821" t="s">
        <v>149</v>
      </c>
      <c r="C40" s="824" t="s">
        <v>150</v>
      </c>
      <c r="D40" s="812">
        <v>75022681</v>
      </c>
      <c r="E40" s="830">
        <v>107605911</v>
      </c>
      <c r="F40" s="833">
        <v>600113736</v>
      </c>
      <c r="G40" s="83" t="s">
        <v>152</v>
      </c>
      <c r="H40" s="54" t="s">
        <v>80</v>
      </c>
      <c r="I40" s="29" t="s">
        <v>100</v>
      </c>
      <c r="J40" s="73" t="s">
        <v>151</v>
      </c>
      <c r="K40" s="11" t="s">
        <v>153</v>
      </c>
      <c r="L40" s="55">
        <v>200000</v>
      </c>
      <c r="M40" s="507">
        <f t="shared" si="0"/>
        <v>170000</v>
      </c>
      <c r="N40" s="14" t="s">
        <v>83</v>
      </c>
      <c r="O40" s="13" t="s">
        <v>84</v>
      </c>
      <c r="P40" s="14"/>
      <c r="Q40" s="13"/>
      <c r="R40" s="28"/>
      <c r="S40" s="28"/>
    </row>
    <row r="41" spans="1:19" ht="31.15" customHeight="1" thickBot="1" x14ac:dyDescent="0.25">
      <c r="A41" s="45">
        <v>38</v>
      </c>
      <c r="B41" s="822"/>
      <c r="C41" s="825"/>
      <c r="D41" s="813"/>
      <c r="E41" s="831"/>
      <c r="F41" s="834"/>
      <c r="G41" s="526" t="s">
        <v>154</v>
      </c>
      <c r="H41" s="37" t="s">
        <v>80</v>
      </c>
      <c r="I41" s="2" t="s">
        <v>100</v>
      </c>
      <c r="J41" s="2" t="s">
        <v>151</v>
      </c>
      <c r="K41" s="43" t="s">
        <v>155</v>
      </c>
      <c r="L41" s="24">
        <v>400000</v>
      </c>
      <c r="M41" s="24">
        <f t="shared" si="0"/>
        <v>340000</v>
      </c>
      <c r="N41" s="26" t="s">
        <v>83</v>
      </c>
      <c r="O41" s="25" t="s">
        <v>84</v>
      </c>
      <c r="P41" s="527"/>
      <c r="Q41" s="25"/>
      <c r="R41" s="37"/>
      <c r="S41" s="37"/>
    </row>
    <row r="42" spans="1:19" ht="159.75" customHeight="1" thickBot="1" x14ac:dyDescent="0.25">
      <c r="A42" s="37">
        <v>39</v>
      </c>
      <c r="B42" s="823"/>
      <c r="C42" s="826"/>
      <c r="D42" s="814"/>
      <c r="E42" s="832"/>
      <c r="F42" s="835"/>
      <c r="G42" s="154" t="s">
        <v>406</v>
      </c>
      <c r="H42" s="139" t="s">
        <v>80</v>
      </c>
      <c r="I42" s="138" t="s">
        <v>100</v>
      </c>
      <c r="J42" s="138" t="s">
        <v>151</v>
      </c>
      <c r="K42" s="121" t="s">
        <v>407</v>
      </c>
      <c r="L42" s="124">
        <v>6700000</v>
      </c>
      <c r="M42" s="148">
        <f t="shared" si="0"/>
        <v>5695000</v>
      </c>
      <c r="N42" s="126">
        <v>2022</v>
      </c>
      <c r="O42" s="125">
        <v>2027</v>
      </c>
      <c r="P42" s="126"/>
      <c r="Q42" s="125"/>
      <c r="R42" s="138" t="s">
        <v>408</v>
      </c>
      <c r="S42" s="139"/>
    </row>
    <row r="43" spans="1:19" ht="42" customHeight="1" thickBot="1" x14ac:dyDescent="0.25">
      <c r="A43" s="33">
        <v>40</v>
      </c>
      <c r="B43" s="821" t="s">
        <v>156</v>
      </c>
      <c r="C43" s="824" t="s">
        <v>157</v>
      </c>
      <c r="D43" s="812">
        <v>71005641</v>
      </c>
      <c r="E43" s="830">
        <v>107606186</v>
      </c>
      <c r="F43" s="833">
        <v>600113779</v>
      </c>
      <c r="G43" s="519" t="s">
        <v>160</v>
      </c>
      <c r="H43" s="520" t="s">
        <v>80</v>
      </c>
      <c r="I43" s="521" t="s">
        <v>100</v>
      </c>
      <c r="J43" s="520" t="s">
        <v>158</v>
      </c>
      <c r="K43" s="522" t="s">
        <v>161</v>
      </c>
      <c r="L43" s="523">
        <v>60000</v>
      </c>
      <c r="M43" s="523">
        <f t="shared" si="0"/>
        <v>51000</v>
      </c>
      <c r="N43" s="524" t="s">
        <v>83</v>
      </c>
      <c r="O43" s="525" t="s">
        <v>84</v>
      </c>
      <c r="P43" s="524"/>
      <c r="Q43" s="525"/>
      <c r="R43" s="520"/>
      <c r="S43" s="520"/>
    </row>
    <row r="44" spans="1:19" ht="25.5" x14ac:dyDescent="0.2">
      <c r="A44" s="40">
        <v>41</v>
      </c>
      <c r="B44" s="822"/>
      <c r="C44" s="825"/>
      <c r="D44" s="813"/>
      <c r="E44" s="831"/>
      <c r="F44" s="834"/>
      <c r="G44" s="517" t="s">
        <v>363</v>
      </c>
      <c r="H44" s="118" t="s">
        <v>80</v>
      </c>
      <c r="I44" s="103" t="s">
        <v>100</v>
      </c>
      <c r="J44" s="118" t="s">
        <v>158</v>
      </c>
      <c r="K44" s="518" t="s">
        <v>159</v>
      </c>
      <c r="L44" s="152">
        <v>30000</v>
      </c>
      <c r="M44" s="506">
        <f t="shared" si="0"/>
        <v>25500</v>
      </c>
      <c r="N44" s="120">
        <v>2022</v>
      </c>
      <c r="O44" s="107">
        <v>2027</v>
      </c>
      <c r="P44" s="106"/>
      <c r="Q44" s="116"/>
      <c r="R44" s="136"/>
      <c r="S44" s="136"/>
    </row>
    <row r="45" spans="1:19" ht="30.6" customHeight="1" x14ac:dyDescent="0.2">
      <c r="A45" s="36">
        <v>42</v>
      </c>
      <c r="B45" s="822"/>
      <c r="C45" s="825"/>
      <c r="D45" s="813"/>
      <c r="E45" s="831"/>
      <c r="F45" s="834"/>
      <c r="G45" s="155" t="s">
        <v>162</v>
      </c>
      <c r="H45" s="101" t="s">
        <v>80</v>
      </c>
      <c r="I45" s="103" t="s">
        <v>100</v>
      </c>
      <c r="J45" s="101" t="s">
        <v>158</v>
      </c>
      <c r="K45" s="100" t="s">
        <v>163</v>
      </c>
      <c r="L45" s="114">
        <v>50000</v>
      </c>
      <c r="M45" s="498">
        <f t="shared" si="0"/>
        <v>42500</v>
      </c>
      <c r="N45" s="108">
        <v>2022</v>
      </c>
      <c r="O45" s="115">
        <v>2027</v>
      </c>
      <c r="P45" s="106"/>
      <c r="Q45" s="116"/>
      <c r="R45" s="136"/>
      <c r="S45" s="136"/>
    </row>
    <row r="46" spans="1:19" ht="25.5" x14ac:dyDescent="0.2">
      <c r="A46" s="45">
        <v>43</v>
      </c>
      <c r="B46" s="822"/>
      <c r="C46" s="825"/>
      <c r="D46" s="813"/>
      <c r="E46" s="831"/>
      <c r="F46" s="834"/>
      <c r="G46" s="150" t="s">
        <v>164</v>
      </c>
      <c r="H46" s="101" t="s">
        <v>80</v>
      </c>
      <c r="I46" s="102" t="s">
        <v>100</v>
      </c>
      <c r="J46" s="110" t="s">
        <v>158</v>
      </c>
      <c r="K46" s="156" t="s">
        <v>165</v>
      </c>
      <c r="L46" s="104">
        <v>15000</v>
      </c>
      <c r="M46" s="498">
        <f t="shared" si="0"/>
        <v>12750</v>
      </c>
      <c r="N46" s="158">
        <v>2022</v>
      </c>
      <c r="O46" s="105">
        <v>2027</v>
      </c>
      <c r="P46" s="106"/>
      <c r="Q46" s="116"/>
      <c r="R46" s="136"/>
      <c r="S46" s="136"/>
    </row>
    <row r="47" spans="1:19" ht="26.25" thickBot="1" x14ac:dyDescent="0.25">
      <c r="A47" s="58">
        <v>44</v>
      </c>
      <c r="B47" s="823"/>
      <c r="C47" s="826"/>
      <c r="D47" s="814"/>
      <c r="E47" s="832"/>
      <c r="F47" s="835"/>
      <c r="G47" s="157" t="s">
        <v>166</v>
      </c>
      <c r="H47" s="122" t="s">
        <v>80</v>
      </c>
      <c r="I47" s="129" t="s">
        <v>145</v>
      </c>
      <c r="J47" s="122" t="s">
        <v>158</v>
      </c>
      <c r="K47" s="137" t="s">
        <v>167</v>
      </c>
      <c r="L47" s="141">
        <v>35000</v>
      </c>
      <c r="M47" s="148">
        <f t="shared" si="0"/>
        <v>29750</v>
      </c>
      <c r="N47" s="158">
        <v>2022</v>
      </c>
      <c r="O47" s="142">
        <v>2027</v>
      </c>
      <c r="P47" s="126"/>
      <c r="Q47" s="125"/>
      <c r="R47" s="139"/>
      <c r="S47" s="139"/>
    </row>
    <row r="48" spans="1:19" ht="34.5" customHeight="1" x14ac:dyDescent="0.2">
      <c r="A48" s="163">
        <v>45</v>
      </c>
      <c r="B48" s="815" t="s">
        <v>168</v>
      </c>
      <c r="C48" s="815" t="s">
        <v>169</v>
      </c>
      <c r="D48" s="812">
        <v>71005595</v>
      </c>
      <c r="E48" s="830">
        <v>107606429</v>
      </c>
      <c r="F48" s="833">
        <v>600113370</v>
      </c>
      <c r="G48" s="50" t="s">
        <v>170</v>
      </c>
      <c r="H48" s="28" t="s">
        <v>80</v>
      </c>
      <c r="I48" s="166" t="s">
        <v>100</v>
      </c>
      <c r="J48" s="29" t="s">
        <v>171</v>
      </c>
      <c r="K48" s="34" t="s">
        <v>367</v>
      </c>
      <c r="L48" s="19">
        <v>150000</v>
      </c>
      <c r="M48" s="507">
        <f t="shared" si="0"/>
        <v>127500</v>
      </c>
      <c r="N48" s="41" t="s">
        <v>83</v>
      </c>
      <c r="O48" s="13" t="s">
        <v>84</v>
      </c>
      <c r="P48" s="59"/>
      <c r="Q48" s="60"/>
      <c r="R48" s="61"/>
      <c r="S48" s="61"/>
    </row>
    <row r="49" spans="1:20" ht="30.75" customHeight="1" x14ac:dyDescent="0.2">
      <c r="A49" s="146">
        <v>46</v>
      </c>
      <c r="B49" s="816"/>
      <c r="C49" s="816"/>
      <c r="D49" s="813"/>
      <c r="E49" s="831"/>
      <c r="F49" s="834"/>
      <c r="G49" s="84" t="s">
        <v>173</v>
      </c>
      <c r="H49" s="36" t="s">
        <v>80</v>
      </c>
      <c r="I49" s="167" t="s">
        <v>100</v>
      </c>
      <c r="J49" s="71" t="s">
        <v>171</v>
      </c>
      <c r="K49" s="10" t="s">
        <v>174</v>
      </c>
      <c r="L49" s="19">
        <v>100000</v>
      </c>
      <c r="M49" s="508">
        <f t="shared" si="0"/>
        <v>85000</v>
      </c>
      <c r="N49" s="22" t="s">
        <v>83</v>
      </c>
      <c r="O49" s="16" t="s">
        <v>84</v>
      </c>
      <c r="P49" s="59"/>
      <c r="Q49" s="60"/>
      <c r="R49" s="62"/>
      <c r="S49" s="63"/>
    </row>
    <row r="50" spans="1:20" ht="40.5" customHeight="1" x14ac:dyDescent="0.2">
      <c r="A50" s="163">
        <v>47</v>
      </c>
      <c r="B50" s="816"/>
      <c r="C50" s="816"/>
      <c r="D50" s="813"/>
      <c r="E50" s="831"/>
      <c r="F50" s="834"/>
      <c r="G50" s="84" t="s">
        <v>177</v>
      </c>
      <c r="H50" s="36" t="s">
        <v>80</v>
      </c>
      <c r="I50" s="167" t="s">
        <v>100</v>
      </c>
      <c r="J50" s="70" t="s">
        <v>171</v>
      </c>
      <c r="K50" s="9" t="s">
        <v>178</v>
      </c>
      <c r="L50" s="19">
        <v>1500000</v>
      </c>
      <c r="M50" s="508">
        <f t="shared" si="0"/>
        <v>1275000</v>
      </c>
      <c r="N50" s="22" t="s">
        <v>83</v>
      </c>
      <c r="O50" s="16" t="s">
        <v>84</v>
      </c>
      <c r="P50" s="59"/>
      <c r="Q50" s="60"/>
      <c r="R50" s="62"/>
      <c r="S50" s="63"/>
    </row>
    <row r="51" spans="1:20" ht="61.5" customHeight="1" x14ac:dyDescent="0.2">
      <c r="A51" s="164">
        <v>48</v>
      </c>
      <c r="B51" s="816"/>
      <c r="C51" s="816"/>
      <c r="D51" s="813"/>
      <c r="E51" s="831"/>
      <c r="F51" s="834"/>
      <c r="G51" s="48" t="s">
        <v>179</v>
      </c>
      <c r="H51" s="36" t="s">
        <v>80</v>
      </c>
      <c r="I51" s="167" t="s">
        <v>100</v>
      </c>
      <c r="J51" s="72" t="s">
        <v>171</v>
      </c>
      <c r="K51" s="52" t="s">
        <v>180</v>
      </c>
      <c r="L51" s="19">
        <v>200000</v>
      </c>
      <c r="M51" s="508">
        <f t="shared" si="0"/>
        <v>170000</v>
      </c>
      <c r="N51" s="17" t="s">
        <v>83</v>
      </c>
      <c r="O51" s="35" t="s">
        <v>84</v>
      </c>
      <c r="P51" s="64"/>
      <c r="Q51" s="60"/>
      <c r="R51" s="65" t="s">
        <v>181</v>
      </c>
      <c r="S51" s="63"/>
    </row>
    <row r="52" spans="1:20" ht="26.25" thickBot="1" x14ac:dyDescent="0.25">
      <c r="A52" s="165">
        <v>49</v>
      </c>
      <c r="B52" s="816"/>
      <c r="C52" s="816"/>
      <c r="D52" s="813"/>
      <c r="E52" s="831"/>
      <c r="F52" s="834"/>
      <c r="G52" s="84" t="s">
        <v>182</v>
      </c>
      <c r="H52" s="36" t="s">
        <v>80</v>
      </c>
      <c r="I52" s="509" t="s">
        <v>100</v>
      </c>
      <c r="J52" s="510" t="s">
        <v>171</v>
      </c>
      <c r="K52" s="511" t="s">
        <v>183</v>
      </c>
      <c r="L52" s="19">
        <v>3000000</v>
      </c>
      <c r="M52" s="512">
        <f t="shared" si="0"/>
        <v>2550000</v>
      </c>
      <c r="N52" s="22" t="s">
        <v>83</v>
      </c>
      <c r="O52" s="21" t="s">
        <v>84</v>
      </c>
      <c r="P52" s="64"/>
      <c r="Q52" s="60"/>
      <c r="R52" s="62"/>
      <c r="S52" s="63"/>
    </row>
    <row r="53" spans="1:20" ht="64.5" customHeight="1" x14ac:dyDescent="0.2">
      <c r="A53" s="164">
        <v>50</v>
      </c>
      <c r="B53" s="816"/>
      <c r="C53" s="816"/>
      <c r="D53" s="813"/>
      <c r="E53" s="831"/>
      <c r="F53" s="834"/>
      <c r="G53" s="513" t="s">
        <v>409</v>
      </c>
      <c r="H53" s="133" t="s">
        <v>80</v>
      </c>
      <c r="I53" s="514" t="s">
        <v>100</v>
      </c>
      <c r="J53" s="132" t="s">
        <v>171</v>
      </c>
      <c r="K53" s="175" t="s">
        <v>410</v>
      </c>
      <c r="L53" s="134">
        <v>200000</v>
      </c>
      <c r="M53" s="497">
        <f t="shared" si="0"/>
        <v>170000</v>
      </c>
      <c r="N53" s="176" t="s">
        <v>377</v>
      </c>
      <c r="O53" s="515" t="s">
        <v>84</v>
      </c>
      <c r="P53" s="176"/>
      <c r="Q53" s="515"/>
      <c r="R53" s="516"/>
      <c r="S53" s="133"/>
    </row>
    <row r="54" spans="1:20" ht="52.5" customHeight="1" x14ac:dyDescent="0.2">
      <c r="A54" s="165">
        <v>51</v>
      </c>
      <c r="B54" s="816"/>
      <c r="C54" s="816"/>
      <c r="D54" s="813"/>
      <c r="E54" s="831"/>
      <c r="F54" s="834"/>
      <c r="G54" s="100" t="s">
        <v>175</v>
      </c>
      <c r="H54" s="110" t="s">
        <v>80</v>
      </c>
      <c r="I54" s="168" t="s">
        <v>100</v>
      </c>
      <c r="J54" s="109" t="s">
        <v>171</v>
      </c>
      <c r="K54" s="112" t="s">
        <v>411</v>
      </c>
      <c r="L54" s="114">
        <v>100000</v>
      </c>
      <c r="M54" s="498">
        <f t="shared" si="0"/>
        <v>85000</v>
      </c>
      <c r="N54" s="108">
        <v>2022</v>
      </c>
      <c r="O54" s="105">
        <v>2027</v>
      </c>
      <c r="P54" s="108"/>
      <c r="Q54" s="115"/>
      <c r="R54" s="159"/>
      <c r="S54" s="101"/>
    </row>
    <row r="55" spans="1:20" ht="54" customHeight="1" x14ac:dyDescent="0.2">
      <c r="A55" s="164">
        <v>52</v>
      </c>
      <c r="B55" s="816"/>
      <c r="C55" s="816"/>
      <c r="D55" s="813"/>
      <c r="E55" s="831"/>
      <c r="F55" s="834"/>
      <c r="G55" s="150" t="s">
        <v>412</v>
      </c>
      <c r="H55" s="136" t="s">
        <v>80</v>
      </c>
      <c r="I55" s="169" t="s">
        <v>100</v>
      </c>
      <c r="J55" s="111" t="s">
        <v>171</v>
      </c>
      <c r="K55" s="147" t="s">
        <v>176</v>
      </c>
      <c r="L55" s="114">
        <v>130000</v>
      </c>
      <c r="M55" s="498">
        <f t="shared" si="0"/>
        <v>110500</v>
      </c>
      <c r="N55" s="120">
        <v>2022</v>
      </c>
      <c r="O55" s="105">
        <v>2027</v>
      </c>
      <c r="P55" s="106"/>
      <c r="Q55" s="115"/>
      <c r="R55" s="160"/>
      <c r="S55" s="101"/>
    </row>
    <row r="56" spans="1:20" ht="54.75" customHeight="1" x14ac:dyDescent="0.2">
      <c r="A56" s="172">
        <v>53</v>
      </c>
      <c r="B56" s="816"/>
      <c r="C56" s="816"/>
      <c r="D56" s="813"/>
      <c r="E56" s="831"/>
      <c r="F56" s="834"/>
      <c r="G56" s="100" t="s">
        <v>413</v>
      </c>
      <c r="H56" s="174" t="s">
        <v>80</v>
      </c>
      <c r="I56" s="109" t="s">
        <v>100</v>
      </c>
      <c r="J56" s="109" t="s">
        <v>171</v>
      </c>
      <c r="K56" s="112" t="s">
        <v>411</v>
      </c>
      <c r="L56" s="104">
        <v>100000</v>
      </c>
      <c r="M56" s="498">
        <f t="shared" si="0"/>
        <v>85000</v>
      </c>
      <c r="N56" s="170">
        <v>2022</v>
      </c>
      <c r="O56" s="105">
        <v>2027</v>
      </c>
      <c r="P56" s="108"/>
      <c r="Q56" s="105"/>
      <c r="R56" s="171"/>
      <c r="S56" s="110"/>
      <c r="T56" s="27" t="s">
        <v>351</v>
      </c>
    </row>
    <row r="57" spans="1:20" ht="54.75" customHeight="1" thickBot="1" x14ac:dyDescent="0.25">
      <c r="A57" s="173">
        <v>54</v>
      </c>
      <c r="B57" s="817"/>
      <c r="C57" s="817"/>
      <c r="D57" s="814"/>
      <c r="E57" s="832"/>
      <c r="F57" s="835"/>
      <c r="G57" s="151" t="s">
        <v>414</v>
      </c>
      <c r="H57" s="118" t="s">
        <v>80</v>
      </c>
      <c r="I57" s="102" t="s">
        <v>145</v>
      </c>
      <c r="J57" s="102" t="s">
        <v>171</v>
      </c>
      <c r="K57" s="156" t="s">
        <v>415</v>
      </c>
      <c r="L57" s="152">
        <v>1000000</v>
      </c>
      <c r="M57" s="148">
        <f t="shared" si="0"/>
        <v>850000</v>
      </c>
      <c r="N57" s="161" t="s">
        <v>377</v>
      </c>
      <c r="O57" s="107" t="s">
        <v>84</v>
      </c>
      <c r="P57" s="120"/>
      <c r="Q57" s="107"/>
      <c r="R57" s="162"/>
      <c r="S57" s="118"/>
    </row>
    <row r="58" spans="1:20" ht="41.45" customHeight="1" x14ac:dyDescent="0.2">
      <c r="A58" s="28">
        <v>55</v>
      </c>
      <c r="B58" s="818" t="s">
        <v>185</v>
      </c>
      <c r="C58" s="815" t="s">
        <v>186</v>
      </c>
      <c r="D58" s="812">
        <v>70870993</v>
      </c>
      <c r="E58" s="812">
        <v>150004460</v>
      </c>
      <c r="F58" s="827">
        <v>600114376</v>
      </c>
      <c r="G58" s="274" t="s">
        <v>187</v>
      </c>
      <c r="H58" s="275" t="s">
        <v>80</v>
      </c>
      <c r="I58" s="276" t="s">
        <v>100</v>
      </c>
      <c r="J58" s="275" t="s">
        <v>184</v>
      </c>
      <c r="K58" s="277" t="s">
        <v>585</v>
      </c>
      <c r="L58" s="495">
        <v>4200000</v>
      </c>
      <c r="M58" s="495">
        <f t="shared" si="0"/>
        <v>3570000</v>
      </c>
      <c r="N58" s="280" t="s">
        <v>83</v>
      </c>
      <c r="O58" s="281" t="s">
        <v>84</v>
      </c>
      <c r="P58" s="280"/>
      <c r="Q58" s="279"/>
      <c r="R58" s="275"/>
      <c r="S58" s="275"/>
    </row>
    <row r="59" spans="1:20" ht="42.6" customHeight="1" x14ac:dyDescent="0.2">
      <c r="A59" s="45">
        <v>56</v>
      </c>
      <c r="B59" s="819"/>
      <c r="C59" s="816"/>
      <c r="D59" s="813"/>
      <c r="E59" s="813"/>
      <c r="F59" s="828"/>
      <c r="G59" s="282" t="s">
        <v>188</v>
      </c>
      <c r="H59" s="261" t="s">
        <v>80</v>
      </c>
      <c r="I59" s="283" t="s">
        <v>100</v>
      </c>
      <c r="J59" s="284" t="s">
        <v>184</v>
      </c>
      <c r="K59" s="491" t="s">
        <v>189</v>
      </c>
      <c r="L59" s="496">
        <v>3000000</v>
      </c>
      <c r="M59" s="496">
        <f t="shared" si="0"/>
        <v>2550000</v>
      </c>
      <c r="N59" s="285" t="s">
        <v>83</v>
      </c>
      <c r="O59" s="271" t="s">
        <v>84</v>
      </c>
      <c r="P59" s="272"/>
      <c r="Q59" s="286"/>
      <c r="R59" s="270"/>
      <c r="S59" s="270"/>
      <c r="T59" s="30" t="s">
        <v>351</v>
      </c>
    </row>
    <row r="60" spans="1:20" ht="42" customHeight="1" x14ac:dyDescent="0.2">
      <c r="A60" s="31">
        <v>57</v>
      </c>
      <c r="B60" s="819"/>
      <c r="C60" s="816"/>
      <c r="D60" s="813"/>
      <c r="E60" s="813"/>
      <c r="F60" s="828"/>
      <c r="G60" s="491" t="s">
        <v>190</v>
      </c>
      <c r="H60" s="284" t="s">
        <v>80</v>
      </c>
      <c r="I60" s="283" t="s">
        <v>100</v>
      </c>
      <c r="J60" s="284" t="s">
        <v>184</v>
      </c>
      <c r="K60" s="269" t="s">
        <v>191</v>
      </c>
      <c r="L60" s="496">
        <v>2000000</v>
      </c>
      <c r="M60" s="496">
        <f t="shared" si="0"/>
        <v>1700000</v>
      </c>
      <c r="N60" s="287" t="s">
        <v>83</v>
      </c>
      <c r="O60" s="271" t="s">
        <v>84</v>
      </c>
      <c r="P60" s="287"/>
      <c r="Q60" s="288"/>
      <c r="R60" s="284"/>
      <c r="S60" s="284"/>
    </row>
    <row r="61" spans="1:20" ht="42" customHeight="1" thickBot="1" x14ac:dyDescent="0.25">
      <c r="A61" s="37">
        <v>58</v>
      </c>
      <c r="B61" s="819"/>
      <c r="C61" s="816"/>
      <c r="D61" s="813"/>
      <c r="E61" s="813"/>
      <c r="F61" s="828"/>
      <c r="G61" s="289" t="s">
        <v>416</v>
      </c>
      <c r="H61" s="284" t="s">
        <v>80</v>
      </c>
      <c r="I61" s="490" t="s">
        <v>145</v>
      </c>
      <c r="J61" s="283" t="s">
        <v>184</v>
      </c>
      <c r="K61" s="269" t="s">
        <v>417</v>
      </c>
      <c r="L61" s="496">
        <v>10000000</v>
      </c>
      <c r="M61" s="496">
        <f t="shared" si="0"/>
        <v>8500000</v>
      </c>
      <c r="N61" s="285">
        <v>2022</v>
      </c>
      <c r="O61" s="273">
        <v>2027</v>
      </c>
      <c r="P61" s="285"/>
      <c r="Q61" s="273"/>
      <c r="R61" s="284"/>
      <c r="S61" s="284"/>
    </row>
    <row r="62" spans="1:20" ht="42" customHeight="1" thickBot="1" x14ac:dyDescent="0.25">
      <c r="A62" s="36">
        <v>59</v>
      </c>
      <c r="B62" s="819"/>
      <c r="C62" s="816"/>
      <c r="D62" s="813"/>
      <c r="E62" s="813"/>
      <c r="F62" s="828"/>
      <c r="G62" s="723" t="s">
        <v>563</v>
      </c>
      <c r="H62" s="713" t="s">
        <v>80</v>
      </c>
      <c r="I62" s="724" t="s">
        <v>145</v>
      </c>
      <c r="J62" s="725" t="s">
        <v>184</v>
      </c>
      <c r="K62" s="723" t="s">
        <v>564</v>
      </c>
      <c r="L62" s="726">
        <v>5000000</v>
      </c>
      <c r="M62" s="714">
        <f t="shared" si="0"/>
        <v>4250000</v>
      </c>
      <c r="N62" s="727">
        <v>2023</v>
      </c>
      <c r="O62" s="728">
        <v>2027</v>
      </c>
      <c r="P62" s="729"/>
      <c r="Q62" s="730"/>
      <c r="R62" s="724"/>
      <c r="S62" s="731"/>
    </row>
    <row r="63" spans="1:20" ht="129" customHeight="1" x14ac:dyDescent="0.2">
      <c r="A63" s="53">
        <v>60</v>
      </c>
      <c r="B63" s="821" t="s">
        <v>192</v>
      </c>
      <c r="C63" s="824" t="s">
        <v>193</v>
      </c>
      <c r="D63" s="812">
        <v>71002332</v>
      </c>
      <c r="E63" s="812">
        <v>107606160</v>
      </c>
      <c r="F63" s="809">
        <v>600113868</v>
      </c>
      <c r="G63" s="147" t="s">
        <v>418</v>
      </c>
      <c r="H63" s="136" t="s">
        <v>80</v>
      </c>
      <c r="I63" s="103" t="s">
        <v>81</v>
      </c>
      <c r="J63" s="103" t="s">
        <v>81</v>
      </c>
      <c r="K63" s="147" t="s">
        <v>419</v>
      </c>
      <c r="L63" s="148">
        <v>75000000</v>
      </c>
      <c r="M63" s="506">
        <f t="shared" si="0"/>
        <v>63750000</v>
      </c>
      <c r="N63" s="106" t="s">
        <v>403</v>
      </c>
      <c r="O63" s="107" t="s">
        <v>84</v>
      </c>
      <c r="P63" s="120" t="s">
        <v>379</v>
      </c>
      <c r="Q63" s="107" t="s">
        <v>379</v>
      </c>
      <c r="R63" s="102" t="s">
        <v>598</v>
      </c>
      <c r="S63" s="118"/>
      <c r="T63" s="27" t="s">
        <v>351</v>
      </c>
    </row>
    <row r="64" spans="1:20" ht="32.25" customHeight="1" x14ac:dyDescent="0.2">
      <c r="A64" s="36">
        <v>61</v>
      </c>
      <c r="B64" s="822"/>
      <c r="C64" s="825"/>
      <c r="D64" s="813"/>
      <c r="E64" s="813"/>
      <c r="F64" s="810"/>
      <c r="G64" s="150" t="s">
        <v>194</v>
      </c>
      <c r="H64" s="110" t="s">
        <v>80</v>
      </c>
      <c r="I64" s="109" t="s">
        <v>81</v>
      </c>
      <c r="J64" s="109" t="s">
        <v>81</v>
      </c>
      <c r="K64" s="119" t="s">
        <v>195</v>
      </c>
      <c r="L64" s="114">
        <v>4000000</v>
      </c>
      <c r="M64" s="498">
        <f t="shared" si="0"/>
        <v>3400000</v>
      </c>
      <c r="N64" s="108" t="s">
        <v>403</v>
      </c>
      <c r="O64" s="115" t="s">
        <v>84</v>
      </c>
      <c r="P64" s="117" t="s">
        <v>379</v>
      </c>
      <c r="Q64" s="115"/>
      <c r="R64" s="101" t="s">
        <v>196</v>
      </c>
      <c r="S64" s="101"/>
    </row>
    <row r="65" spans="1:20" ht="44.25" customHeight="1" x14ac:dyDescent="0.2">
      <c r="A65" s="45">
        <v>62</v>
      </c>
      <c r="B65" s="822"/>
      <c r="C65" s="825"/>
      <c r="D65" s="813"/>
      <c r="E65" s="813"/>
      <c r="F65" s="810"/>
      <c r="G65" s="100" t="s">
        <v>197</v>
      </c>
      <c r="H65" s="110" t="s">
        <v>80</v>
      </c>
      <c r="I65" s="109" t="s">
        <v>81</v>
      </c>
      <c r="J65" s="109" t="s">
        <v>81</v>
      </c>
      <c r="K65" s="113" t="s">
        <v>198</v>
      </c>
      <c r="L65" s="114">
        <v>1500000</v>
      </c>
      <c r="M65" s="498">
        <f t="shared" si="0"/>
        <v>1275000</v>
      </c>
      <c r="N65" s="120" t="s">
        <v>403</v>
      </c>
      <c r="O65" s="105" t="s">
        <v>84</v>
      </c>
      <c r="P65" s="117" t="s">
        <v>379</v>
      </c>
      <c r="Q65" s="115"/>
      <c r="R65" s="101" t="s">
        <v>196</v>
      </c>
      <c r="S65" s="101"/>
    </row>
    <row r="66" spans="1:20" ht="25.5" x14ac:dyDescent="0.2">
      <c r="A66" s="31">
        <v>63</v>
      </c>
      <c r="B66" s="822"/>
      <c r="C66" s="825"/>
      <c r="D66" s="813"/>
      <c r="E66" s="813"/>
      <c r="F66" s="810"/>
      <c r="G66" s="100" t="s">
        <v>199</v>
      </c>
      <c r="H66" s="118" t="s">
        <v>80</v>
      </c>
      <c r="I66" s="102" t="s">
        <v>81</v>
      </c>
      <c r="J66" s="102" t="s">
        <v>81</v>
      </c>
      <c r="K66" s="113" t="s">
        <v>200</v>
      </c>
      <c r="L66" s="114">
        <v>1000000</v>
      </c>
      <c r="M66" s="506">
        <f t="shared" si="0"/>
        <v>850000</v>
      </c>
      <c r="N66" s="108" t="s">
        <v>403</v>
      </c>
      <c r="O66" s="107" t="s">
        <v>84</v>
      </c>
      <c r="P66" s="117" t="s">
        <v>379</v>
      </c>
      <c r="Q66" s="115"/>
      <c r="R66" s="111" t="s">
        <v>196</v>
      </c>
      <c r="S66" s="101"/>
    </row>
    <row r="67" spans="1:20" ht="38.25" x14ac:dyDescent="0.2">
      <c r="A67" s="36">
        <v>64</v>
      </c>
      <c r="B67" s="822"/>
      <c r="C67" s="825"/>
      <c r="D67" s="813"/>
      <c r="E67" s="813"/>
      <c r="F67" s="810"/>
      <c r="G67" s="100" t="s">
        <v>201</v>
      </c>
      <c r="H67" s="101" t="s">
        <v>80</v>
      </c>
      <c r="I67" s="109" t="s">
        <v>81</v>
      </c>
      <c r="J67" s="109" t="s">
        <v>81</v>
      </c>
      <c r="K67" s="113" t="s">
        <v>202</v>
      </c>
      <c r="L67" s="114">
        <v>700000</v>
      </c>
      <c r="M67" s="506">
        <f t="shared" si="0"/>
        <v>595000</v>
      </c>
      <c r="N67" s="106" t="s">
        <v>403</v>
      </c>
      <c r="O67" s="115" t="s">
        <v>84</v>
      </c>
      <c r="P67" s="117" t="s">
        <v>379</v>
      </c>
      <c r="Q67" s="115"/>
      <c r="R67" s="101" t="s">
        <v>196</v>
      </c>
      <c r="S67" s="101"/>
    </row>
    <row r="68" spans="1:20" ht="38.25" x14ac:dyDescent="0.2">
      <c r="A68" s="45">
        <v>65</v>
      </c>
      <c r="B68" s="822"/>
      <c r="C68" s="825"/>
      <c r="D68" s="813"/>
      <c r="E68" s="813"/>
      <c r="F68" s="810"/>
      <c r="G68" s="100" t="s">
        <v>203</v>
      </c>
      <c r="H68" s="101" t="s">
        <v>80</v>
      </c>
      <c r="I68" s="102" t="s">
        <v>81</v>
      </c>
      <c r="J68" s="102" t="s">
        <v>81</v>
      </c>
      <c r="K68" s="113" t="s">
        <v>202</v>
      </c>
      <c r="L68" s="114">
        <v>250000</v>
      </c>
      <c r="M68" s="498">
        <f t="shared" si="0"/>
        <v>212500</v>
      </c>
      <c r="N68" s="108" t="s">
        <v>403</v>
      </c>
      <c r="O68" s="115" t="s">
        <v>84</v>
      </c>
      <c r="P68" s="117" t="s">
        <v>379</v>
      </c>
      <c r="Q68" s="115"/>
      <c r="R68" s="101" t="s">
        <v>196</v>
      </c>
      <c r="S68" s="101"/>
    </row>
    <row r="69" spans="1:20" ht="38.25" x14ac:dyDescent="0.2">
      <c r="A69" s="36">
        <v>66</v>
      </c>
      <c r="B69" s="822"/>
      <c r="C69" s="825"/>
      <c r="D69" s="813"/>
      <c r="E69" s="813"/>
      <c r="F69" s="810"/>
      <c r="G69" s="100" t="s">
        <v>204</v>
      </c>
      <c r="H69" s="110" t="s">
        <v>80</v>
      </c>
      <c r="I69" s="111" t="s">
        <v>81</v>
      </c>
      <c r="J69" s="111" t="s">
        <v>81</v>
      </c>
      <c r="K69" s="113" t="s">
        <v>205</v>
      </c>
      <c r="L69" s="114">
        <v>3000000</v>
      </c>
      <c r="M69" s="506">
        <f t="shared" si="0"/>
        <v>2550000</v>
      </c>
      <c r="N69" s="120" t="s">
        <v>403</v>
      </c>
      <c r="O69" s="115" t="s">
        <v>84</v>
      </c>
      <c r="P69" s="117" t="s">
        <v>379</v>
      </c>
      <c r="Q69" s="115" t="s">
        <v>379</v>
      </c>
      <c r="R69" s="101" t="s">
        <v>196</v>
      </c>
      <c r="S69" s="101"/>
    </row>
    <row r="70" spans="1:20" ht="38.25" x14ac:dyDescent="0.2">
      <c r="A70" s="36">
        <v>67</v>
      </c>
      <c r="B70" s="822"/>
      <c r="C70" s="825"/>
      <c r="D70" s="813"/>
      <c r="E70" s="813"/>
      <c r="F70" s="810"/>
      <c r="G70" s="150" t="s">
        <v>206</v>
      </c>
      <c r="H70" s="110" t="s">
        <v>80</v>
      </c>
      <c r="I70" s="109" t="s">
        <v>81</v>
      </c>
      <c r="J70" s="109" t="s">
        <v>81</v>
      </c>
      <c r="K70" s="113" t="s">
        <v>207</v>
      </c>
      <c r="L70" s="114">
        <v>500000</v>
      </c>
      <c r="M70" s="498">
        <f t="shared" ref="M70:M84" si="2">0.85*L70</f>
        <v>425000</v>
      </c>
      <c r="N70" s="117" t="s">
        <v>403</v>
      </c>
      <c r="O70" s="105" t="s">
        <v>84</v>
      </c>
      <c r="P70" s="117" t="s">
        <v>379</v>
      </c>
      <c r="Q70" s="115"/>
      <c r="R70" s="101" t="s">
        <v>196</v>
      </c>
      <c r="S70" s="101"/>
    </row>
    <row r="71" spans="1:20" ht="45" customHeight="1" x14ac:dyDescent="0.2">
      <c r="A71" s="45">
        <v>68</v>
      </c>
      <c r="B71" s="822"/>
      <c r="C71" s="825"/>
      <c r="D71" s="813"/>
      <c r="E71" s="813"/>
      <c r="F71" s="810"/>
      <c r="G71" s="113" t="s">
        <v>208</v>
      </c>
      <c r="H71" s="118" t="s">
        <v>80</v>
      </c>
      <c r="I71" s="103" t="s">
        <v>81</v>
      </c>
      <c r="J71" s="103" t="s">
        <v>81</v>
      </c>
      <c r="K71" s="119" t="s">
        <v>209</v>
      </c>
      <c r="L71" s="114">
        <v>5000000</v>
      </c>
      <c r="M71" s="498">
        <f t="shared" si="2"/>
        <v>4250000</v>
      </c>
      <c r="N71" s="108" t="s">
        <v>403</v>
      </c>
      <c r="O71" s="107" t="s">
        <v>84</v>
      </c>
      <c r="P71" s="117" t="s">
        <v>379</v>
      </c>
      <c r="Q71" s="115"/>
      <c r="R71" s="101" t="s">
        <v>196</v>
      </c>
      <c r="S71" s="101"/>
    </row>
    <row r="72" spans="1:20" ht="36" customHeight="1" x14ac:dyDescent="0.2">
      <c r="A72" s="36">
        <v>69</v>
      </c>
      <c r="B72" s="822"/>
      <c r="C72" s="825"/>
      <c r="D72" s="813"/>
      <c r="E72" s="813"/>
      <c r="F72" s="810"/>
      <c r="G72" s="119" t="s">
        <v>210</v>
      </c>
      <c r="H72" s="110" t="s">
        <v>80</v>
      </c>
      <c r="I72" s="109" t="s">
        <v>81</v>
      </c>
      <c r="J72" s="102" t="s">
        <v>145</v>
      </c>
      <c r="K72" s="100" t="s">
        <v>211</v>
      </c>
      <c r="L72" s="104">
        <v>300000</v>
      </c>
      <c r="M72" s="506">
        <f t="shared" si="2"/>
        <v>255000</v>
      </c>
      <c r="N72" s="177" t="s">
        <v>403</v>
      </c>
      <c r="O72" s="105" t="s">
        <v>84</v>
      </c>
      <c r="P72" s="108" t="s">
        <v>379</v>
      </c>
      <c r="Q72" s="105"/>
      <c r="R72" s="110" t="s">
        <v>196</v>
      </c>
      <c r="S72" s="110"/>
    </row>
    <row r="73" spans="1:20" ht="61.15" customHeight="1" thickBot="1" x14ac:dyDescent="0.25">
      <c r="A73" s="42">
        <v>70</v>
      </c>
      <c r="B73" s="822"/>
      <c r="C73" s="825"/>
      <c r="D73" s="813"/>
      <c r="E73" s="813"/>
      <c r="F73" s="810"/>
      <c r="G73" s="137" t="s">
        <v>212</v>
      </c>
      <c r="H73" s="122" t="s">
        <v>80</v>
      </c>
      <c r="I73" s="129" t="s">
        <v>81</v>
      </c>
      <c r="J73" s="129" t="s">
        <v>145</v>
      </c>
      <c r="K73" s="137" t="s">
        <v>213</v>
      </c>
      <c r="L73" s="178">
        <v>25000</v>
      </c>
      <c r="M73" s="506">
        <f t="shared" si="2"/>
        <v>21250</v>
      </c>
      <c r="N73" s="144" t="s">
        <v>403</v>
      </c>
      <c r="O73" s="142" t="s">
        <v>84</v>
      </c>
      <c r="P73" s="127" t="s">
        <v>379</v>
      </c>
      <c r="Q73" s="125"/>
      <c r="R73" s="122" t="s">
        <v>196</v>
      </c>
      <c r="S73" s="122"/>
    </row>
    <row r="74" spans="1:20" ht="49.9" customHeight="1" thickBot="1" x14ac:dyDescent="0.25">
      <c r="A74" s="42">
        <v>71</v>
      </c>
      <c r="B74" s="823"/>
      <c r="C74" s="826"/>
      <c r="D74" s="814"/>
      <c r="E74" s="814"/>
      <c r="F74" s="811"/>
      <c r="G74" s="260" t="s">
        <v>565</v>
      </c>
      <c r="H74" s="268" t="s">
        <v>80</v>
      </c>
      <c r="I74" s="262" t="s">
        <v>81</v>
      </c>
      <c r="J74" s="262" t="s">
        <v>145</v>
      </c>
      <c r="K74" s="290" t="s">
        <v>565</v>
      </c>
      <c r="L74" s="291">
        <v>3000000</v>
      </c>
      <c r="M74" s="494">
        <f t="shared" si="2"/>
        <v>2550000</v>
      </c>
      <c r="N74" s="263" t="s">
        <v>403</v>
      </c>
      <c r="O74" s="264" t="s">
        <v>84</v>
      </c>
      <c r="P74" s="267" t="s">
        <v>379</v>
      </c>
      <c r="Q74" s="266"/>
      <c r="R74" s="268" t="s">
        <v>196</v>
      </c>
      <c r="S74" s="268"/>
    </row>
    <row r="75" spans="1:20" ht="45.75" customHeight="1" x14ac:dyDescent="0.2">
      <c r="A75" s="36">
        <v>72</v>
      </c>
      <c r="B75" s="819" t="s">
        <v>589</v>
      </c>
      <c r="C75" s="816" t="s">
        <v>561</v>
      </c>
      <c r="D75" s="813">
        <v>70995451</v>
      </c>
      <c r="E75" s="831">
        <v>107606241</v>
      </c>
      <c r="F75" s="834">
        <v>600113809</v>
      </c>
      <c r="G75" s="179" t="s">
        <v>214</v>
      </c>
      <c r="H75" s="110" t="s">
        <v>80</v>
      </c>
      <c r="I75" s="109" t="s">
        <v>81</v>
      </c>
      <c r="J75" s="110" t="s">
        <v>215</v>
      </c>
      <c r="K75" s="100" t="s">
        <v>216</v>
      </c>
      <c r="L75" s="104">
        <v>2000000</v>
      </c>
      <c r="M75" s="497">
        <f t="shared" si="2"/>
        <v>1700000</v>
      </c>
      <c r="N75" s="108">
        <v>2022</v>
      </c>
      <c r="O75" s="105">
        <v>2027</v>
      </c>
      <c r="P75" s="108"/>
      <c r="Q75" s="105"/>
      <c r="R75" s="110"/>
      <c r="S75" s="136"/>
      <c r="T75" s="30" t="s">
        <v>351</v>
      </c>
    </row>
    <row r="76" spans="1:20" ht="49.15" customHeight="1" x14ac:dyDescent="0.2">
      <c r="A76" s="45">
        <v>73</v>
      </c>
      <c r="B76" s="819"/>
      <c r="C76" s="816"/>
      <c r="D76" s="813"/>
      <c r="E76" s="831"/>
      <c r="F76" s="834"/>
      <c r="G76" s="179" t="s">
        <v>217</v>
      </c>
      <c r="H76" s="101" t="s">
        <v>80</v>
      </c>
      <c r="I76" s="109" t="s">
        <v>81</v>
      </c>
      <c r="J76" s="110" t="s">
        <v>215</v>
      </c>
      <c r="K76" s="100" t="s">
        <v>366</v>
      </c>
      <c r="L76" s="104">
        <v>2000000</v>
      </c>
      <c r="M76" s="498">
        <f>0.85*L76</f>
        <v>1700000</v>
      </c>
      <c r="N76" s="108">
        <v>2022</v>
      </c>
      <c r="O76" s="105">
        <v>2027</v>
      </c>
      <c r="P76" s="108"/>
      <c r="Q76" s="105"/>
      <c r="R76" s="110"/>
      <c r="S76" s="136"/>
    </row>
    <row r="77" spans="1:20" ht="47.25" customHeight="1" x14ac:dyDescent="0.2">
      <c r="A77" s="36">
        <v>74</v>
      </c>
      <c r="B77" s="819"/>
      <c r="C77" s="816"/>
      <c r="D77" s="813"/>
      <c r="E77" s="831"/>
      <c r="F77" s="834"/>
      <c r="G77" s="180" t="s">
        <v>218</v>
      </c>
      <c r="H77" s="101" t="s">
        <v>80</v>
      </c>
      <c r="I77" s="109" t="s">
        <v>81</v>
      </c>
      <c r="J77" s="110" t="s">
        <v>215</v>
      </c>
      <c r="K77" s="113" t="s">
        <v>365</v>
      </c>
      <c r="L77" s="114">
        <v>1000000</v>
      </c>
      <c r="M77" s="498">
        <f t="shared" si="2"/>
        <v>850000</v>
      </c>
      <c r="N77" s="108">
        <v>2022</v>
      </c>
      <c r="O77" s="105">
        <v>2027</v>
      </c>
      <c r="P77" s="181"/>
      <c r="Q77" s="115"/>
      <c r="R77" s="101"/>
      <c r="S77" s="136"/>
    </row>
    <row r="78" spans="1:20" ht="26.25" thickBot="1" x14ac:dyDescent="0.25">
      <c r="A78" s="42">
        <v>75</v>
      </c>
      <c r="B78" s="819"/>
      <c r="C78" s="816"/>
      <c r="D78" s="813"/>
      <c r="E78" s="831"/>
      <c r="F78" s="834"/>
      <c r="G78" s="182" t="s">
        <v>219</v>
      </c>
      <c r="H78" s="122" t="s">
        <v>80</v>
      </c>
      <c r="I78" s="129" t="s">
        <v>81</v>
      </c>
      <c r="J78" s="122" t="s">
        <v>215</v>
      </c>
      <c r="K78" s="137" t="s">
        <v>220</v>
      </c>
      <c r="L78" s="183">
        <v>3000000</v>
      </c>
      <c r="M78" s="148">
        <f t="shared" si="2"/>
        <v>2550000</v>
      </c>
      <c r="N78" s="127">
        <v>2022</v>
      </c>
      <c r="O78" s="142">
        <v>2027</v>
      </c>
      <c r="P78" s="184"/>
      <c r="Q78" s="142"/>
      <c r="R78" s="185"/>
      <c r="S78" s="139"/>
    </row>
    <row r="79" spans="1:20" ht="142.15" customHeight="1" thickBot="1" x14ac:dyDescent="0.25">
      <c r="A79" s="42">
        <v>76</v>
      </c>
      <c r="B79" s="819"/>
      <c r="C79" s="816"/>
      <c r="D79" s="813"/>
      <c r="E79" s="831"/>
      <c r="F79" s="834"/>
      <c r="G79" s="277" t="s">
        <v>568</v>
      </c>
      <c r="H79" s="275" t="s">
        <v>80</v>
      </c>
      <c r="I79" s="293" t="s">
        <v>81</v>
      </c>
      <c r="J79" s="275" t="s">
        <v>215</v>
      </c>
      <c r="K79" s="277" t="s">
        <v>569</v>
      </c>
      <c r="L79" s="503">
        <v>10000000</v>
      </c>
      <c r="M79" s="278">
        <f t="shared" si="2"/>
        <v>8500000</v>
      </c>
      <c r="N79" s="280">
        <v>2023</v>
      </c>
      <c r="O79" s="279">
        <v>2027</v>
      </c>
      <c r="P79" s="504"/>
      <c r="Q79" s="279"/>
      <c r="R79" s="505"/>
      <c r="S79" s="275"/>
    </row>
    <row r="80" spans="1:20" ht="71.45" customHeight="1" thickBot="1" x14ac:dyDescent="0.25">
      <c r="A80" s="42">
        <v>77</v>
      </c>
      <c r="B80" s="820"/>
      <c r="C80" s="817"/>
      <c r="D80" s="814"/>
      <c r="E80" s="832"/>
      <c r="F80" s="835"/>
      <c r="G80" s="499" t="s">
        <v>566</v>
      </c>
      <c r="H80" s="292" t="s">
        <v>80</v>
      </c>
      <c r="I80" s="493" t="s">
        <v>81</v>
      </c>
      <c r="J80" s="292" t="s">
        <v>215</v>
      </c>
      <c r="K80" s="500" t="s">
        <v>567</v>
      </c>
      <c r="L80" s="291">
        <v>15000000</v>
      </c>
      <c r="M80" s="494">
        <f t="shared" si="2"/>
        <v>12750000</v>
      </c>
      <c r="N80" s="265"/>
      <c r="O80" s="266"/>
      <c r="P80" s="501" t="s">
        <v>379</v>
      </c>
      <c r="Q80" s="266"/>
      <c r="R80" s="502"/>
      <c r="S80" s="292"/>
    </row>
    <row r="81" spans="1:20" ht="42" customHeight="1" x14ac:dyDescent="0.2">
      <c r="A81" s="36">
        <v>78</v>
      </c>
      <c r="B81" s="818"/>
      <c r="C81" s="815" t="s">
        <v>221</v>
      </c>
      <c r="D81" s="812">
        <v>75021609</v>
      </c>
      <c r="E81" s="812">
        <v>107606437</v>
      </c>
      <c r="F81" s="841">
        <v>600114368</v>
      </c>
      <c r="G81" s="100" t="s">
        <v>223</v>
      </c>
      <c r="H81" s="101" t="s">
        <v>80</v>
      </c>
      <c r="I81" s="102" t="s">
        <v>100</v>
      </c>
      <c r="J81" s="111" t="s">
        <v>222</v>
      </c>
      <c r="K81" s="147" t="s">
        <v>224</v>
      </c>
      <c r="L81" s="104">
        <v>500000</v>
      </c>
      <c r="M81" s="497">
        <f t="shared" si="2"/>
        <v>425000</v>
      </c>
      <c r="N81" s="120">
        <v>2022</v>
      </c>
      <c r="O81" s="105">
        <v>2027</v>
      </c>
      <c r="P81" s="108"/>
      <c r="Q81" s="116"/>
      <c r="R81" s="136"/>
      <c r="S81" s="136"/>
    </row>
    <row r="82" spans="1:20" ht="52.15" customHeight="1" x14ac:dyDescent="0.2">
      <c r="A82" s="66">
        <v>79</v>
      </c>
      <c r="B82" s="819"/>
      <c r="C82" s="816"/>
      <c r="D82" s="813"/>
      <c r="E82" s="813"/>
      <c r="F82" s="842"/>
      <c r="G82" s="492" t="s">
        <v>570</v>
      </c>
      <c r="H82" s="284" t="s">
        <v>80</v>
      </c>
      <c r="I82" s="283" t="s">
        <v>145</v>
      </c>
      <c r="J82" s="283" t="s">
        <v>222</v>
      </c>
      <c r="K82" s="491" t="s">
        <v>571</v>
      </c>
      <c r="L82" s="496">
        <v>2000000</v>
      </c>
      <c r="M82" s="496">
        <f t="shared" si="2"/>
        <v>1700000</v>
      </c>
      <c r="N82" s="285">
        <v>2022</v>
      </c>
      <c r="O82" s="273">
        <v>2027</v>
      </c>
      <c r="P82" s="285"/>
      <c r="Q82" s="286"/>
      <c r="R82" s="270"/>
      <c r="S82" s="270"/>
    </row>
    <row r="83" spans="1:20" ht="96.75" customHeight="1" thickBot="1" x14ac:dyDescent="0.25">
      <c r="A83" s="66">
        <v>80</v>
      </c>
      <c r="B83" s="819"/>
      <c r="C83" s="816"/>
      <c r="D83" s="813"/>
      <c r="E83" s="813"/>
      <c r="F83" s="842"/>
      <c r="G83" s="788" t="s">
        <v>611</v>
      </c>
      <c r="H83" s="726" t="s">
        <v>80</v>
      </c>
      <c r="I83" s="788" t="s">
        <v>100</v>
      </c>
      <c r="J83" s="788" t="s">
        <v>222</v>
      </c>
      <c r="K83" s="723" t="s">
        <v>612</v>
      </c>
      <c r="L83" s="726">
        <v>10000000</v>
      </c>
      <c r="M83" s="714">
        <f t="shared" ref="M83" si="3">0.85*L83</f>
        <v>8500000</v>
      </c>
      <c r="N83" s="727">
        <v>2023</v>
      </c>
      <c r="O83" s="728" t="s">
        <v>84</v>
      </c>
      <c r="P83" s="729" t="s">
        <v>379</v>
      </c>
      <c r="Q83" s="730"/>
      <c r="R83" s="724"/>
      <c r="S83" s="731"/>
      <c r="T83" s="30" t="s">
        <v>351</v>
      </c>
    </row>
    <row r="84" spans="1:20" ht="52.15" customHeight="1" thickBot="1" x14ac:dyDescent="0.25">
      <c r="A84" s="66">
        <v>81</v>
      </c>
      <c r="B84" s="819"/>
      <c r="C84" s="816"/>
      <c r="D84" s="813"/>
      <c r="E84" s="813"/>
      <c r="F84" s="842"/>
      <c r="G84" s="726" t="s">
        <v>610</v>
      </c>
      <c r="H84" s="726" t="s">
        <v>80</v>
      </c>
      <c r="I84" s="788" t="s">
        <v>145</v>
      </c>
      <c r="J84" s="788" t="s">
        <v>222</v>
      </c>
      <c r="K84" s="723" t="s">
        <v>609</v>
      </c>
      <c r="L84" s="726">
        <v>8500000</v>
      </c>
      <c r="M84" s="714">
        <f t="shared" si="2"/>
        <v>7225000</v>
      </c>
      <c r="N84" s="727">
        <v>2023</v>
      </c>
      <c r="O84" s="728" t="s">
        <v>84</v>
      </c>
      <c r="P84" s="729"/>
      <c r="Q84" s="730"/>
      <c r="R84" s="724"/>
      <c r="S84" s="731"/>
    </row>
    <row r="85" spans="1:20" ht="144" customHeight="1" thickBot="1" x14ac:dyDescent="0.25">
      <c r="A85" s="66">
        <v>82</v>
      </c>
      <c r="B85" s="820"/>
      <c r="C85" s="817"/>
      <c r="D85" s="814"/>
      <c r="E85" s="814"/>
      <c r="F85" s="843"/>
      <c r="G85" s="788" t="s">
        <v>586</v>
      </c>
      <c r="H85" s="726" t="s">
        <v>80</v>
      </c>
      <c r="I85" s="788" t="s">
        <v>145</v>
      </c>
      <c r="J85" s="788" t="s">
        <v>222</v>
      </c>
      <c r="K85" s="723" t="s">
        <v>587</v>
      </c>
      <c r="L85" s="726">
        <v>1000000</v>
      </c>
      <c r="M85" s="714">
        <f>0.85*L85</f>
        <v>850000</v>
      </c>
      <c r="N85" s="727">
        <v>2023</v>
      </c>
      <c r="O85" s="728">
        <v>2027</v>
      </c>
      <c r="P85" s="729"/>
      <c r="Q85" s="730"/>
      <c r="R85" s="724"/>
      <c r="S85" s="731"/>
    </row>
    <row r="86" spans="1:20" ht="11.25" customHeight="1" x14ac:dyDescent="0.2"/>
    <row r="87" spans="1:20" x14ac:dyDescent="0.2">
      <c r="B87" s="85" t="s">
        <v>540</v>
      </c>
      <c r="E87" s="258"/>
    </row>
    <row r="89" spans="1:20" x14ac:dyDescent="0.2">
      <c r="B89" s="85" t="s">
        <v>539</v>
      </c>
      <c r="E89" s="259"/>
    </row>
    <row r="90" spans="1:20" ht="15" x14ac:dyDescent="0.25">
      <c r="G90" s="249"/>
      <c r="H90" s="249"/>
      <c r="I90" s="249"/>
      <c r="J90" s="249"/>
      <c r="K90" s="249"/>
      <c r="L90" s="250"/>
    </row>
    <row r="91" spans="1:20" ht="15" x14ac:dyDescent="0.25">
      <c r="B91" s="85" t="s">
        <v>617</v>
      </c>
      <c r="E91" s="684"/>
      <c r="G91" s="249"/>
      <c r="H91" s="249"/>
      <c r="I91" s="249"/>
      <c r="J91" s="249"/>
      <c r="K91" s="249"/>
      <c r="L91" s="250"/>
    </row>
    <row r="92" spans="1:20" ht="15" x14ac:dyDescent="0.25">
      <c r="A92" s="249"/>
      <c r="B92" s="249"/>
      <c r="C92" s="249"/>
      <c r="D92" s="249"/>
      <c r="E92" s="249"/>
      <c r="F92" s="249"/>
      <c r="G92" s="249"/>
      <c r="H92" s="249"/>
      <c r="I92" s="249"/>
      <c r="J92" s="249"/>
      <c r="K92" s="249"/>
      <c r="L92" s="250"/>
    </row>
    <row r="93" spans="1:20" ht="15" x14ac:dyDescent="0.25">
      <c r="A93" s="249" t="s">
        <v>30</v>
      </c>
      <c r="B93" s="249"/>
      <c r="C93" s="249"/>
      <c r="D93" s="249"/>
      <c r="E93" s="249"/>
      <c r="F93" s="249"/>
      <c r="G93" s="249"/>
      <c r="H93" s="249"/>
      <c r="I93" s="249"/>
      <c r="J93" s="249"/>
      <c r="K93" s="249"/>
      <c r="L93" s="250"/>
    </row>
    <row r="94" spans="1:20" ht="15" x14ac:dyDescent="0.25">
      <c r="A94" s="249"/>
      <c r="B94" s="249"/>
      <c r="C94" s="249"/>
      <c r="D94" s="249"/>
      <c r="E94" s="249"/>
      <c r="F94" s="249"/>
      <c r="G94" s="249"/>
      <c r="H94" s="249"/>
      <c r="I94" s="249"/>
      <c r="J94" s="249"/>
      <c r="K94" s="249"/>
      <c r="L94" s="250"/>
    </row>
    <row r="95" spans="1:20" ht="15" x14ac:dyDescent="0.25">
      <c r="A95" s="249"/>
      <c r="B95" s="249"/>
      <c r="C95" s="249"/>
      <c r="D95" s="249"/>
      <c r="E95" s="249"/>
      <c r="F95" s="249"/>
      <c r="G95" s="249"/>
      <c r="H95" s="249"/>
      <c r="I95" s="249"/>
      <c r="J95" s="249"/>
      <c r="K95" s="249"/>
      <c r="L95" s="250"/>
    </row>
    <row r="96" spans="1:20" ht="15" x14ac:dyDescent="0.25">
      <c r="A96" s="249"/>
      <c r="B96" s="249"/>
      <c r="C96" s="249"/>
      <c r="D96" s="249"/>
      <c r="E96" s="249"/>
      <c r="F96" s="249"/>
      <c r="G96" s="249"/>
      <c r="H96" s="249"/>
      <c r="I96" s="249"/>
      <c r="J96" s="249"/>
      <c r="K96" s="249"/>
      <c r="L96" s="250"/>
    </row>
    <row r="97" spans="1:19" ht="15" x14ac:dyDescent="0.25">
      <c r="A97" s="249"/>
      <c r="B97" s="249"/>
      <c r="C97" s="249"/>
      <c r="D97" s="249"/>
      <c r="E97" s="249"/>
      <c r="F97" s="249"/>
      <c r="G97" s="249"/>
      <c r="H97" s="249"/>
      <c r="I97" s="249"/>
      <c r="J97" s="249"/>
      <c r="K97" s="249"/>
      <c r="L97" s="250"/>
    </row>
    <row r="98" spans="1:19" ht="15" x14ac:dyDescent="0.25">
      <c r="A98" s="249" t="s">
        <v>31</v>
      </c>
      <c r="B98" s="249"/>
      <c r="C98" s="249"/>
      <c r="D98" s="249"/>
      <c r="E98" s="249"/>
      <c r="F98" s="249"/>
      <c r="G98" s="249"/>
      <c r="H98" s="249"/>
      <c r="I98" s="249"/>
      <c r="J98" s="249"/>
      <c r="K98" s="249"/>
      <c r="L98" s="250"/>
    </row>
    <row r="99" spans="1:19" ht="15" x14ac:dyDescent="0.25">
      <c r="A99" s="249" t="s">
        <v>534</v>
      </c>
      <c r="B99" s="249"/>
      <c r="C99" s="249"/>
      <c r="D99" s="249"/>
      <c r="E99" s="249"/>
      <c r="F99" s="249"/>
      <c r="G99" s="249"/>
      <c r="H99" s="249"/>
      <c r="I99" s="249"/>
      <c r="J99" s="249"/>
      <c r="K99" s="249"/>
      <c r="L99" s="250"/>
    </row>
    <row r="100" spans="1:19" ht="15" x14ac:dyDescent="0.25">
      <c r="A100" s="249" t="s">
        <v>535</v>
      </c>
      <c r="B100" s="249"/>
      <c r="C100" s="249"/>
      <c r="D100" s="249"/>
      <c r="E100" s="249"/>
      <c r="F100" s="249"/>
      <c r="G100" s="249"/>
      <c r="H100" s="249"/>
      <c r="I100" s="249"/>
      <c r="J100" s="249"/>
      <c r="K100" s="249"/>
      <c r="L100" s="250"/>
    </row>
    <row r="101" spans="1:19" ht="15" x14ac:dyDescent="0.25">
      <c r="A101" s="249" t="s">
        <v>536</v>
      </c>
      <c r="B101" s="249"/>
      <c r="C101" s="249"/>
      <c r="D101" s="249"/>
      <c r="E101" s="249"/>
      <c r="F101" s="249"/>
      <c r="G101" s="249"/>
      <c r="H101" s="249"/>
      <c r="I101" s="249"/>
      <c r="J101" s="249"/>
      <c r="K101" s="249"/>
      <c r="L101" s="250"/>
    </row>
    <row r="102" spans="1:19" ht="15" x14ac:dyDescent="0.25">
      <c r="A102" s="249"/>
      <c r="B102" s="249"/>
      <c r="C102" s="249"/>
      <c r="D102" s="249"/>
      <c r="E102" s="249"/>
      <c r="F102" s="249"/>
      <c r="G102" s="249"/>
      <c r="H102" s="249"/>
      <c r="I102" s="249"/>
      <c r="J102" s="249"/>
      <c r="K102" s="249"/>
      <c r="L102" s="250"/>
      <c r="M102" s="68"/>
      <c r="N102" s="68"/>
      <c r="O102" s="68"/>
      <c r="P102" s="68"/>
      <c r="Q102" s="68"/>
      <c r="R102" s="68"/>
      <c r="S102" s="68"/>
    </row>
    <row r="103" spans="1:19" ht="15" x14ac:dyDescent="0.25">
      <c r="A103" s="249" t="s">
        <v>32</v>
      </c>
      <c r="B103" s="249"/>
      <c r="C103" s="249"/>
      <c r="D103" s="249"/>
      <c r="E103" s="249"/>
      <c r="F103" s="249"/>
      <c r="G103" s="249"/>
      <c r="H103" s="249"/>
      <c r="I103" s="249"/>
      <c r="J103" s="249"/>
      <c r="K103" s="249"/>
      <c r="L103" s="250"/>
    </row>
    <row r="104" spans="1:19" s="69" customFormat="1" ht="15" x14ac:dyDescent="0.25">
      <c r="A104" s="249"/>
      <c r="B104" s="249"/>
      <c r="C104" s="249"/>
      <c r="D104" s="249"/>
      <c r="E104" s="249"/>
      <c r="F104" s="249"/>
      <c r="G104" s="252"/>
      <c r="H104" s="252"/>
      <c r="I104" s="252"/>
      <c r="J104" s="252"/>
      <c r="K104" s="252"/>
      <c r="L104" s="253"/>
      <c r="M104" s="67"/>
      <c r="N104" s="67"/>
      <c r="O104" s="67"/>
      <c r="P104" s="67"/>
      <c r="Q104" s="67"/>
      <c r="R104" s="67"/>
      <c r="S104" s="67"/>
    </row>
    <row r="105" spans="1:19" ht="15" x14ac:dyDescent="0.25">
      <c r="A105" s="251" t="s">
        <v>33</v>
      </c>
      <c r="B105" s="251"/>
      <c r="C105" s="251"/>
      <c r="D105" s="252"/>
      <c r="E105" s="252"/>
      <c r="F105" s="252"/>
      <c r="G105" s="249"/>
      <c r="H105" s="249"/>
      <c r="I105" s="249"/>
      <c r="J105" s="249"/>
      <c r="K105" s="249"/>
      <c r="L105" s="250"/>
    </row>
    <row r="106" spans="1:19" ht="15" x14ac:dyDescent="0.25">
      <c r="A106" s="249"/>
      <c r="B106" s="249"/>
      <c r="C106" s="249"/>
      <c r="D106" s="249"/>
      <c r="E106" s="249"/>
      <c r="F106" s="249"/>
      <c r="G106" s="249"/>
      <c r="H106" s="249"/>
      <c r="I106" s="249"/>
      <c r="J106" s="249"/>
      <c r="K106" s="249"/>
      <c r="L106" s="250"/>
    </row>
    <row r="107" spans="1:19" ht="15" x14ac:dyDescent="0.25">
      <c r="A107" s="251" t="s">
        <v>34</v>
      </c>
      <c r="B107" s="251"/>
      <c r="C107" s="251"/>
      <c r="D107" s="249"/>
      <c r="E107" s="249"/>
      <c r="F107" s="249"/>
      <c r="G107" s="249"/>
      <c r="H107" s="249"/>
      <c r="I107" s="249"/>
      <c r="J107" s="249"/>
      <c r="K107" s="249"/>
      <c r="L107" s="250"/>
    </row>
    <row r="108" spans="1:19" ht="15" x14ac:dyDescent="0.25">
      <c r="A108" s="249"/>
      <c r="B108" s="249"/>
      <c r="C108" s="249"/>
      <c r="D108" s="249"/>
      <c r="E108" s="249"/>
      <c r="F108" s="249"/>
    </row>
  </sheetData>
  <mergeCells count="77">
    <mergeCell ref="B81:B85"/>
    <mergeCell ref="C81:C85"/>
    <mergeCell ref="D81:D85"/>
    <mergeCell ref="E81:E85"/>
    <mergeCell ref="F81:F85"/>
    <mergeCell ref="B75:B80"/>
    <mergeCell ref="C75:C80"/>
    <mergeCell ref="D75:D80"/>
    <mergeCell ref="E75:E80"/>
    <mergeCell ref="F75:F80"/>
    <mergeCell ref="C63:C74"/>
    <mergeCell ref="D63:D74"/>
    <mergeCell ref="E63:E74"/>
    <mergeCell ref="F63:F74"/>
    <mergeCell ref="B63:B74"/>
    <mergeCell ref="B58:B62"/>
    <mergeCell ref="C58:C62"/>
    <mergeCell ref="D58:D62"/>
    <mergeCell ref="E58:E62"/>
    <mergeCell ref="F58:F62"/>
    <mergeCell ref="B48:B57"/>
    <mergeCell ref="C48:C57"/>
    <mergeCell ref="D48:D57"/>
    <mergeCell ref="E48:E57"/>
    <mergeCell ref="F48:F57"/>
    <mergeCell ref="B43:B47"/>
    <mergeCell ref="C43:C47"/>
    <mergeCell ref="D43:D47"/>
    <mergeCell ref="E43:E47"/>
    <mergeCell ref="F43:F47"/>
    <mergeCell ref="B40:B42"/>
    <mergeCell ref="C40:C42"/>
    <mergeCell ref="D40:D42"/>
    <mergeCell ref="E40:E42"/>
    <mergeCell ref="F40:F42"/>
    <mergeCell ref="B35:B39"/>
    <mergeCell ref="C35:C39"/>
    <mergeCell ref="D35:D39"/>
    <mergeCell ref="E35:E39"/>
    <mergeCell ref="F35:F39"/>
    <mergeCell ref="B26:B34"/>
    <mergeCell ref="C26:C34"/>
    <mergeCell ref="D26:D34"/>
    <mergeCell ref="E26:E34"/>
    <mergeCell ref="F26:F34"/>
    <mergeCell ref="B22:B25"/>
    <mergeCell ref="C22:C25"/>
    <mergeCell ref="D22:D25"/>
    <mergeCell ref="E22:E25"/>
    <mergeCell ref="F22:F25"/>
    <mergeCell ref="B16:B21"/>
    <mergeCell ref="C16:C21"/>
    <mergeCell ref="D16:D21"/>
    <mergeCell ref="E16:E21"/>
    <mergeCell ref="F16:F21"/>
    <mergeCell ref="B13:B15"/>
    <mergeCell ref="C13:C15"/>
    <mergeCell ref="D13:D15"/>
    <mergeCell ref="E13:E15"/>
    <mergeCell ref="F13:F15"/>
    <mergeCell ref="F4:F12"/>
    <mergeCell ref="E4:E12"/>
    <mergeCell ref="D4:D12"/>
    <mergeCell ref="C4:C12"/>
    <mergeCell ref="B4:B12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71"/>
  <sheetViews>
    <sheetView topLeftCell="A128" zoomScale="80" zoomScaleNormal="80" workbookViewId="0">
      <selection activeCell="L128" sqref="L128"/>
    </sheetView>
  </sheetViews>
  <sheetFormatPr defaultColWidth="9.28515625" defaultRowHeight="15" x14ac:dyDescent="0.25"/>
  <cols>
    <col min="1" max="1" width="6.5703125" style="87" customWidth="1"/>
    <col min="2" max="2" width="12.28515625" style="87" customWidth="1"/>
    <col min="3" max="3" width="9.28515625" style="87"/>
    <col min="4" max="4" width="10.85546875" style="87" customWidth="1"/>
    <col min="5" max="5" width="12" style="87" customWidth="1"/>
    <col min="6" max="6" width="12.7109375" style="87" customWidth="1"/>
    <col min="7" max="7" width="16.28515625" style="618" customWidth="1"/>
    <col min="8" max="9" width="14.28515625" style="95" customWidth="1"/>
    <col min="10" max="10" width="14.7109375" style="95" customWidth="1"/>
    <col min="11" max="11" width="21.42578125" style="656" customWidth="1"/>
    <col min="12" max="12" width="13.42578125" style="95" customWidth="1"/>
    <col min="13" max="13" width="14.7109375" style="95" customWidth="1"/>
    <col min="14" max="15" width="9.28515625" style="95"/>
    <col min="16" max="16" width="8.42578125" style="95" customWidth="1"/>
    <col min="17" max="19" width="10.42578125" style="95" customWidth="1"/>
    <col min="20" max="21" width="13.42578125" style="95" customWidth="1"/>
    <col min="22" max="23" width="14" style="95" customWidth="1"/>
    <col min="24" max="24" width="12.28515625" style="95" customWidth="1"/>
    <col min="25" max="25" width="11.7109375" style="95" customWidth="1"/>
    <col min="26" max="26" width="10.28515625" style="95" customWidth="1"/>
    <col min="27" max="27" width="11.42578125" style="87" customWidth="1"/>
    <col min="28" max="16384" width="9.28515625" style="87"/>
  </cols>
  <sheetData>
    <row r="1" spans="1:27" ht="18" customHeight="1" thickBot="1" x14ac:dyDescent="0.3">
      <c r="A1" s="874" t="s">
        <v>35</v>
      </c>
      <c r="B1" s="875"/>
      <c r="C1" s="875"/>
      <c r="D1" s="875"/>
      <c r="E1" s="875"/>
      <c r="F1" s="875"/>
      <c r="G1" s="875"/>
      <c r="H1" s="875"/>
      <c r="I1" s="875"/>
      <c r="J1" s="875"/>
      <c r="K1" s="875"/>
      <c r="L1" s="875"/>
      <c r="M1" s="875"/>
      <c r="N1" s="875"/>
      <c r="O1" s="875"/>
      <c r="P1" s="875"/>
      <c r="Q1" s="875"/>
      <c r="R1" s="875"/>
      <c r="S1" s="875"/>
      <c r="T1" s="875"/>
      <c r="U1" s="875"/>
      <c r="V1" s="875"/>
      <c r="W1" s="875"/>
      <c r="X1" s="875"/>
      <c r="Y1" s="875"/>
      <c r="Z1" s="876"/>
      <c r="AA1" s="295"/>
    </row>
    <row r="2" spans="1:27" ht="29.1" customHeight="1" thickBot="1" x14ac:dyDescent="0.3">
      <c r="A2" s="877" t="s">
        <v>6</v>
      </c>
      <c r="B2" s="909" t="s">
        <v>7</v>
      </c>
      <c r="C2" s="910"/>
      <c r="D2" s="910"/>
      <c r="E2" s="910"/>
      <c r="F2" s="911"/>
      <c r="G2" s="884" t="s">
        <v>8</v>
      </c>
      <c r="H2" s="857" t="s">
        <v>36</v>
      </c>
      <c r="I2" s="862" t="s">
        <v>60</v>
      </c>
      <c r="J2" s="877" t="s">
        <v>10</v>
      </c>
      <c r="K2" s="899" t="s">
        <v>11</v>
      </c>
      <c r="L2" s="912" t="s">
        <v>572</v>
      </c>
      <c r="M2" s="913"/>
      <c r="N2" s="914" t="s">
        <v>573</v>
      </c>
      <c r="O2" s="915"/>
      <c r="P2" s="891" t="s">
        <v>574</v>
      </c>
      <c r="Q2" s="892"/>
      <c r="R2" s="892"/>
      <c r="S2" s="892"/>
      <c r="T2" s="892"/>
      <c r="U2" s="892"/>
      <c r="V2" s="892"/>
      <c r="W2" s="893"/>
      <c r="X2" s="893"/>
      <c r="Y2" s="916" t="s">
        <v>15</v>
      </c>
      <c r="Z2" s="917"/>
      <c r="AA2" s="904" t="s">
        <v>351</v>
      </c>
    </row>
    <row r="3" spans="1:27" ht="14.85" customHeight="1" thickBot="1" x14ac:dyDescent="0.3">
      <c r="A3" s="878"/>
      <c r="B3" s="894" t="s">
        <v>16</v>
      </c>
      <c r="C3" s="880" t="s">
        <v>17</v>
      </c>
      <c r="D3" s="880" t="s">
        <v>18</v>
      </c>
      <c r="E3" s="880" t="s">
        <v>19</v>
      </c>
      <c r="F3" s="882" t="s">
        <v>20</v>
      </c>
      <c r="G3" s="885"/>
      <c r="H3" s="858"/>
      <c r="I3" s="863"/>
      <c r="J3" s="878"/>
      <c r="K3" s="900"/>
      <c r="L3" s="870" t="s">
        <v>21</v>
      </c>
      <c r="M3" s="872" t="s">
        <v>575</v>
      </c>
      <c r="N3" s="870" t="s">
        <v>23</v>
      </c>
      <c r="O3" s="872" t="s">
        <v>24</v>
      </c>
      <c r="P3" s="896" t="s">
        <v>37</v>
      </c>
      <c r="Q3" s="897"/>
      <c r="R3" s="897"/>
      <c r="S3" s="898"/>
      <c r="T3" s="860" t="s">
        <v>38</v>
      </c>
      <c r="U3" s="887" t="s">
        <v>345</v>
      </c>
      <c r="V3" s="887" t="s">
        <v>75</v>
      </c>
      <c r="W3" s="860" t="s">
        <v>39</v>
      </c>
      <c r="X3" s="889" t="s">
        <v>62</v>
      </c>
      <c r="Y3" s="918" t="s">
        <v>27</v>
      </c>
      <c r="Z3" s="868" t="s">
        <v>28</v>
      </c>
      <c r="AA3" s="904"/>
    </row>
    <row r="4" spans="1:27" ht="120.6" customHeight="1" thickBot="1" x14ac:dyDescent="0.3">
      <c r="A4" s="879"/>
      <c r="B4" s="895"/>
      <c r="C4" s="881"/>
      <c r="D4" s="881"/>
      <c r="E4" s="881"/>
      <c r="F4" s="883"/>
      <c r="G4" s="886"/>
      <c r="H4" s="859"/>
      <c r="I4" s="864"/>
      <c r="J4" s="879"/>
      <c r="K4" s="901"/>
      <c r="L4" s="871"/>
      <c r="M4" s="873"/>
      <c r="N4" s="871"/>
      <c r="O4" s="873"/>
      <c r="P4" s="488" t="s">
        <v>55</v>
      </c>
      <c r="Q4" s="489" t="s">
        <v>576</v>
      </c>
      <c r="R4" s="489" t="s">
        <v>577</v>
      </c>
      <c r="S4" s="590" t="s">
        <v>578</v>
      </c>
      <c r="T4" s="861"/>
      <c r="U4" s="888"/>
      <c r="V4" s="888"/>
      <c r="W4" s="861"/>
      <c r="X4" s="890"/>
      <c r="Y4" s="865"/>
      <c r="Z4" s="869"/>
      <c r="AA4" s="904"/>
    </row>
    <row r="5" spans="1:27" ht="120.6" customHeight="1" x14ac:dyDescent="0.25">
      <c r="A5" s="298">
        <v>1</v>
      </c>
      <c r="B5" s="853" t="s">
        <v>225</v>
      </c>
      <c r="C5" s="855" t="s">
        <v>226</v>
      </c>
      <c r="D5" s="850">
        <v>70877718</v>
      </c>
      <c r="E5" s="844">
        <v>118500864</v>
      </c>
      <c r="F5" s="847">
        <v>618500855</v>
      </c>
      <c r="G5" s="658" t="s">
        <v>229</v>
      </c>
      <c r="H5" s="299" t="s">
        <v>80</v>
      </c>
      <c r="I5" s="300" t="s">
        <v>145</v>
      </c>
      <c r="J5" s="296" t="s">
        <v>228</v>
      </c>
      <c r="K5" s="621" t="s">
        <v>420</v>
      </c>
      <c r="L5" s="301">
        <v>40000000</v>
      </c>
      <c r="M5" s="594">
        <f>0.85*L5</f>
        <v>34000000</v>
      </c>
      <c r="N5" s="303" t="s">
        <v>83</v>
      </c>
      <c r="O5" s="302" t="s">
        <v>84</v>
      </c>
      <c r="P5" s="303"/>
      <c r="Q5" s="304"/>
      <c r="R5" s="304"/>
      <c r="S5" s="305"/>
      <c r="T5" s="296"/>
      <c r="U5" s="296"/>
      <c r="V5" s="296"/>
      <c r="W5" s="296"/>
      <c r="X5" s="297"/>
      <c r="Y5" s="303" t="s">
        <v>256</v>
      </c>
      <c r="Z5" s="302"/>
      <c r="AA5" s="306"/>
    </row>
    <row r="6" spans="1:27" s="94" customFormat="1" ht="78" customHeight="1" x14ac:dyDescent="0.25">
      <c r="A6" s="307">
        <v>2</v>
      </c>
      <c r="B6" s="854"/>
      <c r="C6" s="856"/>
      <c r="D6" s="851"/>
      <c r="E6" s="845"/>
      <c r="F6" s="848"/>
      <c r="G6" s="659" t="s">
        <v>230</v>
      </c>
      <c r="H6" s="308" t="s">
        <v>80</v>
      </c>
      <c r="I6" s="309" t="s">
        <v>81</v>
      </c>
      <c r="J6" s="310" t="s">
        <v>228</v>
      </c>
      <c r="K6" s="622" t="s">
        <v>231</v>
      </c>
      <c r="L6" s="311">
        <v>10000000</v>
      </c>
      <c r="M6" s="595">
        <f t="shared" ref="M6:M10" si="0">0.85*L6</f>
        <v>8500000</v>
      </c>
      <c r="N6" s="312" t="s">
        <v>83</v>
      </c>
      <c r="O6" s="313" t="s">
        <v>84</v>
      </c>
      <c r="P6" s="314"/>
      <c r="Q6" s="315"/>
      <c r="R6" s="316"/>
      <c r="S6" s="317"/>
      <c r="T6" s="318"/>
      <c r="U6" s="319"/>
      <c r="V6" s="319"/>
      <c r="W6" s="319"/>
      <c r="X6" s="319"/>
      <c r="Y6" s="320" t="s">
        <v>257</v>
      </c>
      <c r="Z6" s="317" t="s">
        <v>258</v>
      </c>
      <c r="AA6" s="321"/>
    </row>
    <row r="7" spans="1:27" s="94" customFormat="1" ht="109.15" customHeight="1" x14ac:dyDescent="0.25">
      <c r="A7" s="307">
        <v>3</v>
      </c>
      <c r="B7" s="854"/>
      <c r="C7" s="856"/>
      <c r="D7" s="851"/>
      <c r="E7" s="845"/>
      <c r="F7" s="848"/>
      <c r="G7" s="660" t="s">
        <v>232</v>
      </c>
      <c r="H7" s="307" t="s">
        <v>80</v>
      </c>
      <c r="I7" s="322" t="s">
        <v>81</v>
      </c>
      <c r="J7" s="323" t="s">
        <v>228</v>
      </c>
      <c r="K7" s="623" t="s">
        <v>233</v>
      </c>
      <c r="L7" s="324">
        <v>6000000</v>
      </c>
      <c r="M7" s="595">
        <f t="shared" si="0"/>
        <v>5100000</v>
      </c>
      <c r="N7" s="325" t="s">
        <v>83</v>
      </c>
      <c r="O7" s="326" t="s">
        <v>84</v>
      </c>
      <c r="P7" s="327"/>
      <c r="Q7" s="328"/>
      <c r="R7" s="329"/>
      <c r="S7" s="330"/>
      <c r="T7" s="331"/>
      <c r="U7" s="331"/>
      <c r="V7" s="331"/>
      <c r="W7" s="331"/>
      <c r="X7" s="331"/>
      <c r="Y7" s="332" t="s">
        <v>260</v>
      </c>
      <c r="Z7" s="330"/>
      <c r="AA7" s="321"/>
    </row>
    <row r="8" spans="1:27" s="94" customFormat="1" ht="70.150000000000006" customHeight="1" x14ac:dyDescent="0.25">
      <c r="A8" s="318">
        <v>4</v>
      </c>
      <c r="B8" s="854"/>
      <c r="C8" s="856"/>
      <c r="D8" s="851"/>
      <c r="E8" s="845"/>
      <c r="F8" s="848"/>
      <c r="G8" s="661" t="s">
        <v>234</v>
      </c>
      <c r="H8" s="307" t="s">
        <v>80</v>
      </c>
      <c r="I8" s="322" t="s">
        <v>81</v>
      </c>
      <c r="J8" s="323" t="s">
        <v>228</v>
      </c>
      <c r="K8" s="623" t="s">
        <v>259</v>
      </c>
      <c r="L8" s="333">
        <v>47000000</v>
      </c>
      <c r="M8" s="595">
        <f t="shared" si="0"/>
        <v>39950000</v>
      </c>
      <c r="N8" s="334" t="s">
        <v>83</v>
      </c>
      <c r="O8" s="335" t="s">
        <v>84</v>
      </c>
      <c r="P8" s="327"/>
      <c r="Q8" s="328"/>
      <c r="R8" s="328"/>
      <c r="S8" s="330"/>
      <c r="T8" s="331"/>
      <c r="U8" s="331"/>
      <c r="V8" s="331"/>
      <c r="W8" s="331"/>
      <c r="X8" s="331"/>
      <c r="Y8" s="332" t="s">
        <v>260</v>
      </c>
      <c r="Z8" s="330"/>
      <c r="AA8" s="321"/>
    </row>
    <row r="9" spans="1:27" s="94" customFormat="1" ht="67.150000000000006" customHeight="1" x14ac:dyDescent="0.25">
      <c r="A9" s="336">
        <v>5</v>
      </c>
      <c r="B9" s="854"/>
      <c r="C9" s="856"/>
      <c r="D9" s="851"/>
      <c r="E9" s="845"/>
      <c r="F9" s="848"/>
      <c r="G9" s="662" t="s">
        <v>235</v>
      </c>
      <c r="H9" s="307" t="s">
        <v>80</v>
      </c>
      <c r="I9" s="322" t="s">
        <v>81</v>
      </c>
      <c r="J9" s="323" t="s">
        <v>228</v>
      </c>
      <c r="K9" s="623" t="s">
        <v>236</v>
      </c>
      <c r="L9" s="333">
        <v>2000000</v>
      </c>
      <c r="M9" s="595">
        <f t="shared" si="0"/>
        <v>1700000</v>
      </c>
      <c r="N9" s="334" t="s">
        <v>83</v>
      </c>
      <c r="O9" s="337" t="s">
        <v>84</v>
      </c>
      <c r="P9" s="338"/>
      <c r="Q9" s="328"/>
      <c r="R9" s="328"/>
      <c r="S9" s="330"/>
      <c r="T9" s="331"/>
      <c r="U9" s="331"/>
      <c r="V9" s="331"/>
      <c r="W9" s="331"/>
      <c r="X9" s="331"/>
      <c r="Y9" s="332" t="s">
        <v>260</v>
      </c>
      <c r="Z9" s="330" t="s">
        <v>258</v>
      </c>
      <c r="AA9" s="321"/>
    </row>
    <row r="10" spans="1:27" s="94" customFormat="1" ht="126.75" customHeight="1" thickBot="1" x14ac:dyDescent="0.3">
      <c r="A10" s="307">
        <v>6</v>
      </c>
      <c r="B10" s="854"/>
      <c r="C10" s="856"/>
      <c r="D10" s="851"/>
      <c r="E10" s="845"/>
      <c r="F10" s="848"/>
      <c r="G10" s="663" t="s">
        <v>261</v>
      </c>
      <c r="H10" s="368" t="s">
        <v>80</v>
      </c>
      <c r="I10" s="555" t="s">
        <v>81</v>
      </c>
      <c r="J10" s="556" t="s">
        <v>228</v>
      </c>
      <c r="K10" s="624" t="s">
        <v>239</v>
      </c>
      <c r="L10" s="557">
        <v>7000000</v>
      </c>
      <c r="M10" s="596">
        <f t="shared" si="0"/>
        <v>5950000</v>
      </c>
      <c r="N10" s="558" t="s">
        <v>83</v>
      </c>
      <c r="O10" s="559" t="s">
        <v>84</v>
      </c>
      <c r="P10" s="560"/>
      <c r="Q10" s="561"/>
      <c r="R10" s="561"/>
      <c r="S10" s="562"/>
      <c r="T10" s="563"/>
      <c r="U10" s="563"/>
      <c r="V10" s="563"/>
      <c r="W10" s="563"/>
      <c r="X10" s="563"/>
      <c r="Y10" s="564" t="s">
        <v>262</v>
      </c>
      <c r="Z10" s="562"/>
      <c r="AA10" s="321"/>
    </row>
    <row r="11" spans="1:27" s="94" customFormat="1" ht="117" customHeight="1" x14ac:dyDescent="0.25">
      <c r="A11" s="307">
        <v>7</v>
      </c>
      <c r="B11" s="854"/>
      <c r="C11" s="856"/>
      <c r="D11" s="851"/>
      <c r="E11" s="845"/>
      <c r="F11" s="848"/>
      <c r="G11" s="664" t="s">
        <v>227</v>
      </c>
      <c r="H11" s="463" t="s">
        <v>80</v>
      </c>
      <c r="I11" s="553" t="s">
        <v>81</v>
      </c>
      <c r="J11" s="447" t="s">
        <v>228</v>
      </c>
      <c r="K11" s="625" t="s">
        <v>421</v>
      </c>
      <c r="L11" s="342">
        <v>6900000</v>
      </c>
      <c r="M11" s="597">
        <f>L11*0.85</f>
        <v>5865000</v>
      </c>
      <c r="N11" s="353" t="s">
        <v>422</v>
      </c>
      <c r="O11" s="471" t="s">
        <v>84</v>
      </c>
      <c r="P11" s="372"/>
      <c r="Q11" s="373"/>
      <c r="R11" s="373"/>
      <c r="S11" s="374"/>
      <c r="T11" s="370"/>
      <c r="U11" s="370"/>
      <c r="V11" s="370"/>
      <c r="W11" s="370" t="s">
        <v>379</v>
      </c>
      <c r="X11" s="370"/>
      <c r="Y11" s="554" t="s">
        <v>260</v>
      </c>
      <c r="Z11" s="374"/>
      <c r="AA11" s="321"/>
    </row>
    <row r="12" spans="1:27" s="94" customFormat="1" ht="131.44999999999999" customHeight="1" x14ac:dyDescent="0.25">
      <c r="A12" s="307">
        <v>8</v>
      </c>
      <c r="B12" s="854"/>
      <c r="C12" s="856"/>
      <c r="D12" s="851"/>
      <c r="E12" s="845"/>
      <c r="F12" s="848"/>
      <c r="G12" s="626" t="s">
        <v>372</v>
      </c>
      <c r="H12" s="351" t="s">
        <v>80</v>
      </c>
      <c r="I12" s="340" t="s">
        <v>81</v>
      </c>
      <c r="J12" s="339" t="s">
        <v>228</v>
      </c>
      <c r="K12" s="626" t="s">
        <v>424</v>
      </c>
      <c r="L12" s="352">
        <v>1000000</v>
      </c>
      <c r="M12" s="598">
        <f>L12*0.85</f>
        <v>850000</v>
      </c>
      <c r="N12" s="353" t="s">
        <v>422</v>
      </c>
      <c r="O12" s="345" t="s">
        <v>84</v>
      </c>
      <c r="P12" s="346"/>
      <c r="Q12" s="347"/>
      <c r="R12" s="347"/>
      <c r="S12" s="343"/>
      <c r="T12" s="348"/>
      <c r="U12" s="348" t="s">
        <v>379</v>
      </c>
      <c r="V12" s="348"/>
      <c r="W12" s="348"/>
      <c r="X12" s="348"/>
      <c r="Y12" s="349" t="s">
        <v>260</v>
      </c>
      <c r="Z12" s="343"/>
      <c r="AA12" s="321"/>
    </row>
    <row r="13" spans="1:27" s="94" customFormat="1" ht="79.150000000000006" customHeight="1" x14ac:dyDescent="0.25">
      <c r="A13" s="318">
        <v>9</v>
      </c>
      <c r="B13" s="854"/>
      <c r="C13" s="856"/>
      <c r="D13" s="851"/>
      <c r="E13" s="845"/>
      <c r="F13" s="848"/>
      <c r="G13" s="626" t="s">
        <v>240</v>
      </c>
      <c r="H13" s="461" t="s">
        <v>80</v>
      </c>
      <c r="I13" s="461" t="s">
        <v>81</v>
      </c>
      <c r="J13" s="350" t="s">
        <v>228</v>
      </c>
      <c r="K13" s="626" t="s">
        <v>425</v>
      </c>
      <c r="L13" s="354">
        <v>200000</v>
      </c>
      <c r="M13" s="598">
        <f t="shared" ref="M13:M16" si="1">L13*0.85</f>
        <v>170000</v>
      </c>
      <c r="N13" s="355" t="s">
        <v>377</v>
      </c>
      <c r="O13" s="356" t="s">
        <v>84</v>
      </c>
      <c r="P13" s="357"/>
      <c r="Q13" s="358" t="s">
        <v>379</v>
      </c>
      <c r="R13" s="359" t="s">
        <v>379</v>
      </c>
      <c r="S13" s="360"/>
      <c r="T13" s="350"/>
      <c r="U13" s="350"/>
      <c r="V13" s="350"/>
      <c r="W13" s="350"/>
      <c r="X13" s="350"/>
      <c r="Y13" s="349" t="s">
        <v>260</v>
      </c>
      <c r="Z13" s="360"/>
      <c r="AA13" s="321"/>
    </row>
    <row r="14" spans="1:27" s="94" customFormat="1" ht="124.5" customHeight="1" x14ac:dyDescent="0.25">
      <c r="A14" s="307">
        <v>10</v>
      </c>
      <c r="B14" s="854"/>
      <c r="C14" s="856"/>
      <c r="D14" s="851"/>
      <c r="E14" s="845"/>
      <c r="F14" s="848"/>
      <c r="G14" s="647" t="s">
        <v>426</v>
      </c>
      <c r="H14" s="351" t="s">
        <v>80</v>
      </c>
      <c r="I14" s="340" t="s">
        <v>81</v>
      </c>
      <c r="J14" s="339" t="s">
        <v>228</v>
      </c>
      <c r="K14" s="627" t="s">
        <v>426</v>
      </c>
      <c r="L14" s="352">
        <v>500000</v>
      </c>
      <c r="M14" s="598">
        <f t="shared" si="1"/>
        <v>425000</v>
      </c>
      <c r="N14" s="361">
        <v>2017</v>
      </c>
      <c r="O14" s="362">
        <v>2023</v>
      </c>
      <c r="P14" s="361"/>
      <c r="Q14" s="363"/>
      <c r="R14" s="363"/>
      <c r="S14" s="362" t="s">
        <v>379</v>
      </c>
      <c r="T14" s="339"/>
      <c r="U14" s="339"/>
      <c r="V14" s="339" t="s">
        <v>379</v>
      </c>
      <c r="W14" s="339"/>
      <c r="X14" s="339" t="s">
        <v>379</v>
      </c>
      <c r="Y14" s="364" t="s">
        <v>427</v>
      </c>
      <c r="Z14" s="351"/>
      <c r="AA14" s="321" t="s">
        <v>351</v>
      </c>
    </row>
    <row r="15" spans="1:27" s="94" customFormat="1" ht="124.5" customHeight="1" x14ac:dyDescent="0.25">
      <c r="A15" s="318">
        <v>11</v>
      </c>
      <c r="B15" s="854"/>
      <c r="C15" s="856"/>
      <c r="D15" s="851"/>
      <c r="E15" s="845"/>
      <c r="F15" s="848"/>
      <c r="G15" s="627" t="s">
        <v>428</v>
      </c>
      <c r="H15" s="351" t="s">
        <v>80</v>
      </c>
      <c r="I15" s="340" t="s">
        <v>145</v>
      </c>
      <c r="J15" s="339" t="s">
        <v>228</v>
      </c>
      <c r="K15" s="627" t="s">
        <v>428</v>
      </c>
      <c r="L15" s="352">
        <v>3250000</v>
      </c>
      <c r="M15" s="598">
        <f t="shared" si="1"/>
        <v>2762500</v>
      </c>
      <c r="N15" s="361">
        <v>2017</v>
      </c>
      <c r="O15" s="365">
        <v>2023</v>
      </c>
      <c r="P15" s="361"/>
      <c r="Q15" s="363"/>
      <c r="R15" s="363"/>
      <c r="S15" s="362" t="s">
        <v>379</v>
      </c>
      <c r="T15" s="339"/>
      <c r="U15" s="339"/>
      <c r="V15" s="339"/>
      <c r="W15" s="339"/>
      <c r="X15" s="339" t="s">
        <v>379</v>
      </c>
      <c r="Y15" s="340" t="s">
        <v>427</v>
      </c>
      <c r="Z15" s="366"/>
      <c r="AA15" s="367"/>
    </row>
    <row r="16" spans="1:27" s="94" customFormat="1" ht="124.5" customHeight="1" thickBot="1" x14ac:dyDescent="0.3">
      <c r="A16" s="368">
        <v>12</v>
      </c>
      <c r="B16" s="854"/>
      <c r="C16" s="856"/>
      <c r="D16" s="851"/>
      <c r="E16" s="845"/>
      <c r="F16" s="867"/>
      <c r="G16" s="628" t="s">
        <v>237</v>
      </c>
      <c r="H16" s="568" t="s">
        <v>80</v>
      </c>
      <c r="I16" s="569" t="s">
        <v>145</v>
      </c>
      <c r="J16" s="404" t="s">
        <v>228</v>
      </c>
      <c r="K16" s="628" t="s">
        <v>237</v>
      </c>
      <c r="L16" s="570">
        <v>6000000</v>
      </c>
      <c r="M16" s="599">
        <f t="shared" si="1"/>
        <v>5100000</v>
      </c>
      <c r="N16" s="572">
        <v>2017</v>
      </c>
      <c r="O16" s="573">
        <v>2023</v>
      </c>
      <c r="P16" s="572" t="s">
        <v>379</v>
      </c>
      <c r="Q16" s="574" t="s">
        <v>379</v>
      </c>
      <c r="R16" s="574" t="s">
        <v>379</v>
      </c>
      <c r="S16" s="571" t="s">
        <v>379</v>
      </c>
      <c r="T16" s="404"/>
      <c r="U16" s="404" t="s">
        <v>379</v>
      </c>
      <c r="V16" s="404"/>
      <c r="W16" s="404"/>
      <c r="X16" s="404" t="s">
        <v>379</v>
      </c>
      <c r="Y16" s="569" t="s">
        <v>427</v>
      </c>
      <c r="Z16" s="571"/>
      <c r="AA16" s="321"/>
    </row>
    <row r="17" spans="1:27" s="94" customFormat="1" ht="124.5" customHeight="1" thickBot="1" x14ac:dyDescent="0.3">
      <c r="A17" s="368">
        <v>13</v>
      </c>
      <c r="B17" s="854"/>
      <c r="C17" s="856"/>
      <c r="D17" s="851"/>
      <c r="E17" s="845"/>
      <c r="F17" s="848"/>
      <c r="G17" s="665" t="s">
        <v>541</v>
      </c>
      <c r="H17" s="411" t="s">
        <v>80</v>
      </c>
      <c r="I17" s="565" t="s">
        <v>81</v>
      </c>
      <c r="J17" s="412" t="s">
        <v>228</v>
      </c>
      <c r="K17" s="629" t="s">
        <v>542</v>
      </c>
      <c r="L17" s="441">
        <v>1800000</v>
      </c>
      <c r="M17" s="600">
        <f>0.85*L17</f>
        <v>1530000</v>
      </c>
      <c r="N17" s="385" t="s">
        <v>422</v>
      </c>
      <c r="O17" s="386" t="s">
        <v>84</v>
      </c>
      <c r="P17" s="566"/>
      <c r="Q17" s="552"/>
      <c r="R17" s="552"/>
      <c r="S17" s="481"/>
      <c r="T17" s="409"/>
      <c r="U17" s="409"/>
      <c r="V17" s="409" t="s">
        <v>379</v>
      </c>
      <c r="W17" s="409" t="s">
        <v>379</v>
      </c>
      <c r="X17" s="409"/>
      <c r="Y17" s="567" t="s">
        <v>260</v>
      </c>
      <c r="Z17" s="481"/>
      <c r="AA17" s="321"/>
    </row>
    <row r="18" spans="1:27" s="94" customFormat="1" ht="124.5" customHeight="1" thickBot="1" x14ac:dyDescent="0.3">
      <c r="A18" s="368">
        <v>14</v>
      </c>
      <c r="B18" s="854"/>
      <c r="C18" s="856"/>
      <c r="D18" s="851"/>
      <c r="E18" s="845"/>
      <c r="F18" s="848"/>
      <c r="G18" s="636" t="s">
        <v>172</v>
      </c>
      <c r="H18" s="384" t="s">
        <v>80</v>
      </c>
      <c r="I18" s="376" t="s">
        <v>81</v>
      </c>
      <c r="J18" s="375" t="s">
        <v>228</v>
      </c>
      <c r="K18" s="630" t="s">
        <v>423</v>
      </c>
      <c r="L18" s="378">
        <v>500000</v>
      </c>
      <c r="M18" s="601">
        <f t="shared" ref="M18:M19" si="2">0.85*L18</f>
        <v>425000</v>
      </c>
      <c r="N18" s="474" t="s">
        <v>422</v>
      </c>
      <c r="O18" s="475" t="s">
        <v>84</v>
      </c>
      <c r="P18" s="379"/>
      <c r="Q18" s="380"/>
      <c r="R18" s="380"/>
      <c r="S18" s="381" t="s">
        <v>379</v>
      </c>
      <c r="T18" s="382"/>
      <c r="U18" s="382" t="s">
        <v>379</v>
      </c>
      <c r="V18" s="382" t="s">
        <v>379</v>
      </c>
      <c r="W18" s="382"/>
      <c r="X18" s="382" t="s">
        <v>379</v>
      </c>
      <c r="Y18" s="383" t="s">
        <v>260</v>
      </c>
      <c r="Z18" s="381"/>
      <c r="AA18" s="321"/>
    </row>
    <row r="19" spans="1:27" s="94" customFormat="1" ht="124.5" customHeight="1" thickBot="1" x14ac:dyDescent="0.3">
      <c r="A19" s="368">
        <v>15</v>
      </c>
      <c r="B19" s="865"/>
      <c r="C19" s="866"/>
      <c r="D19" s="852"/>
      <c r="E19" s="846"/>
      <c r="F19" s="849"/>
      <c r="G19" s="636" t="s">
        <v>237</v>
      </c>
      <c r="H19" s="375" t="s">
        <v>80</v>
      </c>
      <c r="I19" s="376" t="s">
        <v>81</v>
      </c>
      <c r="J19" s="377" t="s">
        <v>228</v>
      </c>
      <c r="K19" s="630" t="s">
        <v>238</v>
      </c>
      <c r="L19" s="387">
        <v>17400000</v>
      </c>
      <c r="M19" s="601">
        <f t="shared" si="2"/>
        <v>14790000</v>
      </c>
      <c r="N19" s="388" t="s">
        <v>422</v>
      </c>
      <c r="O19" s="389" t="s">
        <v>84</v>
      </c>
      <c r="P19" s="390" t="s">
        <v>379</v>
      </c>
      <c r="Q19" s="391" t="s">
        <v>379</v>
      </c>
      <c r="R19" s="392" t="s">
        <v>379</v>
      </c>
      <c r="S19" s="393" t="s">
        <v>379</v>
      </c>
      <c r="T19" s="382"/>
      <c r="U19" s="394" t="s">
        <v>379</v>
      </c>
      <c r="V19" s="382" t="s">
        <v>379</v>
      </c>
      <c r="W19" s="382"/>
      <c r="X19" s="394" t="s">
        <v>379</v>
      </c>
      <c r="Y19" s="383" t="s">
        <v>260</v>
      </c>
      <c r="Z19" s="381"/>
      <c r="AA19" s="321"/>
    </row>
    <row r="20" spans="1:27" s="94" customFormat="1" ht="67.5" customHeight="1" x14ac:dyDescent="0.25">
      <c r="A20" s="395">
        <v>16</v>
      </c>
      <c r="B20" s="853" t="s">
        <v>97</v>
      </c>
      <c r="C20" s="855" t="s">
        <v>98</v>
      </c>
      <c r="D20" s="850">
        <v>75020068</v>
      </c>
      <c r="E20" s="855" t="s">
        <v>241</v>
      </c>
      <c r="F20" s="847">
        <v>600114422</v>
      </c>
      <c r="G20" s="631" t="s">
        <v>242</v>
      </c>
      <c r="H20" s="399" t="s">
        <v>80</v>
      </c>
      <c r="I20" s="299" t="s">
        <v>100</v>
      </c>
      <c r="J20" s="399" t="s">
        <v>101</v>
      </c>
      <c r="K20" s="631" t="s">
        <v>243</v>
      </c>
      <c r="L20" s="576">
        <v>1500000</v>
      </c>
      <c r="M20" s="602">
        <f>L20*0.85</f>
        <v>1275000</v>
      </c>
      <c r="N20" s="397" t="s">
        <v>83</v>
      </c>
      <c r="O20" s="399" t="s">
        <v>84</v>
      </c>
      <c r="P20" s="397"/>
      <c r="Q20" s="398"/>
      <c r="R20" s="398"/>
      <c r="S20" s="396"/>
      <c r="T20" s="399" t="s">
        <v>379</v>
      </c>
      <c r="U20" s="399"/>
      <c r="V20" s="399"/>
      <c r="W20" s="399"/>
      <c r="X20" s="399"/>
      <c r="Y20" s="397"/>
      <c r="Z20" s="396"/>
      <c r="AA20" s="321"/>
    </row>
    <row r="21" spans="1:27" s="94" customFormat="1" ht="157.9" customHeight="1" x14ac:dyDescent="0.25">
      <c r="A21" s="307">
        <v>17</v>
      </c>
      <c r="B21" s="854"/>
      <c r="C21" s="856"/>
      <c r="D21" s="851"/>
      <c r="E21" s="856"/>
      <c r="F21" s="848"/>
      <c r="G21" s="632" t="s">
        <v>371</v>
      </c>
      <c r="H21" s="307" t="s">
        <v>80</v>
      </c>
      <c r="I21" s="323" t="s">
        <v>100</v>
      </c>
      <c r="J21" s="307" t="s">
        <v>101</v>
      </c>
      <c r="K21" s="632" t="s">
        <v>371</v>
      </c>
      <c r="L21" s="428">
        <v>2500000</v>
      </c>
      <c r="M21" s="603">
        <f t="shared" ref="M21:M24" si="3">L21*0.85</f>
        <v>2125000</v>
      </c>
      <c r="N21" s="483" t="s">
        <v>83</v>
      </c>
      <c r="O21" s="307" t="s">
        <v>84</v>
      </c>
      <c r="P21" s="401"/>
      <c r="Q21" s="402"/>
      <c r="R21" s="402"/>
      <c r="S21" s="403"/>
      <c r="T21" s="336"/>
      <c r="U21" s="336"/>
      <c r="V21" s="336"/>
      <c r="W21" s="336"/>
      <c r="X21" s="336"/>
      <c r="Y21" s="401"/>
      <c r="Z21" s="403"/>
      <c r="AA21" s="321"/>
    </row>
    <row r="22" spans="1:27" s="94" customFormat="1" ht="128.44999999999999" customHeight="1" x14ac:dyDescent="0.25">
      <c r="A22" s="307">
        <v>18</v>
      </c>
      <c r="B22" s="854"/>
      <c r="C22" s="856"/>
      <c r="D22" s="851"/>
      <c r="E22" s="856"/>
      <c r="F22" s="848"/>
      <c r="G22" s="633" t="s">
        <v>248</v>
      </c>
      <c r="H22" s="308" t="s">
        <v>80</v>
      </c>
      <c r="I22" s="550" t="s">
        <v>100</v>
      </c>
      <c r="J22" s="307" t="s">
        <v>101</v>
      </c>
      <c r="K22" s="633" t="s">
        <v>249</v>
      </c>
      <c r="L22" s="575">
        <v>1500000</v>
      </c>
      <c r="M22" s="603">
        <f t="shared" si="3"/>
        <v>1275000</v>
      </c>
      <c r="N22" s="307" t="s">
        <v>83</v>
      </c>
      <c r="O22" s="308" t="s">
        <v>84</v>
      </c>
      <c r="P22" s="401"/>
      <c r="Q22" s="402"/>
      <c r="R22" s="402"/>
      <c r="S22" s="403"/>
      <c r="T22" s="336"/>
      <c r="U22" s="336"/>
      <c r="V22" s="336"/>
      <c r="W22" s="336"/>
      <c r="X22" s="336"/>
      <c r="Y22" s="401"/>
      <c r="Z22" s="403"/>
      <c r="AA22" s="321"/>
    </row>
    <row r="23" spans="1:27" s="94" customFormat="1" ht="106.15" customHeight="1" x14ac:dyDescent="0.25">
      <c r="A23" s="318">
        <v>19</v>
      </c>
      <c r="B23" s="854"/>
      <c r="C23" s="856"/>
      <c r="D23" s="851"/>
      <c r="E23" s="856"/>
      <c r="F23" s="848"/>
      <c r="G23" s="634" t="s">
        <v>251</v>
      </c>
      <c r="H23" s="307" t="s">
        <v>80</v>
      </c>
      <c r="I23" s="323" t="s">
        <v>100</v>
      </c>
      <c r="J23" s="308" t="s">
        <v>101</v>
      </c>
      <c r="K23" s="634" t="s">
        <v>252</v>
      </c>
      <c r="L23" s="400">
        <v>1000000</v>
      </c>
      <c r="M23" s="603">
        <f t="shared" si="3"/>
        <v>850000</v>
      </c>
      <c r="N23" s="307" t="s">
        <v>83</v>
      </c>
      <c r="O23" s="307" t="s">
        <v>84</v>
      </c>
      <c r="P23" s="401"/>
      <c r="Q23" s="402"/>
      <c r="R23" s="402"/>
      <c r="S23" s="403"/>
      <c r="T23" s="336"/>
      <c r="U23" s="336"/>
      <c r="V23" s="336"/>
      <c r="W23" s="336"/>
      <c r="X23" s="336"/>
      <c r="Y23" s="401"/>
      <c r="Z23" s="403"/>
      <c r="AA23" s="321"/>
    </row>
    <row r="24" spans="1:27" s="94" customFormat="1" ht="104.25" customHeight="1" thickBot="1" x14ac:dyDescent="0.3">
      <c r="A24" s="307">
        <v>20</v>
      </c>
      <c r="B24" s="854"/>
      <c r="C24" s="856"/>
      <c r="D24" s="851"/>
      <c r="E24" s="856"/>
      <c r="F24" s="848"/>
      <c r="G24" s="634" t="s">
        <v>253</v>
      </c>
      <c r="H24" s="336" t="s">
        <v>80</v>
      </c>
      <c r="I24" s="577" t="s">
        <v>100</v>
      </c>
      <c r="J24" s="336" t="s">
        <v>101</v>
      </c>
      <c r="K24" s="634" t="s">
        <v>254</v>
      </c>
      <c r="L24" s="400">
        <v>1500000</v>
      </c>
      <c r="M24" s="604">
        <f t="shared" si="3"/>
        <v>1275000</v>
      </c>
      <c r="N24" s="336" t="s">
        <v>83</v>
      </c>
      <c r="O24" s="336" t="s">
        <v>84</v>
      </c>
      <c r="P24" s="401"/>
      <c r="Q24" s="402"/>
      <c r="R24" s="402"/>
      <c r="S24" s="403"/>
      <c r="T24" s="336"/>
      <c r="U24" s="336"/>
      <c r="V24" s="336"/>
      <c r="W24" s="336"/>
      <c r="X24" s="336"/>
      <c r="Y24" s="401"/>
      <c r="Z24" s="403"/>
      <c r="AA24" s="321"/>
    </row>
    <row r="25" spans="1:27" s="94" customFormat="1" ht="133.5" customHeight="1" thickBot="1" x14ac:dyDescent="0.3">
      <c r="A25" s="318">
        <v>21</v>
      </c>
      <c r="B25" s="854"/>
      <c r="C25" s="856"/>
      <c r="D25" s="851"/>
      <c r="E25" s="856"/>
      <c r="F25" s="848"/>
      <c r="G25" s="666" t="s">
        <v>434</v>
      </c>
      <c r="H25" s="578" t="s">
        <v>80</v>
      </c>
      <c r="I25" s="579" t="s">
        <v>145</v>
      </c>
      <c r="J25" s="578" t="s">
        <v>101</v>
      </c>
      <c r="K25" s="635" t="s">
        <v>435</v>
      </c>
      <c r="L25" s="459">
        <v>1500000</v>
      </c>
      <c r="M25" s="605">
        <f>L25*0.85</f>
        <v>1275000</v>
      </c>
      <c r="N25" s="580">
        <v>2022</v>
      </c>
      <c r="O25" s="443">
        <v>2027</v>
      </c>
      <c r="P25" s="445"/>
      <c r="Q25" s="446"/>
      <c r="R25" s="446"/>
      <c r="S25" s="444"/>
      <c r="T25" s="443"/>
      <c r="U25" s="443"/>
      <c r="V25" s="443"/>
      <c r="W25" s="443"/>
      <c r="X25" s="443"/>
      <c r="Y25" s="445"/>
      <c r="Z25" s="444"/>
      <c r="AA25" s="367"/>
    </row>
    <row r="26" spans="1:27" s="94" customFormat="1" ht="133.5" customHeight="1" x14ac:dyDescent="0.25">
      <c r="A26" s="318">
        <v>22</v>
      </c>
      <c r="B26" s="854"/>
      <c r="C26" s="856"/>
      <c r="D26" s="851"/>
      <c r="E26" s="856"/>
      <c r="F26" s="848"/>
      <c r="G26" s="636" t="s">
        <v>244</v>
      </c>
      <c r="H26" s="375" t="s">
        <v>80</v>
      </c>
      <c r="I26" s="407" t="s">
        <v>100</v>
      </c>
      <c r="J26" s="375" t="s">
        <v>101</v>
      </c>
      <c r="K26" s="636" t="s">
        <v>245</v>
      </c>
      <c r="L26" s="378">
        <v>1500000</v>
      </c>
      <c r="M26" s="606">
        <f>L26*0.85</f>
        <v>1275000</v>
      </c>
      <c r="N26" s="375" t="s">
        <v>83</v>
      </c>
      <c r="O26" s="375" t="s">
        <v>84</v>
      </c>
      <c r="P26" s="408" t="s">
        <v>379</v>
      </c>
      <c r="Q26" s="391" t="s">
        <v>379</v>
      </c>
      <c r="R26" s="391" t="s">
        <v>379</v>
      </c>
      <c r="S26" s="393" t="s">
        <v>379</v>
      </c>
      <c r="T26" s="375" t="s">
        <v>379</v>
      </c>
      <c r="U26" s="375"/>
      <c r="V26" s="375"/>
      <c r="W26" s="375"/>
      <c r="X26" s="375" t="s">
        <v>379</v>
      </c>
      <c r="Y26" s="408"/>
      <c r="Z26" s="393"/>
      <c r="AA26" s="321"/>
    </row>
    <row r="27" spans="1:27" s="94" customFormat="1" ht="133.5" customHeight="1" x14ac:dyDescent="0.25">
      <c r="A27" s="318">
        <v>23</v>
      </c>
      <c r="B27" s="854"/>
      <c r="C27" s="856"/>
      <c r="D27" s="851"/>
      <c r="E27" s="856"/>
      <c r="F27" s="848"/>
      <c r="G27" s="667" t="s">
        <v>103</v>
      </c>
      <c r="H27" s="375" t="s">
        <v>80</v>
      </c>
      <c r="I27" s="377" t="s">
        <v>100</v>
      </c>
      <c r="J27" s="409" t="s">
        <v>101</v>
      </c>
      <c r="K27" s="637" t="s">
        <v>104</v>
      </c>
      <c r="L27" s="410">
        <v>3000000</v>
      </c>
      <c r="M27" s="606">
        <f t="shared" ref="M27:M31" si="4">L27*0.85</f>
        <v>2550000</v>
      </c>
      <c r="N27" s="375" t="s">
        <v>83</v>
      </c>
      <c r="O27" s="375" t="s">
        <v>84</v>
      </c>
      <c r="P27" s="394" t="s">
        <v>379</v>
      </c>
      <c r="Q27" s="380" t="s">
        <v>379</v>
      </c>
      <c r="R27" s="380" t="s">
        <v>379</v>
      </c>
      <c r="S27" s="381" t="s">
        <v>379</v>
      </c>
      <c r="T27" s="382" t="s">
        <v>379</v>
      </c>
      <c r="U27" s="382" t="s">
        <v>379</v>
      </c>
      <c r="V27" s="382" t="s">
        <v>379</v>
      </c>
      <c r="W27" s="382"/>
      <c r="X27" s="382" t="s">
        <v>379</v>
      </c>
      <c r="Y27" s="383" t="s">
        <v>247</v>
      </c>
      <c r="Z27" s="381"/>
      <c r="AA27" s="321"/>
    </row>
    <row r="28" spans="1:27" s="94" customFormat="1" ht="133.5" customHeight="1" x14ac:dyDescent="0.25">
      <c r="A28" s="318">
        <v>24</v>
      </c>
      <c r="B28" s="854"/>
      <c r="C28" s="856"/>
      <c r="D28" s="851"/>
      <c r="E28" s="856"/>
      <c r="F28" s="848"/>
      <c r="G28" s="637" t="s">
        <v>250</v>
      </c>
      <c r="H28" s="411" t="s">
        <v>80</v>
      </c>
      <c r="I28" s="412" t="s">
        <v>100</v>
      </c>
      <c r="J28" s="375" t="s">
        <v>101</v>
      </c>
      <c r="K28" s="637" t="s">
        <v>430</v>
      </c>
      <c r="L28" s="410">
        <v>3000000</v>
      </c>
      <c r="M28" s="606">
        <f t="shared" si="4"/>
        <v>2550000</v>
      </c>
      <c r="N28" s="375" t="s">
        <v>83</v>
      </c>
      <c r="O28" s="375" t="s">
        <v>84</v>
      </c>
      <c r="P28" s="394" t="s">
        <v>379</v>
      </c>
      <c r="Q28" s="380" t="s">
        <v>379</v>
      </c>
      <c r="R28" s="380" t="s">
        <v>379</v>
      </c>
      <c r="S28" s="381" t="s">
        <v>379</v>
      </c>
      <c r="T28" s="382" t="s">
        <v>379</v>
      </c>
      <c r="U28" s="382" t="s">
        <v>379</v>
      </c>
      <c r="V28" s="382" t="s">
        <v>379</v>
      </c>
      <c r="W28" s="382"/>
      <c r="X28" s="382"/>
      <c r="Y28" s="394"/>
      <c r="Z28" s="381"/>
      <c r="AA28" s="321"/>
    </row>
    <row r="29" spans="1:27" s="94" customFormat="1" ht="133.5" customHeight="1" x14ac:dyDescent="0.25">
      <c r="A29" s="318">
        <v>25</v>
      </c>
      <c r="B29" s="854"/>
      <c r="C29" s="856"/>
      <c r="D29" s="851"/>
      <c r="E29" s="856"/>
      <c r="F29" s="848"/>
      <c r="G29" s="637" t="s">
        <v>431</v>
      </c>
      <c r="H29" s="375" t="s">
        <v>80</v>
      </c>
      <c r="I29" s="412" t="s">
        <v>100</v>
      </c>
      <c r="J29" s="375" t="s">
        <v>101</v>
      </c>
      <c r="K29" s="637" t="s">
        <v>432</v>
      </c>
      <c r="L29" s="410">
        <v>2000000</v>
      </c>
      <c r="M29" s="606">
        <f t="shared" si="4"/>
        <v>1700000</v>
      </c>
      <c r="N29" s="375" t="s">
        <v>83</v>
      </c>
      <c r="O29" s="375" t="s">
        <v>84</v>
      </c>
      <c r="P29" s="394"/>
      <c r="Q29" s="380"/>
      <c r="R29" s="380"/>
      <c r="S29" s="381"/>
      <c r="T29" s="382"/>
      <c r="U29" s="382"/>
      <c r="V29" s="382" t="s">
        <v>379</v>
      </c>
      <c r="W29" s="382"/>
      <c r="X29" s="382"/>
      <c r="Y29" s="394"/>
      <c r="Z29" s="381"/>
      <c r="AA29" s="321"/>
    </row>
    <row r="30" spans="1:27" s="94" customFormat="1" ht="133.5" customHeight="1" x14ac:dyDescent="0.25">
      <c r="A30" s="318">
        <v>26</v>
      </c>
      <c r="B30" s="854"/>
      <c r="C30" s="856"/>
      <c r="D30" s="851"/>
      <c r="E30" s="856"/>
      <c r="F30" s="848"/>
      <c r="G30" s="637" t="s">
        <v>255</v>
      </c>
      <c r="H30" s="409" t="s">
        <v>80</v>
      </c>
      <c r="I30" s="414" t="s">
        <v>100</v>
      </c>
      <c r="J30" s="411" t="s">
        <v>101</v>
      </c>
      <c r="K30" s="637" t="s">
        <v>433</v>
      </c>
      <c r="L30" s="410">
        <v>1500000</v>
      </c>
      <c r="M30" s="606">
        <f t="shared" si="4"/>
        <v>1275000</v>
      </c>
      <c r="N30" s="411" t="s">
        <v>83</v>
      </c>
      <c r="O30" s="411" t="s">
        <v>84</v>
      </c>
      <c r="P30" s="394"/>
      <c r="Q30" s="380"/>
      <c r="R30" s="380"/>
      <c r="S30" s="381"/>
      <c r="T30" s="382" t="s">
        <v>379</v>
      </c>
      <c r="U30" s="382" t="s">
        <v>379</v>
      </c>
      <c r="V30" s="382" t="s">
        <v>379</v>
      </c>
      <c r="W30" s="382" t="s">
        <v>379</v>
      </c>
      <c r="X30" s="382"/>
      <c r="Y30" s="394"/>
      <c r="Z30" s="381"/>
      <c r="AA30" s="321"/>
    </row>
    <row r="31" spans="1:27" s="94" customFormat="1" ht="133.5" customHeight="1" thickBot="1" x14ac:dyDescent="0.3">
      <c r="A31" s="318">
        <v>27</v>
      </c>
      <c r="B31" s="854"/>
      <c r="C31" s="856"/>
      <c r="D31" s="851"/>
      <c r="E31" s="856"/>
      <c r="F31" s="848"/>
      <c r="G31" s="638" t="s">
        <v>246</v>
      </c>
      <c r="H31" s="466" t="s">
        <v>80</v>
      </c>
      <c r="I31" s="451" t="s">
        <v>100</v>
      </c>
      <c r="J31" s="581" t="s">
        <v>101</v>
      </c>
      <c r="K31" s="638" t="s">
        <v>429</v>
      </c>
      <c r="L31" s="482">
        <v>3500000</v>
      </c>
      <c r="M31" s="607">
        <f t="shared" si="4"/>
        <v>2975000</v>
      </c>
      <c r="N31" s="581" t="s">
        <v>83</v>
      </c>
      <c r="O31" s="581" t="s">
        <v>84</v>
      </c>
      <c r="P31" s="455" t="s">
        <v>379</v>
      </c>
      <c r="Q31" s="457" t="s">
        <v>379</v>
      </c>
      <c r="R31" s="457" t="s">
        <v>379</v>
      </c>
      <c r="S31" s="458" t="s">
        <v>379</v>
      </c>
      <c r="T31" s="466" t="s">
        <v>379</v>
      </c>
      <c r="U31" s="466"/>
      <c r="V31" s="466"/>
      <c r="W31" s="466"/>
      <c r="X31" s="466" t="s">
        <v>379</v>
      </c>
      <c r="Y31" s="455"/>
      <c r="Z31" s="458"/>
      <c r="AA31" s="321"/>
    </row>
    <row r="32" spans="1:27" s="94" customFormat="1" ht="99.6" customHeight="1" x14ac:dyDescent="0.25">
      <c r="A32" s="395">
        <v>28</v>
      </c>
      <c r="B32" s="853" t="s">
        <v>142</v>
      </c>
      <c r="C32" s="855" t="s">
        <v>143</v>
      </c>
      <c r="D32" s="850">
        <v>70942846</v>
      </c>
      <c r="E32" s="844">
        <v>102319103</v>
      </c>
      <c r="F32" s="847">
        <v>600114317</v>
      </c>
      <c r="G32" s="668" t="s">
        <v>263</v>
      </c>
      <c r="H32" s="308" t="s">
        <v>80</v>
      </c>
      <c r="I32" s="550" t="s">
        <v>81</v>
      </c>
      <c r="J32" s="308" t="s">
        <v>146</v>
      </c>
      <c r="K32" s="639" t="s">
        <v>264</v>
      </c>
      <c r="L32" s="415">
        <v>450000</v>
      </c>
      <c r="M32" s="608">
        <f>0.85*L32</f>
        <v>382500</v>
      </c>
      <c r="N32" s="325" t="s">
        <v>83</v>
      </c>
      <c r="O32" s="417" t="s">
        <v>84</v>
      </c>
      <c r="P32" s="418"/>
      <c r="Q32" s="419"/>
      <c r="R32" s="419"/>
      <c r="S32" s="420"/>
      <c r="T32" s="421"/>
      <c r="U32" s="421"/>
      <c r="V32" s="421"/>
      <c r="W32" s="421"/>
      <c r="X32" s="421" t="s">
        <v>379</v>
      </c>
      <c r="Y32" s="422"/>
      <c r="Z32" s="416"/>
      <c r="AA32" s="321"/>
    </row>
    <row r="33" spans="1:27" s="94" customFormat="1" ht="46.9" customHeight="1" x14ac:dyDescent="0.25">
      <c r="A33" s="336">
        <v>29</v>
      </c>
      <c r="B33" s="854"/>
      <c r="C33" s="856"/>
      <c r="D33" s="851"/>
      <c r="E33" s="845"/>
      <c r="F33" s="848"/>
      <c r="G33" s="660" t="s">
        <v>265</v>
      </c>
      <c r="H33" s="423" t="s">
        <v>80</v>
      </c>
      <c r="I33" s="323" t="s">
        <v>81</v>
      </c>
      <c r="J33" s="307" t="s">
        <v>146</v>
      </c>
      <c r="K33" s="640" t="s">
        <v>346</v>
      </c>
      <c r="L33" s="424">
        <v>350000</v>
      </c>
      <c r="M33" s="608">
        <f t="shared" ref="M33:M36" si="5">0.85*L33</f>
        <v>297500</v>
      </c>
      <c r="N33" s="425" t="s">
        <v>83</v>
      </c>
      <c r="O33" s="335" t="s">
        <v>84</v>
      </c>
      <c r="P33" s="327" t="s">
        <v>379</v>
      </c>
      <c r="Q33" s="328" t="s">
        <v>379</v>
      </c>
      <c r="R33" s="328" t="s">
        <v>379</v>
      </c>
      <c r="S33" s="330" t="s">
        <v>379</v>
      </c>
      <c r="T33" s="331"/>
      <c r="U33" s="331"/>
      <c r="V33" s="331"/>
      <c r="W33" s="331"/>
      <c r="X33" s="331"/>
      <c r="Y33" s="401"/>
      <c r="Z33" s="403"/>
      <c r="AA33" s="321"/>
    </row>
    <row r="34" spans="1:27" s="94" customFormat="1" ht="42.6" customHeight="1" x14ac:dyDescent="0.25">
      <c r="A34" s="307">
        <v>30</v>
      </c>
      <c r="B34" s="854"/>
      <c r="C34" s="856"/>
      <c r="D34" s="851"/>
      <c r="E34" s="845"/>
      <c r="F34" s="848"/>
      <c r="G34" s="669" t="s">
        <v>266</v>
      </c>
      <c r="H34" s="423" t="s">
        <v>80</v>
      </c>
      <c r="I34" s="323" t="s">
        <v>81</v>
      </c>
      <c r="J34" s="307" t="s">
        <v>146</v>
      </c>
      <c r="K34" s="640" t="s">
        <v>347</v>
      </c>
      <c r="L34" s="426">
        <v>500000</v>
      </c>
      <c r="M34" s="608">
        <f t="shared" si="5"/>
        <v>425000</v>
      </c>
      <c r="N34" s="334" t="s">
        <v>83</v>
      </c>
      <c r="O34" s="326" t="s">
        <v>84</v>
      </c>
      <c r="P34" s="327"/>
      <c r="Q34" s="328"/>
      <c r="R34" s="328"/>
      <c r="S34" s="330"/>
      <c r="T34" s="331"/>
      <c r="U34" s="331"/>
      <c r="V34" s="331"/>
      <c r="W34" s="331" t="s">
        <v>379</v>
      </c>
      <c r="X34" s="331"/>
      <c r="Y34" s="401"/>
      <c r="Z34" s="403"/>
      <c r="AA34" s="321"/>
    </row>
    <row r="35" spans="1:27" s="94" customFormat="1" ht="52.9" customHeight="1" x14ac:dyDescent="0.25">
      <c r="A35" s="336">
        <v>31</v>
      </c>
      <c r="B35" s="854"/>
      <c r="C35" s="856"/>
      <c r="D35" s="851"/>
      <c r="E35" s="845"/>
      <c r="F35" s="848"/>
      <c r="G35" s="661" t="s">
        <v>267</v>
      </c>
      <c r="H35" s="427" t="s">
        <v>80</v>
      </c>
      <c r="I35" s="323" t="s">
        <v>81</v>
      </c>
      <c r="J35" s="307" t="s">
        <v>146</v>
      </c>
      <c r="K35" s="640" t="s">
        <v>268</v>
      </c>
      <c r="L35" s="428">
        <v>250000</v>
      </c>
      <c r="M35" s="608">
        <f t="shared" si="5"/>
        <v>212500</v>
      </c>
      <c r="N35" s="334" t="s">
        <v>83</v>
      </c>
      <c r="O35" s="326" t="s">
        <v>84</v>
      </c>
      <c r="P35" s="327"/>
      <c r="Q35" s="328"/>
      <c r="R35" s="328"/>
      <c r="S35" s="330"/>
      <c r="T35" s="331"/>
      <c r="U35" s="331"/>
      <c r="V35" s="331"/>
      <c r="W35" s="331" t="s">
        <v>379</v>
      </c>
      <c r="X35" s="331"/>
      <c r="Y35" s="401"/>
      <c r="Z35" s="403"/>
      <c r="AA35" s="321"/>
    </row>
    <row r="36" spans="1:27" s="94" customFormat="1" ht="52.9" customHeight="1" thickBot="1" x14ac:dyDescent="0.3">
      <c r="A36" s="336">
        <v>32</v>
      </c>
      <c r="B36" s="854"/>
      <c r="C36" s="856"/>
      <c r="D36" s="851"/>
      <c r="E36" s="845"/>
      <c r="F36" s="848"/>
      <c r="G36" s="670" t="s">
        <v>276</v>
      </c>
      <c r="H36" s="591" t="s">
        <v>80</v>
      </c>
      <c r="I36" s="577" t="s">
        <v>145</v>
      </c>
      <c r="J36" s="336" t="s">
        <v>146</v>
      </c>
      <c r="K36" s="641" t="s">
        <v>277</v>
      </c>
      <c r="L36" s="400">
        <v>2000000</v>
      </c>
      <c r="M36" s="604">
        <f t="shared" si="5"/>
        <v>1700000</v>
      </c>
      <c r="N36" s="425" t="s">
        <v>83</v>
      </c>
      <c r="O36" s="337" t="s">
        <v>84</v>
      </c>
      <c r="P36" s="327"/>
      <c r="Q36" s="328"/>
      <c r="R36" s="328"/>
      <c r="S36" s="330"/>
      <c r="T36" s="331"/>
      <c r="U36" s="331"/>
      <c r="V36" s="331"/>
      <c r="W36" s="331"/>
      <c r="X36" s="331"/>
      <c r="Y36" s="401"/>
      <c r="Z36" s="403"/>
      <c r="AA36" s="321" t="s">
        <v>351</v>
      </c>
    </row>
    <row r="37" spans="1:27" s="94" customFormat="1" ht="144.75" customHeight="1" x14ac:dyDescent="0.25">
      <c r="A37" s="307">
        <v>33</v>
      </c>
      <c r="B37" s="854"/>
      <c r="C37" s="856"/>
      <c r="D37" s="851"/>
      <c r="E37" s="845"/>
      <c r="F37" s="848"/>
      <c r="G37" s="671" t="s">
        <v>269</v>
      </c>
      <c r="H37" s="580" t="s">
        <v>80</v>
      </c>
      <c r="I37" s="442" t="s">
        <v>81</v>
      </c>
      <c r="J37" s="443" t="s">
        <v>146</v>
      </c>
      <c r="K37" s="642" t="s">
        <v>270</v>
      </c>
      <c r="L37" s="459">
        <v>1500000</v>
      </c>
      <c r="M37" s="609">
        <f>L37*0.85</f>
        <v>1275000</v>
      </c>
      <c r="N37" s="592" t="s">
        <v>377</v>
      </c>
      <c r="O37" s="593" t="s">
        <v>84</v>
      </c>
      <c r="P37" s="445"/>
      <c r="Q37" s="446"/>
      <c r="R37" s="446"/>
      <c r="S37" s="444"/>
      <c r="T37" s="443"/>
      <c r="U37" s="443"/>
      <c r="V37" s="443"/>
      <c r="W37" s="443"/>
      <c r="X37" s="443"/>
      <c r="Y37" s="445"/>
      <c r="Z37" s="444"/>
      <c r="AA37" s="321"/>
    </row>
    <row r="38" spans="1:27" s="94" customFormat="1" ht="55.15" customHeight="1" x14ac:dyDescent="0.25">
      <c r="A38" s="307">
        <v>34</v>
      </c>
      <c r="B38" s="854"/>
      <c r="C38" s="856"/>
      <c r="D38" s="851"/>
      <c r="E38" s="845"/>
      <c r="F38" s="848"/>
      <c r="G38" s="672" t="s">
        <v>272</v>
      </c>
      <c r="H38" s="406" t="s">
        <v>80</v>
      </c>
      <c r="I38" s="341" t="s">
        <v>81</v>
      </c>
      <c r="J38" s="339" t="s">
        <v>146</v>
      </c>
      <c r="K38" s="627" t="s">
        <v>273</v>
      </c>
      <c r="L38" s="430">
        <v>1000000</v>
      </c>
      <c r="M38" s="610">
        <f t="shared" ref="M38:M41" si="6">L38*0.85</f>
        <v>850000</v>
      </c>
      <c r="N38" s="344" t="s">
        <v>377</v>
      </c>
      <c r="O38" s="345" t="s">
        <v>84</v>
      </c>
      <c r="P38" s="346"/>
      <c r="Q38" s="347"/>
      <c r="R38" s="347"/>
      <c r="S38" s="343"/>
      <c r="T38" s="348"/>
      <c r="U38" s="348"/>
      <c r="V38" s="348"/>
      <c r="W38" s="348"/>
      <c r="X38" s="348"/>
      <c r="Y38" s="346"/>
      <c r="Z38" s="343"/>
      <c r="AA38" s="321"/>
    </row>
    <row r="39" spans="1:27" s="94" customFormat="1" ht="64.900000000000006" customHeight="1" x14ac:dyDescent="0.25">
      <c r="A39" s="336">
        <v>35</v>
      </c>
      <c r="B39" s="854"/>
      <c r="C39" s="856"/>
      <c r="D39" s="851"/>
      <c r="E39" s="845"/>
      <c r="F39" s="848"/>
      <c r="G39" s="647" t="s">
        <v>437</v>
      </c>
      <c r="H39" s="365" t="s">
        <v>80</v>
      </c>
      <c r="I39" s="341" t="s">
        <v>81</v>
      </c>
      <c r="J39" s="339" t="s">
        <v>146</v>
      </c>
      <c r="K39" s="627" t="s">
        <v>438</v>
      </c>
      <c r="L39" s="431">
        <v>5000000</v>
      </c>
      <c r="M39" s="610">
        <f t="shared" si="6"/>
        <v>4250000</v>
      </c>
      <c r="N39" s="344" t="s">
        <v>439</v>
      </c>
      <c r="O39" s="429" t="s">
        <v>84</v>
      </c>
      <c r="P39" s="346"/>
      <c r="Q39" s="347"/>
      <c r="R39" s="347"/>
      <c r="S39" s="343"/>
      <c r="T39" s="348"/>
      <c r="U39" s="348"/>
      <c r="V39" s="348"/>
      <c r="W39" s="348"/>
      <c r="X39" s="348"/>
      <c r="Y39" s="346"/>
      <c r="Z39" s="343"/>
      <c r="AA39" s="321"/>
    </row>
    <row r="40" spans="1:27" s="94" customFormat="1" ht="36.6" customHeight="1" x14ac:dyDescent="0.25">
      <c r="A40" s="307">
        <v>36</v>
      </c>
      <c r="B40" s="854"/>
      <c r="C40" s="856"/>
      <c r="D40" s="851"/>
      <c r="E40" s="845"/>
      <c r="F40" s="848"/>
      <c r="G40" s="673" t="s">
        <v>275</v>
      </c>
      <c r="H40" s="339" t="s">
        <v>80</v>
      </c>
      <c r="I40" s="340" t="s">
        <v>81</v>
      </c>
      <c r="J40" s="339" t="s">
        <v>146</v>
      </c>
      <c r="K40" s="627" t="s">
        <v>348</v>
      </c>
      <c r="L40" s="352">
        <v>3500000</v>
      </c>
      <c r="M40" s="610">
        <f t="shared" si="6"/>
        <v>2975000</v>
      </c>
      <c r="N40" s="432" t="s">
        <v>422</v>
      </c>
      <c r="O40" s="345" t="s">
        <v>84</v>
      </c>
      <c r="P40" s="346"/>
      <c r="Q40" s="347"/>
      <c r="R40" s="347"/>
      <c r="S40" s="343"/>
      <c r="T40" s="348"/>
      <c r="U40" s="348"/>
      <c r="V40" s="348"/>
      <c r="W40" s="348"/>
      <c r="X40" s="348"/>
      <c r="Y40" s="346"/>
      <c r="Z40" s="343"/>
      <c r="AA40" s="321"/>
    </row>
    <row r="41" spans="1:27" s="94" customFormat="1" ht="77.45" customHeight="1" thickBot="1" x14ac:dyDescent="0.3">
      <c r="A41" s="318">
        <v>37</v>
      </c>
      <c r="B41" s="854"/>
      <c r="C41" s="856"/>
      <c r="D41" s="851"/>
      <c r="E41" s="845"/>
      <c r="F41" s="848"/>
      <c r="G41" s="628" t="s">
        <v>443</v>
      </c>
      <c r="H41" s="573" t="s">
        <v>80</v>
      </c>
      <c r="I41" s="405" t="s">
        <v>81</v>
      </c>
      <c r="J41" s="404" t="s">
        <v>146</v>
      </c>
      <c r="K41" s="628" t="s">
        <v>444</v>
      </c>
      <c r="L41" s="570">
        <v>2500000</v>
      </c>
      <c r="M41" s="611">
        <f t="shared" si="6"/>
        <v>2125000</v>
      </c>
      <c r="N41" s="433" t="s">
        <v>377</v>
      </c>
      <c r="O41" s="434" t="s">
        <v>84</v>
      </c>
      <c r="P41" s="572"/>
      <c r="Q41" s="574"/>
      <c r="R41" s="574"/>
      <c r="S41" s="571"/>
      <c r="T41" s="404"/>
      <c r="U41" s="404"/>
      <c r="V41" s="404"/>
      <c r="W41" s="404"/>
      <c r="X41" s="404"/>
      <c r="Y41" s="572"/>
      <c r="Z41" s="571"/>
      <c r="AA41" s="321" t="s">
        <v>351</v>
      </c>
    </row>
    <row r="42" spans="1:27" s="94" customFormat="1" ht="90.6" customHeight="1" x14ac:dyDescent="0.25">
      <c r="A42" s="318">
        <v>38</v>
      </c>
      <c r="B42" s="854"/>
      <c r="C42" s="856"/>
      <c r="D42" s="851"/>
      <c r="E42" s="845"/>
      <c r="F42" s="848"/>
      <c r="G42" s="665" t="s">
        <v>436</v>
      </c>
      <c r="H42" s="582" t="s">
        <v>80</v>
      </c>
      <c r="I42" s="412" t="s">
        <v>81</v>
      </c>
      <c r="J42" s="411" t="s">
        <v>146</v>
      </c>
      <c r="K42" s="629" t="s">
        <v>271</v>
      </c>
      <c r="L42" s="441">
        <v>3000000</v>
      </c>
      <c r="M42" s="612">
        <f>0.85*L42</f>
        <v>2550000</v>
      </c>
      <c r="N42" s="436" t="s">
        <v>377</v>
      </c>
      <c r="O42" s="475" t="s">
        <v>84</v>
      </c>
      <c r="P42" s="413"/>
      <c r="Q42" s="552" t="s">
        <v>379</v>
      </c>
      <c r="R42" s="552"/>
      <c r="S42" s="481"/>
      <c r="T42" s="409"/>
      <c r="U42" s="409"/>
      <c r="V42" s="409" t="s">
        <v>379</v>
      </c>
      <c r="W42" s="409"/>
      <c r="X42" s="409"/>
      <c r="Y42" s="413"/>
      <c r="Z42" s="481"/>
      <c r="AA42" s="321"/>
    </row>
    <row r="43" spans="1:27" s="94" customFormat="1" ht="96.6" customHeight="1" x14ac:dyDescent="0.25">
      <c r="A43" s="318">
        <v>39</v>
      </c>
      <c r="B43" s="854"/>
      <c r="C43" s="856"/>
      <c r="D43" s="851"/>
      <c r="E43" s="845"/>
      <c r="F43" s="848"/>
      <c r="G43" s="636" t="s">
        <v>440</v>
      </c>
      <c r="H43" s="435" t="s">
        <v>80</v>
      </c>
      <c r="I43" s="377" t="s">
        <v>81</v>
      </c>
      <c r="J43" s="375" t="s">
        <v>146</v>
      </c>
      <c r="K43" s="630" t="s">
        <v>274</v>
      </c>
      <c r="L43" s="378">
        <v>750000</v>
      </c>
      <c r="M43" s="613">
        <f t="shared" ref="M43:M45" si="7">0.85*L43</f>
        <v>637500</v>
      </c>
      <c r="N43" s="438" t="s">
        <v>377</v>
      </c>
      <c r="O43" s="437" t="s">
        <v>84</v>
      </c>
      <c r="P43" s="408"/>
      <c r="Q43" s="380"/>
      <c r="R43" s="380"/>
      <c r="S43" s="381"/>
      <c r="T43" s="382"/>
      <c r="U43" s="382" t="s">
        <v>379</v>
      </c>
      <c r="V43" s="382"/>
      <c r="W43" s="382"/>
      <c r="X43" s="382"/>
      <c r="Y43" s="394"/>
      <c r="Z43" s="381"/>
      <c r="AA43" s="321"/>
    </row>
    <row r="44" spans="1:27" s="94" customFormat="1" ht="82.9" customHeight="1" x14ac:dyDescent="0.25">
      <c r="A44" s="318">
        <v>40</v>
      </c>
      <c r="B44" s="854"/>
      <c r="C44" s="856"/>
      <c r="D44" s="851"/>
      <c r="E44" s="845"/>
      <c r="F44" s="848"/>
      <c r="G44" s="674" t="s">
        <v>543</v>
      </c>
      <c r="H44" s="375" t="s">
        <v>80</v>
      </c>
      <c r="I44" s="377" t="s">
        <v>81</v>
      </c>
      <c r="J44" s="375" t="s">
        <v>146</v>
      </c>
      <c r="K44" s="636" t="s">
        <v>543</v>
      </c>
      <c r="L44" s="439">
        <v>3000000</v>
      </c>
      <c r="M44" s="613">
        <f t="shared" si="7"/>
        <v>2550000</v>
      </c>
      <c r="N44" s="438" t="s">
        <v>544</v>
      </c>
      <c r="O44" s="437" t="s">
        <v>84</v>
      </c>
      <c r="P44" s="394"/>
      <c r="Q44" s="380"/>
      <c r="R44" s="380"/>
      <c r="S44" s="381"/>
      <c r="T44" s="382"/>
      <c r="U44" s="382"/>
      <c r="V44" s="382"/>
      <c r="W44" s="382"/>
      <c r="X44" s="382"/>
      <c r="Y44" s="394"/>
      <c r="Z44" s="381"/>
      <c r="AA44" s="321"/>
    </row>
    <row r="45" spans="1:27" s="94" customFormat="1" ht="103.9" customHeight="1" x14ac:dyDescent="0.25">
      <c r="A45" s="318">
        <v>41</v>
      </c>
      <c r="B45" s="854"/>
      <c r="C45" s="856"/>
      <c r="D45" s="851"/>
      <c r="E45" s="845"/>
      <c r="F45" s="848"/>
      <c r="G45" s="674" t="s">
        <v>441</v>
      </c>
      <c r="H45" s="440" t="s">
        <v>80</v>
      </c>
      <c r="I45" s="377" t="s">
        <v>81</v>
      </c>
      <c r="J45" s="375" t="s">
        <v>146</v>
      </c>
      <c r="K45" s="629" t="s">
        <v>442</v>
      </c>
      <c r="L45" s="441">
        <v>10000000</v>
      </c>
      <c r="M45" s="613">
        <f t="shared" si="7"/>
        <v>8500000</v>
      </c>
      <c r="N45" s="438" t="s">
        <v>377</v>
      </c>
      <c r="O45" s="437" t="s">
        <v>84</v>
      </c>
      <c r="P45" s="394"/>
      <c r="Q45" s="380"/>
      <c r="R45" s="380"/>
      <c r="S45" s="381"/>
      <c r="T45" s="382"/>
      <c r="U45" s="382"/>
      <c r="V45" s="382"/>
      <c r="W45" s="382"/>
      <c r="X45" s="382"/>
      <c r="Y45" s="394"/>
      <c r="Z45" s="381"/>
      <c r="AA45" s="321"/>
    </row>
    <row r="46" spans="1:27" s="94" customFormat="1" ht="103.9" customHeight="1" thickBot="1" x14ac:dyDescent="0.3">
      <c r="A46" s="318">
        <v>42</v>
      </c>
      <c r="B46" s="865"/>
      <c r="C46" s="866"/>
      <c r="D46" s="852"/>
      <c r="E46" s="846"/>
      <c r="F46" s="849"/>
      <c r="G46" s="732" t="s">
        <v>614</v>
      </c>
      <c r="H46" s="733" t="s">
        <v>80</v>
      </c>
      <c r="I46" s="734" t="s">
        <v>81</v>
      </c>
      <c r="J46" s="733" t="s">
        <v>146</v>
      </c>
      <c r="K46" s="732" t="s">
        <v>615</v>
      </c>
      <c r="L46" s="735">
        <v>8000000</v>
      </c>
      <c r="M46" s="736">
        <f>0.85*L46</f>
        <v>6800000</v>
      </c>
      <c r="N46" s="737" t="s">
        <v>377</v>
      </c>
      <c r="O46" s="738" t="s">
        <v>84</v>
      </c>
      <c r="P46" s="739"/>
      <c r="Q46" s="740"/>
      <c r="R46" s="740"/>
      <c r="S46" s="741"/>
      <c r="T46" s="742"/>
      <c r="U46" s="742"/>
      <c r="V46" s="742"/>
      <c r="W46" s="742"/>
      <c r="X46" s="742"/>
      <c r="Y46" s="739"/>
      <c r="Z46" s="741"/>
      <c r="AA46" s="321"/>
    </row>
    <row r="47" spans="1:27" s="94" customFormat="1" ht="86.45" customHeight="1" x14ac:dyDescent="0.25">
      <c r="A47" s="318">
        <v>43</v>
      </c>
      <c r="B47" s="853" t="s">
        <v>278</v>
      </c>
      <c r="C47" s="855" t="s">
        <v>279</v>
      </c>
      <c r="D47" s="850">
        <v>49156616</v>
      </c>
      <c r="E47" s="844">
        <v>102319308</v>
      </c>
      <c r="F47" s="847">
        <v>600114210</v>
      </c>
      <c r="G47" s="650" t="s">
        <v>285</v>
      </c>
      <c r="H47" s="435" t="s">
        <v>80</v>
      </c>
      <c r="I47" s="377" t="s">
        <v>81</v>
      </c>
      <c r="J47" s="384" t="s">
        <v>171</v>
      </c>
      <c r="K47" s="630" t="s">
        <v>286</v>
      </c>
      <c r="L47" s="378">
        <v>1000000</v>
      </c>
      <c r="M47" s="613">
        <f t="shared" ref="M47:M52" si="8">0.85*L47</f>
        <v>850000</v>
      </c>
      <c r="N47" s="408">
        <v>2022</v>
      </c>
      <c r="O47" s="393">
        <v>2027</v>
      </c>
      <c r="P47" s="394"/>
      <c r="Q47" s="380"/>
      <c r="R47" s="380"/>
      <c r="S47" s="381"/>
      <c r="T47" s="382"/>
      <c r="U47" s="382"/>
      <c r="V47" s="382" t="s">
        <v>379</v>
      </c>
      <c r="W47" s="382"/>
      <c r="X47" s="382" t="s">
        <v>379</v>
      </c>
      <c r="Y47" s="394" t="s">
        <v>196</v>
      </c>
      <c r="Z47" s="381" t="s">
        <v>122</v>
      </c>
      <c r="AA47" s="321" t="s">
        <v>351</v>
      </c>
    </row>
    <row r="48" spans="1:27" s="94" customFormat="1" ht="82.15" customHeight="1" thickBot="1" x14ac:dyDescent="0.3">
      <c r="A48" s="318">
        <v>44</v>
      </c>
      <c r="B48" s="854"/>
      <c r="C48" s="856"/>
      <c r="D48" s="851"/>
      <c r="E48" s="845"/>
      <c r="F48" s="848"/>
      <c r="G48" s="636" t="s">
        <v>287</v>
      </c>
      <c r="H48" s="435" t="s">
        <v>80</v>
      </c>
      <c r="I48" s="377" t="s">
        <v>81</v>
      </c>
      <c r="J48" s="384" t="s">
        <v>171</v>
      </c>
      <c r="K48" s="630" t="s">
        <v>288</v>
      </c>
      <c r="L48" s="378">
        <v>1000000</v>
      </c>
      <c r="M48" s="613">
        <f t="shared" si="8"/>
        <v>850000</v>
      </c>
      <c r="N48" s="408">
        <v>2022</v>
      </c>
      <c r="O48" s="393">
        <v>2027</v>
      </c>
      <c r="P48" s="394"/>
      <c r="Q48" s="380"/>
      <c r="R48" s="380"/>
      <c r="S48" s="381"/>
      <c r="T48" s="382"/>
      <c r="U48" s="382"/>
      <c r="V48" s="382" t="s">
        <v>379</v>
      </c>
      <c r="W48" s="382"/>
      <c r="X48" s="382"/>
      <c r="Y48" s="394" t="s">
        <v>196</v>
      </c>
      <c r="Z48" s="381" t="s">
        <v>122</v>
      </c>
      <c r="AA48" s="321"/>
    </row>
    <row r="49" spans="1:27" s="94" customFormat="1" ht="79.900000000000006" customHeight="1" x14ac:dyDescent="0.25">
      <c r="A49" s="318">
        <v>45</v>
      </c>
      <c r="B49" s="854"/>
      <c r="C49" s="856"/>
      <c r="D49" s="851"/>
      <c r="E49" s="845"/>
      <c r="F49" s="848"/>
      <c r="G49" s="637" t="s">
        <v>293</v>
      </c>
      <c r="H49" s="435" t="s">
        <v>80</v>
      </c>
      <c r="I49" s="377" t="s">
        <v>81</v>
      </c>
      <c r="J49" s="384" t="s">
        <v>171</v>
      </c>
      <c r="K49" s="630" t="s">
        <v>294</v>
      </c>
      <c r="L49" s="378">
        <v>1000000</v>
      </c>
      <c r="M49" s="613">
        <f t="shared" si="8"/>
        <v>850000</v>
      </c>
      <c r="N49" s="449">
        <v>2022</v>
      </c>
      <c r="O49" s="450">
        <v>2027</v>
      </c>
      <c r="P49" s="408"/>
      <c r="Q49" s="391"/>
      <c r="R49" s="391"/>
      <c r="S49" s="393"/>
      <c r="T49" s="382"/>
      <c r="U49" s="382"/>
      <c r="V49" s="382"/>
      <c r="W49" s="382"/>
      <c r="X49" s="382"/>
      <c r="Y49" s="394" t="s">
        <v>196</v>
      </c>
      <c r="Z49" s="381" t="s">
        <v>122</v>
      </c>
      <c r="AA49" s="321"/>
    </row>
    <row r="50" spans="1:27" s="94" customFormat="1" ht="79.900000000000006" customHeight="1" x14ac:dyDescent="0.25">
      <c r="A50" s="318">
        <v>46</v>
      </c>
      <c r="B50" s="854"/>
      <c r="C50" s="856"/>
      <c r="D50" s="851"/>
      <c r="E50" s="845"/>
      <c r="F50" s="848"/>
      <c r="G50" s="636" t="s">
        <v>79</v>
      </c>
      <c r="H50" s="435" t="s">
        <v>80</v>
      </c>
      <c r="I50" s="377" t="s">
        <v>81</v>
      </c>
      <c r="J50" s="390" t="s">
        <v>171</v>
      </c>
      <c r="K50" s="645" t="s">
        <v>295</v>
      </c>
      <c r="L50" s="410">
        <v>3000000</v>
      </c>
      <c r="M50" s="613">
        <f t="shared" si="8"/>
        <v>2550000</v>
      </c>
      <c r="N50" s="408">
        <v>2022</v>
      </c>
      <c r="O50" s="452">
        <v>2027</v>
      </c>
      <c r="P50" s="464"/>
      <c r="Q50" s="465"/>
      <c r="R50" s="465"/>
      <c r="S50" s="448"/>
      <c r="T50" s="454"/>
      <c r="U50" s="382"/>
      <c r="V50" s="382"/>
      <c r="W50" s="382"/>
      <c r="X50" s="382"/>
      <c r="Y50" s="394" t="s">
        <v>196</v>
      </c>
      <c r="Z50" s="381" t="s">
        <v>122</v>
      </c>
      <c r="AA50" s="321"/>
    </row>
    <row r="51" spans="1:27" s="94" customFormat="1" ht="54" customHeight="1" x14ac:dyDescent="0.25">
      <c r="A51" s="318">
        <v>47</v>
      </c>
      <c r="B51" s="854"/>
      <c r="C51" s="856"/>
      <c r="D51" s="851"/>
      <c r="E51" s="845"/>
      <c r="F51" s="848"/>
      <c r="G51" s="637" t="s">
        <v>546</v>
      </c>
      <c r="H51" s="435" t="s">
        <v>80</v>
      </c>
      <c r="I51" s="377" t="s">
        <v>81</v>
      </c>
      <c r="J51" s="384" t="s">
        <v>171</v>
      </c>
      <c r="K51" s="637" t="s">
        <v>546</v>
      </c>
      <c r="L51" s="410">
        <v>8000000</v>
      </c>
      <c r="M51" s="613">
        <f t="shared" si="8"/>
        <v>6800000</v>
      </c>
      <c r="N51" s="408">
        <v>2023</v>
      </c>
      <c r="O51" s="452">
        <v>2027</v>
      </c>
      <c r="P51" s="408"/>
      <c r="Q51" s="391"/>
      <c r="R51" s="391"/>
      <c r="S51" s="393"/>
      <c r="T51" s="454"/>
      <c r="U51" s="382"/>
      <c r="V51" s="382"/>
      <c r="W51" s="382"/>
      <c r="X51" s="382"/>
      <c r="Y51" s="394" t="s">
        <v>196</v>
      </c>
      <c r="Z51" s="381" t="s">
        <v>122</v>
      </c>
      <c r="AA51" s="321"/>
    </row>
    <row r="52" spans="1:27" s="94" customFormat="1" ht="114.75" customHeight="1" thickBot="1" x14ac:dyDescent="0.3">
      <c r="A52" s="318">
        <v>48</v>
      </c>
      <c r="B52" s="854"/>
      <c r="C52" s="856"/>
      <c r="D52" s="851"/>
      <c r="E52" s="845"/>
      <c r="F52" s="848"/>
      <c r="G52" s="637" t="s">
        <v>472</v>
      </c>
      <c r="H52" s="435" t="s">
        <v>80</v>
      </c>
      <c r="I52" s="377" t="s">
        <v>81</v>
      </c>
      <c r="J52" s="384" t="s">
        <v>171</v>
      </c>
      <c r="K52" s="637" t="s">
        <v>473</v>
      </c>
      <c r="L52" s="410">
        <v>25000000</v>
      </c>
      <c r="M52" s="613">
        <f t="shared" si="8"/>
        <v>21250000</v>
      </c>
      <c r="N52" s="455">
        <v>2023</v>
      </c>
      <c r="O52" s="456">
        <v>2027</v>
      </c>
      <c r="P52" s="455"/>
      <c r="Q52" s="457"/>
      <c r="R52" s="457"/>
      <c r="S52" s="458"/>
      <c r="T52" s="454"/>
      <c r="U52" s="382"/>
      <c r="V52" s="382"/>
      <c r="W52" s="382"/>
      <c r="X52" s="382"/>
      <c r="Y52" s="394" t="s">
        <v>196</v>
      </c>
      <c r="Z52" s="381" t="s">
        <v>122</v>
      </c>
      <c r="AA52" s="321"/>
    </row>
    <row r="53" spans="1:27" s="94" customFormat="1" ht="114.75" customHeight="1" x14ac:dyDescent="0.25">
      <c r="A53" s="318">
        <v>49</v>
      </c>
      <c r="B53" s="854"/>
      <c r="C53" s="856"/>
      <c r="D53" s="851"/>
      <c r="E53" s="845"/>
      <c r="F53" s="848"/>
      <c r="G53" s="743" t="s">
        <v>280</v>
      </c>
      <c r="H53" s="744" t="s">
        <v>80</v>
      </c>
      <c r="I53" s="745" t="s">
        <v>81</v>
      </c>
      <c r="J53" s="746" t="s">
        <v>171</v>
      </c>
      <c r="K53" s="743" t="s">
        <v>445</v>
      </c>
      <c r="L53" s="747">
        <v>3000000</v>
      </c>
      <c r="M53" s="748">
        <f>L53*0.85</f>
        <v>2550000</v>
      </c>
      <c r="N53" s="749">
        <v>2022</v>
      </c>
      <c r="O53" s="750">
        <v>2027</v>
      </c>
      <c r="P53" s="751"/>
      <c r="Q53" s="752"/>
      <c r="R53" s="753" t="s">
        <v>379</v>
      </c>
      <c r="S53" s="750"/>
      <c r="T53" s="746"/>
      <c r="U53" s="746"/>
      <c r="V53" s="746"/>
      <c r="W53" s="746"/>
      <c r="X53" s="746" t="s">
        <v>379</v>
      </c>
      <c r="Y53" s="751" t="s">
        <v>196</v>
      </c>
      <c r="Z53" s="750" t="s">
        <v>122</v>
      </c>
      <c r="AA53" s="321"/>
    </row>
    <row r="54" spans="1:27" s="94" customFormat="1" ht="114.75" customHeight="1" x14ac:dyDescent="0.25">
      <c r="A54" s="318">
        <v>50</v>
      </c>
      <c r="B54" s="854"/>
      <c r="C54" s="856"/>
      <c r="D54" s="851"/>
      <c r="E54" s="845"/>
      <c r="F54" s="848"/>
      <c r="G54" s="732" t="s">
        <v>446</v>
      </c>
      <c r="H54" s="754" t="s">
        <v>80</v>
      </c>
      <c r="I54" s="734" t="s">
        <v>81</v>
      </c>
      <c r="J54" s="733" t="s">
        <v>171</v>
      </c>
      <c r="K54" s="755" t="s">
        <v>447</v>
      </c>
      <c r="L54" s="756">
        <v>10000000</v>
      </c>
      <c r="M54" s="757">
        <f>L54*0.85</f>
        <v>8500000</v>
      </c>
      <c r="N54" s="758">
        <v>2022</v>
      </c>
      <c r="O54" s="759">
        <v>2027</v>
      </c>
      <c r="P54" s="758" t="s">
        <v>379</v>
      </c>
      <c r="Q54" s="760"/>
      <c r="R54" s="760"/>
      <c r="S54" s="761" t="s">
        <v>379</v>
      </c>
      <c r="T54" s="733"/>
      <c r="U54" s="733" t="s">
        <v>379</v>
      </c>
      <c r="V54" s="733"/>
      <c r="W54" s="733"/>
      <c r="X54" s="733" t="s">
        <v>379</v>
      </c>
      <c r="Y54" s="758" t="s">
        <v>196</v>
      </c>
      <c r="Z54" s="761" t="s">
        <v>122</v>
      </c>
      <c r="AA54" s="321"/>
    </row>
    <row r="55" spans="1:27" s="94" customFormat="1" ht="114.75" customHeight="1" x14ac:dyDescent="0.25">
      <c r="A55" s="318">
        <v>51</v>
      </c>
      <c r="B55" s="854"/>
      <c r="C55" s="856"/>
      <c r="D55" s="851"/>
      <c r="E55" s="845"/>
      <c r="F55" s="848"/>
      <c r="G55" s="762" t="s">
        <v>448</v>
      </c>
      <c r="H55" s="733" t="s">
        <v>80</v>
      </c>
      <c r="I55" s="734" t="s">
        <v>81</v>
      </c>
      <c r="J55" s="733" t="s">
        <v>171</v>
      </c>
      <c r="K55" s="755" t="s">
        <v>449</v>
      </c>
      <c r="L55" s="763">
        <v>4000000</v>
      </c>
      <c r="M55" s="757">
        <f>L55*0.85</f>
        <v>3400000</v>
      </c>
      <c r="N55" s="758">
        <v>2022</v>
      </c>
      <c r="O55" s="761">
        <v>2027</v>
      </c>
      <c r="P55" s="758"/>
      <c r="Q55" s="760"/>
      <c r="R55" s="760"/>
      <c r="S55" s="761"/>
      <c r="T55" s="733"/>
      <c r="U55" s="733" t="s">
        <v>379</v>
      </c>
      <c r="V55" s="733"/>
      <c r="W55" s="733" t="s">
        <v>379</v>
      </c>
      <c r="X55" s="733" t="s">
        <v>379</v>
      </c>
      <c r="Y55" s="758" t="s">
        <v>196</v>
      </c>
      <c r="Z55" s="761" t="s">
        <v>122</v>
      </c>
      <c r="AA55" s="321"/>
    </row>
    <row r="56" spans="1:27" s="94" customFormat="1" ht="114.75" customHeight="1" x14ac:dyDescent="0.25">
      <c r="A56" s="318">
        <v>52</v>
      </c>
      <c r="B56" s="854"/>
      <c r="C56" s="856"/>
      <c r="D56" s="851"/>
      <c r="E56" s="845"/>
      <c r="F56" s="848"/>
      <c r="G56" s="732" t="s">
        <v>450</v>
      </c>
      <c r="H56" s="754" t="s">
        <v>80</v>
      </c>
      <c r="I56" s="764" t="s">
        <v>145</v>
      </c>
      <c r="J56" s="733" t="s">
        <v>171</v>
      </c>
      <c r="K56" s="755" t="s">
        <v>451</v>
      </c>
      <c r="L56" s="763">
        <v>1000000</v>
      </c>
      <c r="M56" s="757">
        <f>L56*0.85</f>
        <v>850000</v>
      </c>
      <c r="N56" s="758">
        <v>2022</v>
      </c>
      <c r="O56" s="761">
        <v>2027</v>
      </c>
      <c r="P56" s="739"/>
      <c r="Q56" s="740"/>
      <c r="R56" s="740"/>
      <c r="S56" s="741"/>
      <c r="T56" s="742"/>
      <c r="U56" s="742" t="s">
        <v>379</v>
      </c>
      <c r="V56" s="742"/>
      <c r="W56" s="742"/>
      <c r="X56" s="742" t="s">
        <v>379</v>
      </c>
      <c r="Y56" s="739" t="s">
        <v>196</v>
      </c>
      <c r="Z56" s="741" t="s">
        <v>122</v>
      </c>
      <c r="AA56" s="321"/>
    </row>
    <row r="57" spans="1:27" s="94" customFormat="1" ht="78.75" customHeight="1" x14ac:dyDescent="0.25">
      <c r="A57" s="318">
        <v>53</v>
      </c>
      <c r="B57" s="854"/>
      <c r="C57" s="856"/>
      <c r="D57" s="851"/>
      <c r="E57" s="845"/>
      <c r="F57" s="848"/>
      <c r="G57" s="765" t="s">
        <v>452</v>
      </c>
      <c r="H57" s="766" t="s">
        <v>80</v>
      </c>
      <c r="I57" s="767" t="s">
        <v>145</v>
      </c>
      <c r="J57" s="742" t="s">
        <v>171</v>
      </c>
      <c r="K57" s="768" t="s">
        <v>453</v>
      </c>
      <c r="L57" s="735">
        <v>4000000</v>
      </c>
      <c r="M57" s="769">
        <f t="shared" ref="M57" si="9">L57*0.85</f>
        <v>3400000</v>
      </c>
      <c r="N57" s="770">
        <v>2022</v>
      </c>
      <c r="O57" s="741">
        <v>2027</v>
      </c>
      <c r="P57" s="739"/>
      <c r="Q57" s="740"/>
      <c r="R57" s="740"/>
      <c r="S57" s="741"/>
      <c r="T57" s="742"/>
      <c r="U57" s="742"/>
      <c r="V57" s="742"/>
      <c r="W57" s="742"/>
      <c r="X57" s="742" t="s">
        <v>379</v>
      </c>
      <c r="Y57" s="739" t="s">
        <v>196</v>
      </c>
      <c r="Z57" s="741" t="s">
        <v>122</v>
      </c>
      <c r="AA57" s="321"/>
    </row>
    <row r="58" spans="1:27" s="94" customFormat="1" ht="78.75" customHeight="1" x14ac:dyDescent="0.25">
      <c r="A58" s="318">
        <v>54</v>
      </c>
      <c r="B58" s="854"/>
      <c r="C58" s="856"/>
      <c r="D58" s="851"/>
      <c r="E58" s="845"/>
      <c r="F58" s="848"/>
      <c r="G58" s="732" t="s">
        <v>281</v>
      </c>
      <c r="H58" s="754" t="s">
        <v>80</v>
      </c>
      <c r="I58" s="734" t="s">
        <v>81</v>
      </c>
      <c r="J58" s="733" t="s">
        <v>171</v>
      </c>
      <c r="K58" s="755" t="s">
        <v>282</v>
      </c>
      <c r="L58" s="763">
        <v>3000000</v>
      </c>
      <c r="M58" s="757">
        <v>1700000</v>
      </c>
      <c r="N58" s="758">
        <v>2022</v>
      </c>
      <c r="O58" s="761">
        <v>2027</v>
      </c>
      <c r="P58" s="758" t="s">
        <v>379</v>
      </c>
      <c r="Q58" s="760"/>
      <c r="R58" s="760"/>
      <c r="S58" s="761" t="s">
        <v>379</v>
      </c>
      <c r="T58" s="733"/>
      <c r="U58" s="733"/>
      <c r="V58" s="733"/>
      <c r="W58" s="733"/>
      <c r="X58" s="733" t="s">
        <v>379</v>
      </c>
      <c r="Y58" s="758" t="s">
        <v>196</v>
      </c>
      <c r="Z58" s="760" t="s">
        <v>122</v>
      </c>
      <c r="AA58" s="321"/>
    </row>
    <row r="59" spans="1:27" s="94" customFormat="1" ht="78.75" customHeight="1" x14ac:dyDescent="0.25">
      <c r="A59" s="318">
        <v>55</v>
      </c>
      <c r="B59" s="854"/>
      <c r="C59" s="856"/>
      <c r="D59" s="851"/>
      <c r="E59" s="845"/>
      <c r="F59" s="848"/>
      <c r="G59" s="732" t="s">
        <v>283</v>
      </c>
      <c r="H59" s="754" t="s">
        <v>80</v>
      </c>
      <c r="I59" s="734" t="s">
        <v>81</v>
      </c>
      <c r="J59" s="754" t="s">
        <v>171</v>
      </c>
      <c r="K59" s="732" t="s">
        <v>284</v>
      </c>
      <c r="L59" s="756">
        <v>3000000</v>
      </c>
      <c r="M59" s="736">
        <f>0.85*L59</f>
        <v>2550000</v>
      </c>
      <c r="N59" s="739">
        <v>2022</v>
      </c>
      <c r="O59" s="772">
        <v>2027</v>
      </c>
      <c r="P59" s="739"/>
      <c r="Q59" s="740"/>
      <c r="R59" s="740"/>
      <c r="S59" s="741" t="s">
        <v>379</v>
      </c>
      <c r="T59" s="742"/>
      <c r="U59" s="742" t="s">
        <v>379</v>
      </c>
      <c r="V59" s="742"/>
      <c r="W59" s="742"/>
      <c r="X59" s="742" t="s">
        <v>379</v>
      </c>
      <c r="Y59" s="739" t="s">
        <v>196</v>
      </c>
      <c r="Z59" s="741" t="s">
        <v>122</v>
      </c>
      <c r="AA59" s="321"/>
    </row>
    <row r="60" spans="1:27" s="94" customFormat="1" ht="78.75" customHeight="1" x14ac:dyDescent="0.25">
      <c r="A60" s="318">
        <v>56</v>
      </c>
      <c r="B60" s="854"/>
      <c r="C60" s="856"/>
      <c r="D60" s="851"/>
      <c r="E60" s="845"/>
      <c r="F60" s="848"/>
      <c r="G60" s="732" t="s">
        <v>289</v>
      </c>
      <c r="H60" s="754" t="s">
        <v>80</v>
      </c>
      <c r="I60" s="734" t="s">
        <v>81</v>
      </c>
      <c r="J60" s="773" t="s">
        <v>171</v>
      </c>
      <c r="K60" s="755" t="s">
        <v>290</v>
      </c>
      <c r="L60" s="763">
        <v>1500000</v>
      </c>
      <c r="M60" s="736">
        <f>0.85*L60</f>
        <v>1275000</v>
      </c>
      <c r="N60" s="770">
        <v>2022</v>
      </c>
      <c r="O60" s="741">
        <v>2027</v>
      </c>
      <c r="P60" s="739"/>
      <c r="Q60" s="740" t="s">
        <v>379</v>
      </c>
      <c r="R60" s="740"/>
      <c r="S60" s="741"/>
      <c r="T60" s="742"/>
      <c r="U60" s="742"/>
      <c r="V60" s="742" t="s">
        <v>379</v>
      </c>
      <c r="W60" s="742"/>
      <c r="X60" s="742" t="s">
        <v>379</v>
      </c>
      <c r="Y60" s="739" t="s">
        <v>196</v>
      </c>
      <c r="Z60" s="741" t="s">
        <v>122</v>
      </c>
      <c r="AA60" s="321"/>
    </row>
    <row r="61" spans="1:27" s="94" customFormat="1" ht="78.75" customHeight="1" x14ac:dyDescent="0.25">
      <c r="A61" s="318">
        <v>57</v>
      </c>
      <c r="B61" s="854"/>
      <c r="C61" s="856"/>
      <c r="D61" s="851"/>
      <c r="E61" s="845"/>
      <c r="F61" s="848"/>
      <c r="G61" s="771" t="s">
        <v>291</v>
      </c>
      <c r="H61" s="754" t="s">
        <v>80</v>
      </c>
      <c r="I61" s="764" t="s">
        <v>81</v>
      </c>
      <c r="J61" s="773" t="s">
        <v>171</v>
      </c>
      <c r="K61" s="762" t="s">
        <v>292</v>
      </c>
      <c r="L61" s="763">
        <v>4000000</v>
      </c>
      <c r="M61" s="736">
        <f>0.85*L61</f>
        <v>3400000</v>
      </c>
      <c r="N61" s="758">
        <v>2022</v>
      </c>
      <c r="O61" s="774">
        <v>2027</v>
      </c>
      <c r="P61" s="758"/>
      <c r="Q61" s="760"/>
      <c r="R61" s="760"/>
      <c r="S61" s="761"/>
      <c r="T61" s="775"/>
      <c r="U61" s="742"/>
      <c r="V61" s="742" t="s">
        <v>379</v>
      </c>
      <c r="W61" s="742"/>
      <c r="X61" s="742"/>
      <c r="Y61" s="739" t="s">
        <v>196</v>
      </c>
      <c r="Z61" s="741" t="s">
        <v>122</v>
      </c>
      <c r="AA61" s="321"/>
    </row>
    <row r="62" spans="1:27" s="94" customFormat="1" ht="78.75" customHeight="1" thickBot="1" x14ac:dyDescent="0.3">
      <c r="A62" s="318">
        <v>58</v>
      </c>
      <c r="B62" s="865"/>
      <c r="C62" s="866"/>
      <c r="D62" s="852"/>
      <c r="E62" s="846"/>
      <c r="F62" s="849"/>
      <c r="G62" s="765" t="s">
        <v>545</v>
      </c>
      <c r="H62" s="754" t="s">
        <v>80</v>
      </c>
      <c r="I62" s="734" t="s">
        <v>81</v>
      </c>
      <c r="J62" s="773" t="s">
        <v>171</v>
      </c>
      <c r="K62" s="765" t="s">
        <v>545</v>
      </c>
      <c r="L62" s="776">
        <v>3000000</v>
      </c>
      <c r="M62" s="736">
        <f>0.85*L62</f>
        <v>2550000</v>
      </c>
      <c r="N62" s="758">
        <v>2023</v>
      </c>
      <c r="O62" s="774">
        <v>2027</v>
      </c>
      <c r="P62" s="758"/>
      <c r="Q62" s="760"/>
      <c r="R62" s="760"/>
      <c r="S62" s="761"/>
      <c r="T62" s="775"/>
      <c r="U62" s="742"/>
      <c r="V62" s="742"/>
      <c r="W62" s="742"/>
      <c r="X62" s="742"/>
      <c r="Y62" s="739" t="s">
        <v>196</v>
      </c>
      <c r="Z62" s="741" t="s">
        <v>122</v>
      </c>
      <c r="AA62" s="321"/>
    </row>
    <row r="63" spans="1:27" s="94" customFormat="1" ht="87.75" customHeight="1" x14ac:dyDescent="0.25">
      <c r="A63" s="336">
        <v>59</v>
      </c>
      <c r="B63" s="902"/>
      <c r="C63" s="903"/>
      <c r="D63" s="851"/>
      <c r="E63" s="851"/>
      <c r="F63" s="922"/>
      <c r="G63" s="626" t="s">
        <v>463</v>
      </c>
      <c r="H63" s="348" t="s">
        <v>80</v>
      </c>
      <c r="I63" s="462" t="s">
        <v>145</v>
      </c>
      <c r="J63" s="463" t="s">
        <v>184</v>
      </c>
      <c r="K63" s="626" t="s">
        <v>464</v>
      </c>
      <c r="L63" s="431">
        <v>4000000</v>
      </c>
      <c r="M63" s="614">
        <f t="shared" ref="M63:M64" si="10">L63*0.85</f>
        <v>3400000</v>
      </c>
      <c r="N63" s="361">
        <v>2022</v>
      </c>
      <c r="O63" s="362">
        <v>2027</v>
      </c>
      <c r="P63" s="346"/>
      <c r="Q63" s="347"/>
      <c r="R63" s="347"/>
      <c r="S63" s="343"/>
      <c r="T63" s="348"/>
      <c r="U63" s="348"/>
      <c r="V63" s="348" t="s">
        <v>379</v>
      </c>
      <c r="W63" s="348"/>
      <c r="X63" s="348"/>
      <c r="Y63" s="346"/>
      <c r="Z63" s="343"/>
      <c r="AA63" s="321"/>
    </row>
    <row r="64" spans="1:27" ht="90.75" customHeight="1" thickBot="1" x14ac:dyDescent="0.3">
      <c r="A64" s="368">
        <v>60</v>
      </c>
      <c r="B64" s="902"/>
      <c r="C64" s="903"/>
      <c r="D64" s="851"/>
      <c r="E64" s="851"/>
      <c r="F64" s="922"/>
      <c r="G64" s="626" t="s">
        <v>468</v>
      </c>
      <c r="H64" s="348" t="s">
        <v>80</v>
      </c>
      <c r="I64" s="461" t="s">
        <v>100</v>
      </c>
      <c r="J64" s="370" t="s">
        <v>184</v>
      </c>
      <c r="K64" s="626" t="s">
        <v>468</v>
      </c>
      <c r="L64" s="431">
        <v>5000000</v>
      </c>
      <c r="M64" s="597">
        <f t="shared" si="10"/>
        <v>4250000</v>
      </c>
      <c r="N64" s="346">
        <v>2017</v>
      </c>
      <c r="O64" s="343">
        <v>2023</v>
      </c>
      <c r="P64" s="346" t="s">
        <v>379</v>
      </c>
      <c r="Q64" s="347" t="s">
        <v>379</v>
      </c>
      <c r="R64" s="347" t="s">
        <v>379</v>
      </c>
      <c r="S64" s="343" t="s">
        <v>379</v>
      </c>
      <c r="T64" s="348"/>
      <c r="U64" s="348"/>
      <c r="V64" s="348"/>
      <c r="W64" s="348"/>
      <c r="X64" s="348"/>
      <c r="Y64" s="349" t="s">
        <v>427</v>
      </c>
      <c r="Z64" s="343"/>
      <c r="AA64" s="295"/>
    </row>
    <row r="65" spans="1:27" s="94" customFormat="1" ht="79.5" customHeight="1" x14ac:dyDescent="0.25">
      <c r="A65" s="336">
        <v>61</v>
      </c>
      <c r="B65" s="902"/>
      <c r="C65" s="903"/>
      <c r="D65" s="851"/>
      <c r="E65" s="851"/>
      <c r="F65" s="922"/>
      <c r="G65" s="636" t="s">
        <v>579</v>
      </c>
      <c r="H65" s="409" t="s">
        <v>80</v>
      </c>
      <c r="I65" s="414" t="s">
        <v>100</v>
      </c>
      <c r="J65" s="382" t="s">
        <v>184</v>
      </c>
      <c r="K65" s="636" t="s">
        <v>297</v>
      </c>
      <c r="L65" s="378">
        <v>5000000</v>
      </c>
      <c r="M65" s="616">
        <f t="shared" ref="M65:M69" si="11">L65*0.85</f>
        <v>4250000</v>
      </c>
      <c r="N65" s="408">
        <v>2022</v>
      </c>
      <c r="O65" s="393">
        <v>2027</v>
      </c>
      <c r="P65" s="464"/>
      <c r="Q65" s="391"/>
      <c r="R65" s="391"/>
      <c r="S65" s="393"/>
      <c r="T65" s="375"/>
      <c r="U65" s="375"/>
      <c r="V65" s="375" t="s">
        <v>379</v>
      </c>
      <c r="W65" s="375"/>
      <c r="X65" s="375"/>
      <c r="Y65" s="408"/>
      <c r="Z65" s="393"/>
      <c r="AA65" s="321"/>
    </row>
    <row r="66" spans="1:27" s="94" customFormat="1" ht="113.25" customHeight="1" x14ac:dyDescent="0.25">
      <c r="A66" s="336">
        <v>62</v>
      </c>
      <c r="B66" s="902"/>
      <c r="C66" s="903"/>
      <c r="D66" s="851"/>
      <c r="E66" s="851"/>
      <c r="F66" s="922"/>
      <c r="G66" s="637" t="s">
        <v>547</v>
      </c>
      <c r="H66" s="382" t="s">
        <v>80</v>
      </c>
      <c r="I66" s="407" t="s">
        <v>100</v>
      </c>
      <c r="J66" s="382" t="s">
        <v>184</v>
      </c>
      <c r="K66" s="637" t="s">
        <v>547</v>
      </c>
      <c r="L66" s="410">
        <v>5000000</v>
      </c>
      <c r="M66" s="616">
        <f t="shared" si="11"/>
        <v>4250000</v>
      </c>
      <c r="N66" s="408">
        <v>2022</v>
      </c>
      <c r="O66" s="393">
        <v>2027</v>
      </c>
      <c r="P66" s="394"/>
      <c r="Q66" s="380"/>
      <c r="R66" s="380"/>
      <c r="S66" s="381" t="s">
        <v>379</v>
      </c>
      <c r="T66" s="375"/>
      <c r="U66" s="375"/>
      <c r="V66" s="375" t="s">
        <v>379</v>
      </c>
      <c r="W66" s="375"/>
      <c r="X66" s="375" t="s">
        <v>379</v>
      </c>
      <c r="Y66" s="408"/>
      <c r="Z66" s="393"/>
      <c r="AA66" s="321"/>
    </row>
    <row r="67" spans="1:27" s="94" customFormat="1" ht="90.75" customHeight="1" x14ac:dyDescent="0.25">
      <c r="A67" s="336">
        <v>63</v>
      </c>
      <c r="B67" s="902"/>
      <c r="C67" s="903"/>
      <c r="D67" s="851"/>
      <c r="E67" s="851"/>
      <c r="F67" s="922"/>
      <c r="G67" s="637" t="s">
        <v>548</v>
      </c>
      <c r="H67" s="382" t="s">
        <v>80</v>
      </c>
      <c r="I67" s="377" t="s">
        <v>100</v>
      </c>
      <c r="J67" s="382" t="s">
        <v>184</v>
      </c>
      <c r="K67" s="637" t="s">
        <v>549</v>
      </c>
      <c r="L67" s="410">
        <v>20000000</v>
      </c>
      <c r="M67" s="616">
        <f t="shared" si="11"/>
        <v>17000000</v>
      </c>
      <c r="N67" s="408">
        <v>2022</v>
      </c>
      <c r="O67" s="393">
        <v>2027</v>
      </c>
      <c r="P67" s="394"/>
      <c r="Q67" s="380"/>
      <c r="R67" s="380"/>
      <c r="S67" s="381"/>
      <c r="T67" s="382"/>
      <c r="U67" s="382"/>
      <c r="V67" s="382" t="s">
        <v>379</v>
      </c>
      <c r="W67" s="382"/>
      <c r="X67" s="382" t="s">
        <v>379</v>
      </c>
      <c r="Y67" s="394"/>
      <c r="Z67" s="381"/>
      <c r="AA67" s="321"/>
    </row>
    <row r="68" spans="1:27" s="94" customFormat="1" ht="89.25" customHeight="1" x14ac:dyDescent="0.25">
      <c r="A68" s="336">
        <v>64</v>
      </c>
      <c r="B68" s="902"/>
      <c r="C68" s="903"/>
      <c r="D68" s="851"/>
      <c r="E68" s="851"/>
      <c r="F68" s="922"/>
      <c r="G68" s="637" t="s">
        <v>550</v>
      </c>
      <c r="H68" s="382" t="s">
        <v>80</v>
      </c>
      <c r="I68" s="377" t="s">
        <v>100</v>
      </c>
      <c r="J68" s="382" t="s">
        <v>184</v>
      </c>
      <c r="K68" s="637" t="s">
        <v>551</v>
      </c>
      <c r="L68" s="410">
        <v>6000000</v>
      </c>
      <c r="M68" s="616">
        <f t="shared" si="11"/>
        <v>5100000</v>
      </c>
      <c r="N68" s="408">
        <v>2022</v>
      </c>
      <c r="O68" s="393">
        <v>2027</v>
      </c>
      <c r="P68" s="394"/>
      <c r="Q68" s="380"/>
      <c r="R68" s="380"/>
      <c r="S68" s="381"/>
      <c r="T68" s="382"/>
      <c r="U68" s="382"/>
      <c r="V68" s="382" t="s">
        <v>379</v>
      </c>
      <c r="W68" s="382" t="s">
        <v>379</v>
      </c>
      <c r="X68" s="382"/>
      <c r="Y68" s="394"/>
      <c r="Z68" s="381"/>
      <c r="AA68" s="321"/>
    </row>
    <row r="69" spans="1:27" s="94" customFormat="1" ht="82.5" customHeight="1" x14ac:dyDescent="0.25">
      <c r="A69" s="336">
        <v>65</v>
      </c>
      <c r="B69" s="902"/>
      <c r="C69" s="903"/>
      <c r="D69" s="851"/>
      <c r="E69" s="851"/>
      <c r="F69" s="922"/>
      <c r="G69" s="637" t="s">
        <v>552</v>
      </c>
      <c r="H69" s="382" t="s">
        <v>80</v>
      </c>
      <c r="I69" s="377" t="s">
        <v>100</v>
      </c>
      <c r="J69" s="382" t="s">
        <v>184</v>
      </c>
      <c r="K69" s="637" t="s">
        <v>553</v>
      </c>
      <c r="L69" s="410">
        <v>20000000</v>
      </c>
      <c r="M69" s="616">
        <f t="shared" si="11"/>
        <v>17000000</v>
      </c>
      <c r="N69" s="408">
        <v>2022</v>
      </c>
      <c r="O69" s="393">
        <v>2027</v>
      </c>
      <c r="P69" s="394"/>
      <c r="Q69" s="380"/>
      <c r="R69" s="380"/>
      <c r="S69" s="381"/>
      <c r="T69" s="382"/>
      <c r="U69" s="382"/>
      <c r="V69" s="382" t="s">
        <v>379</v>
      </c>
      <c r="W69" s="382"/>
      <c r="X69" s="382" t="s">
        <v>379</v>
      </c>
      <c r="Y69" s="394"/>
      <c r="Z69" s="381"/>
      <c r="AA69" s="321"/>
    </row>
    <row r="70" spans="1:27" s="94" customFormat="1" ht="86.25" customHeight="1" thickBot="1" x14ac:dyDescent="0.3">
      <c r="A70" s="336">
        <v>66</v>
      </c>
      <c r="B70" s="902"/>
      <c r="C70" s="903"/>
      <c r="D70" s="851"/>
      <c r="E70" s="851"/>
      <c r="F70" s="922"/>
      <c r="G70" s="637" t="s">
        <v>468</v>
      </c>
      <c r="H70" s="466" t="s">
        <v>80</v>
      </c>
      <c r="I70" s="451" t="s">
        <v>100</v>
      </c>
      <c r="J70" s="382" t="s">
        <v>184</v>
      </c>
      <c r="K70" s="637" t="s">
        <v>468</v>
      </c>
      <c r="L70" s="410">
        <v>10000000</v>
      </c>
      <c r="M70" s="616">
        <f>L70*0.85</f>
        <v>8500000</v>
      </c>
      <c r="N70" s="408">
        <v>2023</v>
      </c>
      <c r="O70" s="393">
        <v>2027</v>
      </c>
      <c r="P70" s="394" t="s">
        <v>379</v>
      </c>
      <c r="Q70" s="380" t="s">
        <v>379</v>
      </c>
      <c r="R70" s="380" t="s">
        <v>379</v>
      </c>
      <c r="S70" s="381" t="s">
        <v>379</v>
      </c>
      <c r="T70" s="382"/>
      <c r="U70" s="382"/>
      <c r="V70" s="382"/>
      <c r="W70" s="382"/>
      <c r="X70" s="382" t="s">
        <v>379</v>
      </c>
      <c r="Y70" s="383"/>
      <c r="Z70" s="381"/>
      <c r="AA70" s="321"/>
    </row>
    <row r="71" spans="1:27" s="94" customFormat="1" ht="86.25" customHeight="1" x14ac:dyDescent="0.25">
      <c r="A71" s="336">
        <v>67</v>
      </c>
      <c r="B71" s="902"/>
      <c r="C71" s="903"/>
      <c r="D71" s="851"/>
      <c r="E71" s="851"/>
      <c r="F71" s="922"/>
      <c r="G71" s="743" t="s">
        <v>454</v>
      </c>
      <c r="H71" s="746" t="s">
        <v>80</v>
      </c>
      <c r="I71" s="745" t="s">
        <v>100</v>
      </c>
      <c r="J71" s="746" t="s">
        <v>184</v>
      </c>
      <c r="K71" s="743" t="s">
        <v>455</v>
      </c>
      <c r="L71" s="777">
        <v>20000000</v>
      </c>
      <c r="M71" s="748">
        <f>L71*0.85</f>
        <v>17000000</v>
      </c>
      <c r="N71" s="778">
        <v>2022</v>
      </c>
      <c r="O71" s="772">
        <v>2027</v>
      </c>
      <c r="P71" s="779" t="s">
        <v>379</v>
      </c>
      <c r="Q71" s="780" t="s">
        <v>379</v>
      </c>
      <c r="R71" s="781" t="s">
        <v>379</v>
      </c>
      <c r="S71" s="772" t="s">
        <v>379</v>
      </c>
      <c r="T71" s="746"/>
      <c r="U71" s="746"/>
      <c r="V71" s="746" t="s">
        <v>379</v>
      </c>
      <c r="W71" s="746"/>
      <c r="X71" s="746" t="s">
        <v>379</v>
      </c>
      <c r="Y71" s="751"/>
      <c r="Z71" s="750"/>
      <c r="AA71" s="321"/>
    </row>
    <row r="72" spans="1:27" s="94" customFormat="1" ht="86.25" customHeight="1" x14ac:dyDescent="0.25">
      <c r="A72" s="336">
        <v>68</v>
      </c>
      <c r="B72" s="902"/>
      <c r="C72" s="903"/>
      <c r="D72" s="851"/>
      <c r="E72" s="851"/>
      <c r="F72" s="922"/>
      <c r="G72" s="765" t="s">
        <v>460</v>
      </c>
      <c r="H72" s="733" t="s">
        <v>80</v>
      </c>
      <c r="I72" s="782" t="s">
        <v>145</v>
      </c>
      <c r="J72" s="733" t="s">
        <v>184</v>
      </c>
      <c r="K72" s="765" t="s">
        <v>461</v>
      </c>
      <c r="L72" s="776">
        <v>7000000</v>
      </c>
      <c r="M72" s="757">
        <f>L72*0.85</f>
        <v>5950000</v>
      </c>
      <c r="N72" s="758">
        <v>2022</v>
      </c>
      <c r="O72" s="761">
        <v>2027</v>
      </c>
      <c r="P72" s="739"/>
      <c r="Q72" s="740"/>
      <c r="R72" s="740"/>
      <c r="S72" s="741"/>
      <c r="T72" s="742"/>
      <c r="U72" s="742"/>
      <c r="V72" s="742" t="s">
        <v>379</v>
      </c>
      <c r="W72" s="742"/>
      <c r="X72" s="742"/>
      <c r="Y72" s="739"/>
      <c r="Z72" s="741"/>
      <c r="AA72" s="321"/>
    </row>
    <row r="73" spans="1:27" s="94" customFormat="1" ht="86.25" customHeight="1" x14ac:dyDescent="0.25">
      <c r="A73" s="336">
        <v>69</v>
      </c>
      <c r="B73" s="902"/>
      <c r="C73" s="903"/>
      <c r="D73" s="851"/>
      <c r="E73" s="851"/>
      <c r="F73" s="922"/>
      <c r="G73" s="783" t="s">
        <v>301</v>
      </c>
      <c r="H73" s="742" t="s">
        <v>80</v>
      </c>
      <c r="I73" s="734" t="s">
        <v>100</v>
      </c>
      <c r="J73" s="733" t="s">
        <v>184</v>
      </c>
      <c r="K73" s="765" t="s">
        <v>462</v>
      </c>
      <c r="L73" s="776">
        <v>4000000</v>
      </c>
      <c r="M73" s="757">
        <f>L73*0.85</f>
        <v>3400000</v>
      </c>
      <c r="N73" s="758">
        <v>2022</v>
      </c>
      <c r="O73" s="761">
        <v>2027</v>
      </c>
      <c r="P73" s="739"/>
      <c r="Q73" s="740"/>
      <c r="R73" s="740"/>
      <c r="S73" s="741"/>
      <c r="T73" s="742"/>
      <c r="U73" s="742"/>
      <c r="V73" s="742" t="s">
        <v>379</v>
      </c>
      <c r="W73" s="742"/>
      <c r="X73" s="742"/>
      <c r="Y73" s="739"/>
      <c r="Z73" s="741"/>
      <c r="AA73" s="321"/>
    </row>
    <row r="74" spans="1:27" s="94" customFormat="1" ht="86.25" customHeight="1" x14ac:dyDescent="0.25">
      <c r="A74" s="336">
        <v>70</v>
      </c>
      <c r="B74" s="902"/>
      <c r="C74" s="903"/>
      <c r="D74" s="851"/>
      <c r="E74" s="851"/>
      <c r="F74" s="922"/>
      <c r="G74" s="765" t="s">
        <v>302</v>
      </c>
      <c r="H74" s="742" t="s">
        <v>80</v>
      </c>
      <c r="I74" s="734" t="s">
        <v>100</v>
      </c>
      <c r="J74" s="784" t="s">
        <v>184</v>
      </c>
      <c r="K74" s="765" t="s">
        <v>465</v>
      </c>
      <c r="L74" s="776">
        <v>8000000</v>
      </c>
      <c r="M74" s="757">
        <f t="shared" ref="M74" si="12">L74*0.85</f>
        <v>6800000</v>
      </c>
      <c r="N74" s="758">
        <v>2022</v>
      </c>
      <c r="O74" s="761">
        <v>2027</v>
      </c>
      <c r="P74" s="739"/>
      <c r="Q74" s="740"/>
      <c r="R74" s="740"/>
      <c r="S74" s="741"/>
      <c r="T74" s="742"/>
      <c r="U74" s="742"/>
      <c r="V74" s="742" t="s">
        <v>379</v>
      </c>
      <c r="W74" s="742"/>
      <c r="X74" s="742"/>
      <c r="Y74" s="739"/>
      <c r="Z74" s="741"/>
      <c r="AA74" s="321"/>
    </row>
    <row r="75" spans="1:27" s="94" customFormat="1" ht="86.25" customHeight="1" thickBot="1" x14ac:dyDescent="0.3">
      <c r="A75" s="336">
        <v>71</v>
      </c>
      <c r="B75" s="902"/>
      <c r="C75" s="903"/>
      <c r="D75" s="851"/>
      <c r="E75" s="851"/>
      <c r="F75" s="922"/>
      <c r="G75" s="765" t="s">
        <v>466</v>
      </c>
      <c r="H75" s="733" t="s">
        <v>80</v>
      </c>
      <c r="I75" s="767" t="s">
        <v>145</v>
      </c>
      <c r="J75" s="784" t="s">
        <v>184</v>
      </c>
      <c r="K75" s="765" t="s">
        <v>467</v>
      </c>
      <c r="L75" s="776">
        <v>20000000</v>
      </c>
      <c r="M75" s="757">
        <f t="shared" ref="M75:M83" si="13">L75*0.85</f>
        <v>17000000</v>
      </c>
      <c r="N75" s="758">
        <v>2022</v>
      </c>
      <c r="O75" s="761">
        <v>2027</v>
      </c>
      <c r="P75" s="739"/>
      <c r="Q75" s="740"/>
      <c r="R75" s="740"/>
      <c r="S75" s="741"/>
      <c r="T75" s="742"/>
      <c r="U75" s="742"/>
      <c r="V75" s="742" t="s">
        <v>379</v>
      </c>
      <c r="W75" s="742"/>
      <c r="X75" s="742"/>
      <c r="Y75" s="739"/>
      <c r="Z75" s="741"/>
      <c r="AA75" s="321"/>
    </row>
    <row r="76" spans="1:27" s="94" customFormat="1" ht="86.25" customHeight="1" thickBot="1" x14ac:dyDescent="0.3">
      <c r="A76" s="336">
        <v>72</v>
      </c>
      <c r="B76" s="902"/>
      <c r="C76" s="903"/>
      <c r="D76" s="851"/>
      <c r="E76" s="851"/>
      <c r="F76" s="922"/>
      <c r="G76" s="743" t="s">
        <v>456</v>
      </c>
      <c r="H76" s="746" t="s">
        <v>80</v>
      </c>
      <c r="I76" s="745" t="s">
        <v>145</v>
      </c>
      <c r="J76" s="746" t="s">
        <v>184</v>
      </c>
      <c r="K76" s="743" t="s">
        <v>457</v>
      </c>
      <c r="L76" s="777">
        <v>15000000</v>
      </c>
      <c r="M76" s="748">
        <f t="shared" si="13"/>
        <v>12750000</v>
      </c>
      <c r="N76" s="785">
        <v>2022</v>
      </c>
      <c r="O76" s="750">
        <v>2027</v>
      </c>
      <c r="P76" s="751" t="s">
        <v>379</v>
      </c>
      <c r="Q76" s="752" t="s">
        <v>379</v>
      </c>
      <c r="R76" s="786" t="s">
        <v>379</v>
      </c>
      <c r="S76" s="750" t="s">
        <v>379</v>
      </c>
      <c r="T76" s="746"/>
      <c r="U76" s="746" t="s">
        <v>379</v>
      </c>
      <c r="V76" s="746" t="s">
        <v>379</v>
      </c>
      <c r="W76" s="746"/>
      <c r="X76" s="746" t="s">
        <v>379</v>
      </c>
      <c r="Y76" s="751"/>
      <c r="Z76" s="750"/>
      <c r="AA76" s="321"/>
    </row>
    <row r="77" spans="1:27" s="94" customFormat="1" ht="86.25" customHeight="1" x14ac:dyDescent="0.25">
      <c r="A77" s="336">
        <v>73</v>
      </c>
      <c r="B77" s="902"/>
      <c r="C77" s="903"/>
      <c r="D77" s="851"/>
      <c r="E77" s="851"/>
      <c r="F77" s="922"/>
      <c r="G77" s="765" t="s">
        <v>298</v>
      </c>
      <c r="H77" s="733" t="s">
        <v>80</v>
      </c>
      <c r="I77" s="745" t="s">
        <v>100</v>
      </c>
      <c r="J77" s="784" t="s">
        <v>184</v>
      </c>
      <c r="K77" s="765" t="s">
        <v>299</v>
      </c>
      <c r="L77" s="776">
        <v>6000000</v>
      </c>
      <c r="M77" s="757">
        <f t="shared" si="13"/>
        <v>5100000</v>
      </c>
      <c r="N77" s="758">
        <v>2022</v>
      </c>
      <c r="O77" s="761">
        <v>2027</v>
      </c>
      <c r="P77" s="739"/>
      <c r="Q77" s="740" t="s">
        <v>379</v>
      </c>
      <c r="R77" s="740"/>
      <c r="S77" s="741"/>
      <c r="T77" s="742"/>
      <c r="U77" s="742"/>
      <c r="V77" s="742" t="s">
        <v>379</v>
      </c>
      <c r="W77" s="742"/>
      <c r="X77" s="742"/>
      <c r="Y77" s="739"/>
      <c r="Z77" s="741"/>
      <c r="AA77" s="321"/>
    </row>
    <row r="78" spans="1:27" s="94" customFormat="1" ht="86.25" customHeight="1" x14ac:dyDescent="0.25">
      <c r="A78" s="336">
        <v>74</v>
      </c>
      <c r="B78" s="902"/>
      <c r="C78" s="903"/>
      <c r="D78" s="851"/>
      <c r="E78" s="851"/>
      <c r="F78" s="922"/>
      <c r="G78" s="765" t="s">
        <v>458</v>
      </c>
      <c r="H78" s="733" t="s">
        <v>80</v>
      </c>
      <c r="I78" s="782" t="s">
        <v>100</v>
      </c>
      <c r="J78" s="733" t="s">
        <v>184</v>
      </c>
      <c r="K78" s="765" t="s">
        <v>459</v>
      </c>
      <c r="L78" s="776">
        <v>7000000</v>
      </c>
      <c r="M78" s="787">
        <f t="shared" si="13"/>
        <v>5950000</v>
      </c>
      <c r="N78" s="758">
        <v>2022</v>
      </c>
      <c r="O78" s="761">
        <v>2027</v>
      </c>
      <c r="P78" s="739"/>
      <c r="Q78" s="740"/>
      <c r="R78" s="740"/>
      <c r="S78" s="741"/>
      <c r="T78" s="742"/>
      <c r="U78" s="742" t="s">
        <v>379</v>
      </c>
      <c r="V78" s="742" t="s">
        <v>379</v>
      </c>
      <c r="W78" s="742"/>
      <c r="X78" s="742"/>
      <c r="Y78" s="739"/>
      <c r="Z78" s="741"/>
      <c r="AA78" s="321"/>
    </row>
    <row r="79" spans="1:27" s="94" customFormat="1" ht="86.25" customHeight="1" x14ac:dyDescent="0.25">
      <c r="A79" s="336">
        <v>75</v>
      </c>
      <c r="B79" s="902"/>
      <c r="C79" s="903"/>
      <c r="D79" s="851"/>
      <c r="E79" s="851"/>
      <c r="F79" s="922"/>
      <c r="G79" s="765" t="s">
        <v>300</v>
      </c>
      <c r="H79" s="733" t="s">
        <v>80</v>
      </c>
      <c r="I79" s="782" t="s">
        <v>100</v>
      </c>
      <c r="J79" s="733" t="s">
        <v>184</v>
      </c>
      <c r="K79" s="765" t="s">
        <v>300</v>
      </c>
      <c r="L79" s="776">
        <v>15000000</v>
      </c>
      <c r="M79" s="787">
        <f t="shared" si="13"/>
        <v>12750000</v>
      </c>
      <c r="N79" s="758">
        <v>2022</v>
      </c>
      <c r="O79" s="761">
        <v>2027</v>
      </c>
      <c r="P79" s="739"/>
      <c r="Q79" s="740"/>
      <c r="R79" s="740"/>
      <c r="S79" s="741"/>
      <c r="T79" s="742"/>
      <c r="U79" s="742"/>
      <c r="V79" s="742" t="s">
        <v>379</v>
      </c>
      <c r="W79" s="742"/>
      <c r="X79" s="742"/>
      <c r="Y79" s="739"/>
      <c r="Z79" s="741"/>
      <c r="AA79" s="321"/>
    </row>
    <row r="80" spans="1:27" s="94" customFormat="1" ht="86.25" customHeight="1" x14ac:dyDescent="0.25">
      <c r="A80" s="336">
        <v>76</v>
      </c>
      <c r="B80" s="902"/>
      <c r="C80" s="903"/>
      <c r="D80" s="851"/>
      <c r="E80" s="851"/>
      <c r="F80" s="922"/>
      <c r="G80" s="765" t="s">
        <v>599</v>
      </c>
      <c r="H80" s="733" t="s">
        <v>80</v>
      </c>
      <c r="I80" s="782" t="s">
        <v>100</v>
      </c>
      <c r="J80" s="733" t="s">
        <v>184</v>
      </c>
      <c r="K80" s="765" t="s">
        <v>600</v>
      </c>
      <c r="L80" s="776">
        <v>10000000</v>
      </c>
      <c r="M80" s="787">
        <f t="shared" si="13"/>
        <v>8500000</v>
      </c>
      <c r="N80" s="758">
        <v>2023</v>
      </c>
      <c r="O80" s="761">
        <v>2027</v>
      </c>
      <c r="P80" s="739"/>
      <c r="Q80" s="740" t="s">
        <v>379</v>
      </c>
      <c r="R80" s="740" t="s">
        <v>379</v>
      </c>
      <c r="S80" s="741" t="s">
        <v>379</v>
      </c>
      <c r="T80" s="742"/>
      <c r="U80" s="742"/>
      <c r="V80" s="742" t="s">
        <v>379</v>
      </c>
      <c r="W80" s="742" t="s">
        <v>379</v>
      </c>
      <c r="X80" s="742" t="s">
        <v>379</v>
      </c>
      <c r="Y80" s="739"/>
      <c r="Z80" s="741"/>
      <c r="AA80" s="321"/>
    </row>
    <row r="81" spans="1:27" s="94" customFormat="1" ht="89.25" customHeight="1" thickBot="1" x14ac:dyDescent="0.3">
      <c r="A81" s="307">
        <v>77</v>
      </c>
      <c r="B81" s="902"/>
      <c r="C81" s="903"/>
      <c r="D81" s="851"/>
      <c r="E81" s="851"/>
      <c r="F81" s="922"/>
      <c r="G81" s="765" t="s">
        <v>601</v>
      </c>
      <c r="H81" s="733" t="s">
        <v>80</v>
      </c>
      <c r="I81" s="782" t="s">
        <v>100</v>
      </c>
      <c r="J81" s="733" t="s">
        <v>184</v>
      </c>
      <c r="K81" s="765" t="s">
        <v>602</v>
      </c>
      <c r="L81" s="776">
        <v>6000000</v>
      </c>
      <c r="M81" s="757">
        <f t="shared" si="13"/>
        <v>5100000</v>
      </c>
      <c r="N81" s="758">
        <v>2023</v>
      </c>
      <c r="O81" s="761">
        <v>2027</v>
      </c>
      <c r="P81" s="739"/>
      <c r="Q81" s="740" t="s">
        <v>379</v>
      </c>
      <c r="R81" s="740"/>
      <c r="S81" s="741"/>
      <c r="T81" s="742"/>
      <c r="U81" s="742"/>
      <c r="V81" s="742" t="s">
        <v>379</v>
      </c>
      <c r="W81" s="742" t="s">
        <v>379</v>
      </c>
      <c r="X81" s="742"/>
      <c r="Y81" s="739"/>
      <c r="Z81" s="741"/>
      <c r="AA81" s="321"/>
    </row>
    <row r="82" spans="1:27" s="94" customFormat="1" ht="77.45" customHeight="1" x14ac:dyDescent="0.25">
      <c r="A82" s="318">
        <v>78</v>
      </c>
      <c r="B82" s="853" t="s">
        <v>303</v>
      </c>
      <c r="C82" s="855" t="s">
        <v>193</v>
      </c>
      <c r="D82" s="850">
        <v>70873186</v>
      </c>
      <c r="E82" s="844">
        <v>102319383</v>
      </c>
      <c r="F82" s="919">
        <v>600114171</v>
      </c>
      <c r="G82" s="670" t="s">
        <v>350</v>
      </c>
      <c r="H82" s="591" t="s">
        <v>80</v>
      </c>
      <c r="I82" s="577" t="s">
        <v>81</v>
      </c>
      <c r="J82" s="336" t="s">
        <v>145</v>
      </c>
      <c r="K82" s="641" t="s">
        <v>349</v>
      </c>
      <c r="L82" s="790">
        <v>15000000</v>
      </c>
      <c r="M82" s="791">
        <f t="shared" si="13"/>
        <v>12750000</v>
      </c>
      <c r="N82" s="577" t="s">
        <v>83</v>
      </c>
      <c r="O82" s="336" t="s">
        <v>84</v>
      </c>
      <c r="P82" s="641"/>
      <c r="Q82" s="670"/>
      <c r="R82" s="591"/>
      <c r="S82" s="577"/>
      <c r="T82" s="336"/>
      <c r="U82" s="641"/>
      <c r="V82" s="670" t="s">
        <v>379</v>
      </c>
      <c r="W82" s="591" t="s">
        <v>379</v>
      </c>
      <c r="X82" s="577"/>
      <c r="Y82" s="336" t="s">
        <v>304</v>
      </c>
      <c r="Z82" s="641" t="s">
        <v>469</v>
      </c>
      <c r="AA82" s="321"/>
    </row>
    <row r="83" spans="1:27" s="94" customFormat="1" ht="175.5" customHeight="1" x14ac:dyDescent="0.25">
      <c r="A83" s="307">
        <v>79</v>
      </c>
      <c r="B83" s="854"/>
      <c r="C83" s="856"/>
      <c r="D83" s="851"/>
      <c r="E83" s="845"/>
      <c r="F83" s="920"/>
      <c r="G83" s="673" t="s">
        <v>305</v>
      </c>
      <c r="H83" s="339" t="s">
        <v>80</v>
      </c>
      <c r="I83" s="341" t="s">
        <v>81</v>
      </c>
      <c r="J83" s="341" t="s">
        <v>145</v>
      </c>
      <c r="K83" s="627" t="s">
        <v>306</v>
      </c>
      <c r="L83" s="467">
        <v>35000000</v>
      </c>
      <c r="M83" s="598">
        <f t="shared" si="13"/>
        <v>29750000</v>
      </c>
      <c r="N83" s="344" t="s">
        <v>377</v>
      </c>
      <c r="O83" s="345" t="s">
        <v>84</v>
      </c>
      <c r="P83" s="346"/>
      <c r="Q83" s="347"/>
      <c r="R83" s="347"/>
      <c r="S83" s="343"/>
      <c r="T83" s="348"/>
      <c r="U83" s="348"/>
      <c r="V83" s="348" t="s">
        <v>379</v>
      </c>
      <c r="W83" s="348" t="s">
        <v>379</v>
      </c>
      <c r="X83" s="348"/>
      <c r="Y83" s="346" t="s">
        <v>304</v>
      </c>
      <c r="Z83" s="343" t="s">
        <v>85</v>
      </c>
      <c r="AA83" s="321"/>
    </row>
    <row r="84" spans="1:27" s="94" customFormat="1" ht="75.75" customHeight="1" x14ac:dyDescent="0.25">
      <c r="A84" s="307">
        <v>80</v>
      </c>
      <c r="B84" s="854"/>
      <c r="C84" s="856"/>
      <c r="D84" s="851"/>
      <c r="E84" s="845"/>
      <c r="F84" s="920"/>
      <c r="G84" s="673" t="s">
        <v>307</v>
      </c>
      <c r="H84" s="339" t="s">
        <v>80</v>
      </c>
      <c r="I84" s="341" t="s">
        <v>81</v>
      </c>
      <c r="J84" s="341" t="s">
        <v>145</v>
      </c>
      <c r="K84" s="647" t="s">
        <v>308</v>
      </c>
      <c r="L84" s="468">
        <v>12000000</v>
      </c>
      <c r="M84" s="598">
        <f t="shared" ref="M84:M90" si="14">L84*0.85</f>
        <v>10200000</v>
      </c>
      <c r="N84" s="432" t="s">
        <v>377</v>
      </c>
      <c r="O84" s="429" t="s">
        <v>84</v>
      </c>
      <c r="P84" s="346"/>
      <c r="Q84" s="347" t="s">
        <v>379</v>
      </c>
      <c r="R84" s="347" t="s">
        <v>379</v>
      </c>
      <c r="S84" s="343"/>
      <c r="T84" s="348"/>
      <c r="U84" s="348"/>
      <c r="V84" s="348" t="s">
        <v>379</v>
      </c>
      <c r="W84" s="348" t="s">
        <v>379</v>
      </c>
      <c r="X84" s="348"/>
      <c r="Y84" s="346" t="s">
        <v>304</v>
      </c>
      <c r="Z84" s="469" t="s">
        <v>470</v>
      </c>
      <c r="AA84" s="321"/>
    </row>
    <row r="85" spans="1:27" s="94" customFormat="1" ht="126" customHeight="1" x14ac:dyDescent="0.25">
      <c r="A85" s="307">
        <v>81</v>
      </c>
      <c r="B85" s="854"/>
      <c r="C85" s="856"/>
      <c r="D85" s="851"/>
      <c r="E85" s="845"/>
      <c r="F85" s="920"/>
      <c r="G85" s="647" t="s">
        <v>310</v>
      </c>
      <c r="H85" s="351" t="s">
        <v>80</v>
      </c>
      <c r="I85" s="470" t="s">
        <v>81</v>
      </c>
      <c r="J85" s="470" t="s">
        <v>145</v>
      </c>
      <c r="K85" s="627" t="s">
        <v>311</v>
      </c>
      <c r="L85" s="369" t="s">
        <v>312</v>
      </c>
      <c r="M85" s="683" t="s">
        <v>590</v>
      </c>
      <c r="N85" s="344" t="s">
        <v>422</v>
      </c>
      <c r="O85" s="345" t="s">
        <v>84</v>
      </c>
      <c r="P85" s="346"/>
      <c r="Q85" s="347"/>
      <c r="R85" s="347"/>
      <c r="S85" s="343"/>
      <c r="T85" s="348"/>
      <c r="U85" s="348"/>
      <c r="V85" s="348"/>
      <c r="W85" s="348"/>
      <c r="X85" s="348"/>
      <c r="Y85" s="346" t="s">
        <v>196</v>
      </c>
      <c r="Z85" s="343"/>
      <c r="AA85" s="321"/>
    </row>
    <row r="86" spans="1:27" s="94" customFormat="1" ht="103.5" customHeight="1" x14ac:dyDescent="0.25">
      <c r="A86" s="336">
        <v>82</v>
      </c>
      <c r="B86" s="854"/>
      <c r="C86" s="856"/>
      <c r="D86" s="851"/>
      <c r="E86" s="845"/>
      <c r="F86" s="920"/>
      <c r="G86" s="664" t="s">
        <v>314</v>
      </c>
      <c r="H86" s="351" t="s">
        <v>80</v>
      </c>
      <c r="I86" s="470" t="s">
        <v>81</v>
      </c>
      <c r="J86" s="470" t="s">
        <v>145</v>
      </c>
      <c r="K86" s="627" t="s">
        <v>315</v>
      </c>
      <c r="L86" s="352">
        <v>4000000</v>
      </c>
      <c r="M86" s="598">
        <f t="shared" si="14"/>
        <v>3400000</v>
      </c>
      <c r="N86" s="344" t="s">
        <v>377</v>
      </c>
      <c r="O86" s="345" t="s">
        <v>84</v>
      </c>
      <c r="P86" s="361"/>
      <c r="Q86" s="347"/>
      <c r="R86" s="347"/>
      <c r="S86" s="343"/>
      <c r="T86" s="348"/>
      <c r="U86" s="348"/>
      <c r="V86" s="348"/>
      <c r="W86" s="348"/>
      <c r="X86" s="348"/>
      <c r="Y86" s="346" t="s">
        <v>304</v>
      </c>
      <c r="Z86" s="343" t="s">
        <v>85</v>
      </c>
      <c r="AA86" s="321"/>
    </row>
    <row r="87" spans="1:27" s="94" customFormat="1" ht="117.75" customHeight="1" x14ac:dyDescent="0.25">
      <c r="A87" s="307">
        <v>83</v>
      </c>
      <c r="B87" s="854"/>
      <c r="C87" s="856"/>
      <c r="D87" s="851"/>
      <c r="E87" s="845"/>
      <c r="F87" s="920"/>
      <c r="G87" s="647" t="s">
        <v>472</v>
      </c>
      <c r="H87" s="351" t="s">
        <v>80</v>
      </c>
      <c r="I87" s="470" t="s">
        <v>81</v>
      </c>
      <c r="J87" s="470" t="s">
        <v>145</v>
      </c>
      <c r="K87" s="627" t="s">
        <v>473</v>
      </c>
      <c r="L87" s="342">
        <v>25000000</v>
      </c>
      <c r="M87" s="598">
        <f t="shared" si="14"/>
        <v>21250000</v>
      </c>
      <c r="N87" s="344" t="s">
        <v>377</v>
      </c>
      <c r="O87" s="429" t="s">
        <v>84</v>
      </c>
      <c r="P87" s="346"/>
      <c r="Q87" s="347"/>
      <c r="R87" s="347"/>
      <c r="S87" s="343"/>
      <c r="T87" s="348"/>
      <c r="U87" s="348"/>
      <c r="V87" s="348"/>
      <c r="W87" s="348"/>
      <c r="X87" s="348"/>
      <c r="Y87" s="346" t="s">
        <v>474</v>
      </c>
      <c r="Z87" s="343"/>
      <c r="AA87" s="321"/>
    </row>
    <row r="88" spans="1:27" s="94" customFormat="1" ht="132.75" customHeight="1" x14ac:dyDescent="0.25">
      <c r="A88" s="336">
        <v>84</v>
      </c>
      <c r="B88" s="854"/>
      <c r="C88" s="856"/>
      <c r="D88" s="851"/>
      <c r="E88" s="845"/>
      <c r="F88" s="920"/>
      <c r="G88" s="626" t="s">
        <v>475</v>
      </c>
      <c r="H88" s="351" t="s">
        <v>80</v>
      </c>
      <c r="I88" s="470" t="s">
        <v>81</v>
      </c>
      <c r="J88" s="470" t="s">
        <v>145</v>
      </c>
      <c r="K88" s="627" t="s">
        <v>316</v>
      </c>
      <c r="L88" s="352">
        <v>6000000</v>
      </c>
      <c r="M88" s="598">
        <f t="shared" si="14"/>
        <v>5100000</v>
      </c>
      <c r="N88" s="432" t="s">
        <v>377</v>
      </c>
      <c r="O88" s="345" t="s">
        <v>476</v>
      </c>
      <c r="P88" s="346"/>
      <c r="Q88" s="347"/>
      <c r="R88" s="347"/>
      <c r="S88" s="343"/>
      <c r="T88" s="348"/>
      <c r="U88" s="348"/>
      <c r="V88" s="348" t="s">
        <v>379</v>
      </c>
      <c r="W88" s="348" t="s">
        <v>379</v>
      </c>
      <c r="X88" s="348"/>
      <c r="Y88" s="346" t="s">
        <v>304</v>
      </c>
      <c r="Z88" s="469" t="s">
        <v>616</v>
      </c>
      <c r="AA88" s="321"/>
    </row>
    <row r="89" spans="1:27" s="94" customFormat="1" ht="77.25" customHeight="1" x14ac:dyDescent="0.25">
      <c r="A89" s="307">
        <v>85</v>
      </c>
      <c r="B89" s="854"/>
      <c r="C89" s="856"/>
      <c r="D89" s="851"/>
      <c r="E89" s="845"/>
      <c r="F89" s="920"/>
      <c r="G89" s="647" t="s">
        <v>268</v>
      </c>
      <c r="H89" s="339" t="s">
        <v>80</v>
      </c>
      <c r="I89" s="470" t="s">
        <v>81</v>
      </c>
      <c r="J89" s="470" t="s">
        <v>145</v>
      </c>
      <c r="K89" s="627" t="s">
        <v>317</v>
      </c>
      <c r="L89" s="352">
        <v>3000000</v>
      </c>
      <c r="M89" s="598">
        <f t="shared" si="14"/>
        <v>2550000</v>
      </c>
      <c r="N89" s="344" t="s">
        <v>377</v>
      </c>
      <c r="O89" s="345" t="s">
        <v>84</v>
      </c>
      <c r="P89" s="346"/>
      <c r="Q89" s="347"/>
      <c r="R89" s="347"/>
      <c r="S89" s="343"/>
      <c r="T89" s="348"/>
      <c r="U89" s="348"/>
      <c r="V89" s="348"/>
      <c r="W89" s="348"/>
      <c r="X89" s="348"/>
      <c r="Y89" s="346" t="s">
        <v>196</v>
      </c>
      <c r="Z89" s="469" t="s">
        <v>470</v>
      </c>
      <c r="AA89" s="321"/>
    </row>
    <row r="90" spans="1:27" s="94" customFormat="1" ht="98.25" customHeight="1" thickBot="1" x14ac:dyDescent="0.3">
      <c r="A90" s="307">
        <v>86</v>
      </c>
      <c r="B90" s="854"/>
      <c r="C90" s="856"/>
      <c r="D90" s="851"/>
      <c r="E90" s="845"/>
      <c r="F90" s="920"/>
      <c r="G90" s="626" t="s">
        <v>320</v>
      </c>
      <c r="H90" s="583" t="s">
        <v>80</v>
      </c>
      <c r="I90" s="584" t="s">
        <v>81</v>
      </c>
      <c r="J90" s="584" t="s">
        <v>145</v>
      </c>
      <c r="K90" s="643" t="s">
        <v>477</v>
      </c>
      <c r="L90" s="431">
        <v>3000000</v>
      </c>
      <c r="M90" s="598">
        <f t="shared" si="14"/>
        <v>2550000</v>
      </c>
      <c r="N90" s="432" t="s">
        <v>377</v>
      </c>
      <c r="O90" s="429" t="s">
        <v>84</v>
      </c>
      <c r="P90" s="346"/>
      <c r="Q90" s="347"/>
      <c r="R90" s="347"/>
      <c r="S90" s="343"/>
      <c r="T90" s="348"/>
      <c r="U90" s="348"/>
      <c r="V90" s="348"/>
      <c r="W90" s="348"/>
      <c r="X90" s="348"/>
      <c r="Y90" s="346" t="s">
        <v>196</v>
      </c>
      <c r="Z90" s="343"/>
      <c r="AA90" s="321"/>
    </row>
    <row r="91" spans="1:27" s="94" customFormat="1" ht="102" customHeight="1" x14ac:dyDescent="0.25">
      <c r="A91" s="318">
        <v>87</v>
      </c>
      <c r="B91" s="854"/>
      <c r="C91" s="856"/>
      <c r="D91" s="851"/>
      <c r="E91" s="845"/>
      <c r="F91" s="920"/>
      <c r="G91" s="646" t="s">
        <v>309</v>
      </c>
      <c r="H91" s="585" t="s">
        <v>80</v>
      </c>
      <c r="I91" s="586" t="s">
        <v>81</v>
      </c>
      <c r="J91" s="586" t="s">
        <v>145</v>
      </c>
      <c r="K91" s="644" t="s">
        <v>471</v>
      </c>
      <c r="L91" s="587">
        <v>15000000</v>
      </c>
      <c r="M91" s="615">
        <f>L91*0.85</f>
        <v>12750000</v>
      </c>
      <c r="N91" s="385" t="s">
        <v>377</v>
      </c>
      <c r="O91" s="386" t="s">
        <v>84</v>
      </c>
      <c r="P91" s="449"/>
      <c r="Q91" s="453"/>
      <c r="R91" s="453"/>
      <c r="S91" s="450"/>
      <c r="T91" s="476"/>
      <c r="U91" s="476"/>
      <c r="V91" s="476" t="s">
        <v>379</v>
      </c>
      <c r="W91" s="476" t="s">
        <v>379</v>
      </c>
      <c r="X91" s="476"/>
      <c r="Y91" s="449" t="s">
        <v>304</v>
      </c>
      <c r="Z91" s="450" t="s">
        <v>85</v>
      </c>
      <c r="AA91" s="321"/>
    </row>
    <row r="92" spans="1:27" s="94" customFormat="1" ht="99.75" customHeight="1" x14ac:dyDescent="0.25">
      <c r="A92" s="336">
        <v>88</v>
      </c>
      <c r="B92" s="854"/>
      <c r="C92" s="856"/>
      <c r="D92" s="851"/>
      <c r="E92" s="845"/>
      <c r="F92" s="920"/>
      <c r="G92" s="636" t="s">
        <v>313</v>
      </c>
      <c r="H92" s="384" t="s">
        <v>80</v>
      </c>
      <c r="I92" s="472" t="s">
        <v>81</v>
      </c>
      <c r="J92" s="472" t="s">
        <v>145</v>
      </c>
      <c r="K92" s="630" t="s">
        <v>554</v>
      </c>
      <c r="L92" s="473">
        <v>35000000</v>
      </c>
      <c r="M92" s="613">
        <f t="shared" ref="M92:M93" si="15">L92*0.85</f>
        <v>29750000</v>
      </c>
      <c r="N92" s="438" t="s">
        <v>422</v>
      </c>
      <c r="O92" s="437" t="s">
        <v>84</v>
      </c>
      <c r="P92" s="394"/>
      <c r="Q92" s="380"/>
      <c r="R92" s="380"/>
      <c r="S92" s="381"/>
      <c r="T92" s="382"/>
      <c r="U92" s="382"/>
      <c r="V92" s="382"/>
      <c r="W92" s="382"/>
      <c r="X92" s="382"/>
      <c r="Y92" s="394" t="s">
        <v>304</v>
      </c>
      <c r="Z92" s="381" t="s">
        <v>85</v>
      </c>
      <c r="AA92" s="321"/>
    </row>
    <row r="93" spans="1:27" s="94" customFormat="1" ht="111" customHeight="1" x14ac:dyDescent="0.25">
      <c r="A93" s="336">
        <v>89</v>
      </c>
      <c r="B93" s="854"/>
      <c r="C93" s="856"/>
      <c r="D93" s="851"/>
      <c r="E93" s="845"/>
      <c r="F93" s="920"/>
      <c r="G93" s="636" t="s">
        <v>318</v>
      </c>
      <c r="H93" s="384" t="s">
        <v>80</v>
      </c>
      <c r="I93" s="472" t="s">
        <v>81</v>
      </c>
      <c r="J93" s="472" t="s">
        <v>145</v>
      </c>
      <c r="K93" s="630" t="s">
        <v>319</v>
      </c>
      <c r="L93" s="378">
        <v>2000000</v>
      </c>
      <c r="M93" s="613">
        <f t="shared" si="15"/>
        <v>1700000</v>
      </c>
      <c r="N93" s="474" t="s">
        <v>377</v>
      </c>
      <c r="O93" s="475" t="s">
        <v>84</v>
      </c>
      <c r="P93" s="394"/>
      <c r="Q93" s="380"/>
      <c r="R93" s="380"/>
      <c r="S93" s="381"/>
      <c r="T93" s="382"/>
      <c r="U93" s="382"/>
      <c r="V93" s="382"/>
      <c r="W93" s="382"/>
      <c r="X93" s="382"/>
      <c r="Y93" s="394" t="s">
        <v>196</v>
      </c>
      <c r="Z93" s="381"/>
      <c r="AA93" s="321"/>
    </row>
    <row r="94" spans="1:27" s="94" customFormat="1" ht="137.25" customHeight="1" thickBot="1" x14ac:dyDescent="0.3">
      <c r="A94" s="336">
        <v>90</v>
      </c>
      <c r="B94" s="854"/>
      <c r="C94" s="856"/>
      <c r="D94" s="851"/>
      <c r="E94" s="845"/>
      <c r="F94" s="920"/>
      <c r="G94" s="638" t="s">
        <v>546</v>
      </c>
      <c r="H94" s="588" t="s">
        <v>80</v>
      </c>
      <c r="I94" s="548" t="s">
        <v>81</v>
      </c>
      <c r="J94" s="548" t="s">
        <v>145</v>
      </c>
      <c r="K94" s="648" t="s">
        <v>555</v>
      </c>
      <c r="L94" s="589">
        <v>8000000</v>
      </c>
      <c r="M94" s="607">
        <f t="shared" ref="M94:M96" si="16">L94*0.85</f>
        <v>6800000</v>
      </c>
      <c r="N94" s="388" t="s">
        <v>422</v>
      </c>
      <c r="O94" s="389" t="s">
        <v>84</v>
      </c>
      <c r="P94" s="455"/>
      <c r="Q94" s="457"/>
      <c r="R94" s="457"/>
      <c r="S94" s="458"/>
      <c r="T94" s="466"/>
      <c r="U94" s="466"/>
      <c r="V94" s="466"/>
      <c r="W94" s="466"/>
      <c r="X94" s="466"/>
      <c r="Y94" s="455" t="s">
        <v>604</v>
      </c>
      <c r="Z94" s="458"/>
      <c r="AA94" s="321"/>
    </row>
    <row r="95" spans="1:27" s="94" customFormat="1" ht="111" customHeight="1" x14ac:dyDescent="0.25">
      <c r="A95" s="336">
        <v>91</v>
      </c>
      <c r="B95" s="854"/>
      <c r="C95" s="856"/>
      <c r="D95" s="851"/>
      <c r="E95" s="845"/>
      <c r="F95" s="920"/>
      <c r="G95" s="765" t="s">
        <v>268</v>
      </c>
      <c r="H95" s="733" t="s">
        <v>80</v>
      </c>
      <c r="I95" s="782" t="s">
        <v>81</v>
      </c>
      <c r="J95" s="733" t="s">
        <v>145</v>
      </c>
      <c r="K95" s="765" t="s">
        <v>603</v>
      </c>
      <c r="L95" s="776">
        <v>4500000</v>
      </c>
      <c r="M95" s="757">
        <f t="shared" si="16"/>
        <v>3825000</v>
      </c>
      <c r="N95" s="758" t="s">
        <v>422</v>
      </c>
      <c r="O95" s="761" t="s">
        <v>84</v>
      </c>
      <c r="P95" s="739"/>
      <c r="Q95" s="740"/>
      <c r="R95" s="740"/>
      <c r="S95" s="741" t="s">
        <v>379</v>
      </c>
      <c r="T95" s="742"/>
      <c r="U95" s="742"/>
      <c r="V95" s="742"/>
      <c r="W95" s="742"/>
      <c r="X95" s="742" t="s">
        <v>379</v>
      </c>
      <c r="Y95" s="739" t="s">
        <v>196</v>
      </c>
      <c r="Z95" s="741"/>
      <c r="AA95" s="321"/>
    </row>
    <row r="96" spans="1:27" s="94" customFormat="1" ht="137.25" customHeight="1" thickBot="1" x14ac:dyDescent="0.3">
      <c r="A96" s="336">
        <v>92</v>
      </c>
      <c r="B96" s="865"/>
      <c r="C96" s="866"/>
      <c r="D96" s="852"/>
      <c r="E96" s="846"/>
      <c r="F96" s="921"/>
      <c r="G96" s="765" t="s">
        <v>268</v>
      </c>
      <c r="H96" s="733" t="s">
        <v>80</v>
      </c>
      <c r="I96" s="782" t="s">
        <v>81</v>
      </c>
      <c r="J96" s="733" t="s">
        <v>145</v>
      </c>
      <c r="K96" s="765" t="s">
        <v>605</v>
      </c>
      <c r="L96" s="776">
        <v>6000000</v>
      </c>
      <c r="M96" s="757">
        <f t="shared" si="16"/>
        <v>5100000</v>
      </c>
      <c r="N96" s="758" t="s">
        <v>422</v>
      </c>
      <c r="O96" s="761" t="s">
        <v>84</v>
      </c>
      <c r="P96" s="739"/>
      <c r="Q96" s="740"/>
      <c r="R96" s="740"/>
      <c r="S96" s="741" t="s">
        <v>379</v>
      </c>
      <c r="T96" s="742"/>
      <c r="U96" s="742"/>
      <c r="V96" s="742"/>
      <c r="W96" s="742"/>
      <c r="X96" s="742" t="s">
        <v>379</v>
      </c>
      <c r="Y96" s="739" t="s">
        <v>196</v>
      </c>
      <c r="Z96" s="741"/>
      <c r="AA96" s="321"/>
    </row>
    <row r="97" spans="1:27" s="94" customFormat="1" ht="55.9" customHeight="1" x14ac:dyDescent="0.25">
      <c r="A97" s="318">
        <v>93</v>
      </c>
      <c r="B97" s="854" t="s">
        <v>560</v>
      </c>
      <c r="C97" s="856" t="s">
        <v>561</v>
      </c>
      <c r="D97" s="851">
        <v>70995478</v>
      </c>
      <c r="E97" s="851">
        <v>102319413</v>
      </c>
      <c r="F97" s="848">
        <v>600114490</v>
      </c>
      <c r="G97" s="664" t="s">
        <v>296</v>
      </c>
      <c r="H97" s="370" t="s">
        <v>80</v>
      </c>
      <c r="I97" s="447" t="s">
        <v>100</v>
      </c>
      <c r="J97" s="370" t="s">
        <v>215</v>
      </c>
      <c r="K97" s="649" t="s">
        <v>323</v>
      </c>
      <c r="L97" s="371">
        <v>6000000</v>
      </c>
      <c r="M97" s="597">
        <f>L97*0.85</f>
        <v>5100000</v>
      </c>
      <c r="N97" s="372">
        <v>2022</v>
      </c>
      <c r="O97" s="460">
        <v>2027</v>
      </c>
      <c r="P97" s="372" t="s">
        <v>379</v>
      </c>
      <c r="Q97" s="373"/>
      <c r="R97" s="373" t="s">
        <v>379</v>
      </c>
      <c r="S97" s="374" t="s">
        <v>379</v>
      </c>
      <c r="T97" s="370"/>
      <c r="U97" s="370" t="s">
        <v>379</v>
      </c>
      <c r="V97" s="370"/>
      <c r="W97" s="370"/>
      <c r="X97" s="370" t="s">
        <v>379</v>
      </c>
      <c r="Y97" s="372"/>
      <c r="Z97" s="374"/>
      <c r="AA97" s="321"/>
    </row>
    <row r="98" spans="1:27" s="94" customFormat="1" ht="91.15" customHeight="1" x14ac:dyDescent="0.25">
      <c r="A98" s="307">
        <v>94</v>
      </c>
      <c r="B98" s="854"/>
      <c r="C98" s="856"/>
      <c r="D98" s="851"/>
      <c r="E98" s="851"/>
      <c r="F98" s="848"/>
      <c r="G98" s="675" t="s">
        <v>324</v>
      </c>
      <c r="H98" s="348" t="s">
        <v>80</v>
      </c>
      <c r="I98" s="462" t="s">
        <v>100</v>
      </c>
      <c r="J98" s="348" t="s">
        <v>215</v>
      </c>
      <c r="K98" s="626" t="s">
        <v>325</v>
      </c>
      <c r="L98" s="431">
        <v>6000000</v>
      </c>
      <c r="M98" s="598">
        <f t="shared" ref="M98:M103" si="17">L98*0.85</f>
        <v>5100000</v>
      </c>
      <c r="N98" s="346">
        <v>2022</v>
      </c>
      <c r="O98" s="374">
        <v>2027</v>
      </c>
      <c r="P98" s="346" t="s">
        <v>379</v>
      </c>
      <c r="Q98" s="347"/>
      <c r="R98" s="347" t="s">
        <v>379</v>
      </c>
      <c r="S98" s="343" t="s">
        <v>379</v>
      </c>
      <c r="T98" s="348"/>
      <c r="U98" s="348" t="s">
        <v>379</v>
      </c>
      <c r="V98" s="348"/>
      <c r="W98" s="348"/>
      <c r="X98" s="348" t="s">
        <v>379</v>
      </c>
      <c r="Y98" s="346"/>
      <c r="Z98" s="343"/>
      <c r="AA98" s="321"/>
    </row>
    <row r="99" spans="1:27" s="94" customFormat="1" ht="93" customHeight="1" x14ac:dyDescent="0.25">
      <c r="A99" s="318">
        <v>95</v>
      </c>
      <c r="B99" s="854"/>
      <c r="C99" s="856"/>
      <c r="D99" s="851"/>
      <c r="E99" s="851"/>
      <c r="F99" s="848"/>
      <c r="G99" s="626" t="s">
        <v>326</v>
      </c>
      <c r="H99" s="339" t="s">
        <v>80</v>
      </c>
      <c r="I99" s="461" t="s">
        <v>100</v>
      </c>
      <c r="J99" s="348" t="s">
        <v>215</v>
      </c>
      <c r="K99" s="626" t="s">
        <v>327</v>
      </c>
      <c r="L99" s="431">
        <v>1000000</v>
      </c>
      <c r="M99" s="598">
        <f t="shared" si="17"/>
        <v>850000</v>
      </c>
      <c r="N99" s="346">
        <v>2022</v>
      </c>
      <c r="O99" s="362">
        <v>2027</v>
      </c>
      <c r="P99" s="346"/>
      <c r="Q99" s="347"/>
      <c r="R99" s="347" t="s">
        <v>379</v>
      </c>
      <c r="S99" s="343"/>
      <c r="T99" s="348"/>
      <c r="U99" s="348"/>
      <c r="V99" s="348"/>
      <c r="W99" s="348"/>
      <c r="X99" s="348" t="s">
        <v>379</v>
      </c>
      <c r="Y99" s="346"/>
      <c r="Z99" s="343"/>
      <c r="AA99" s="321"/>
    </row>
    <row r="100" spans="1:27" s="94" customFormat="1" ht="59.45" customHeight="1" x14ac:dyDescent="0.25">
      <c r="A100" s="307">
        <v>96</v>
      </c>
      <c r="B100" s="854"/>
      <c r="C100" s="856"/>
      <c r="D100" s="851"/>
      <c r="E100" s="851"/>
      <c r="F100" s="848"/>
      <c r="G100" s="626" t="s">
        <v>329</v>
      </c>
      <c r="H100" s="339" t="s">
        <v>80</v>
      </c>
      <c r="I100" s="341" t="s">
        <v>100</v>
      </c>
      <c r="J100" s="339" t="s">
        <v>215</v>
      </c>
      <c r="K100" s="626" t="s">
        <v>330</v>
      </c>
      <c r="L100" s="431">
        <v>1000000</v>
      </c>
      <c r="M100" s="598">
        <f t="shared" si="17"/>
        <v>850000</v>
      </c>
      <c r="N100" s="361">
        <v>2022</v>
      </c>
      <c r="O100" s="362">
        <v>2027</v>
      </c>
      <c r="P100" s="346"/>
      <c r="Q100" s="347"/>
      <c r="R100" s="347"/>
      <c r="S100" s="343"/>
      <c r="T100" s="348"/>
      <c r="U100" s="348"/>
      <c r="V100" s="348"/>
      <c r="W100" s="348"/>
      <c r="X100" s="348"/>
      <c r="Y100" s="346"/>
      <c r="Z100" s="343"/>
      <c r="AA100" s="321"/>
    </row>
    <row r="101" spans="1:27" s="94" customFormat="1" ht="55.15" customHeight="1" x14ac:dyDescent="0.25">
      <c r="A101" s="307">
        <v>97</v>
      </c>
      <c r="B101" s="854"/>
      <c r="C101" s="856"/>
      <c r="D101" s="851"/>
      <c r="E101" s="851"/>
      <c r="F101" s="848"/>
      <c r="G101" s="626" t="s">
        <v>333</v>
      </c>
      <c r="H101" s="348" t="s">
        <v>80</v>
      </c>
      <c r="I101" s="462" t="s">
        <v>100</v>
      </c>
      <c r="J101" s="370" t="s">
        <v>215</v>
      </c>
      <c r="K101" s="626" t="s">
        <v>334</v>
      </c>
      <c r="L101" s="431">
        <v>2000000</v>
      </c>
      <c r="M101" s="598">
        <f t="shared" si="17"/>
        <v>1700000</v>
      </c>
      <c r="N101" s="372">
        <v>2022</v>
      </c>
      <c r="O101" s="460">
        <v>2027</v>
      </c>
      <c r="P101" s="346"/>
      <c r="Q101" s="347"/>
      <c r="R101" s="347"/>
      <c r="S101" s="343"/>
      <c r="T101" s="348"/>
      <c r="U101" s="348"/>
      <c r="V101" s="348"/>
      <c r="W101" s="348"/>
      <c r="X101" s="348"/>
      <c r="Y101" s="346"/>
      <c r="Z101" s="343"/>
      <c r="AA101" s="321"/>
    </row>
    <row r="102" spans="1:27" s="94" customFormat="1" ht="66.599999999999994" customHeight="1" x14ac:dyDescent="0.25">
      <c r="A102" s="318">
        <v>98</v>
      </c>
      <c r="B102" s="854"/>
      <c r="C102" s="856"/>
      <c r="D102" s="851"/>
      <c r="E102" s="851"/>
      <c r="F102" s="848"/>
      <c r="G102" s="626" t="s">
        <v>335</v>
      </c>
      <c r="H102" s="348" t="s">
        <v>80</v>
      </c>
      <c r="I102" s="341" t="s">
        <v>100</v>
      </c>
      <c r="J102" s="339" t="s">
        <v>215</v>
      </c>
      <c r="K102" s="626" t="s">
        <v>336</v>
      </c>
      <c r="L102" s="431">
        <v>1000000</v>
      </c>
      <c r="M102" s="598">
        <f t="shared" si="17"/>
        <v>850000</v>
      </c>
      <c r="N102" s="346">
        <v>2022</v>
      </c>
      <c r="O102" s="460">
        <v>2027</v>
      </c>
      <c r="P102" s="346"/>
      <c r="Q102" s="347" t="s">
        <v>379</v>
      </c>
      <c r="R102" s="347"/>
      <c r="S102" s="343"/>
      <c r="T102" s="348"/>
      <c r="U102" s="348"/>
      <c r="V102" s="348"/>
      <c r="W102" s="348"/>
      <c r="X102" s="348"/>
      <c r="Y102" s="346"/>
      <c r="Z102" s="343"/>
      <c r="AA102" s="321"/>
    </row>
    <row r="103" spans="1:27" ht="59.45" customHeight="1" thickBot="1" x14ac:dyDescent="0.3">
      <c r="A103" s="307">
        <v>99</v>
      </c>
      <c r="B103" s="854"/>
      <c r="C103" s="856"/>
      <c r="D103" s="851"/>
      <c r="E103" s="851"/>
      <c r="F103" s="848"/>
      <c r="G103" s="626" t="s">
        <v>483</v>
      </c>
      <c r="H103" s="339" t="s">
        <v>80</v>
      </c>
      <c r="I103" s="341" t="s">
        <v>100</v>
      </c>
      <c r="J103" s="339" t="s">
        <v>215</v>
      </c>
      <c r="K103" s="626" t="s">
        <v>484</v>
      </c>
      <c r="L103" s="431">
        <v>10000000</v>
      </c>
      <c r="M103" s="598">
        <f t="shared" si="17"/>
        <v>8500000</v>
      </c>
      <c r="N103" s="361">
        <v>2022</v>
      </c>
      <c r="O103" s="460">
        <v>2027</v>
      </c>
      <c r="P103" s="346"/>
      <c r="Q103" s="347"/>
      <c r="R103" s="347"/>
      <c r="S103" s="343"/>
      <c r="T103" s="348"/>
      <c r="U103" s="348"/>
      <c r="V103" s="348"/>
      <c r="W103" s="348"/>
      <c r="X103" s="348"/>
      <c r="Y103" s="346"/>
      <c r="Z103" s="343"/>
      <c r="AA103" s="295"/>
    </row>
    <row r="104" spans="1:27" ht="84.6" customHeight="1" x14ac:dyDescent="0.25">
      <c r="A104" s="307">
        <v>100</v>
      </c>
      <c r="B104" s="854"/>
      <c r="C104" s="856"/>
      <c r="D104" s="851"/>
      <c r="E104" s="851"/>
      <c r="F104" s="848"/>
      <c r="G104" s="646" t="s">
        <v>321</v>
      </c>
      <c r="H104" s="476" t="s">
        <v>80</v>
      </c>
      <c r="I104" s="477" t="s">
        <v>100</v>
      </c>
      <c r="J104" s="478" t="s">
        <v>215</v>
      </c>
      <c r="K104" s="646" t="s">
        <v>322</v>
      </c>
      <c r="L104" s="479">
        <v>5000000</v>
      </c>
      <c r="M104" s="615">
        <f>L104*0.85</f>
        <v>4250000</v>
      </c>
      <c r="N104" s="449">
        <v>2022</v>
      </c>
      <c r="O104" s="480">
        <v>2027</v>
      </c>
      <c r="P104" s="449"/>
      <c r="Q104" s="453"/>
      <c r="R104" s="453"/>
      <c r="S104" s="450" t="s">
        <v>379</v>
      </c>
      <c r="T104" s="476"/>
      <c r="U104" s="476"/>
      <c r="V104" s="476"/>
      <c r="W104" s="476"/>
      <c r="X104" s="476" t="s">
        <v>379</v>
      </c>
      <c r="Y104" s="449"/>
      <c r="Z104" s="450"/>
      <c r="AA104" s="295"/>
    </row>
    <row r="105" spans="1:27" ht="84.6" customHeight="1" x14ac:dyDescent="0.25">
      <c r="A105" s="307">
        <v>101</v>
      </c>
      <c r="B105" s="854"/>
      <c r="C105" s="856"/>
      <c r="D105" s="851"/>
      <c r="E105" s="851"/>
      <c r="F105" s="848"/>
      <c r="G105" s="636" t="s">
        <v>478</v>
      </c>
      <c r="H105" s="411" t="s">
        <v>80</v>
      </c>
      <c r="I105" s="414" t="s">
        <v>100</v>
      </c>
      <c r="J105" s="375" t="s">
        <v>215</v>
      </c>
      <c r="K105" s="636" t="s">
        <v>479</v>
      </c>
      <c r="L105" s="378">
        <v>2500000</v>
      </c>
      <c r="M105" s="616">
        <f t="shared" ref="M105:M114" si="18">L105*0.85</f>
        <v>2125000</v>
      </c>
      <c r="N105" s="413">
        <v>2022</v>
      </c>
      <c r="O105" s="393">
        <v>2027</v>
      </c>
      <c r="P105" s="408"/>
      <c r="Q105" s="391"/>
      <c r="R105" s="391"/>
      <c r="S105" s="393"/>
      <c r="T105" s="375"/>
      <c r="U105" s="375"/>
      <c r="V105" s="375" t="s">
        <v>379</v>
      </c>
      <c r="W105" s="375" t="s">
        <v>379</v>
      </c>
      <c r="X105" s="375"/>
      <c r="Y105" s="408"/>
      <c r="Z105" s="393"/>
      <c r="AA105" s="295"/>
    </row>
    <row r="106" spans="1:27" ht="91.5" customHeight="1" x14ac:dyDescent="0.25">
      <c r="A106" s="307">
        <v>102</v>
      </c>
      <c r="B106" s="854"/>
      <c r="C106" s="856"/>
      <c r="D106" s="851"/>
      <c r="E106" s="851"/>
      <c r="F106" s="848"/>
      <c r="G106" s="637" t="s">
        <v>328</v>
      </c>
      <c r="H106" s="375" t="s">
        <v>80</v>
      </c>
      <c r="I106" s="407" t="s">
        <v>100</v>
      </c>
      <c r="J106" s="375" t="s">
        <v>215</v>
      </c>
      <c r="K106" s="637" t="s">
        <v>480</v>
      </c>
      <c r="L106" s="410">
        <v>5000000</v>
      </c>
      <c r="M106" s="606">
        <f t="shared" si="18"/>
        <v>4250000</v>
      </c>
      <c r="N106" s="394">
        <v>2022</v>
      </c>
      <c r="O106" s="481">
        <v>2027</v>
      </c>
      <c r="P106" s="394"/>
      <c r="Q106" s="380" t="s">
        <v>379</v>
      </c>
      <c r="R106" s="380"/>
      <c r="S106" s="381"/>
      <c r="T106" s="382"/>
      <c r="U106" s="382"/>
      <c r="V106" s="382" t="s">
        <v>379</v>
      </c>
      <c r="W106" s="382"/>
      <c r="X106" s="382"/>
      <c r="Y106" s="394"/>
      <c r="Z106" s="381"/>
      <c r="AA106" s="295"/>
    </row>
    <row r="107" spans="1:27" ht="70.5" customHeight="1" x14ac:dyDescent="0.25">
      <c r="A107" s="307">
        <v>103</v>
      </c>
      <c r="B107" s="854"/>
      <c r="C107" s="856"/>
      <c r="D107" s="851"/>
      <c r="E107" s="851"/>
      <c r="F107" s="848"/>
      <c r="G107" s="637" t="s">
        <v>481</v>
      </c>
      <c r="H107" s="409" t="s">
        <v>80</v>
      </c>
      <c r="I107" s="407" t="s">
        <v>100</v>
      </c>
      <c r="J107" s="409" t="s">
        <v>215</v>
      </c>
      <c r="K107" s="637" t="s">
        <v>331</v>
      </c>
      <c r="L107" s="410">
        <v>15000000</v>
      </c>
      <c r="M107" s="606">
        <f t="shared" si="18"/>
        <v>12750000</v>
      </c>
      <c r="N107" s="394">
        <v>2022</v>
      </c>
      <c r="O107" s="393">
        <v>2027</v>
      </c>
      <c r="P107" s="394"/>
      <c r="Q107" s="380"/>
      <c r="R107" s="380"/>
      <c r="S107" s="381"/>
      <c r="T107" s="382"/>
      <c r="U107" s="382"/>
      <c r="V107" s="382"/>
      <c r="W107" s="382"/>
      <c r="X107" s="382"/>
      <c r="Y107" s="394"/>
      <c r="Z107" s="381"/>
      <c r="AA107" s="295"/>
    </row>
    <row r="108" spans="1:27" ht="64.5" customHeight="1" x14ac:dyDescent="0.25">
      <c r="A108" s="307">
        <v>104</v>
      </c>
      <c r="B108" s="854"/>
      <c r="C108" s="856"/>
      <c r="D108" s="851"/>
      <c r="E108" s="851"/>
      <c r="F108" s="848"/>
      <c r="G108" s="636" t="s">
        <v>332</v>
      </c>
      <c r="H108" s="382" t="s">
        <v>80</v>
      </c>
      <c r="I108" s="377" t="s">
        <v>100</v>
      </c>
      <c r="J108" s="375" t="s">
        <v>215</v>
      </c>
      <c r="K108" s="637" t="s">
        <v>482</v>
      </c>
      <c r="L108" s="410">
        <v>10000000</v>
      </c>
      <c r="M108" s="616">
        <f t="shared" si="18"/>
        <v>8500000</v>
      </c>
      <c r="N108" s="408">
        <v>2022</v>
      </c>
      <c r="O108" s="448">
        <v>2027</v>
      </c>
      <c r="P108" s="394"/>
      <c r="Q108" s="380"/>
      <c r="R108" s="380"/>
      <c r="S108" s="381"/>
      <c r="T108" s="382"/>
      <c r="U108" s="382"/>
      <c r="V108" s="382"/>
      <c r="W108" s="382"/>
      <c r="X108" s="382"/>
      <c r="Y108" s="394"/>
      <c r="Z108" s="381"/>
      <c r="AA108" s="295"/>
    </row>
    <row r="109" spans="1:27" ht="63" customHeight="1" x14ac:dyDescent="0.25">
      <c r="A109" s="307">
        <v>105</v>
      </c>
      <c r="B109" s="854"/>
      <c r="C109" s="856"/>
      <c r="D109" s="851"/>
      <c r="E109" s="851"/>
      <c r="F109" s="848"/>
      <c r="G109" s="636" t="s">
        <v>485</v>
      </c>
      <c r="H109" s="384" t="s">
        <v>80</v>
      </c>
      <c r="I109" s="414" t="s">
        <v>100</v>
      </c>
      <c r="J109" s="409" t="s">
        <v>215</v>
      </c>
      <c r="K109" s="637" t="s">
        <v>486</v>
      </c>
      <c r="L109" s="410">
        <v>15000000</v>
      </c>
      <c r="M109" s="616">
        <f t="shared" si="18"/>
        <v>12750000</v>
      </c>
      <c r="N109" s="394">
        <v>2022</v>
      </c>
      <c r="O109" s="393">
        <v>2027</v>
      </c>
      <c r="P109" s="394"/>
      <c r="Q109" s="380"/>
      <c r="R109" s="380"/>
      <c r="S109" s="381"/>
      <c r="T109" s="382"/>
      <c r="U109" s="382"/>
      <c r="V109" s="382"/>
      <c r="W109" s="382"/>
      <c r="X109" s="382"/>
      <c r="Y109" s="394"/>
      <c r="Z109" s="381"/>
      <c r="AA109" s="295"/>
    </row>
    <row r="110" spans="1:27" ht="84.6" customHeight="1" x14ac:dyDescent="0.25">
      <c r="A110" s="307">
        <v>106</v>
      </c>
      <c r="B110" s="854"/>
      <c r="C110" s="856"/>
      <c r="D110" s="851"/>
      <c r="E110" s="851"/>
      <c r="F110" s="848"/>
      <c r="G110" s="650" t="s">
        <v>487</v>
      </c>
      <c r="H110" s="409" t="s">
        <v>80</v>
      </c>
      <c r="I110" s="407" t="s">
        <v>100</v>
      </c>
      <c r="J110" s="382" t="s">
        <v>215</v>
      </c>
      <c r="K110" s="637" t="s">
        <v>488</v>
      </c>
      <c r="L110" s="410">
        <v>10500000</v>
      </c>
      <c r="M110" s="606">
        <f t="shared" si="18"/>
        <v>8925000</v>
      </c>
      <c r="N110" s="408">
        <v>2022</v>
      </c>
      <c r="O110" s="448">
        <v>2027</v>
      </c>
      <c r="P110" s="394" t="s">
        <v>379</v>
      </c>
      <c r="Q110" s="380" t="s">
        <v>379</v>
      </c>
      <c r="R110" s="380" t="s">
        <v>379</v>
      </c>
      <c r="S110" s="381" t="s">
        <v>379</v>
      </c>
      <c r="T110" s="382"/>
      <c r="U110" s="382" t="s">
        <v>379</v>
      </c>
      <c r="V110" s="382" t="s">
        <v>379</v>
      </c>
      <c r="W110" s="382" t="s">
        <v>379</v>
      </c>
      <c r="X110" s="382" t="s">
        <v>379</v>
      </c>
      <c r="Y110" s="394"/>
      <c r="Z110" s="381"/>
      <c r="AA110" s="295"/>
    </row>
    <row r="111" spans="1:27" ht="58.5" customHeight="1" x14ac:dyDescent="0.25">
      <c r="A111" s="307">
        <v>107</v>
      </c>
      <c r="B111" s="854"/>
      <c r="C111" s="856"/>
      <c r="D111" s="851"/>
      <c r="E111" s="851"/>
      <c r="F111" s="848"/>
      <c r="G111" s="636" t="s">
        <v>337</v>
      </c>
      <c r="H111" s="382" t="s">
        <v>80</v>
      </c>
      <c r="I111" s="377" t="s">
        <v>100</v>
      </c>
      <c r="J111" s="382" t="s">
        <v>215</v>
      </c>
      <c r="K111" s="637" t="s">
        <v>338</v>
      </c>
      <c r="L111" s="410">
        <v>8000000</v>
      </c>
      <c r="M111" s="616">
        <f t="shared" si="18"/>
        <v>6800000</v>
      </c>
      <c r="N111" s="408">
        <v>2022</v>
      </c>
      <c r="O111" s="393">
        <v>2027</v>
      </c>
      <c r="P111" s="394"/>
      <c r="Q111" s="380"/>
      <c r="R111" s="380"/>
      <c r="S111" s="381"/>
      <c r="T111" s="382"/>
      <c r="U111" s="382" t="s">
        <v>379</v>
      </c>
      <c r="V111" s="382" t="s">
        <v>379</v>
      </c>
      <c r="W111" s="382"/>
      <c r="X111" s="382"/>
      <c r="Y111" s="394"/>
      <c r="Z111" s="381"/>
      <c r="AA111" s="295"/>
    </row>
    <row r="112" spans="1:27" ht="64.5" customHeight="1" x14ac:dyDescent="0.25">
      <c r="A112" s="307">
        <v>108</v>
      </c>
      <c r="B112" s="854"/>
      <c r="C112" s="856"/>
      <c r="D112" s="851"/>
      <c r="E112" s="851"/>
      <c r="F112" s="848"/>
      <c r="G112" s="636" t="s">
        <v>580</v>
      </c>
      <c r="H112" s="375" t="s">
        <v>80</v>
      </c>
      <c r="I112" s="377" t="s">
        <v>100</v>
      </c>
      <c r="J112" s="375" t="s">
        <v>215</v>
      </c>
      <c r="K112" s="636" t="s">
        <v>588</v>
      </c>
      <c r="L112" s="378">
        <v>4000000</v>
      </c>
      <c r="M112" s="616">
        <f t="shared" si="18"/>
        <v>3400000</v>
      </c>
      <c r="N112" s="408">
        <v>2022</v>
      </c>
      <c r="O112" s="393">
        <v>2027</v>
      </c>
      <c r="P112" s="408"/>
      <c r="Q112" s="391"/>
      <c r="R112" s="391"/>
      <c r="S112" s="393"/>
      <c r="T112" s="375"/>
      <c r="U112" s="375"/>
      <c r="V112" s="375" t="s">
        <v>379</v>
      </c>
      <c r="W112" s="375"/>
      <c r="X112" s="375"/>
      <c r="Y112" s="408"/>
      <c r="Z112" s="393"/>
      <c r="AA112" s="295"/>
    </row>
    <row r="113" spans="1:27" ht="84.6" customHeight="1" x14ac:dyDescent="0.25">
      <c r="A113" s="307">
        <v>109</v>
      </c>
      <c r="B113" s="854"/>
      <c r="C113" s="856"/>
      <c r="D113" s="851"/>
      <c r="E113" s="851"/>
      <c r="F113" s="848"/>
      <c r="G113" s="665" t="s">
        <v>489</v>
      </c>
      <c r="H113" s="409" t="s">
        <v>80</v>
      </c>
      <c r="I113" s="414" t="s">
        <v>145</v>
      </c>
      <c r="J113" s="409" t="s">
        <v>215</v>
      </c>
      <c r="K113" s="650" t="s">
        <v>490</v>
      </c>
      <c r="L113" s="551">
        <v>30000000</v>
      </c>
      <c r="M113" s="616">
        <f t="shared" si="18"/>
        <v>25500000</v>
      </c>
      <c r="N113" s="413">
        <v>2022</v>
      </c>
      <c r="O113" s="481">
        <v>2027</v>
      </c>
      <c r="P113" s="413"/>
      <c r="Q113" s="552"/>
      <c r="R113" s="552"/>
      <c r="S113" s="481"/>
      <c r="T113" s="409"/>
      <c r="U113" s="409"/>
      <c r="V113" s="409"/>
      <c r="W113" s="409"/>
      <c r="X113" s="409"/>
      <c r="Y113" s="413"/>
      <c r="Z113" s="481"/>
      <c r="AA113" s="295"/>
    </row>
    <row r="114" spans="1:27" ht="84.6" customHeight="1" thickBot="1" x14ac:dyDescent="0.3">
      <c r="A114" s="336">
        <v>110</v>
      </c>
      <c r="B114" s="854"/>
      <c r="C114" s="856"/>
      <c r="D114" s="851"/>
      <c r="E114" s="851"/>
      <c r="F114" s="848"/>
      <c r="G114" s="676" t="s">
        <v>491</v>
      </c>
      <c r="H114" s="466" t="s">
        <v>80</v>
      </c>
      <c r="I114" s="451" t="s">
        <v>100</v>
      </c>
      <c r="J114" s="466" t="s">
        <v>215</v>
      </c>
      <c r="K114" s="638" t="s">
        <v>492</v>
      </c>
      <c r="L114" s="482">
        <v>30000000</v>
      </c>
      <c r="M114" s="617">
        <f t="shared" si="18"/>
        <v>25500000</v>
      </c>
      <c r="N114" s="455">
        <v>2022</v>
      </c>
      <c r="O114" s="458">
        <v>2027</v>
      </c>
      <c r="P114" s="455"/>
      <c r="Q114" s="457"/>
      <c r="R114" s="457"/>
      <c r="S114" s="458"/>
      <c r="T114" s="466"/>
      <c r="U114" s="466"/>
      <c r="V114" s="466"/>
      <c r="W114" s="466"/>
      <c r="X114" s="466"/>
      <c r="Y114" s="455"/>
      <c r="Z114" s="458"/>
      <c r="AA114" s="295"/>
    </row>
    <row r="115" spans="1:27" s="94" customFormat="1" ht="84.75" customHeight="1" thickBot="1" x14ac:dyDescent="0.3">
      <c r="A115" s="789">
        <v>114</v>
      </c>
      <c r="B115" s="905"/>
      <c r="C115" s="905"/>
      <c r="D115" s="906"/>
      <c r="E115" s="907"/>
      <c r="F115" s="908"/>
      <c r="G115" s="627" t="s">
        <v>342</v>
      </c>
      <c r="H115" s="339" t="s">
        <v>80</v>
      </c>
      <c r="I115" s="461" t="s">
        <v>100</v>
      </c>
      <c r="J115" s="461" t="s">
        <v>222</v>
      </c>
      <c r="K115" s="647" t="s">
        <v>343</v>
      </c>
      <c r="L115" s="352">
        <v>1000000</v>
      </c>
      <c r="M115" s="614">
        <f t="shared" ref="M115" si="19">L115*0.85</f>
        <v>850000</v>
      </c>
      <c r="N115" s="361">
        <v>2022</v>
      </c>
      <c r="O115" s="343">
        <v>2027</v>
      </c>
      <c r="P115" s="361"/>
      <c r="Q115" s="363"/>
      <c r="R115" s="363"/>
      <c r="S115" s="362"/>
      <c r="T115" s="339"/>
      <c r="U115" s="339"/>
      <c r="V115" s="339"/>
      <c r="W115" s="339" t="s">
        <v>379</v>
      </c>
      <c r="X115" s="339"/>
      <c r="Y115" s="361"/>
      <c r="Z115" s="362"/>
      <c r="AA115" s="321"/>
    </row>
    <row r="116" spans="1:27" s="94" customFormat="1" ht="84.75" customHeight="1" x14ac:dyDescent="0.25">
      <c r="A116" s="789"/>
      <c r="B116" s="905"/>
      <c r="C116" s="905"/>
      <c r="D116" s="906"/>
      <c r="E116" s="907"/>
      <c r="F116" s="908"/>
      <c r="G116" s="644" t="s">
        <v>339</v>
      </c>
      <c r="H116" s="476" t="s">
        <v>80</v>
      </c>
      <c r="I116" s="477" t="s">
        <v>100</v>
      </c>
      <c r="J116" s="477" t="s">
        <v>222</v>
      </c>
      <c r="K116" s="646" t="s">
        <v>493</v>
      </c>
      <c r="L116" s="479">
        <v>40000000</v>
      </c>
      <c r="M116" s="615">
        <f t="shared" ref="M116:M122" si="20">L116*0.85</f>
        <v>34000000</v>
      </c>
      <c r="N116" s="449" t="s">
        <v>83</v>
      </c>
      <c r="O116" s="450" t="s">
        <v>84</v>
      </c>
      <c r="P116" s="449"/>
      <c r="Q116" s="453"/>
      <c r="R116" s="453"/>
      <c r="S116" s="450"/>
      <c r="T116" s="476" t="s">
        <v>379</v>
      </c>
      <c r="U116" s="476" t="s">
        <v>379</v>
      </c>
      <c r="V116" s="476" t="s">
        <v>379</v>
      </c>
      <c r="W116" s="476" t="s">
        <v>379</v>
      </c>
      <c r="X116" s="476"/>
      <c r="Y116" s="449"/>
      <c r="Z116" s="450"/>
      <c r="AA116" s="321"/>
    </row>
    <row r="117" spans="1:27" s="94" customFormat="1" ht="74.25" customHeight="1" x14ac:dyDescent="0.25">
      <c r="A117" s="789">
        <v>116</v>
      </c>
      <c r="B117" s="905"/>
      <c r="C117" s="905"/>
      <c r="D117" s="906"/>
      <c r="E117" s="907"/>
      <c r="F117" s="908"/>
      <c r="G117" s="630" t="s">
        <v>340</v>
      </c>
      <c r="H117" s="375" t="s">
        <v>80</v>
      </c>
      <c r="I117" s="407" t="s">
        <v>100</v>
      </c>
      <c r="J117" s="407" t="s">
        <v>222</v>
      </c>
      <c r="K117" s="636" t="s">
        <v>341</v>
      </c>
      <c r="L117" s="378">
        <v>500000</v>
      </c>
      <c r="M117" s="606">
        <f t="shared" si="20"/>
        <v>425000</v>
      </c>
      <c r="N117" s="408" t="s">
        <v>83</v>
      </c>
      <c r="O117" s="393" t="s">
        <v>84</v>
      </c>
      <c r="P117" s="408"/>
      <c r="Q117" s="391"/>
      <c r="R117" s="391"/>
      <c r="S117" s="393"/>
      <c r="T117" s="375" t="s">
        <v>379</v>
      </c>
      <c r="U117" s="375"/>
      <c r="V117" s="375" t="s">
        <v>379</v>
      </c>
      <c r="W117" s="375"/>
      <c r="X117" s="375"/>
      <c r="Y117" s="408"/>
      <c r="Z117" s="393"/>
      <c r="AA117" s="321"/>
    </row>
    <row r="118" spans="1:27" s="94" customFormat="1" ht="74.25" customHeight="1" x14ac:dyDescent="0.25">
      <c r="A118" s="789"/>
      <c r="B118" s="905"/>
      <c r="C118" s="905"/>
      <c r="D118" s="906"/>
      <c r="E118" s="907"/>
      <c r="F118" s="908"/>
      <c r="G118" s="630" t="s">
        <v>344</v>
      </c>
      <c r="H118" s="382" t="s">
        <v>80</v>
      </c>
      <c r="I118" s="377" t="s">
        <v>100</v>
      </c>
      <c r="J118" s="377" t="s">
        <v>222</v>
      </c>
      <c r="K118" s="636" t="s">
        <v>494</v>
      </c>
      <c r="L118" s="378">
        <v>5000000</v>
      </c>
      <c r="M118" s="606">
        <f t="shared" si="20"/>
        <v>4250000</v>
      </c>
      <c r="N118" s="408">
        <v>2022</v>
      </c>
      <c r="O118" s="393">
        <v>2027</v>
      </c>
      <c r="P118" s="408"/>
      <c r="Q118" s="391"/>
      <c r="R118" s="391"/>
      <c r="S118" s="393"/>
      <c r="T118" s="375" t="s">
        <v>379</v>
      </c>
      <c r="U118" s="375"/>
      <c r="V118" s="375" t="s">
        <v>379</v>
      </c>
      <c r="W118" s="375" t="s">
        <v>379</v>
      </c>
      <c r="X118" s="375"/>
      <c r="Y118" s="408"/>
      <c r="Z118" s="393"/>
      <c r="AA118" s="321"/>
    </row>
    <row r="119" spans="1:27" s="94" customFormat="1" ht="74.25" customHeight="1" x14ac:dyDescent="0.25">
      <c r="A119" s="789"/>
      <c r="B119" s="905"/>
      <c r="C119" s="905"/>
      <c r="D119" s="906"/>
      <c r="E119" s="907"/>
      <c r="F119" s="908"/>
      <c r="G119" s="630" t="s">
        <v>557</v>
      </c>
      <c r="H119" s="382" t="s">
        <v>80</v>
      </c>
      <c r="I119" s="377" t="s">
        <v>100</v>
      </c>
      <c r="J119" s="377" t="s">
        <v>222</v>
      </c>
      <c r="K119" s="636" t="s">
        <v>557</v>
      </c>
      <c r="L119" s="378">
        <v>3000000</v>
      </c>
      <c r="M119" s="606">
        <f t="shared" si="20"/>
        <v>2550000</v>
      </c>
      <c r="N119" s="408">
        <v>2022</v>
      </c>
      <c r="O119" s="393">
        <v>2027</v>
      </c>
      <c r="P119" s="408"/>
      <c r="Q119" s="391" t="s">
        <v>379</v>
      </c>
      <c r="R119" s="391"/>
      <c r="S119" s="393"/>
      <c r="T119" s="375" t="s">
        <v>379</v>
      </c>
      <c r="U119" s="375"/>
      <c r="V119" s="375" t="s">
        <v>379</v>
      </c>
      <c r="W119" s="375" t="s">
        <v>495</v>
      </c>
      <c r="X119" s="375"/>
      <c r="Y119" s="408"/>
      <c r="Z119" s="393"/>
      <c r="AA119" s="321"/>
    </row>
    <row r="120" spans="1:27" s="94" customFormat="1" ht="84.75" customHeight="1" x14ac:dyDescent="0.25">
      <c r="A120" s="789">
        <v>118</v>
      </c>
      <c r="B120" s="905"/>
      <c r="C120" s="905"/>
      <c r="D120" s="906"/>
      <c r="E120" s="907"/>
      <c r="F120" s="908"/>
      <c r="G120" s="630" t="s">
        <v>581</v>
      </c>
      <c r="H120" s="382" t="s">
        <v>80</v>
      </c>
      <c r="I120" s="377" t="s">
        <v>100</v>
      </c>
      <c r="J120" s="377" t="s">
        <v>222</v>
      </c>
      <c r="K120" s="636" t="s">
        <v>558</v>
      </c>
      <c r="L120" s="484">
        <v>9000000</v>
      </c>
      <c r="M120" s="606">
        <f t="shared" si="20"/>
        <v>7650000</v>
      </c>
      <c r="N120" s="408">
        <v>2022</v>
      </c>
      <c r="O120" s="393">
        <v>2027</v>
      </c>
      <c r="P120" s="391"/>
      <c r="Q120" s="391"/>
      <c r="R120" s="391"/>
      <c r="S120" s="391"/>
      <c r="T120" s="375"/>
      <c r="U120" s="375"/>
      <c r="V120" s="375" t="s">
        <v>379</v>
      </c>
      <c r="W120" s="375"/>
      <c r="X120" s="375"/>
      <c r="Y120" s="408"/>
      <c r="Z120" s="393"/>
      <c r="AA120" s="321"/>
    </row>
    <row r="121" spans="1:27" s="94" customFormat="1" ht="84.75" customHeight="1" thickBot="1" x14ac:dyDescent="0.3">
      <c r="A121" s="789"/>
      <c r="B121" s="905"/>
      <c r="C121" s="905"/>
      <c r="D121" s="906"/>
      <c r="E121" s="907"/>
      <c r="F121" s="908"/>
      <c r="G121" s="648" t="s">
        <v>559</v>
      </c>
      <c r="H121" s="466" t="s">
        <v>80</v>
      </c>
      <c r="I121" s="548" t="s">
        <v>100</v>
      </c>
      <c r="J121" s="451" t="s">
        <v>222</v>
      </c>
      <c r="K121" s="638" t="s">
        <v>559</v>
      </c>
      <c r="L121" s="549">
        <v>1500000</v>
      </c>
      <c r="M121" s="607">
        <f t="shared" si="20"/>
        <v>1275000</v>
      </c>
      <c r="N121" s="455">
        <v>2023</v>
      </c>
      <c r="O121" s="458">
        <v>2027</v>
      </c>
      <c r="P121" s="457"/>
      <c r="Q121" s="457"/>
      <c r="R121" s="457"/>
      <c r="S121" s="457"/>
      <c r="T121" s="466"/>
      <c r="U121" s="466"/>
      <c r="V121" s="466"/>
      <c r="W121" s="466"/>
      <c r="X121" s="466"/>
      <c r="Y121" s="455"/>
      <c r="Z121" s="458"/>
      <c r="AA121" s="321"/>
    </row>
    <row r="122" spans="1:27" s="94" customFormat="1" ht="69.75" customHeight="1" x14ac:dyDescent="0.25">
      <c r="A122" s="789">
        <v>119</v>
      </c>
      <c r="B122" s="905"/>
      <c r="C122" s="905"/>
      <c r="D122" s="906"/>
      <c r="E122" s="907"/>
      <c r="F122" s="908"/>
      <c r="G122" s="768" t="s">
        <v>613</v>
      </c>
      <c r="H122" s="733" t="s">
        <v>80</v>
      </c>
      <c r="I122" s="782" t="s">
        <v>100</v>
      </c>
      <c r="J122" s="733" t="s">
        <v>222</v>
      </c>
      <c r="K122" s="765" t="s">
        <v>608</v>
      </c>
      <c r="L122" s="776">
        <v>1200000</v>
      </c>
      <c r="M122" s="757">
        <f t="shared" si="20"/>
        <v>1020000</v>
      </c>
      <c r="N122" s="758">
        <v>2022</v>
      </c>
      <c r="O122" s="761">
        <v>2027</v>
      </c>
      <c r="P122" s="739"/>
      <c r="Q122" s="740"/>
      <c r="R122" s="740"/>
      <c r="S122" s="741"/>
      <c r="T122" s="742"/>
      <c r="U122" s="742"/>
      <c r="V122" s="742"/>
      <c r="W122" s="742"/>
      <c r="X122" s="742"/>
      <c r="Y122" s="739"/>
      <c r="Z122" s="741"/>
      <c r="AA122" s="321"/>
    </row>
    <row r="123" spans="1:27" s="94" customFormat="1" ht="134.25" customHeight="1" x14ac:dyDescent="0.25">
      <c r="A123" s="789">
        <v>121</v>
      </c>
      <c r="B123" s="905"/>
      <c r="C123" s="905"/>
      <c r="D123" s="906"/>
      <c r="E123" s="907"/>
      <c r="F123" s="908"/>
      <c r="G123" s="768" t="s">
        <v>583</v>
      </c>
      <c r="H123" s="733" t="s">
        <v>80</v>
      </c>
      <c r="I123" s="782" t="s">
        <v>100</v>
      </c>
      <c r="J123" s="733" t="s">
        <v>222</v>
      </c>
      <c r="K123" s="765" t="s">
        <v>584</v>
      </c>
      <c r="L123" s="776">
        <v>1000000</v>
      </c>
      <c r="M123" s="757">
        <f t="shared" ref="M123:M125" si="21">L123*0.85</f>
        <v>850000</v>
      </c>
      <c r="N123" s="758">
        <v>2023</v>
      </c>
      <c r="O123" s="761">
        <v>2027</v>
      </c>
      <c r="P123" s="739"/>
      <c r="Q123" s="740" t="s">
        <v>379</v>
      </c>
      <c r="R123" s="740" t="s">
        <v>379</v>
      </c>
      <c r="S123" s="741"/>
      <c r="T123" s="742" t="s">
        <v>379</v>
      </c>
      <c r="U123" s="742" t="s">
        <v>379</v>
      </c>
      <c r="V123" s="742" t="s">
        <v>379</v>
      </c>
      <c r="W123" s="742" t="s">
        <v>379</v>
      </c>
      <c r="X123" s="742"/>
      <c r="Y123" s="739"/>
      <c r="Z123" s="741"/>
      <c r="AA123" s="321"/>
    </row>
    <row r="124" spans="1:27" s="94" customFormat="1" ht="156" customHeight="1" x14ac:dyDescent="0.25">
      <c r="A124" s="789">
        <v>124</v>
      </c>
      <c r="B124" s="905"/>
      <c r="C124" s="905"/>
      <c r="D124" s="906"/>
      <c r="E124" s="907"/>
      <c r="F124" s="908"/>
      <c r="G124" s="768" t="s">
        <v>556</v>
      </c>
      <c r="H124" s="733" t="s">
        <v>80</v>
      </c>
      <c r="I124" s="782" t="s">
        <v>100</v>
      </c>
      <c r="J124" s="733" t="s">
        <v>222</v>
      </c>
      <c r="K124" s="765" t="s">
        <v>556</v>
      </c>
      <c r="L124" s="776">
        <v>12000000</v>
      </c>
      <c r="M124" s="757">
        <f t="shared" si="21"/>
        <v>10200000</v>
      </c>
      <c r="N124" s="758">
        <v>2022</v>
      </c>
      <c r="O124" s="761">
        <v>2027</v>
      </c>
      <c r="P124" s="739" t="s">
        <v>379</v>
      </c>
      <c r="Q124" s="740" t="s">
        <v>379</v>
      </c>
      <c r="R124" s="740" t="s">
        <v>379</v>
      </c>
      <c r="S124" s="741" t="s">
        <v>379</v>
      </c>
      <c r="T124" s="742" t="s">
        <v>379</v>
      </c>
      <c r="U124" s="742" t="s">
        <v>379</v>
      </c>
      <c r="V124" s="742" t="s">
        <v>379</v>
      </c>
      <c r="W124" s="742" t="s">
        <v>379</v>
      </c>
      <c r="X124" s="742"/>
      <c r="Y124" s="739"/>
      <c r="Z124" s="741"/>
      <c r="AA124" s="321"/>
    </row>
    <row r="125" spans="1:27" s="94" customFormat="1" ht="99" customHeight="1" x14ac:dyDescent="0.25">
      <c r="A125" s="789"/>
      <c r="B125" s="905"/>
      <c r="C125" s="905"/>
      <c r="D125" s="906"/>
      <c r="E125" s="907"/>
      <c r="F125" s="908"/>
      <c r="G125" s="792" t="s">
        <v>606</v>
      </c>
      <c r="H125" s="733" t="s">
        <v>80</v>
      </c>
      <c r="I125" s="734" t="s">
        <v>145</v>
      </c>
      <c r="J125" s="733" t="s">
        <v>222</v>
      </c>
      <c r="K125" s="732" t="s">
        <v>607</v>
      </c>
      <c r="L125" s="763">
        <v>8500000</v>
      </c>
      <c r="M125" s="757">
        <f t="shared" si="21"/>
        <v>7225000</v>
      </c>
      <c r="N125" s="758"/>
      <c r="O125" s="761"/>
      <c r="P125" s="758"/>
      <c r="Q125" s="760"/>
      <c r="R125" s="760"/>
      <c r="S125" s="761"/>
      <c r="T125" s="733"/>
      <c r="U125" s="733"/>
      <c r="V125" s="733"/>
      <c r="W125" s="733"/>
      <c r="X125" s="733"/>
      <c r="Y125" s="758"/>
      <c r="Z125" s="761"/>
      <c r="AA125" s="321"/>
    </row>
    <row r="126" spans="1:27" x14ac:dyDescent="0.25">
      <c r="A126" s="485"/>
      <c r="B126" s="485"/>
      <c r="C126" s="485"/>
      <c r="D126" s="485"/>
      <c r="E126" s="485"/>
      <c r="F126" s="486"/>
      <c r="G126" s="677"/>
      <c r="H126" s="485"/>
      <c r="I126" s="485"/>
      <c r="J126" s="485"/>
      <c r="K126" s="653"/>
      <c r="L126" s="306"/>
      <c r="M126" s="306"/>
      <c r="N126" s="306"/>
      <c r="O126" s="306"/>
      <c r="P126" s="306"/>
      <c r="Q126" s="306"/>
      <c r="R126" s="306"/>
      <c r="S126" s="306"/>
      <c r="T126" s="306"/>
      <c r="U126" s="295"/>
      <c r="V126" s="87"/>
      <c r="W126" s="87"/>
      <c r="X126" s="87"/>
      <c r="Y126" s="87"/>
      <c r="Z126" s="87"/>
    </row>
    <row r="127" spans="1:27" x14ac:dyDescent="0.25">
      <c r="B127" s="251"/>
      <c r="G127" s="651"/>
      <c r="H127" s="249"/>
      <c r="I127" s="249"/>
      <c r="J127" s="249"/>
      <c r="K127" s="654"/>
      <c r="L127" s="250"/>
      <c r="M127" s="619"/>
      <c r="N127" s="249"/>
      <c r="O127" s="249"/>
      <c r="P127" s="249"/>
    </row>
    <row r="128" spans="1:27" x14ac:dyDescent="0.25">
      <c r="B128" s="251"/>
      <c r="G128" s="651"/>
      <c r="H128" s="249"/>
      <c r="I128" s="249"/>
      <c r="J128" s="249"/>
      <c r="K128" s="654"/>
      <c r="L128" s="250"/>
      <c r="M128" s="619"/>
      <c r="N128" s="249"/>
      <c r="O128" s="249"/>
      <c r="P128" s="249"/>
    </row>
    <row r="129" spans="1:16" x14ac:dyDescent="0.25">
      <c r="B129" s="251"/>
      <c r="C129" s="85" t="s">
        <v>540</v>
      </c>
      <c r="D129" s="85"/>
      <c r="E129" s="67"/>
      <c r="F129" s="258"/>
      <c r="G129" s="651"/>
      <c r="H129" s="249"/>
      <c r="I129" s="249"/>
      <c r="J129" s="249"/>
      <c r="K129" s="654"/>
      <c r="L129" s="250"/>
      <c r="M129" s="619"/>
      <c r="N129" s="249"/>
      <c r="O129" s="249"/>
      <c r="P129" s="249"/>
    </row>
    <row r="130" spans="1:16" x14ac:dyDescent="0.25">
      <c r="B130" s="251"/>
      <c r="C130" s="85"/>
      <c r="D130" s="85"/>
      <c r="E130" s="67"/>
      <c r="F130" s="67"/>
      <c r="G130" s="651"/>
      <c r="H130" s="249"/>
      <c r="I130" s="249"/>
      <c r="J130" s="249"/>
      <c r="K130" s="654"/>
      <c r="L130" s="250"/>
      <c r="M130" s="619"/>
      <c r="N130" s="249"/>
      <c r="O130" s="249"/>
      <c r="P130" s="249"/>
    </row>
    <row r="131" spans="1:16" x14ac:dyDescent="0.25">
      <c r="B131" s="251"/>
      <c r="C131" s="85" t="s">
        <v>539</v>
      </c>
      <c r="D131" s="85"/>
      <c r="E131" s="67"/>
      <c r="F131" s="259"/>
      <c r="G131" s="651"/>
      <c r="H131" s="249"/>
      <c r="I131" s="249"/>
      <c r="J131" s="249"/>
      <c r="K131" s="654"/>
      <c r="L131" s="250"/>
      <c r="M131" s="619"/>
      <c r="N131" s="249"/>
      <c r="O131" s="249"/>
      <c r="P131" s="249"/>
    </row>
    <row r="132" spans="1:16" x14ac:dyDescent="0.25">
      <c r="B132" s="251"/>
      <c r="G132" s="651"/>
      <c r="H132" s="249"/>
      <c r="I132" s="249"/>
      <c r="J132" s="249"/>
      <c r="K132" s="654"/>
      <c r="L132" s="250"/>
      <c r="M132" s="619"/>
      <c r="N132" s="249"/>
      <c r="O132" s="249"/>
      <c r="P132" s="249"/>
    </row>
    <row r="133" spans="1:16" x14ac:dyDescent="0.25">
      <c r="B133" s="251"/>
      <c r="C133" s="85" t="s">
        <v>617</v>
      </c>
      <c r="F133" s="685"/>
      <c r="G133" s="651"/>
      <c r="H133" s="249"/>
      <c r="I133" s="249"/>
      <c r="J133" s="249"/>
      <c r="K133" s="654"/>
      <c r="L133" s="250"/>
      <c r="M133" s="619"/>
      <c r="N133" s="249"/>
      <c r="O133" s="249"/>
      <c r="P133" s="249"/>
    </row>
    <row r="134" spans="1:16" x14ac:dyDescent="0.25">
      <c r="A134" s="249"/>
      <c r="B134" s="255"/>
      <c r="C134" s="249"/>
      <c r="D134" s="249"/>
      <c r="E134" s="249"/>
      <c r="F134" s="249"/>
      <c r="G134" s="651"/>
      <c r="H134" s="249"/>
      <c r="I134" s="249"/>
      <c r="J134" s="249"/>
      <c r="K134" s="654"/>
      <c r="L134" s="250"/>
      <c r="M134" s="619"/>
      <c r="N134" s="249"/>
      <c r="O134" s="249"/>
      <c r="P134" s="249"/>
    </row>
    <row r="135" spans="1:16" x14ac:dyDescent="0.25">
      <c r="A135" s="249" t="s">
        <v>30</v>
      </c>
      <c r="B135" s="251"/>
      <c r="C135" s="249"/>
      <c r="D135" s="249"/>
      <c r="E135" s="249"/>
      <c r="F135" s="249"/>
      <c r="G135" s="651"/>
      <c r="H135" s="249"/>
      <c r="I135" s="249"/>
      <c r="J135" s="249"/>
      <c r="K135" s="654"/>
      <c r="L135" s="250"/>
      <c r="M135" s="619"/>
      <c r="N135" s="249"/>
      <c r="O135" s="249"/>
      <c r="P135" s="249"/>
    </row>
    <row r="136" spans="1:16" x14ac:dyDescent="0.25">
      <c r="A136" s="249"/>
      <c r="B136" s="251"/>
      <c r="C136" s="249"/>
      <c r="D136" s="249"/>
      <c r="E136" s="249"/>
      <c r="F136" s="249"/>
      <c r="G136" s="651"/>
      <c r="H136" s="249"/>
      <c r="I136" s="249"/>
      <c r="J136" s="249"/>
      <c r="K136" s="654"/>
      <c r="L136" s="250"/>
      <c r="M136" s="619"/>
      <c r="N136" s="249"/>
      <c r="O136" s="249"/>
      <c r="P136" s="249"/>
    </row>
    <row r="137" spans="1:16" x14ac:dyDescent="0.25">
      <c r="A137" s="249"/>
      <c r="B137" s="251"/>
      <c r="C137" s="249"/>
      <c r="D137" s="249"/>
      <c r="E137" s="249"/>
      <c r="F137" s="249"/>
      <c r="G137" s="651"/>
      <c r="H137" s="249"/>
      <c r="I137" s="249"/>
      <c r="J137" s="249"/>
      <c r="K137" s="654"/>
      <c r="L137" s="250"/>
      <c r="M137" s="619"/>
      <c r="N137" s="249"/>
      <c r="O137" s="249"/>
      <c r="P137" s="249"/>
    </row>
    <row r="138" spans="1:16" x14ac:dyDescent="0.25">
      <c r="A138" s="249"/>
      <c r="B138" s="251"/>
      <c r="C138" s="249"/>
      <c r="D138" s="249"/>
      <c r="E138" s="249"/>
      <c r="F138" s="249"/>
      <c r="G138" s="651"/>
      <c r="H138" s="249"/>
      <c r="I138" s="249"/>
      <c r="J138" s="249"/>
      <c r="K138" s="654"/>
      <c r="L138" s="250"/>
      <c r="M138" s="619"/>
      <c r="N138" s="249"/>
      <c r="O138" s="249"/>
      <c r="P138" s="249"/>
    </row>
    <row r="139" spans="1:16" x14ac:dyDescent="0.25">
      <c r="A139" s="249"/>
      <c r="B139" s="251"/>
      <c r="C139" s="249"/>
      <c r="D139" s="249"/>
      <c r="E139" s="249"/>
      <c r="F139" s="249"/>
      <c r="G139" s="651"/>
      <c r="H139" s="249"/>
      <c r="I139" s="249"/>
      <c r="J139" s="249"/>
      <c r="K139" s="654"/>
      <c r="L139" s="250"/>
      <c r="M139" s="619"/>
      <c r="N139" s="249"/>
      <c r="O139" s="249"/>
      <c r="P139" s="249"/>
    </row>
    <row r="140" spans="1:16" x14ac:dyDescent="0.25">
      <c r="A140" s="249" t="s">
        <v>31</v>
      </c>
      <c r="B140" s="249"/>
      <c r="C140" s="249"/>
      <c r="D140" s="249"/>
      <c r="E140" s="249"/>
      <c r="F140" s="249"/>
      <c r="G140" s="652"/>
      <c r="H140" s="251"/>
      <c r="I140" s="249"/>
      <c r="J140" s="249"/>
      <c r="K140" s="654"/>
      <c r="L140" s="250"/>
      <c r="M140" s="619"/>
      <c r="N140" s="249"/>
      <c r="O140" s="249"/>
      <c r="P140" s="249"/>
    </row>
    <row r="141" spans="1:16" x14ac:dyDescent="0.25">
      <c r="A141" s="254" t="s">
        <v>40</v>
      </c>
      <c r="B141" s="249"/>
      <c r="C141" s="249"/>
      <c r="D141" s="249"/>
      <c r="E141" s="249"/>
      <c r="F141" s="249"/>
      <c r="G141" s="652"/>
      <c r="H141" s="251"/>
      <c r="I141" s="249"/>
      <c r="J141" s="249"/>
      <c r="K141" s="654"/>
      <c r="L141" s="250"/>
      <c r="M141" s="619"/>
      <c r="N141" s="249"/>
      <c r="O141" s="249"/>
      <c r="P141" s="249"/>
    </row>
    <row r="142" spans="1:16" x14ac:dyDescent="0.25">
      <c r="A142" s="249"/>
      <c r="B142" s="249"/>
      <c r="C142" s="249"/>
      <c r="D142" s="249"/>
      <c r="E142" s="249"/>
      <c r="F142" s="249"/>
      <c r="G142" s="652"/>
      <c r="H142" s="251"/>
      <c r="I142" s="249"/>
      <c r="J142" s="249"/>
      <c r="K142" s="654"/>
      <c r="L142" s="250"/>
      <c r="M142" s="619"/>
      <c r="N142" s="249"/>
      <c r="O142" s="249"/>
      <c r="P142" s="249"/>
    </row>
    <row r="143" spans="1:16" x14ac:dyDescent="0.25">
      <c r="A143" s="249" t="s">
        <v>537</v>
      </c>
      <c r="B143" s="249"/>
      <c r="C143" s="249"/>
      <c r="D143" s="249"/>
      <c r="E143" s="249"/>
      <c r="F143" s="249"/>
      <c r="G143" s="652"/>
      <c r="H143" s="251"/>
      <c r="I143" s="249"/>
      <c r="J143" s="249"/>
      <c r="K143" s="654"/>
      <c r="L143" s="250"/>
      <c r="M143" s="619"/>
      <c r="N143" s="249"/>
      <c r="O143" s="249"/>
      <c r="P143" s="249"/>
    </row>
    <row r="144" spans="1:16" x14ac:dyDescent="0.25">
      <c r="A144" s="249" t="s">
        <v>535</v>
      </c>
      <c r="B144" s="249"/>
      <c r="C144" s="249"/>
      <c r="D144" s="249"/>
      <c r="E144" s="249"/>
      <c r="F144" s="249"/>
      <c r="G144" s="652"/>
      <c r="H144" s="251"/>
      <c r="I144" s="249"/>
      <c r="J144" s="249"/>
      <c r="K144" s="654"/>
      <c r="L144" s="250"/>
      <c r="M144" s="619"/>
      <c r="N144" s="249"/>
      <c r="O144" s="249"/>
      <c r="P144" s="249"/>
    </row>
    <row r="145" spans="1:26" x14ac:dyDescent="0.25">
      <c r="A145" s="249" t="s">
        <v>536</v>
      </c>
      <c r="B145" s="251"/>
      <c r="C145" s="249"/>
      <c r="D145" s="249"/>
      <c r="E145" s="249"/>
      <c r="F145" s="249"/>
      <c r="G145" s="652"/>
      <c r="H145" s="251"/>
      <c r="I145" s="249"/>
      <c r="J145" s="249"/>
      <c r="K145" s="654"/>
      <c r="L145" s="250"/>
      <c r="M145" s="619"/>
      <c r="N145" s="249"/>
      <c r="O145" s="249"/>
      <c r="P145" s="249"/>
    </row>
    <row r="146" spans="1:26" x14ac:dyDescent="0.25">
      <c r="A146" s="249"/>
      <c r="B146" s="251"/>
      <c r="C146" s="249"/>
      <c r="D146" s="249"/>
      <c r="E146" s="249"/>
      <c r="F146" s="249"/>
      <c r="G146" s="652"/>
      <c r="H146" s="251"/>
      <c r="I146" s="249"/>
      <c r="J146" s="249"/>
      <c r="K146" s="654"/>
      <c r="L146" s="250"/>
      <c r="M146" s="619"/>
      <c r="N146" s="249"/>
      <c r="O146" s="249"/>
      <c r="P146" s="249"/>
    </row>
    <row r="147" spans="1:26" x14ac:dyDescent="0.25">
      <c r="A147" s="249" t="s">
        <v>41</v>
      </c>
      <c r="C147" s="249"/>
      <c r="D147" s="249"/>
      <c r="E147" s="249"/>
      <c r="F147" s="249"/>
      <c r="G147" s="652"/>
      <c r="H147" s="251"/>
      <c r="I147" s="249"/>
      <c r="J147" s="249"/>
      <c r="K147" s="654"/>
      <c r="L147" s="250"/>
      <c r="M147" s="619"/>
      <c r="N147" s="249"/>
      <c r="O147" s="249"/>
      <c r="P147" s="249"/>
    </row>
    <row r="148" spans="1:26" x14ac:dyDescent="0.25">
      <c r="A148" s="249"/>
      <c r="B148" s="93"/>
      <c r="C148" s="249"/>
      <c r="D148" s="249"/>
      <c r="E148" s="249"/>
      <c r="F148" s="249"/>
      <c r="G148" s="651"/>
      <c r="H148" s="249"/>
      <c r="I148" s="249"/>
      <c r="J148" s="249"/>
      <c r="K148" s="654"/>
      <c r="L148" s="250"/>
      <c r="M148" s="619"/>
      <c r="N148" s="249"/>
      <c r="O148" s="249"/>
      <c r="P148" s="249"/>
    </row>
    <row r="149" spans="1:26" x14ac:dyDescent="0.25">
      <c r="A149" s="251" t="s">
        <v>71</v>
      </c>
      <c r="C149" s="251"/>
      <c r="D149" s="251"/>
      <c r="E149" s="251"/>
      <c r="F149" s="251"/>
      <c r="G149" s="651"/>
      <c r="H149" s="249"/>
      <c r="I149" s="249"/>
      <c r="J149" s="249"/>
      <c r="K149" s="654"/>
      <c r="L149" s="250"/>
      <c r="M149" s="619"/>
      <c r="N149" s="249"/>
      <c r="O149" s="249"/>
      <c r="P149" s="249"/>
    </row>
    <row r="150" spans="1:26" x14ac:dyDescent="0.25">
      <c r="A150" s="251" t="s">
        <v>67</v>
      </c>
      <c r="C150" s="251"/>
      <c r="D150" s="251"/>
      <c r="E150" s="251"/>
      <c r="F150" s="251"/>
      <c r="G150" s="651"/>
      <c r="H150" s="249"/>
      <c r="I150" s="249"/>
      <c r="J150" s="249"/>
      <c r="K150" s="654"/>
      <c r="L150" s="250"/>
      <c r="M150" s="619"/>
      <c r="N150" s="249"/>
      <c r="O150" s="249"/>
      <c r="P150" s="249"/>
    </row>
    <row r="151" spans="1:26" x14ac:dyDescent="0.25">
      <c r="A151" s="251" t="s">
        <v>63</v>
      </c>
      <c r="C151" s="251"/>
      <c r="D151" s="251"/>
      <c r="E151" s="251"/>
      <c r="F151" s="251"/>
      <c r="G151" s="651"/>
      <c r="H151" s="249"/>
      <c r="I151" s="249"/>
      <c r="J151" s="249"/>
      <c r="K151" s="654"/>
      <c r="L151" s="250"/>
      <c r="M151" s="619"/>
      <c r="N151" s="249"/>
      <c r="O151" s="249"/>
      <c r="P151" s="249"/>
    </row>
    <row r="152" spans="1:26" x14ac:dyDescent="0.25">
      <c r="A152" s="251" t="s">
        <v>64</v>
      </c>
      <c r="C152" s="251"/>
      <c r="D152" s="251"/>
      <c r="E152" s="251"/>
      <c r="F152" s="251"/>
      <c r="G152" s="651"/>
      <c r="H152" s="249"/>
      <c r="I152" s="249"/>
      <c r="J152" s="249"/>
      <c r="K152" s="654"/>
      <c r="L152" s="250"/>
      <c r="M152" s="619"/>
      <c r="N152" s="249"/>
      <c r="O152" s="249"/>
      <c r="P152" s="249"/>
    </row>
    <row r="153" spans="1:26" x14ac:dyDescent="0.25">
      <c r="A153" s="251" t="s">
        <v>65</v>
      </c>
      <c r="C153" s="251"/>
      <c r="D153" s="251"/>
      <c r="E153" s="251"/>
      <c r="F153" s="251"/>
      <c r="G153" s="651"/>
      <c r="H153" s="249"/>
      <c r="I153" s="249"/>
      <c r="J153" s="249"/>
      <c r="K153" s="654"/>
      <c r="L153" s="250"/>
      <c r="M153" s="619"/>
      <c r="N153" s="249"/>
      <c r="O153" s="249"/>
      <c r="P153" s="249"/>
    </row>
    <row r="154" spans="1:26" x14ac:dyDescent="0.25">
      <c r="A154" s="251" t="s">
        <v>66</v>
      </c>
      <c r="C154" s="251"/>
      <c r="D154" s="251"/>
      <c r="E154" s="251"/>
      <c r="F154" s="251"/>
      <c r="G154" s="651"/>
      <c r="H154" s="249"/>
      <c r="I154" s="249"/>
      <c r="J154" s="249"/>
      <c r="K154" s="654"/>
      <c r="L154" s="250"/>
      <c r="M154" s="619"/>
      <c r="N154" s="249"/>
      <c r="O154" s="249"/>
      <c r="P154" s="249"/>
    </row>
    <row r="155" spans="1:26" x14ac:dyDescent="0.25">
      <c r="A155" s="251" t="s">
        <v>538</v>
      </c>
      <c r="C155" s="251"/>
      <c r="D155" s="251"/>
      <c r="E155" s="251"/>
      <c r="F155" s="251"/>
      <c r="G155" s="651"/>
      <c r="H155" s="249"/>
      <c r="I155" s="249"/>
      <c r="J155" s="249"/>
      <c r="K155" s="654"/>
      <c r="L155" s="250"/>
      <c r="M155" s="619"/>
      <c r="N155" s="249"/>
      <c r="O155" s="249"/>
      <c r="P155" s="249"/>
    </row>
    <row r="156" spans="1:26" x14ac:dyDescent="0.25">
      <c r="A156" s="251" t="s">
        <v>69</v>
      </c>
      <c r="C156" s="251"/>
      <c r="D156" s="251"/>
      <c r="E156" s="251"/>
      <c r="F156" s="251"/>
      <c r="G156" s="651"/>
      <c r="H156" s="249"/>
      <c r="I156" s="249"/>
      <c r="J156" s="249"/>
      <c r="K156" s="654"/>
      <c r="L156" s="250"/>
      <c r="M156" s="619"/>
      <c r="N156" s="249"/>
      <c r="O156" s="249"/>
      <c r="P156" s="249"/>
    </row>
    <row r="157" spans="1:26" x14ac:dyDescent="0.25">
      <c r="A157" s="255" t="s">
        <v>68</v>
      </c>
      <c r="C157" s="255"/>
      <c r="D157" s="255"/>
      <c r="E157" s="255"/>
      <c r="F157" s="249"/>
      <c r="G157" s="651"/>
      <c r="H157" s="249"/>
      <c r="I157" s="249"/>
      <c r="J157" s="249"/>
      <c r="K157" s="654"/>
      <c r="L157" s="250"/>
      <c r="M157" s="619"/>
      <c r="N157" s="249"/>
      <c r="O157" s="249"/>
      <c r="P157" s="249"/>
    </row>
    <row r="158" spans="1:26" x14ac:dyDescent="0.25">
      <c r="A158" s="251" t="s">
        <v>70</v>
      </c>
      <c r="C158" s="251"/>
      <c r="D158" s="251"/>
      <c r="E158" s="251"/>
      <c r="F158" s="251"/>
      <c r="G158" s="651"/>
      <c r="H158" s="249"/>
      <c r="I158" s="249"/>
      <c r="J158" s="249"/>
      <c r="K158" s="654"/>
      <c r="L158" s="250"/>
      <c r="M158" s="619"/>
      <c r="N158" s="249"/>
      <c r="O158" s="249"/>
      <c r="P158" s="249"/>
      <c r="Q158" s="96"/>
      <c r="R158" s="96"/>
      <c r="S158" s="96"/>
      <c r="T158" s="96"/>
      <c r="U158" s="96"/>
      <c r="V158" s="96"/>
      <c r="W158" s="96"/>
      <c r="X158" s="96"/>
      <c r="Y158" s="96"/>
      <c r="Z158" s="96"/>
    </row>
    <row r="159" spans="1:26" x14ac:dyDescent="0.25">
      <c r="A159" s="251" t="s">
        <v>43</v>
      </c>
      <c r="C159" s="251"/>
      <c r="D159" s="251"/>
      <c r="E159" s="251"/>
      <c r="F159" s="251"/>
      <c r="G159" s="652"/>
      <c r="H159" s="251"/>
      <c r="I159" s="251"/>
      <c r="J159" s="251"/>
      <c r="K159" s="655"/>
      <c r="L159" s="256"/>
      <c r="M159" s="620"/>
      <c r="N159" s="251"/>
      <c r="O159" s="251"/>
      <c r="P159" s="251"/>
      <c r="Q159" s="96"/>
      <c r="R159" s="96"/>
      <c r="S159" s="96"/>
      <c r="T159" s="96"/>
      <c r="U159" s="96"/>
      <c r="V159" s="96"/>
      <c r="W159" s="96"/>
      <c r="X159" s="96"/>
      <c r="Y159" s="96"/>
      <c r="Z159" s="96"/>
    </row>
    <row r="160" spans="1:26" x14ac:dyDescent="0.25">
      <c r="A160" s="251"/>
      <c r="C160" s="251"/>
      <c r="D160" s="251"/>
      <c r="E160" s="251"/>
      <c r="F160" s="251"/>
      <c r="G160" s="652"/>
      <c r="H160" s="251"/>
      <c r="I160" s="251"/>
      <c r="J160" s="251"/>
      <c r="K160" s="655"/>
      <c r="L160" s="256"/>
      <c r="M160" s="620"/>
      <c r="N160" s="251"/>
      <c r="O160" s="251"/>
      <c r="P160" s="251"/>
    </row>
    <row r="161" spans="1:26" x14ac:dyDescent="0.25">
      <c r="A161" s="251" t="s">
        <v>72</v>
      </c>
      <c r="C161" s="251"/>
      <c r="D161" s="251"/>
      <c r="E161" s="251"/>
      <c r="F161" s="251"/>
    </row>
    <row r="162" spans="1:26" x14ac:dyDescent="0.25">
      <c r="A162" s="251" t="s">
        <v>59</v>
      </c>
      <c r="C162" s="251"/>
      <c r="D162" s="251"/>
      <c r="E162" s="251"/>
      <c r="F162" s="251"/>
      <c r="G162" s="678"/>
      <c r="H162" s="96"/>
      <c r="J162" s="97"/>
      <c r="K162" s="65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</row>
    <row r="163" spans="1:26" x14ac:dyDescent="0.25">
      <c r="A163" s="249"/>
      <c r="C163" s="249"/>
      <c r="D163" s="249"/>
      <c r="E163" s="249"/>
      <c r="F163" s="249"/>
    </row>
    <row r="164" spans="1:26" x14ac:dyDescent="0.25">
      <c r="A164" s="249" t="s">
        <v>44</v>
      </c>
      <c r="C164" s="249"/>
      <c r="D164" s="249"/>
      <c r="E164" s="249"/>
      <c r="F164" s="249"/>
    </row>
    <row r="165" spans="1:26" x14ac:dyDescent="0.25">
      <c r="A165" s="251" t="s">
        <v>45</v>
      </c>
      <c r="C165" s="249"/>
      <c r="D165" s="249"/>
      <c r="E165" s="249"/>
      <c r="F165" s="249"/>
    </row>
    <row r="166" spans="1:26" x14ac:dyDescent="0.25">
      <c r="A166" s="249" t="s">
        <v>46</v>
      </c>
      <c r="C166" s="249"/>
      <c r="D166" s="249"/>
      <c r="E166" s="249"/>
      <c r="F166" s="249"/>
    </row>
    <row r="167" spans="1:26" s="93" customFormat="1" x14ac:dyDescent="0.25">
      <c r="A167" s="249"/>
      <c r="B167" s="87"/>
      <c r="C167" s="249"/>
      <c r="D167" s="249"/>
      <c r="E167" s="249"/>
      <c r="F167" s="249"/>
      <c r="G167" s="618"/>
      <c r="H167" s="95"/>
      <c r="I167" s="95"/>
      <c r="J167" s="95"/>
      <c r="K167" s="656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</row>
    <row r="168" spans="1:26" s="93" customFormat="1" x14ac:dyDescent="0.25">
      <c r="A168" s="251"/>
      <c r="B168" s="87"/>
      <c r="C168" s="251"/>
      <c r="D168" s="251"/>
      <c r="E168" s="251"/>
      <c r="F168" s="251"/>
      <c r="G168" s="618"/>
      <c r="H168" s="95"/>
      <c r="I168" s="95"/>
      <c r="J168" s="95"/>
      <c r="K168" s="656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</row>
    <row r="169" spans="1:26" x14ac:dyDescent="0.25">
      <c r="A169" s="251"/>
      <c r="C169" s="251"/>
      <c r="D169" s="251"/>
      <c r="E169" s="251"/>
      <c r="F169" s="251"/>
    </row>
    <row r="171" spans="1:26" s="98" customFormat="1" x14ac:dyDescent="0.25">
      <c r="A171" s="93"/>
      <c r="B171" s="87"/>
      <c r="C171" s="93"/>
      <c r="D171" s="93"/>
      <c r="E171" s="93"/>
      <c r="F171" s="93"/>
      <c r="G171" s="618"/>
      <c r="H171" s="95"/>
      <c r="I171" s="95"/>
      <c r="J171" s="95"/>
      <c r="K171" s="656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</row>
  </sheetData>
  <mergeCells count="70">
    <mergeCell ref="E82:E96"/>
    <mergeCell ref="F82:F96"/>
    <mergeCell ref="E63:E81"/>
    <mergeCell ref="F63:F81"/>
    <mergeCell ref="B115:B125"/>
    <mergeCell ref="B97:B114"/>
    <mergeCell ref="B82:B96"/>
    <mergeCell ref="AA2:AA4"/>
    <mergeCell ref="C115:C125"/>
    <mergeCell ref="D115:D125"/>
    <mergeCell ref="E115:E125"/>
    <mergeCell ref="F115:F125"/>
    <mergeCell ref="C97:C114"/>
    <mergeCell ref="D97:D114"/>
    <mergeCell ref="E97:E114"/>
    <mergeCell ref="F97:F114"/>
    <mergeCell ref="C82:C96"/>
    <mergeCell ref="D82:D96"/>
    <mergeCell ref="B2:F2"/>
    <mergeCell ref="L2:M2"/>
    <mergeCell ref="N2:O2"/>
    <mergeCell ref="Y2:Z2"/>
    <mergeCell ref="Y3:Y4"/>
    <mergeCell ref="B32:B46"/>
    <mergeCell ref="B47:B62"/>
    <mergeCell ref="B63:B81"/>
    <mergeCell ref="C63:C81"/>
    <mergeCell ref="D63:D81"/>
    <mergeCell ref="C32:C46"/>
    <mergeCell ref="D32:D46"/>
    <mergeCell ref="C47:C62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Z3:Z4"/>
    <mergeCell ref="L3:L4"/>
    <mergeCell ref="M3:M4"/>
    <mergeCell ref="N3:N4"/>
    <mergeCell ref="O3:O4"/>
    <mergeCell ref="H2:H4"/>
    <mergeCell ref="W3:W4"/>
    <mergeCell ref="I2:I4"/>
    <mergeCell ref="B5:B19"/>
    <mergeCell ref="C5:C19"/>
    <mergeCell ref="D5:D19"/>
    <mergeCell ref="E5:E19"/>
    <mergeCell ref="F5:F19"/>
    <mergeCell ref="B20:B31"/>
    <mergeCell ref="C20:C31"/>
    <mergeCell ref="D20:D31"/>
    <mergeCell ref="E20:E31"/>
    <mergeCell ref="F20:F31"/>
    <mergeCell ref="E32:E46"/>
    <mergeCell ref="F32:F46"/>
    <mergeCell ref="D47:D62"/>
    <mergeCell ref="E47:E62"/>
    <mergeCell ref="F47:F62"/>
  </mergeCells>
  <pageMargins left="0.70866141732283472" right="0.70866141732283472" top="0.78740157480314965" bottom="0.78740157480314965" header="0.31496062992125984" footer="0.31496062992125984"/>
  <pageSetup paperSize="9" scale="4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topLeftCell="B4" zoomScaleNormal="100" workbookViewId="0">
      <selection activeCell="H15" sqref="H15"/>
    </sheetView>
  </sheetViews>
  <sheetFormatPr defaultColWidth="8.7109375" defaultRowHeight="15" x14ac:dyDescent="0.25"/>
  <cols>
    <col min="1" max="1" width="14.28515625" style="87" hidden="1" customWidth="1"/>
    <col min="2" max="2" width="7.28515625" style="87" customWidth="1"/>
    <col min="3" max="3" width="18.28515625" style="87" customWidth="1"/>
    <col min="4" max="4" width="17.5703125" style="87" customWidth="1"/>
    <col min="5" max="5" width="11.140625" style="87" customWidth="1"/>
    <col min="6" max="6" width="22.28515625" style="87" customWidth="1"/>
    <col min="7" max="8" width="13.7109375" style="87" customWidth="1"/>
    <col min="9" max="9" width="16.7109375" style="87" customWidth="1"/>
    <col min="10" max="10" width="41.5703125" style="87" customWidth="1"/>
    <col min="11" max="12" width="10.42578125" style="87" customWidth="1"/>
    <col min="13" max="13" width="9" style="87" customWidth="1"/>
    <col min="14" max="14" width="8.7109375" style="87"/>
    <col min="15" max="18" width="11.140625" style="87" customWidth="1"/>
    <col min="19" max="20" width="10.5703125" style="87" customWidth="1"/>
    <col min="21" max="16384" width="8.7109375" style="87"/>
  </cols>
  <sheetData>
    <row r="1" spans="1:20" ht="21.75" customHeight="1" thickBot="1" x14ac:dyDescent="0.35">
      <c r="A1" s="923" t="s">
        <v>47</v>
      </c>
      <c r="B1" s="924"/>
      <c r="C1" s="924"/>
      <c r="D1" s="924"/>
      <c r="E1" s="924"/>
      <c r="F1" s="924"/>
      <c r="G1" s="924"/>
      <c r="H1" s="924"/>
      <c r="I1" s="924"/>
      <c r="J1" s="924"/>
      <c r="K1" s="924"/>
      <c r="L1" s="924"/>
      <c r="M1" s="924"/>
      <c r="N1" s="924"/>
      <c r="O1" s="924"/>
      <c r="P1" s="924"/>
      <c r="Q1" s="924"/>
      <c r="R1" s="924"/>
      <c r="S1" s="924"/>
      <c r="T1" s="925"/>
    </row>
    <row r="2" spans="1:20" ht="30" customHeight="1" thickBot="1" x14ac:dyDescent="0.3">
      <c r="A2" s="926" t="s">
        <v>48</v>
      </c>
      <c r="B2" s="931" t="s">
        <v>6</v>
      </c>
      <c r="C2" s="929" t="s">
        <v>49</v>
      </c>
      <c r="D2" s="930"/>
      <c r="E2" s="930"/>
      <c r="F2" s="931" t="s">
        <v>8</v>
      </c>
      <c r="G2" s="934" t="s">
        <v>36</v>
      </c>
      <c r="H2" s="957" t="s">
        <v>60</v>
      </c>
      <c r="I2" s="934" t="s">
        <v>10</v>
      </c>
      <c r="J2" s="931" t="s">
        <v>50</v>
      </c>
      <c r="K2" s="937" t="s">
        <v>354</v>
      </c>
      <c r="L2" s="938"/>
      <c r="M2" s="939" t="s">
        <v>355</v>
      </c>
      <c r="N2" s="940"/>
      <c r="O2" s="949" t="s">
        <v>356</v>
      </c>
      <c r="P2" s="950"/>
      <c r="Q2" s="950"/>
      <c r="R2" s="950"/>
      <c r="S2" s="939" t="s">
        <v>15</v>
      </c>
      <c r="T2" s="940"/>
    </row>
    <row r="3" spans="1:20" ht="22.35" customHeight="1" thickBot="1" x14ac:dyDescent="0.3">
      <c r="A3" s="927"/>
      <c r="B3" s="932"/>
      <c r="C3" s="945" t="s">
        <v>51</v>
      </c>
      <c r="D3" s="947" t="s">
        <v>52</v>
      </c>
      <c r="E3" s="947" t="s">
        <v>53</v>
      </c>
      <c r="F3" s="932"/>
      <c r="G3" s="935"/>
      <c r="H3" s="958"/>
      <c r="I3" s="935"/>
      <c r="J3" s="932"/>
      <c r="K3" s="953" t="s">
        <v>54</v>
      </c>
      <c r="L3" s="953" t="s">
        <v>357</v>
      </c>
      <c r="M3" s="953" t="s">
        <v>23</v>
      </c>
      <c r="N3" s="955" t="s">
        <v>24</v>
      </c>
      <c r="O3" s="951" t="s">
        <v>37</v>
      </c>
      <c r="P3" s="952"/>
      <c r="Q3" s="952"/>
      <c r="R3" s="952"/>
      <c r="S3" s="941" t="s">
        <v>358</v>
      </c>
      <c r="T3" s="943" t="s">
        <v>28</v>
      </c>
    </row>
    <row r="4" spans="1:20" ht="118.15" customHeight="1" thickBot="1" x14ac:dyDescent="0.3">
      <c r="A4" s="928"/>
      <c r="B4" s="933"/>
      <c r="C4" s="946"/>
      <c r="D4" s="948"/>
      <c r="E4" s="948"/>
      <c r="F4" s="933"/>
      <c r="G4" s="936"/>
      <c r="H4" s="959"/>
      <c r="I4" s="936"/>
      <c r="J4" s="933"/>
      <c r="K4" s="954"/>
      <c r="L4" s="954"/>
      <c r="M4" s="954"/>
      <c r="N4" s="956"/>
      <c r="O4" s="88" t="s">
        <v>55</v>
      </c>
      <c r="P4" s="89" t="s">
        <v>359</v>
      </c>
      <c r="Q4" s="89" t="s">
        <v>360</v>
      </c>
      <c r="R4" s="90" t="s">
        <v>361</v>
      </c>
      <c r="S4" s="942"/>
      <c r="T4" s="944"/>
    </row>
    <row r="5" spans="1:20" ht="75.75" customHeight="1" thickBot="1" x14ac:dyDescent="0.3">
      <c r="A5" s="191"/>
      <c r="B5" s="99">
        <v>1</v>
      </c>
      <c r="C5" s="960" t="s">
        <v>352</v>
      </c>
      <c r="D5" s="962" t="s">
        <v>353</v>
      </c>
      <c r="E5" s="965">
        <v>75082802</v>
      </c>
      <c r="F5" s="211" t="s">
        <v>496</v>
      </c>
      <c r="G5" s="212" t="s">
        <v>80</v>
      </c>
      <c r="H5" s="213" t="s">
        <v>81</v>
      </c>
      <c r="I5" s="212" t="s">
        <v>145</v>
      </c>
      <c r="J5" s="211" t="s">
        <v>497</v>
      </c>
      <c r="K5" s="214">
        <v>1500000</v>
      </c>
      <c r="L5" s="215">
        <f>K5*0.85</f>
        <v>1275000</v>
      </c>
      <c r="M5" s="216">
        <v>2022</v>
      </c>
      <c r="N5" s="217">
        <v>2027</v>
      </c>
      <c r="O5" s="216"/>
      <c r="P5" s="218"/>
      <c r="Q5" s="218"/>
      <c r="R5" s="219"/>
      <c r="S5" s="216"/>
      <c r="T5" s="217"/>
    </row>
    <row r="6" spans="1:20" ht="45.75" thickBot="1" x14ac:dyDescent="0.3">
      <c r="A6" s="87">
        <v>1</v>
      </c>
      <c r="B6" s="208">
        <v>2</v>
      </c>
      <c r="C6" s="961"/>
      <c r="D6" s="963"/>
      <c r="E6" s="966"/>
      <c r="F6" s="220" t="s">
        <v>498</v>
      </c>
      <c r="G6" s="190" t="s">
        <v>80</v>
      </c>
      <c r="H6" s="189" t="s">
        <v>81</v>
      </c>
      <c r="I6" s="189" t="s">
        <v>145</v>
      </c>
      <c r="J6" s="221" t="s">
        <v>499</v>
      </c>
      <c r="K6" s="222">
        <v>2200000</v>
      </c>
      <c r="L6" s="215">
        <f t="shared" ref="L6:L7" si="0">K6*0.85</f>
        <v>1870000</v>
      </c>
      <c r="M6" s="223">
        <v>2023</v>
      </c>
      <c r="N6" s="224">
        <v>2027</v>
      </c>
      <c r="O6" s="223" t="s">
        <v>379</v>
      </c>
      <c r="P6" s="225" t="s">
        <v>379</v>
      </c>
      <c r="Q6" s="225"/>
      <c r="R6" s="224" t="s">
        <v>379</v>
      </c>
      <c r="S6" s="226"/>
      <c r="T6" s="227"/>
    </row>
    <row r="7" spans="1:20" ht="30.75" thickBot="1" x14ac:dyDescent="0.3">
      <c r="A7" s="87">
        <v>2</v>
      </c>
      <c r="B7" s="208">
        <v>3</v>
      </c>
      <c r="C7" s="954"/>
      <c r="D7" s="964"/>
      <c r="E7" s="967"/>
      <c r="F7" s="233" t="s">
        <v>500</v>
      </c>
      <c r="G7" s="190" t="s">
        <v>80</v>
      </c>
      <c r="H7" s="189" t="s">
        <v>81</v>
      </c>
      <c r="I7" s="235" t="s">
        <v>145</v>
      </c>
      <c r="J7" s="186" t="s">
        <v>501</v>
      </c>
      <c r="K7" s="228">
        <v>800000</v>
      </c>
      <c r="L7" s="215">
        <f t="shared" si="0"/>
        <v>680000</v>
      </c>
      <c r="M7" s="188">
        <v>2023</v>
      </c>
      <c r="N7" s="187">
        <v>2027</v>
      </c>
      <c r="O7" s="229"/>
      <c r="P7" s="230"/>
      <c r="Q7" s="230"/>
      <c r="R7" s="231"/>
      <c r="S7" s="229"/>
      <c r="T7" s="231"/>
    </row>
    <row r="8" spans="1:20" ht="45.75" thickBot="1" x14ac:dyDescent="0.3">
      <c r="A8" s="87">
        <v>3</v>
      </c>
      <c r="B8" s="210">
        <v>4</v>
      </c>
      <c r="C8" s="206" t="s">
        <v>373</v>
      </c>
      <c r="D8" s="203" t="s">
        <v>502</v>
      </c>
      <c r="E8" s="232" t="s">
        <v>503</v>
      </c>
      <c r="F8" s="234" t="s">
        <v>375</v>
      </c>
      <c r="G8" s="204" t="s">
        <v>80</v>
      </c>
      <c r="H8" s="205" t="s">
        <v>81</v>
      </c>
      <c r="I8" s="205" t="s">
        <v>374</v>
      </c>
      <c r="J8" s="192" t="s">
        <v>504</v>
      </c>
      <c r="K8" s="193">
        <v>1500000</v>
      </c>
      <c r="L8" s="294">
        <f>K8*0.85</f>
        <v>1275000</v>
      </c>
      <c r="M8" s="194" t="s">
        <v>83</v>
      </c>
      <c r="N8" s="195" t="s">
        <v>84</v>
      </c>
      <c r="O8" s="196"/>
      <c r="P8" s="203" t="s">
        <v>379</v>
      </c>
      <c r="Q8" s="197"/>
      <c r="R8" s="198"/>
      <c r="S8" s="196"/>
      <c r="T8" s="198"/>
    </row>
    <row r="9" spans="1:20" ht="15.75" thickBot="1" x14ac:dyDescent="0.3">
      <c r="B9" s="209" t="s">
        <v>29</v>
      </c>
      <c r="C9" s="200"/>
      <c r="D9" s="202"/>
      <c r="E9" s="207"/>
      <c r="F9" s="199"/>
      <c r="G9" s="199"/>
      <c r="H9" s="199"/>
      <c r="I9" s="199"/>
      <c r="J9" s="199"/>
      <c r="K9" s="199"/>
      <c r="L9" s="199"/>
      <c r="M9" s="200"/>
      <c r="N9" s="201"/>
      <c r="O9" s="200"/>
      <c r="P9" s="202"/>
      <c r="Q9" s="202"/>
      <c r="R9" s="201"/>
      <c r="S9" s="200"/>
      <c r="T9" s="201"/>
    </row>
    <row r="10" spans="1:20" x14ac:dyDescent="0.25">
      <c r="B10" s="91"/>
    </row>
    <row r="11" spans="1:20" x14ac:dyDescent="0.25">
      <c r="B11" s="91"/>
    </row>
    <row r="12" spans="1:20" x14ac:dyDescent="0.25">
      <c r="B12" s="91"/>
    </row>
    <row r="13" spans="1:20" x14ac:dyDescent="0.25">
      <c r="B13" s="91"/>
      <c r="C13" s="85" t="s">
        <v>540</v>
      </c>
      <c r="D13" s="85"/>
      <c r="E13" s="67"/>
      <c r="F13" s="258"/>
    </row>
    <row r="14" spans="1:20" x14ac:dyDescent="0.25">
      <c r="B14" s="91"/>
      <c r="C14" s="85"/>
      <c r="D14" s="85"/>
      <c r="E14" s="67"/>
      <c r="F14" s="67"/>
    </row>
    <row r="15" spans="1:20" x14ac:dyDescent="0.25">
      <c r="B15" s="91"/>
      <c r="C15" s="85" t="s">
        <v>539</v>
      </c>
      <c r="D15" s="85"/>
      <c r="E15" s="67"/>
      <c r="F15" s="259"/>
    </row>
    <row r="16" spans="1:20" x14ac:dyDescent="0.25">
      <c r="B16" s="257"/>
      <c r="G16" s="249"/>
      <c r="H16" s="249"/>
      <c r="I16" s="249"/>
      <c r="J16" s="249"/>
      <c r="K16" s="250"/>
      <c r="L16" s="250"/>
      <c r="M16" s="249"/>
    </row>
    <row r="17" spans="1:13" x14ac:dyDescent="0.25">
      <c r="B17" s="249"/>
      <c r="C17" s="85" t="s">
        <v>591</v>
      </c>
      <c r="D17" s="249"/>
      <c r="E17" s="249"/>
      <c r="F17" s="686"/>
      <c r="G17" s="249"/>
      <c r="H17" s="249"/>
      <c r="I17" s="249"/>
      <c r="J17" s="249"/>
      <c r="K17" s="250"/>
      <c r="L17" s="250"/>
      <c r="M17" s="249"/>
    </row>
    <row r="18" spans="1:13" x14ac:dyDescent="0.25">
      <c r="B18" s="249"/>
      <c r="C18" s="249"/>
      <c r="D18" s="249"/>
      <c r="E18" s="249"/>
      <c r="F18" s="249"/>
      <c r="G18" s="249"/>
      <c r="H18" s="249"/>
      <c r="I18" s="249"/>
      <c r="J18" s="249"/>
      <c r="K18" s="250"/>
      <c r="L18" s="250"/>
      <c r="M18" s="249"/>
    </row>
    <row r="19" spans="1:13" x14ac:dyDescent="0.25">
      <c r="B19" s="249" t="s">
        <v>30</v>
      </c>
      <c r="C19" s="249"/>
      <c r="D19" s="249"/>
      <c r="E19" s="249"/>
      <c r="F19" s="249"/>
      <c r="G19" s="249"/>
      <c r="H19" s="249"/>
      <c r="I19" s="249"/>
      <c r="J19" s="249"/>
      <c r="K19" s="250"/>
      <c r="L19" s="250"/>
      <c r="M19" s="249"/>
    </row>
    <row r="20" spans="1:13" x14ac:dyDescent="0.25">
      <c r="B20" s="249"/>
      <c r="C20" s="249"/>
      <c r="D20" s="249"/>
      <c r="E20" s="249"/>
      <c r="F20" s="249"/>
      <c r="G20" s="249"/>
      <c r="H20" s="249"/>
      <c r="I20" s="249"/>
      <c r="J20" s="249"/>
      <c r="K20" s="250"/>
      <c r="L20" s="250"/>
      <c r="M20" s="249"/>
    </row>
    <row r="21" spans="1:13" x14ac:dyDescent="0.25">
      <c r="B21" s="249"/>
      <c r="C21" s="249"/>
      <c r="D21" s="249"/>
      <c r="E21" s="249"/>
      <c r="F21" s="249"/>
      <c r="G21" s="249"/>
      <c r="H21" s="249"/>
      <c r="I21" s="249"/>
      <c r="J21" s="249"/>
      <c r="K21" s="250"/>
      <c r="L21" s="250"/>
      <c r="M21" s="249"/>
    </row>
    <row r="22" spans="1:13" x14ac:dyDescent="0.25">
      <c r="A22" s="87" t="s">
        <v>56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50"/>
      <c r="L22" s="250"/>
      <c r="M22" s="249"/>
    </row>
    <row r="23" spans="1:13" x14ac:dyDescent="0.25">
      <c r="B23" s="249" t="s">
        <v>57</v>
      </c>
      <c r="C23" s="249"/>
      <c r="D23" s="249"/>
      <c r="E23" s="249"/>
      <c r="F23" s="249"/>
      <c r="G23" s="249"/>
      <c r="H23" s="249"/>
      <c r="I23" s="249"/>
      <c r="J23" s="249"/>
      <c r="K23" s="250"/>
      <c r="L23" s="250"/>
      <c r="M23" s="249"/>
    </row>
    <row r="24" spans="1:13" ht="15.95" customHeight="1" x14ac:dyDescent="0.25">
      <c r="B24" s="249" t="s">
        <v>58</v>
      </c>
      <c r="C24" s="249"/>
      <c r="D24" s="249"/>
      <c r="E24" s="249"/>
      <c r="F24" s="249"/>
      <c r="G24" s="249"/>
      <c r="H24" s="249"/>
      <c r="I24" s="249"/>
      <c r="J24" s="249"/>
      <c r="K24" s="250"/>
      <c r="L24" s="250"/>
      <c r="M24" s="249"/>
    </row>
    <row r="25" spans="1:13" x14ac:dyDescent="0.25">
      <c r="B25" s="249" t="s">
        <v>537</v>
      </c>
      <c r="C25" s="249"/>
      <c r="D25" s="249"/>
      <c r="E25" s="249"/>
      <c r="F25" s="249"/>
      <c r="G25" s="249"/>
      <c r="H25" s="249"/>
      <c r="I25" s="249"/>
      <c r="J25" s="249"/>
      <c r="K25" s="250"/>
      <c r="L25" s="250"/>
      <c r="M25" s="249"/>
    </row>
    <row r="26" spans="1:13" x14ac:dyDescent="0.25">
      <c r="B26" s="249" t="s">
        <v>535</v>
      </c>
      <c r="C26" s="249"/>
      <c r="D26" s="249"/>
      <c r="E26" s="249"/>
      <c r="F26" s="249"/>
      <c r="G26" s="249"/>
      <c r="H26" s="249"/>
      <c r="I26" s="249"/>
      <c r="J26" s="249"/>
      <c r="K26" s="250"/>
      <c r="L26" s="250"/>
      <c r="M26" s="249"/>
    </row>
    <row r="27" spans="1:13" x14ac:dyDescent="0.25">
      <c r="B27" s="249" t="s">
        <v>536</v>
      </c>
      <c r="C27" s="249"/>
      <c r="D27" s="249"/>
      <c r="E27" s="249"/>
      <c r="F27" s="249"/>
      <c r="G27" s="249"/>
      <c r="H27" s="249"/>
      <c r="I27" s="249"/>
      <c r="J27" s="249"/>
      <c r="K27" s="250"/>
      <c r="L27" s="250"/>
      <c r="M27" s="249"/>
    </row>
    <row r="28" spans="1:13" x14ac:dyDescent="0.25">
      <c r="B28" s="249"/>
      <c r="C28" s="249"/>
      <c r="D28" s="249"/>
      <c r="E28" s="249"/>
      <c r="F28" s="249"/>
      <c r="G28" s="249"/>
      <c r="H28" s="249"/>
      <c r="I28" s="249"/>
      <c r="J28" s="249"/>
      <c r="K28" s="250"/>
      <c r="L28" s="250"/>
      <c r="M28" s="249"/>
    </row>
    <row r="29" spans="1:13" x14ac:dyDescent="0.25">
      <c r="B29" s="249" t="s">
        <v>41</v>
      </c>
      <c r="C29" s="249"/>
      <c r="D29" s="249"/>
      <c r="E29" s="249"/>
      <c r="F29" s="249"/>
      <c r="G29" s="249"/>
      <c r="H29" s="249"/>
      <c r="I29" s="249"/>
      <c r="J29" s="249"/>
      <c r="K29" s="250"/>
      <c r="L29" s="250"/>
      <c r="M29" s="249"/>
    </row>
    <row r="30" spans="1:13" x14ac:dyDescent="0.25">
      <c r="A30" s="92" t="s">
        <v>42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50"/>
      <c r="L30" s="250"/>
      <c r="M30" s="249"/>
    </row>
    <row r="31" spans="1:13" x14ac:dyDescent="0.25">
      <c r="A31" s="92" t="s">
        <v>43</v>
      </c>
      <c r="B31" s="251" t="s">
        <v>74</v>
      </c>
      <c r="C31" s="251"/>
      <c r="D31" s="251"/>
      <c r="E31" s="251"/>
      <c r="F31" s="251"/>
      <c r="G31" s="251"/>
      <c r="H31" s="251"/>
      <c r="I31" s="251"/>
      <c r="J31" s="251"/>
      <c r="K31" s="256"/>
      <c r="L31" s="256"/>
      <c r="M31" s="249"/>
    </row>
    <row r="32" spans="1:13" x14ac:dyDescent="0.25">
      <c r="A32" s="92"/>
      <c r="B32" s="251" t="s">
        <v>67</v>
      </c>
      <c r="C32" s="251"/>
      <c r="D32" s="251"/>
      <c r="E32" s="251"/>
      <c r="F32" s="251"/>
      <c r="G32" s="251"/>
      <c r="H32" s="251"/>
      <c r="I32" s="251"/>
      <c r="J32" s="251"/>
      <c r="K32" s="256"/>
      <c r="L32" s="256"/>
      <c r="M32" s="249"/>
    </row>
    <row r="33" spans="1:13" x14ac:dyDescent="0.25">
      <c r="A33" s="92"/>
      <c r="B33" s="251" t="s">
        <v>63</v>
      </c>
      <c r="C33" s="251"/>
      <c r="D33" s="251"/>
      <c r="E33" s="251"/>
      <c r="F33" s="251"/>
      <c r="G33" s="251"/>
      <c r="H33" s="251"/>
      <c r="I33" s="251"/>
      <c r="J33" s="251"/>
      <c r="K33" s="256"/>
      <c r="L33" s="256"/>
      <c r="M33" s="249"/>
    </row>
    <row r="34" spans="1:13" x14ac:dyDescent="0.25">
      <c r="A34" s="92"/>
      <c r="B34" s="251" t="s">
        <v>64</v>
      </c>
      <c r="C34" s="251"/>
      <c r="D34" s="251"/>
      <c r="E34" s="251"/>
      <c r="F34" s="251"/>
      <c r="G34" s="251"/>
      <c r="H34" s="251"/>
      <c r="I34" s="251"/>
      <c r="J34" s="251"/>
      <c r="K34" s="256"/>
      <c r="L34" s="256"/>
      <c r="M34" s="249"/>
    </row>
    <row r="35" spans="1:13" x14ac:dyDescent="0.25">
      <c r="A35" s="92"/>
      <c r="B35" s="251" t="s">
        <v>65</v>
      </c>
      <c r="C35" s="251"/>
      <c r="D35" s="251"/>
      <c r="E35" s="251"/>
      <c r="F35" s="251"/>
      <c r="G35" s="251"/>
      <c r="H35" s="251"/>
      <c r="I35" s="251"/>
      <c r="J35" s="251"/>
      <c r="K35" s="256"/>
      <c r="L35" s="256"/>
      <c r="M35" s="249"/>
    </row>
    <row r="36" spans="1:13" x14ac:dyDescent="0.25">
      <c r="A36" s="92"/>
      <c r="B36" s="251" t="s">
        <v>66</v>
      </c>
      <c r="C36" s="251"/>
      <c r="D36" s="251"/>
      <c r="E36" s="251"/>
      <c r="F36" s="251"/>
      <c r="G36" s="251"/>
      <c r="H36" s="251"/>
      <c r="I36" s="251"/>
      <c r="J36" s="251"/>
      <c r="K36" s="256"/>
      <c r="L36" s="256"/>
      <c r="M36" s="249"/>
    </row>
    <row r="37" spans="1:13" x14ac:dyDescent="0.25">
      <c r="A37" s="92"/>
      <c r="B37" s="251" t="s">
        <v>538</v>
      </c>
      <c r="C37" s="251"/>
      <c r="D37" s="251"/>
      <c r="E37" s="251"/>
      <c r="F37" s="251"/>
      <c r="G37" s="251"/>
      <c r="H37" s="251"/>
      <c r="I37" s="251"/>
      <c r="J37" s="251"/>
      <c r="K37" s="256"/>
      <c r="L37" s="256"/>
      <c r="M37" s="249"/>
    </row>
    <row r="38" spans="1:13" x14ac:dyDescent="0.25">
      <c r="A38" s="92"/>
      <c r="B38" s="251" t="s">
        <v>69</v>
      </c>
      <c r="C38" s="251"/>
      <c r="D38" s="251"/>
      <c r="E38" s="251"/>
      <c r="F38" s="251"/>
      <c r="G38" s="251"/>
      <c r="H38" s="251"/>
      <c r="I38" s="251"/>
      <c r="J38" s="251"/>
      <c r="K38" s="256"/>
      <c r="L38" s="256"/>
      <c r="M38" s="249"/>
    </row>
    <row r="39" spans="1:13" x14ac:dyDescent="0.25">
      <c r="A39" s="92"/>
      <c r="B39" s="251"/>
      <c r="C39" s="251"/>
      <c r="D39" s="251"/>
      <c r="E39" s="251"/>
      <c r="F39" s="251"/>
      <c r="G39" s="251"/>
      <c r="H39" s="251"/>
      <c r="I39" s="251"/>
      <c r="J39" s="251"/>
      <c r="K39" s="256"/>
      <c r="L39" s="256"/>
      <c r="M39" s="249"/>
    </row>
    <row r="40" spans="1:13" x14ac:dyDescent="0.25">
      <c r="B40" s="251" t="s">
        <v>73</v>
      </c>
      <c r="C40" s="251"/>
      <c r="D40" s="251"/>
      <c r="E40" s="251"/>
      <c r="F40" s="251"/>
      <c r="G40" s="251"/>
      <c r="H40" s="251"/>
      <c r="I40" s="251"/>
      <c r="J40" s="251"/>
      <c r="K40" s="256"/>
      <c r="L40" s="256"/>
      <c r="M40" s="249"/>
    </row>
    <row r="41" spans="1:13" x14ac:dyDescent="0.25">
      <c r="B41" s="251" t="s">
        <v>43</v>
      </c>
      <c r="C41" s="251"/>
      <c r="D41" s="251"/>
      <c r="E41" s="251"/>
      <c r="F41" s="251"/>
      <c r="G41" s="251"/>
      <c r="H41" s="251"/>
      <c r="I41" s="251"/>
      <c r="J41" s="251"/>
      <c r="K41" s="256"/>
      <c r="L41" s="256"/>
      <c r="M41" s="249"/>
    </row>
    <row r="42" spans="1:13" x14ac:dyDescent="0.25">
      <c r="B42" s="251"/>
      <c r="C42" s="251"/>
      <c r="D42" s="251"/>
      <c r="E42" s="251"/>
      <c r="F42" s="251"/>
      <c r="G42" s="251"/>
      <c r="H42" s="251"/>
      <c r="I42" s="251"/>
      <c r="J42" s="251"/>
      <c r="K42" s="256"/>
      <c r="L42" s="256"/>
      <c r="M42" s="249"/>
    </row>
    <row r="43" spans="1:13" ht="15.95" customHeight="1" x14ac:dyDescent="0.25">
      <c r="B43" s="251" t="s">
        <v>72</v>
      </c>
      <c r="C43" s="251"/>
      <c r="D43" s="251"/>
      <c r="E43" s="251"/>
      <c r="F43" s="251"/>
      <c r="G43" s="251"/>
      <c r="H43" s="251"/>
      <c r="I43" s="251"/>
      <c r="J43" s="251"/>
      <c r="K43" s="256"/>
      <c r="L43" s="256"/>
      <c r="M43" s="249"/>
    </row>
    <row r="44" spans="1:13" x14ac:dyDescent="0.25">
      <c r="B44" s="251" t="s">
        <v>59</v>
      </c>
      <c r="C44" s="251"/>
      <c r="D44" s="251"/>
      <c r="E44" s="251"/>
      <c r="F44" s="251"/>
      <c r="G44" s="251"/>
      <c r="H44" s="251"/>
      <c r="I44" s="251"/>
      <c r="J44" s="251"/>
      <c r="K44" s="256"/>
      <c r="L44" s="256"/>
      <c r="M44" s="249"/>
    </row>
    <row r="45" spans="1:13" x14ac:dyDescent="0.25">
      <c r="B45" s="249"/>
      <c r="C45" s="249"/>
      <c r="D45" s="249"/>
      <c r="E45" s="249"/>
      <c r="F45" s="249"/>
      <c r="G45" s="249"/>
      <c r="H45" s="249"/>
      <c r="I45" s="249"/>
      <c r="J45" s="249"/>
      <c r="K45" s="250"/>
      <c r="L45" s="250"/>
      <c r="M45" s="249"/>
    </row>
    <row r="46" spans="1:13" x14ac:dyDescent="0.25">
      <c r="B46" s="249" t="s">
        <v>44</v>
      </c>
      <c r="C46" s="249"/>
      <c r="D46" s="249"/>
      <c r="E46" s="249"/>
      <c r="F46" s="249"/>
      <c r="G46" s="249"/>
      <c r="H46" s="249"/>
      <c r="I46" s="249"/>
      <c r="J46" s="249"/>
      <c r="K46" s="250"/>
      <c r="L46" s="250"/>
      <c r="M46" s="249"/>
    </row>
    <row r="47" spans="1:13" x14ac:dyDescent="0.25">
      <c r="B47" s="249" t="s">
        <v>45</v>
      </c>
      <c r="C47" s="249"/>
      <c r="D47" s="249"/>
      <c r="E47" s="249"/>
      <c r="F47" s="249"/>
      <c r="G47" s="249"/>
      <c r="H47" s="249"/>
      <c r="I47" s="249"/>
      <c r="J47" s="249"/>
      <c r="K47" s="250"/>
      <c r="L47" s="250"/>
      <c r="M47" s="249"/>
    </row>
    <row r="48" spans="1:13" x14ac:dyDescent="0.25">
      <c r="B48" s="249" t="s">
        <v>46</v>
      </c>
      <c r="C48" s="249"/>
      <c r="D48" s="249"/>
      <c r="E48" s="249"/>
      <c r="F48" s="249"/>
      <c r="G48" s="249"/>
      <c r="H48" s="249"/>
      <c r="I48" s="249"/>
      <c r="J48" s="249"/>
      <c r="K48" s="250"/>
      <c r="L48" s="250"/>
      <c r="M48" s="249"/>
    </row>
    <row r="49" spans="2:13" x14ac:dyDescent="0.25">
      <c r="B49" s="249"/>
      <c r="C49" s="249"/>
      <c r="D49" s="249"/>
      <c r="E49" s="249"/>
      <c r="F49" s="249"/>
      <c r="G49" s="249"/>
      <c r="H49" s="249"/>
      <c r="I49" s="249"/>
      <c r="J49" s="249"/>
      <c r="K49" s="250"/>
      <c r="L49" s="250"/>
      <c r="M49" s="249"/>
    </row>
    <row r="50" spans="2:13" x14ac:dyDescent="0.25">
      <c r="B50" s="249"/>
      <c r="C50" s="249"/>
      <c r="D50" s="249"/>
      <c r="E50" s="249"/>
      <c r="F50" s="249"/>
      <c r="G50" s="249"/>
      <c r="H50" s="249"/>
      <c r="I50" s="249"/>
      <c r="J50" s="249"/>
      <c r="K50" s="250"/>
      <c r="L50" s="250"/>
      <c r="M50" s="249"/>
    </row>
    <row r="51" spans="2:13" x14ac:dyDescent="0.25">
      <c r="B51" s="249"/>
      <c r="C51" s="249"/>
      <c r="D51" s="249"/>
      <c r="E51" s="249"/>
      <c r="F51" s="249"/>
      <c r="G51" s="249"/>
      <c r="H51" s="249"/>
      <c r="I51" s="249"/>
      <c r="J51" s="249"/>
      <c r="K51" s="250"/>
      <c r="L51" s="250"/>
      <c r="M51" s="249"/>
    </row>
    <row r="52" spans="2:13" x14ac:dyDescent="0.25">
      <c r="B52" s="249"/>
      <c r="C52" s="249"/>
      <c r="D52" s="249"/>
      <c r="E52" s="249"/>
      <c r="F52" s="249"/>
      <c r="G52" s="249"/>
      <c r="H52" s="249"/>
      <c r="I52" s="249"/>
      <c r="J52" s="249"/>
      <c r="K52" s="250"/>
      <c r="L52" s="250"/>
      <c r="M52" s="249"/>
    </row>
    <row r="53" spans="2:13" x14ac:dyDescent="0.25">
      <c r="B53" s="249"/>
      <c r="C53" s="249"/>
      <c r="D53" s="249"/>
      <c r="E53" s="249"/>
      <c r="F53" s="249"/>
      <c r="G53" s="249"/>
      <c r="H53" s="249"/>
      <c r="I53" s="249"/>
      <c r="J53" s="249"/>
      <c r="K53" s="250"/>
      <c r="L53" s="250"/>
      <c r="M53" s="249"/>
    </row>
  </sheetData>
  <mergeCells count="26">
    <mergeCell ref="E3:E4"/>
    <mergeCell ref="K3:K4"/>
    <mergeCell ref="C5:C7"/>
    <mergeCell ref="D5:D7"/>
    <mergeCell ref="E5:E7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2</cp:lastModifiedBy>
  <cp:revision/>
  <cp:lastPrinted>2021-06-02T11:58:07Z</cp:lastPrinted>
  <dcterms:created xsi:type="dcterms:W3CDTF">2020-07-22T07:46:04Z</dcterms:created>
  <dcterms:modified xsi:type="dcterms:W3CDTF">2023-08-23T08:15:08Z</dcterms:modified>
  <cp:category/>
  <cp:contentStatus/>
</cp:coreProperties>
</file>