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MAS Moravská cesta\MAP III\Strategický rámec MAP\"/>
    </mc:Choice>
  </mc:AlternateContent>
  <xr:revisionPtr revIDLastSave="0" documentId="13_ncr:1_{BAB891DF-3B81-45C6-A7AE-3D6AEDAC2437}" xr6:coauthVersionLast="47" xr6:coauthVersionMax="47" xr10:uidLastSave="{00000000-0000-0000-0000-000000000000}"/>
  <bookViews>
    <workbookView xWindow="-108" yWindow="-108" windowWidth="23256" windowHeight="12456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OLE_LINK1" localSheetId="1">MŠ!#REF!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7" l="1"/>
  <c r="M29" i="7"/>
  <c r="M30" i="7"/>
  <c r="M30" i="6"/>
  <c r="M29" i="6"/>
  <c r="M28" i="6"/>
  <c r="M84" i="6"/>
  <c r="L15" i="8"/>
  <c r="M108" i="7"/>
  <c r="M61" i="6"/>
  <c r="M71" i="7"/>
  <c r="M66" i="7"/>
  <c r="M53" i="6"/>
  <c r="M52" i="6"/>
  <c r="M47" i="6"/>
  <c r="M50" i="7"/>
  <c r="M49" i="7"/>
  <c r="M48" i="7"/>
  <c r="M47" i="7"/>
  <c r="M46" i="6"/>
  <c r="M36" i="7"/>
  <c r="M34" i="7"/>
  <c r="M34" i="6"/>
  <c r="M26" i="7"/>
  <c r="M80" i="6"/>
  <c r="M79" i="6"/>
  <c r="M14" i="7"/>
  <c r="M67" i="6"/>
  <c r="M59" i="6"/>
  <c r="M33" i="6"/>
  <c r="M32" i="6"/>
  <c r="M27" i="6"/>
  <c r="M16" i="6"/>
  <c r="M15" i="6"/>
  <c r="M11" i="6"/>
  <c r="M10" i="6"/>
  <c r="M9" i="6"/>
  <c r="M91" i="7"/>
  <c r="M90" i="7"/>
  <c r="M51" i="6"/>
  <c r="M62" i="7"/>
  <c r="M45" i="6"/>
  <c r="M35" i="7"/>
  <c r="M82" i="6"/>
  <c r="M21" i="7"/>
  <c r="M20" i="7"/>
  <c r="M60" i="6"/>
  <c r="M119" i="7"/>
  <c r="M118" i="7"/>
  <c r="M96" i="7"/>
  <c r="M95" i="7"/>
  <c r="M94" i="7"/>
  <c r="M92" i="7"/>
  <c r="M70" i="7"/>
  <c r="M69" i="7"/>
  <c r="M55" i="7"/>
  <c r="M37" i="6"/>
  <c r="M32" i="7"/>
  <c r="M22" i="7"/>
  <c r="M73" i="6"/>
  <c r="M72" i="6"/>
  <c r="M65" i="6"/>
  <c r="M56" i="6"/>
  <c r="M57" i="6"/>
  <c r="M21" i="6"/>
  <c r="M20" i="6"/>
  <c r="M31" i="6"/>
  <c r="M26" i="6"/>
  <c r="M25" i="6"/>
  <c r="M24" i="6"/>
  <c r="L14" i="8"/>
  <c r="M100" i="7"/>
  <c r="M48" i="6"/>
  <c r="M37" i="7"/>
  <c r="L6" i="8"/>
  <c r="L7" i="8"/>
  <c r="L8" i="8"/>
  <c r="L9" i="8"/>
  <c r="L10" i="8"/>
  <c r="L11" i="8"/>
  <c r="L12" i="8"/>
  <c r="L13" i="8"/>
  <c r="M7" i="7"/>
  <c r="M8" i="7"/>
  <c r="M13" i="7"/>
  <c r="M15" i="7"/>
  <c r="M17" i="7"/>
  <c r="M18" i="7"/>
  <c r="M25" i="7"/>
  <c r="M51" i="7"/>
  <c r="M52" i="7"/>
  <c r="M53" i="7"/>
  <c r="M54" i="7"/>
  <c r="M68" i="7"/>
  <c r="M74" i="7"/>
  <c r="M75" i="7"/>
  <c r="M76" i="7"/>
  <c r="M77" i="7"/>
  <c r="M78" i="7"/>
  <c r="M79" i="7"/>
  <c r="M80" i="7"/>
  <c r="M16" i="7"/>
  <c r="M19" i="7"/>
  <c r="M85" i="7"/>
  <c r="M86" i="7"/>
  <c r="M87" i="7"/>
  <c r="M88" i="7"/>
  <c r="M89" i="7"/>
  <c r="M27" i="7"/>
  <c r="M33" i="7"/>
  <c r="M38" i="7"/>
  <c r="M39" i="7"/>
  <c r="M40" i="7"/>
  <c r="M41" i="7"/>
  <c r="M42" i="7"/>
  <c r="M61" i="7"/>
  <c r="M72" i="7"/>
  <c r="M97" i="7"/>
  <c r="M98" i="7"/>
  <c r="M99" i="7"/>
  <c r="M109" i="7"/>
  <c r="M102" i="7"/>
  <c r="M101" i="7"/>
  <c r="M9" i="7"/>
  <c r="M10" i="7"/>
  <c r="M11" i="7"/>
  <c r="M12" i="7"/>
  <c r="M43" i="7"/>
  <c r="M44" i="7"/>
  <c r="M45" i="7"/>
  <c r="M46" i="7"/>
  <c r="M110" i="7"/>
  <c r="M111" i="7"/>
  <c r="M56" i="7"/>
  <c r="M57" i="7"/>
  <c r="M58" i="7"/>
  <c r="M59" i="7"/>
  <c r="M112" i="7"/>
  <c r="M60" i="7"/>
  <c r="M63" i="7"/>
  <c r="M64" i="7"/>
  <c r="M65" i="7"/>
  <c r="M67" i="7"/>
  <c r="M103" i="7"/>
  <c r="M104" i="7"/>
  <c r="M105" i="7"/>
  <c r="M106" i="7"/>
  <c r="M107" i="7"/>
  <c r="M81" i="7"/>
  <c r="M82" i="7"/>
  <c r="M83" i="7"/>
  <c r="M84" i="7"/>
  <c r="M23" i="7"/>
  <c r="M24" i="7"/>
  <c r="M93" i="7"/>
  <c r="M31" i="7"/>
  <c r="M73" i="7"/>
  <c r="M113" i="7"/>
  <c r="M114" i="7"/>
  <c r="M115" i="7"/>
  <c r="M116" i="7"/>
  <c r="M117" i="7"/>
  <c r="M120" i="7"/>
  <c r="M5" i="7"/>
  <c r="M13" i="6"/>
  <c r="M14" i="6"/>
  <c r="M78" i="6"/>
  <c r="M83" i="6"/>
  <c r="M41" i="6"/>
  <c r="M42" i="6"/>
  <c r="M43" i="6"/>
  <c r="M44" i="6"/>
  <c r="M62" i="6"/>
  <c r="M68" i="6"/>
  <c r="M81" i="6"/>
  <c r="M54" i="6"/>
  <c r="M23" i="6"/>
  <c r="M5" i="6"/>
  <c r="M6" i="6"/>
  <c r="M7" i="6"/>
  <c r="M8" i="6"/>
  <c r="M74" i="6"/>
  <c r="M75" i="6"/>
  <c r="M76" i="6"/>
  <c r="M77" i="6"/>
  <c r="M69" i="6"/>
  <c r="M70" i="6"/>
  <c r="M71" i="6"/>
  <c r="M35" i="6"/>
  <c r="M36" i="6"/>
  <c r="M66" i="6"/>
  <c r="M17" i="6"/>
  <c r="M18" i="6"/>
  <c r="M19" i="6"/>
  <c r="M22" i="6"/>
  <c r="M38" i="6"/>
  <c r="M55" i="6"/>
  <c r="M58" i="6"/>
  <c r="M63" i="6"/>
  <c r="M64" i="6"/>
  <c r="M50" i="6"/>
  <c r="M39" i="6"/>
  <c r="M40" i="6"/>
  <c r="M4" i="6"/>
  <c r="L5" i="8"/>
  <c r="M6" i="7"/>
  <c r="M12" i="6"/>
</calcChain>
</file>

<file path=xl/sharedStrings.xml><?xml version="1.0" encoding="utf-8"?>
<sst xmlns="http://schemas.openxmlformats.org/spreadsheetml/2006/main" count="2115" uniqueCount="445">
  <si>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</si>
  <si>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</si>
  <si>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</si>
  <si>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</si>
  <si>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</si>
  <si>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</si>
  <si>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</si>
  <si>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</si>
  <si>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</si>
  <si>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</si>
  <si>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</si>
  <si>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</si>
  <si>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</si>
  <si>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</si>
  <si>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</si>
  <si>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</si>
  <si>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</si>
  <si>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</si>
  <si>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</si>
  <si>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</si>
  <si>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</si>
  <si>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</si>
  <si>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</si>
  <si>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</si>
  <si>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</si>
  <si>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</si>
  <si>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</si>
  <si>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</si>
  <si>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</si>
  <si>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</si>
  <si>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</si>
  <si>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</si>
  <si>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</si>
  <si>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</si>
  <si>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</si>
  <si>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</si>
  <si>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</si>
  <si>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</si>
  <si>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</si>
  <si>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</si>
  <si>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</si>
  <si>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</si>
  <si>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</si>
  <si>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</si>
  <si>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</si>
  <si>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</si>
  <si>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</si>
  <si>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</si>
  <si>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</si>
  <si>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</si>
  <si>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</si>
  <si>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</si>
  <si>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</si>
  <si>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</si>
  <si>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</si>
  <si>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</si>
  <si>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</si>
  <si>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</si>
  <si>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</si>
  <si>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</si>
  <si>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</si>
  <si>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</si>
  <si>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</si>
  <si>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</si>
  <si>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</si>
  <si>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</si>
  <si>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</si>
  <si>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</si>
  <si>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</si>
  <si>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</si>
  <si>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</si>
  <si>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</si>
  <si>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</si>
  <si>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</si>
  <si>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x</t>
  </si>
  <si>
    <t>Sluňákov - centrum ekologických aktivit města Olomouce o.p.s</t>
  </si>
  <si>
    <t>Zastřešená učebna u archeologických pecí</t>
  </si>
  <si>
    <t>záměr</t>
  </si>
  <si>
    <t>Doplnění a obnova infrastruktury, učební pomůcky</t>
  </si>
  <si>
    <t>Rekontrukce pozorovacího mola u rybníka</t>
  </si>
  <si>
    <t>Pořízení materiální podpory výukových programů</t>
  </si>
  <si>
    <t>záměr, zpracovaný projekt</t>
  </si>
  <si>
    <t>Církevní mateřská škola Svatojánek v Litovli</t>
  </si>
  <si>
    <t>Rozšíření kapacity školy a vybavení tříd</t>
  </si>
  <si>
    <t>Základní a mateřská škola Červenka, příspěvková organizace</t>
  </si>
  <si>
    <t>ZŠ: 102308373 MŠ: 181000938</t>
  </si>
  <si>
    <t>ZŠ: Bezbariérový přístup do ZŠ a bezbariérové zajištění pohybu žáků po školních pozemcích</t>
  </si>
  <si>
    <t>Obec Červenka</t>
  </si>
  <si>
    <t>ZŠ: Vybavení tříd interaktivními panely</t>
  </si>
  <si>
    <t>záměr, příprava realizace</t>
  </si>
  <si>
    <t>ZŠ: vybavení prostor školy – třídy, školní jídelna, kabinety</t>
  </si>
  <si>
    <t>ZŠ: bezbariérové WC + bezbariérový vstup do poschodí</t>
  </si>
  <si>
    <t>Mateřská škola Bílá Lhota, okres Olomouc, příspěvková organizace</t>
  </si>
  <si>
    <t>Vytvoření 3D hřiště na terase v přízemí MŠ</t>
  </si>
  <si>
    <t>Obec Bílá Lhota</t>
  </si>
  <si>
    <t>Rekonstrukce elektro rozvodů v patře budovy MŠ, rekonstrukce vodovodních rozvodů v celé budově MŠ a kompletní rekonstrukce sociálních zázemí pro děti i zaměstnance v přízemí a v patře budovy MŠ</t>
  </si>
  <si>
    <t>Elektornický zabezpečovací systém celé budovy MŠ</t>
  </si>
  <si>
    <t>Základní škola a Mateřská škola Haňovice, příspěvková organizace</t>
  </si>
  <si>
    <t>ZŠ: 108012816 MŠ: 107626322</t>
  </si>
  <si>
    <t>Bezbariérový vstup do MŠ a ZŠ</t>
  </si>
  <si>
    <t>Obec Haňovice</t>
  </si>
  <si>
    <t>Základní škola a Mateřská škola Horka nad Moravou, příspěvková organizace</t>
  </si>
  <si>
    <t>MŠ: 107626543</t>
  </si>
  <si>
    <t>Podpora polytechnických oborů – výstavba a rekonstrukce vč. vybavení</t>
  </si>
  <si>
    <t>Obec Horka nad Moravou</t>
  </si>
  <si>
    <t>Základní škola a Mateřská škola Cholina, okres Olomouc, příspěvková organizace</t>
  </si>
  <si>
    <t>ZŠ: 102308331 MŠ: 107626292</t>
  </si>
  <si>
    <t>ZŠ: bezbariérová přírodní učebna</t>
  </si>
  <si>
    <t>Obec Cholina</t>
  </si>
  <si>
    <t>Základní škola a Mateřská škola Nasobůrky</t>
  </si>
  <si>
    <t>ZŠ: 102308390 MŠ: 107626331</t>
  </si>
  <si>
    <t>ZŠ+MŠ: bezbariérovost - schodišťová plošina k hlavním vchodovým dveřím, ZŠ: schodišťová plošina na hlavní schodiště do 1. patra, bezbariérové WC</t>
  </si>
  <si>
    <t>MŠ: úprava bezbariérového vchodu vč. Dveří do třídy/herny</t>
  </si>
  <si>
    <t>MŠ: Nové vybavení herních prvků části školní zahrady určené pro MŠ</t>
  </si>
  <si>
    <t>Rekonstrukce/rozšíření MŠ včetně zázemí a doporvodného stravovacího a hygienického zařízení: venkovní mobiliář a herní prvky</t>
  </si>
  <si>
    <t>Základní škola a Mateřská škola Pňovice, okres Olomouc</t>
  </si>
  <si>
    <t>ZŠ: 102320471 MŠ: 107627272</t>
  </si>
  <si>
    <t>ZŠ: Půdní vestavba – knihovna + čítárna, učebny pro umělecké předměty</t>
  </si>
  <si>
    <t>Obec Pňovice</t>
  </si>
  <si>
    <t>ZŠ: Úprava sklepních prostor (dílny), půdní vestavba – cvičná kuchyňka</t>
  </si>
  <si>
    <t>ano</t>
  </si>
  <si>
    <t>ZŠ: přístavba víceúčelové haly a tělocvičny včetně sociálního zázemí a realizace herny pro družinu, kabinetu, skledu učebních pomůcek a rozšiřování plochy jídelny</t>
  </si>
  <si>
    <t>Mateřská škola Štěpánov, Sídliště 555, příspěvková organizace</t>
  </si>
  <si>
    <t>Navýšení kapacity MŠ Štěpánov, Moravská Huzová</t>
  </si>
  <si>
    <t>Základní a mateřská škola Skrbeň, příspěvková organizace</t>
  </si>
  <si>
    <t>70 986 215</t>
  </si>
  <si>
    <t>650 037 260</t>
  </si>
  <si>
    <t>ZŠ: 102 121 044 MŠ: 107 627 302</t>
  </si>
  <si>
    <t>Učebna polytechnické výchovy včetně vybavení</t>
  </si>
  <si>
    <t>Základní škola a Mateřská škola Střeň, okres Olomouc, příspěvková organizace</t>
  </si>
  <si>
    <t>ZŠ: 102308420 MŠ: 107626781</t>
  </si>
  <si>
    <t>Obec Střeň</t>
  </si>
  <si>
    <t>projektová dokumentace</t>
  </si>
  <si>
    <t>Mateřská škola Vilémov okres Olomouc, příspěvková organizace</t>
  </si>
  <si>
    <t>Schodištní plošina do patra</t>
  </si>
  <si>
    <t>NE</t>
  </si>
  <si>
    <t>Základní škola Bílá Lhota, okres Olomouc, příspěvková organizace</t>
  </si>
  <si>
    <t>ZŠ: 102320152</t>
  </si>
  <si>
    <t>Zahrada – venkovní učebna (altán), výsadba zeleně</t>
  </si>
  <si>
    <t>ZŠ Bílá Lhota</t>
  </si>
  <si>
    <t>Rekonstrukce cvičné kuchyňky včetně vybavení</t>
  </si>
  <si>
    <t xml:space="preserve">Odborná učebna v podkroví pro výtvarné a jiné výchovy </t>
  </si>
  <si>
    <t>Keramická dílna</t>
  </si>
  <si>
    <t>Rekonstrukce multimediální učebny pro I. stupeň</t>
  </si>
  <si>
    <t>Rekonstrukce dílen na polytechnickou učebnu</t>
  </si>
  <si>
    <t>Vybavení zázemí pro výdej stravy ZŠ a MŠ Haňovice</t>
  </si>
  <si>
    <t>Vybavení šatny ZŠ nábytkem</t>
  </si>
  <si>
    <t>Základní škola Litovel, Jungmannova 655, okres Olomouc</t>
  </si>
  <si>
    <t>ZŠ: 045238782</t>
  </si>
  <si>
    <t>Práce s digitálními technologiemi – vytvoření informačního hnízda – zdroje informací pro žáky , mobilní učebna cizích jazyků</t>
  </si>
  <si>
    <t>Rekonstrukce dvou učeben cizích jazyků včetně digitalizace jednotlivých míst pro žáky + zajištění konektivity</t>
  </si>
  <si>
    <t>v realizaci</t>
  </si>
  <si>
    <t>Rekonstrukce odborných učeben, vybavení a zajištění konektivity ZŠ Jungmannova</t>
  </si>
  <si>
    <t>Rekonstrukce odborné učebny „kuchyňky“ pro vaření a vybavení, zajištění konektivity</t>
  </si>
  <si>
    <t>Mobilní učebny pro výuku ICT – nové vybavení, obnova a dovybavení novými pomůckami na výuku informatiky a pro badatelství ve výuce</t>
  </si>
  <si>
    <t>Základní škola a Mateřská škola Křelov-Břuchotín, příspěvková organizace</t>
  </si>
  <si>
    <t>ZŠ: 102308250 MŠ:107626624</t>
  </si>
  <si>
    <t>Rekonstrukce a rozšíření prostor Základní školy v Křelově-Břuchotíně, včetně vybavení odborných učeben</t>
  </si>
  <si>
    <t>Křelov - Břuchotín</t>
  </si>
  <si>
    <t>Základní škola a Mateřská škola Luká, příspěvková organizace</t>
  </si>
  <si>
    <t>ZŠ: 102320497 MŠ:107627337</t>
  </si>
  <si>
    <t>Obec Luká</t>
  </si>
  <si>
    <t>Vybavení odborných učeben</t>
  </si>
  <si>
    <t>Připraveno k realizaci</t>
  </si>
  <si>
    <t>Základní škola a Mateřská škola Náklo, okres Olomouc, příspěvková organizace</t>
  </si>
  <si>
    <t>ZŠ: 102320535 MŠ:107626772</t>
  </si>
  <si>
    <t xml:space="preserve">Obec Náklo </t>
  </si>
  <si>
    <t>Základní škola a mateřská škola Nasobůrky</t>
  </si>
  <si>
    <t>ZŠ: Úprava bezbariérových vstupů vč. dveří do tříd, výdejny stravy a WC</t>
  </si>
  <si>
    <t>Město Litovel</t>
  </si>
  <si>
    <t>ZŠ: místo: školní zahrada - bezbariérový pohyb žáků po školním pozemku, učebna v přírodě - zastřešený altán vybavený nábytkem pro výuku</t>
  </si>
  <si>
    <t>Vybavení tělocvičnými prvky na školním pozemku, venkovní mobiliář</t>
  </si>
  <si>
    <t>Zpracovaný projekt</t>
  </si>
  <si>
    <t>MŠ: úprava sklepních prostor (dílny)</t>
  </si>
  <si>
    <t>Základní škola a Mateřská škola Příkazy, příspěvková organizace</t>
  </si>
  <si>
    <t>ZŠ: 102308667 MŠ: 107627299</t>
  </si>
  <si>
    <t>Venkovní přírodní učebna</t>
  </si>
  <si>
    <t>Obec Příkazy</t>
  </si>
  <si>
    <t xml:space="preserve">Základní a mateřská škola Skrbeň, příspěvková organizace       </t>
  </si>
  <si>
    <t>ZŠ: 102 121 044  MŠ: :107 627 302</t>
  </si>
  <si>
    <t>Zvýšení kapacity MŠ</t>
  </si>
  <si>
    <t>ZŠ: Vybudování půdní vestavby s odbornými učebnami včetně vybavení</t>
  </si>
  <si>
    <t>Projektová dokumentace</t>
  </si>
  <si>
    <t>ZŠ : Bezbariérové úpravy ve vazbě na budování bezbariérovosti školy</t>
  </si>
  <si>
    <t>Základní škola Litovel, Vítězná 1250, okres Olomouc</t>
  </si>
  <si>
    <t>ZŠ: 000849324</t>
  </si>
  <si>
    <t>Stavební úpravy a vybavení na podporu podnětného venkovního prostředí školy – venkovní učebna v okolí školy a venkovní pracovna pro práci ve skupinách v rámci jazyků a přírodních věd</t>
  </si>
  <si>
    <t>Vybavení učebny dílny</t>
  </si>
  <si>
    <t>Vybavení učebny VV</t>
  </si>
  <si>
    <t>Rekonstrukce a modernizace školní kuchyňky včetně vybavení</t>
  </si>
  <si>
    <t>Vybavení učebny HV</t>
  </si>
  <si>
    <t>Rekonstrukce a modernizace učebny informatiky vč. vybavení</t>
  </si>
  <si>
    <t>Obec Náklo</t>
  </si>
  <si>
    <t>Církevní mateřská škola Svatojánek v Litovli</t>
  </si>
  <si>
    <t>Vybudování bezpečnostního systému otevírání dveří pro rodiče pomocí čipů</t>
  </si>
  <si>
    <t>MŠ: 181019604</t>
  </si>
  <si>
    <t>Vybavení tříd didaktickými pomůckami, zaměřenými na předmatematické i polytechnické dovednosti a environmentální výchovu</t>
  </si>
  <si>
    <t>Rozšiřování odborné kvalifikace pedagogických pracovníků formou dalšího vzdělávání</t>
  </si>
  <si>
    <t>Vybavení tříd ICT technikou (např. interaktivní tabulí)</t>
  </si>
  <si>
    <t>Rekonstrukce prostor MŠ (jídelny, koupelny, šatny)</t>
  </si>
  <si>
    <t>Zateplení budovy</t>
  </si>
  <si>
    <t>Zpracovaný projekt s podklady</t>
  </si>
  <si>
    <t>Vybudování herních prvků na školní zahradu s důrazem na environmentální výchovu</t>
  </si>
  <si>
    <t>Základní škola a Mateřská škola Červenka, příspěvková organizace</t>
  </si>
  <si>
    <t>ZŠ: 102308373 MŠ:181000938</t>
  </si>
  <si>
    <t>Řešení okolí školy a zlepšení zázemí okolí školy pro potřeby výuky i volnočasových aktivit žáků, umístění kol, herní prvky, prostor k pohybovým činnostem dětí</t>
  </si>
  <si>
    <t>Záměr, příprava studie, PD, postupná realizace</t>
  </si>
  <si>
    <t>Zateplení a snížení energetické náročnosti budovy MŠ</t>
  </si>
  <si>
    <t>Příprava realizace</t>
  </si>
  <si>
    <t>Oprava kopule na budově MŠ, její uzavření do prostoru třídy MŠ</t>
  </si>
  <si>
    <t>záměr, postupná realizace</t>
  </si>
  <si>
    <t>Modernizace sociálního zařízení pro žáky ZŠ i zázemí školní výdejny</t>
  </si>
  <si>
    <t>Řešení teploty ve třídách ZŠ</t>
  </si>
  <si>
    <t>Využití nadbytečných prostor v bývalé kotelně ZŠ pro potřeby školy</t>
  </si>
  <si>
    <t>částečně zrealizováno</t>
  </si>
  <si>
    <t>Mateřská škola Gemerská, příspěvková organizace</t>
  </si>
  <si>
    <t>MŠ: 107627744</t>
  </si>
  <si>
    <t>Modernizace zahrady</t>
  </si>
  <si>
    <t>v řešení</t>
  </si>
  <si>
    <t>Lesní mateřská škola Bažinka, školská právnická osoba</t>
  </si>
  <si>
    <t>Horka nad Moravou</t>
  </si>
  <si>
    <t>Rekonstrukce a úprava vstupního prostoru LMŠ Bažinka – zastřešená terasa a přístupová cesta</t>
  </si>
  <si>
    <t>Venkovní herní prvky a mobiliář na pozemku LMŠ Bažinka</t>
  </si>
  <si>
    <t>Vybavení MŠ Luká</t>
  </si>
  <si>
    <t>Vybavení šaten MŠ Luká</t>
  </si>
  <si>
    <t>Rekonstrukce zahrady MŠ, vybavení novými prvky</t>
  </si>
  <si>
    <t>Územní souhlas</t>
  </si>
  <si>
    <t>Mateřská škola G. Frištenského, příspěvková organizace</t>
  </si>
  <si>
    <t>Obnova venkovního prostředí školy (venkovní mobiliář)</t>
  </si>
  <si>
    <t>Herní prvky na školní zahrady</t>
  </si>
  <si>
    <t>etapová realizace</t>
  </si>
  <si>
    <t>ICT vybavení pro pedagogy</t>
  </si>
  <si>
    <t>Mateřská škola Liboš, příspěvková organizace</t>
  </si>
  <si>
    <t>Obec Liboš</t>
  </si>
  <si>
    <t>Revitalizace zahrady</t>
  </si>
  <si>
    <t xml:space="preserve">Mateřská škola Slavětín, příspěvková organizace </t>
  </si>
  <si>
    <t>Obec Slavětín</t>
  </si>
  <si>
    <t>Fasáda a odvlhčení zdiva</t>
  </si>
  <si>
    <t>Náhrada luxfer</t>
  </si>
  <si>
    <t>Mateřská škola Štěpánov, Moravská Huzová, 60 p.o.</t>
  </si>
  <si>
    <t>Modernizace kuchyně</t>
  </si>
  <si>
    <t>Polytechnická venkovní dílna</t>
  </si>
  <si>
    <t>ZŠ: 102308390 MŠ:107626331</t>
  </si>
  <si>
    <t>Oprava elektroinstalace a odpadů a rozvodů vody</t>
  </si>
  <si>
    <t xml:space="preserve">Obnova zabezpečovacího systému </t>
  </si>
  <si>
    <t>zpracovaný projekt</t>
  </si>
  <si>
    <t xml:space="preserve">Základní škola a Mateřská škola Pňovice, okres Olomouc </t>
  </si>
  <si>
    <t>Výstavba víceúčelové haly a tělocvičny</t>
  </si>
  <si>
    <t>Stavební povolení</t>
  </si>
  <si>
    <t>Vybudování školní jídelny s kuchyní</t>
  </si>
  <si>
    <t>Rekonstrukce učeben, sborovny a ředitelny</t>
  </si>
  <si>
    <t>Rekonstrukce přístupové cesty, oprava parkovacích stání a odstavných ploch</t>
  </si>
  <si>
    <t>Rekonstrukce a úprava prostor současné MŠ na hernu školní družiny, archiv, sklad pomůcek, cvičnou kuchyň, rekonstrukce sociálního zařízení</t>
  </si>
  <si>
    <t>Úprava prostor školní knihovny na šatnu</t>
  </si>
  <si>
    <t>Základní a mateřská škola Příkazy, příspěvková organizace</t>
  </si>
  <si>
    <t>70 983 941</t>
  </si>
  <si>
    <t>600 140 580</t>
  </si>
  <si>
    <t>MŠ :107 627 299 ZŠ : 102 308 667</t>
  </si>
  <si>
    <t>Vybavení tříd nábytkem, vybavení kabinetů</t>
  </si>
  <si>
    <t>Rekonstrukce sborovny</t>
  </si>
  <si>
    <t>Rekonstrukce jídelny</t>
  </si>
  <si>
    <t>Vybudování školní knihovny</t>
  </si>
  <si>
    <t>601 140 580</t>
  </si>
  <si>
    <t>602 140 580</t>
  </si>
  <si>
    <t>603 140 580</t>
  </si>
  <si>
    <t>Sluňákov – centrum ekologických aktivit města Olomouce, o.p.s</t>
  </si>
  <si>
    <t>Pořízení provozního a stravovacího technického vybavení</t>
  </si>
  <si>
    <t>Vnitřní/vnější úpravy stávajících objektů za účelem rozšíření nabídky vzdělávacích a kulturních aktivit</t>
  </si>
  <si>
    <t>Úprava povrchů a navazující infrastruktury včetně venkovního mobiliáře</t>
  </si>
  <si>
    <t>Pořízení video/audio/IT technologií za účelem zabezpečení organizace pořádaných aktivit</t>
  </si>
  <si>
    <t>ZŠ: 000849324 ŠJ: 102908834 ŠD: 119900025</t>
  </si>
  <si>
    <t>Rekonstrukce rozvodů tepla a vody v celé budově</t>
  </si>
  <si>
    <t>Vybudování doskočiště pro skok daleký</t>
  </si>
  <si>
    <t>Rekonstrukce povrchu venkovního hřiště</t>
  </si>
  <si>
    <t>Rekonstrukce šaten</t>
  </si>
  <si>
    <t>Obnova zabezpečovacího systému – alarm v celé budově</t>
  </si>
  <si>
    <t>Oprava příjezdové cesty do školy , školního dvora, parkování + zabezpečení objektu</t>
  </si>
  <si>
    <t>Postupná výměna vybavení (sborovna, třídy, kabinety)</t>
  </si>
  <si>
    <t>Rekonstrukce WC v objektu B</t>
  </si>
  <si>
    <t>Rekonstrukce prostor družiny ZŠ vč. Vybavení</t>
  </si>
  <si>
    <t>Rekonstrukce pavilonů ZŠ</t>
  </si>
  <si>
    <t>Rekonstrukce areálu ZŠ (parkovací zálivy, přístřešek na kola, brána, oplocení…)</t>
  </si>
  <si>
    <t>Osvětlení a zabezpečení areálu ZŠ</t>
  </si>
  <si>
    <t>Záměr, pav. A, B – projektová dokumentace</t>
  </si>
  <si>
    <t>Obec Křelov</t>
  </si>
  <si>
    <t>ZŠ:102308250 MŠ:107626624</t>
  </si>
  <si>
    <t>Vybavení jídelny MŠ, vybavení ZŠ, kabinetů</t>
  </si>
  <si>
    <t>Realizační projektová dokumentace připravena</t>
  </si>
  <si>
    <t>Rekonstrukce šaten dětí MŠ včetně nábytku – I. Etapa</t>
  </si>
  <si>
    <t>Rekonstrukce šaten dětí MŠ včetně nábytku – II. Etapa</t>
  </si>
  <si>
    <t>Stavební úpravy ZŠ a MŠ Střeň</t>
  </si>
  <si>
    <t>Základní škola Štěpánov, příspěvková organizace</t>
  </si>
  <si>
    <t>Nová výstavba prostor – tělocvičny</t>
  </si>
  <si>
    <t>Stavební úpravy a rekonstrukce tělocvičny</t>
  </si>
  <si>
    <t>Rekonstrukce budovy ZŠ</t>
  </si>
  <si>
    <t>Rekonstrukce budovy ŠD</t>
  </si>
  <si>
    <t>Základní škola Vilémov, okres Olomouc, příspěvková organizace</t>
  </si>
  <si>
    <t>Obec Vilémov</t>
  </si>
  <si>
    <t>Rekonstrukce a modernizace kanceláře a šaten pro žáky</t>
  </si>
  <si>
    <t>Odvlhčení budovy školy – odvlhčení přízemí budovy, oprava střechy nad schodištěm, zásyp jímek, úprava povrchu dlažby na dvoře a vytvoření odpočinkové zóny na dvoře</t>
  </si>
  <si>
    <t>ORP Litovel</t>
  </si>
  <si>
    <t>Obec Skrbeň</t>
  </si>
  <si>
    <t>Obec Křelov - Břuchotín</t>
  </si>
  <si>
    <t>ORP Olomouc</t>
  </si>
  <si>
    <t>Město Štěpánov</t>
  </si>
  <si>
    <t xml:space="preserve">zázemí pro školní poradenské pracoviště </t>
  </si>
  <si>
    <t>Výstavba oplocení MŠ, vč. brány, rekonstrukce a doplnění venkovních chodníků; odstranění a výstavba zahradních domků v areálu MŠ; polytechnické koutky (pracovní místa, kuchyňky), vč. vybavení (nářadí, interaktivní tabule), kryty stávajících pískovišť, přístřešek se stojany na kola</t>
  </si>
  <si>
    <t>ne</t>
  </si>
  <si>
    <t>ZŠ+MŠ: Bezbariérovost - Schodišťová plošina k hlavním vchodovým dveřím, ZŠ: schodišťová plošina na hlavní schodiště do 1. patra bezbariérové WC</t>
  </si>
  <si>
    <t>MŠ: úprava bezbariérového vchodu vč. dveří do třídy/herny</t>
  </si>
  <si>
    <t>ZŠ: Výstavba přírodní učebny včetně prvků environmentální výchovy</t>
  </si>
  <si>
    <t>ZŠ: Výstavba přírodní učebny vč. prvků environmentální výchovy</t>
  </si>
  <si>
    <t>ZŠ: Přístavba víceúčelové haly a tělocvičny včetně sociálního zázemí a realizace herny pro družinu, kabinetu, skledu učebních pomůcek a rozšiřování plochy jídelny</t>
  </si>
  <si>
    <t>Stavební úpravy a vybavení na podporu podnětného venkovního prostředí školy – venkovní učebna v okolí školy a venkovní pracovna pro práci ve skupinách v rámci jazyků a přírodních věd</t>
  </si>
  <si>
    <t>Rekonstrukce a modernizace učebny na zrcadlový sál včetně vybavení</t>
  </si>
  <si>
    <t>Schodolez</t>
  </si>
  <si>
    <t>Vybudování schodolezu</t>
  </si>
  <si>
    <t>Rekonstrukce odborných učeben ZŠ včetně vybavení</t>
  </si>
  <si>
    <t>Rekonstrukce odborných učeben včetně vybavení a vybudování venkovní environmentální učebny včetně vybavení</t>
  </si>
  <si>
    <t>stručný popis, např. zpracovaná PD, zajištěné výkupy, výber dodavatele</t>
  </si>
  <si>
    <t>Úprava, modernizace a nebo adaptace venkovní infrastruktury a souvisejících objektů</t>
  </si>
  <si>
    <t>záměr/zpracovaný projekt</t>
  </si>
  <si>
    <t>Sportovní vzdělávací centrum Litovel</t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</si>
  <si>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</si>
  <si>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</si>
  <si>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</si>
  <si>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</si>
  <si>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</si>
  <si>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t>Rekonstrukcek uchyňky</t>
  </si>
  <si>
    <t>Odvlhčení budovy</t>
  </si>
  <si>
    <t>příprava projektové dokumentace</t>
  </si>
  <si>
    <t>Rekonstrukce sociálního zařízení budovy MŠ Gemerská</t>
  </si>
  <si>
    <t>Dokončení zateplení budovy MŠ Gemerská</t>
  </si>
  <si>
    <t>Bezpečná školka</t>
  </si>
  <si>
    <t>Dovybavení novými prvky pro hry dětí - venkovní prostředí</t>
  </si>
  <si>
    <t>3x interaktivní zařízení MagicBox + výukové programy</t>
  </si>
  <si>
    <t>Herní prvky na školní zahradu</t>
  </si>
  <si>
    <t>připraveno</t>
  </si>
  <si>
    <t>řešeno bez projektu</t>
  </si>
  <si>
    <t>Interaktivní tabule do tříd</t>
  </si>
  <si>
    <t>Rekonstrukce umývárny dětí</t>
  </si>
  <si>
    <t>Výměna vchodových dveří a okna</t>
  </si>
  <si>
    <t>Rekonstrukce podlahy</t>
  </si>
  <si>
    <t>Propojení dvou zahrad (oplocení, chodník, branky, )pravy)</t>
  </si>
  <si>
    <t>Altán - venkovní učebna a jídelna</t>
  </si>
  <si>
    <t>Řešení topení MŠ</t>
  </si>
  <si>
    <t>Řešení zahrady MŠ pro potřeby dětí a zabzpečení areálu i budovy MŠ</t>
  </si>
  <si>
    <t>ZŠ: 102308373</t>
  </si>
  <si>
    <t>Rekonstrukce kmenových tříd ZŠ vč. vybavení</t>
  </si>
  <si>
    <t>Rekonstrukce prostor družiny ZŠ vč. vybavení</t>
  </si>
  <si>
    <t>Rekonstrukce prostor a areálu MŠ (vč. vybavení, doprovodného hygienického a stravovacího zařízení)</t>
  </si>
  <si>
    <t>Rekonstrukce kotelny (vč. doplnění záložního plynového kotle)</t>
  </si>
  <si>
    <t>Vybavení tříd a družiny nábytkem a podlahou</t>
  </si>
  <si>
    <t>Rekonstrukce sociálních zařízení</t>
  </si>
  <si>
    <t>Rekonstrukce školního výceúčelového hřiště</t>
  </si>
  <si>
    <t>Rekonstrukce ŠD</t>
  </si>
  <si>
    <t>Oddechová zóna - rekonstrukce pergoly</t>
  </si>
  <si>
    <t>Školní knihovna - vybavení</t>
  </si>
  <si>
    <t>Rekonstrukce a vybavení školních družin - etapy</t>
  </si>
  <si>
    <t>Výstavba nové sortovní haly/tělocvičny</t>
  </si>
  <si>
    <t>Vybudování provozníího výtahu a následných stavebních úprav s výtahem ve školní jídelně</t>
  </si>
  <si>
    <t>Pracovní pomůcky do kmenových učeben</t>
  </si>
  <si>
    <r>
      <t>Výdaje projektu</t>
    </r>
    <r>
      <rPr>
        <b/>
        <i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</si>
  <si>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</si>
  <si>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přírodní vědy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</si>
  <si>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</si>
  <si>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práce s digitálními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</si>
  <si>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Oprava střechy pod schodištěm</t>
  </si>
  <si>
    <t>Předsíň koncertního sálu s bezbariérovým přístupem</t>
  </si>
  <si>
    <r>
      <t xml:space="preserve">Výdaje projektu  </t>
    </r>
    <r>
      <rPr>
        <sz val="10"/>
        <rFont val="Calibri"/>
        <family val="2"/>
        <scheme val="minor"/>
      </rPr>
      <t xml:space="preserve">v Kč </t>
    </r>
    <r>
      <rPr>
        <i/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</si>
  <si>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</si>
  <si>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>Typ projektu</t>
    </r>
    <r>
      <rPr>
        <sz val="10"/>
        <rFont val="Calibri"/>
        <family val="2"/>
        <scheme val="minor"/>
      </rPr>
      <t xml:space="preserve"> </t>
    </r>
    <r>
      <rPr>
        <vertAlign val="superscript"/>
        <sz val="10"/>
        <rFont val="Calibri"/>
        <family val="2"/>
        <scheme val="minor"/>
      </rPr>
      <t>2)</t>
    </r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</si>
  <si>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</si>
  <si>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</si>
  <si>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</si>
  <si>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ZŠ: 102308420, MŠ: 107626781</t>
  </si>
  <si>
    <t>Vybudování kmenových učeben včetně vybavení</t>
  </si>
  <si>
    <t>Příprava projektové dokumentace, postupná realizace</t>
  </si>
  <si>
    <t xml:space="preserve">zpracovaný projek </t>
  </si>
  <si>
    <t>probíhají přípravné práce na projektové dokumentaci</t>
  </si>
  <si>
    <t>Poskytnuta dotace, vybrán dodavatel</t>
  </si>
  <si>
    <t xml:space="preserve">realizace  </t>
  </si>
  <si>
    <t>zpracovává se</t>
  </si>
  <si>
    <t>Základní umělecká škola Litovel, Jungmannova 740</t>
  </si>
  <si>
    <t>Základní umělecká škola Litovel, Jungmannova 741</t>
  </si>
  <si>
    <t>Základní umělecká škola Litovel, Jungmannova 742</t>
  </si>
  <si>
    <t>ZŠ: 102320403 MŠ: 107626543</t>
  </si>
  <si>
    <t xml:space="preserve">Navýšení kapacity MŠ </t>
  </si>
  <si>
    <t>ZŠ: vybavení prostor školy – třídy, školní jídelna, kabinety, školní družina</t>
  </si>
  <si>
    <t>záměr, příprava postupná realizace</t>
  </si>
  <si>
    <t>Odborné výukové učebny (rekonstrukce včetně vybavení) a zřízení jazykových koutů</t>
  </si>
  <si>
    <t>Nová výstavba přístřešků – skladu nářadí k polytechnické výuce, vč. Vybavení</t>
  </si>
  <si>
    <t>Výstavba venkovní environmntální učebny vč. Vybavení</t>
  </si>
  <si>
    <t>Přístavba a modernizace pavilonů budovy školy (rekonstrukce odborných učeben, včetně vybavení a zajištění konektivity)</t>
  </si>
  <si>
    <t>rekonstrukce zdravoinstalace a elektroinstalace v budově MŠ; rekonstrukce suterénu MŠ (polytechnika, specializované učebny, toalety, zázemí, výdejna jídla, přístupy)</t>
  </si>
  <si>
    <t>rozpracovaná PD</t>
  </si>
  <si>
    <t>Vybudování venkovní učebny včetně vybavení</t>
  </si>
  <si>
    <t>Záměr</t>
  </si>
  <si>
    <t>Přírodní učebna – altán pro výuku vč. nábytku pro výuku</t>
  </si>
  <si>
    <t>Rekonstrukce sociálního zařízení v ZŠ i MŠ</t>
  </si>
  <si>
    <t>vypracovaný projekt</t>
  </si>
  <si>
    <t>ZŠ: Půdní vestavba – knihovna + čítárna, učebny pro umělecké předměty, jazyková učebna, kabinety, sklad pomůcek, archiv</t>
  </si>
  <si>
    <t>MŠ: úprava půdních prostor - učebna, výdejna, relaxační centrum, keramická dílna, zázemí pro učitele</t>
  </si>
  <si>
    <t>Rekonstrukce učeben</t>
  </si>
  <si>
    <t>Venkovní přírodní herna</t>
  </si>
  <si>
    <t>realizace</t>
  </si>
  <si>
    <t>Spolek TJ VS Litovel, z.s.</t>
  </si>
  <si>
    <t>Odborná učebna pro přírodní vědy + kabinet</t>
  </si>
  <si>
    <t>Připravenost</t>
  </si>
  <si>
    <t>Rekonstrukce a vybavení školních družin</t>
  </si>
  <si>
    <t>Vybavení a obnova vybavení a dovybavení pomůckami odborných učeben, dovybavení a obnova zařízení konektivity.</t>
  </si>
  <si>
    <t>Obnovení vybavení školní výdejny včetně pořízení konvektomatu</t>
  </si>
  <si>
    <t>Zvýšení kapacity školní kuchyně</t>
  </si>
  <si>
    <t>Zateplení budovy MŠ Kollárova</t>
  </si>
  <si>
    <t>Úprava átria</t>
  </si>
  <si>
    <t>Rekonstrukce střechy</t>
  </si>
  <si>
    <t>Modernizace hygienického vybavení, rozšíření úložných prostor LMŠ Bažinka</t>
  </si>
  <si>
    <t>Modernizace a rozšíření solárního systému - zdroj elektřiny pro LMŠ Bažinka</t>
  </si>
  <si>
    <t>Rozvišť, z.s.</t>
  </si>
  <si>
    <t>zažádáno o projekt</t>
  </si>
  <si>
    <t>Výbava ZŠ a MŠ Haňovice</t>
  </si>
  <si>
    <t>zahradní altán</t>
  </si>
  <si>
    <t>Výstavba nové tělocvičny včetně  pořízení vybavení</t>
  </si>
  <si>
    <t>Rekonstrukce/rozšíření ZŠ včetně zázemí a doprovodného stravovacího a hygienického zařízení; venkovní mobiliář a herní prvky</t>
  </si>
  <si>
    <t>Pořízení technologií a dalšího vybavení ZŠ, včetně technologie a dalšího vybavení doprovodného stravovacího zařízení</t>
  </si>
  <si>
    <t>ZŠ: úprava povrchů, výstavba odstavných ploch a parkovacích stánní, výstavba přístupové cesty v areálu školy, oplocení, venkovní mobiliář a herní prvky</t>
  </si>
  <si>
    <t>Pořízení technologií a dalšího vybavení MŠ, včetně dtechnologie a dalšího vybavení doprovodného stravovacího zařízení</t>
  </si>
  <si>
    <t>Rekonstrukce šaten MŠ</t>
  </si>
  <si>
    <t>Rekonstrukce sborovny MŠ</t>
  </si>
  <si>
    <t>Schválil řídící výbor MAP vzdělávání III na území MAS Moravská cesta jako aktuální platnou verzi k 15.6.2022</t>
  </si>
  <si>
    <t>Julie Zendulková</t>
  </si>
  <si>
    <t>Předsedkyně Řídícího výboru</t>
  </si>
  <si>
    <t>MAP vzdělávání III na území MAS Moravská cesta</t>
  </si>
  <si>
    <t>Nové záměry, nebo záměry upravené (oproti předchozí verzi dokumentu)</t>
  </si>
  <si>
    <t>Renovace podlahy sportovní haly</t>
  </si>
  <si>
    <t>Sluňákov - Centrum ekologických aktivit, o.p.s., Skrbeňská 669, Horka nad Moravou</t>
  </si>
  <si>
    <t>Statutární město Olomouc</t>
  </si>
  <si>
    <t>Vybavení a modernizace vnitřních a venkovních odborných učeben pro přírodovědné vzdělávání a práci s digitálními technologiemi</t>
  </si>
  <si>
    <t>Olomouc</t>
  </si>
  <si>
    <t>učeben pro přírodovědné vzdělávání a práci s digitálními technologiemi</t>
  </si>
  <si>
    <t>2023</t>
  </si>
  <si>
    <t>2024</t>
  </si>
  <si>
    <t>X</t>
  </si>
  <si>
    <t>Rekonstrukce/rozšíření MŠ včetně zázemí a doprorvodného stravovacího a hygienického zařízení: venkovní mobiliář a herní prvky</t>
  </si>
  <si>
    <t>…..............................................................................................................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</si>
</sst>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20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9" fontId="13" fillId="0" borderId="0" applyFont="0" applyFill="0" applyBorder="0" applyAlignment="0" applyProtection="0"/>
  </cellStyleXfs>
  <cellXfs count="509">
    <xf numFmtId="0" fontId="0" fillId="0" borderId="0" xfId="0"/>
    <xf numFmtId="0" fontId="1" fillId="0" borderId="0" xfId="0" applyFont="1" applyProtection="1">
      <protection locked="0"/>
    </xf>
    <xf numFmtId="0" fontId="6" fillId="0" borderId="0" xfId="0" applyFont="1" applyProtection="1"/>
    <xf numFmtId="0" fontId="0" fillId="0" borderId="0" xfId="0" applyProtection="1"/>
    <xf numFmtId="0" fontId="4" fillId="0" borderId="0" xfId="0" applyFont="1" applyProtection="1"/>
    <xf numFmtId="0" fontId="9" fillId="0" borderId="0" xfId="0" applyFont="1" applyProtection="1"/>
    <xf numFmtId="0" fontId="1" fillId="0" borderId="0" xfId="0" applyFont="1" applyProtection="1"/>
    <xf numFmtId="0" fontId="9" fillId="0" borderId="44" xfId="0" applyFont="1" applyBorder="1" applyProtection="1"/>
    <xf numFmtId="0" fontId="9" fillId="0" borderId="45" xfId="0" applyFont="1" applyBorder="1" applyProtection="1"/>
    <xf numFmtId="0" fontId="9" fillId="0" borderId="46" xfId="0" applyFont="1" applyBorder="1" applyAlignment="1" applyProtection="1">
      <alignment horizontal="center"/>
    </xf>
    <xf numFmtId="0" fontId="4" fillId="0" borderId="39" xfId="0" applyFont="1" applyFill="1" applyBorder="1" applyProtection="1"/>
    <xf numFmtId="0" fontId="4" fillId="0" borderId="0" xfId="0" applyFont="1" applyFill="1" applyBorder="1" applyProtection="1"/>
    <xf numFmtId="9" fontId="4" fillId="0" borderId="40" xfId="2" applyFont="1" applyFill="1" applyBorder="1" applyAlignment="1" applyProtection="1">
      <alignment horizontal="center"/>
    </xf>
    <xf numFmtId="0" fontId="4" fillId="3" borderId="39" xfId="0" applyFont="1" applyFill="1" applyBorder="1" applyProtection="1"/>
    <xf numFmtId="0" fontId="0" fillId="3" borderId="0" xfId="0" applyFill="1" applyBorder="1" applyProtection="1"/>
    <xf numFmtId="9" fontId="4" fillId="3" borderId="40" xfId="2" applyFont="1" applyFill="1" applyBorder="1" applyAlignment="1" applyProtection="1">
      <alignment horizontal="center"/>
    </xf>
    <xf numFmtId="0" fontId="4" fillId="4" borderId="39" xfId="0" applyFont="1" applyFill="1" applyBorder="1" applyProtection="1"/>
    <xf numFmtId="0" fontId="0" fillId="4" borderId="0" xfId="0" applyFill="1" applyBorder="1" applyProtection="1"/>
    <xf numFmtId="9" fontId="4" fillId="4" borderId="40" xfId="2" applyFont="1" applyFill="1" applyBorder="1" applyAlignment="1" applyProtection="1">
      <alignment horizontal="center"/>
    </xf>
    <xf numFmtId="0" fontId="4" fillId="4" borderId="41" xfId="0" applyFont="1" applyFill="1" applyBorder="1" applyProtection="1"/>
    <xf numFmtId="0" fontId="0" fillId="4" borderId="42" xfId="0" applyFill="1" applyBorder="1" applyProtection="1"/>
    <xf numFmtId="9" fontId="4" fillId="4" borderId="43" xfId="2" applyFont="1" applyFill="1" applyBorder="1" applyAlignment="1" applyProtection="1">
      <alignment horizontal="center"/>
    </xf>
    <xf numFmtId="49" fontId="4" fillId="0" borderId="0" xfId="0" applyNumberFormat="1" applyFont="1" applyProtection="1"/>
    <xf numFmtId="0" fontId="5" fillId="0" borderId="0" xfId="0" applyFont="1" applyProtection="1"/>
    <xf numFmtId="0" fontId="10" fillId="0" borderId="0" xfId="1" applyFont="1" applyProtection="1"/>
    <xf numFmtId="0" fontId="12" fillId="0" borderId="0" xfId="0" applyFont="1" applyProtection="1"/>
    <xf numFmtId="0" fontId="9" fillId="0" borderId="0" xfId="0" applyFont="1" applyFill="1" applyProtection="1"/>
    <xf numFmtId="0" fontId="0" fillId="0" borderId="0" xfId="0" applyFill="1" applyProtection="1"/>
    <xf numFmtId="0" fontId="4" fillId="0" borderId="0" xfId="0" applyFont="1" applyFill="1" applyProtection="1"/>
    <xf numFmtId="0" fontId="5" fillId="0" borderId="0" xfId="0" applyFont="1" applyFill="1" applyProtection="1"/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4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0" fontId="11" fillId="2" borderId="51" xfId="0" applyFont="1" applyFill="1" applyBorder="1" applyAlignment="1" applyProtection="1">
      <alignment horizontal="center" vertical="center" wrapText="1"/>
    </xf>
    <xf numFmtId="0" fontId="11" fillId="2" borderId="17" xfId="0" applyFont="1" applyFill="1" applyBorder="1" applyAlignment="1" applyProtection="1">
      <alignment horizontal="center" vertical="center" wrapText="1"/>
    </xf>
    <xf numFmtId="0" fontId="11" fillId="2" borderId="18" xfId="0" applyFont="1" applyFill="1" applyBorder="1" applyAlignment="1" applyProtection="1">
      <alignment horizontal="center" vertical="center" wrapText="1"/>
    </xf>
    <xf numFmtId="0" fontId="3" fillId="0" borderId="48" xfId="0" applyFont="1" applyFill="1" applyBorder="1" applyAlignment="1" applyProtection="1">
      <alignment horizontal="center" vertical="center" wrapText="1"/>
    </xf>
    <xf numFmtId="0" fontId="4" fillId="0" borderId="45" xfId="0" applyFont="1" applyBorder="1" applyAlignment="1" applyProtection="1">
      <alignment vertical="center" wrapText="1"/>
      <protection locked="0"/>
    </xf>
    <xf numFmtId="0" fontId="21" fillId="2" borderId="20" xfId="0" applyFont="1" applyFill="1" applyBorder="1" applyAlignment="1" applyProtection="1">
      <alignment horizontal="center" vertical="center" wrapText="1"/>
    </xf>
    <xf numFmtId="0" fontId="3" fillId="2" borderId="20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Protection="1">
      <protection locked="0"/>
    </xf>
    <xf numFmtId="0" fontId="4" fillId="0" borderId="0" xfId="0" applyFont="1" applyFill="1" applyProtection="1">
      <protection locked="0"/>
    </xf>
    <xf numFmtId="0" fontId="23" fillId="0" borderId="0" xfId="0" applyFont="1" applyProtection="1">
      <protection locked="0"/>
    </xf>
    <xf numFmtId="0" fontId="23" fillId="0" borderId="0" xfId="0" applyFont="1" applyFill="1" applyProtection="1">
      <protection locked="0"/>
    </xf>
    <xf numFmtId="0" fontId="21" fillId="0" borderId="16" xfId="0" applyFont="1" applyFill="1" applyBorder="1" applyAlignment="1" applyProtection="1">
      <alignment horizontal="center" vertical="center" wrapText="1"/>
    </xf>
    <xf numFmtId="0" fontId="21" fillId="0" borderId="17" xfId="0" applyFont="1" applyFill="1" applyBorder="1" applyAlignment="1" applyProtection="1">
      <alignment horizontal="center" vertical="center" wrapText="1"/>
    </xf>
    <xf numFmtId="0" fontId="23" fillId="0" borderId="14" xfId="0" applyFont="1" applyBorder="1" applyProtection="1">
      <protection locked="0"/>
    </xf>
    <xf numFmtId="0" fontId="11" fillId="0" borderId="17" xfId="0" applyFont="1" applyFill="1" applyBorder="1" applyAlignment="1" applyProtection="1">
      <alignment horizontal="center" vertical="center" wrapText="1"/>
    </xf>
    <xf numFmtId="0" fontId="21" fillId="0" borderId="18" xfId="0" applyFont="1" applyFill="1" applyBorder="1" applyAlignment="1" applyProtection="1">
      <alignment horizontal="center" vertical="center" wrapText="1"/>
    </xf>
    <xf numFmtId="0" fontId="4" fillId="2" borderId="46" xfId="0" applyFont="1" applyFill="1" applyBorder="1" applyAlignment="1" applyProtection="1">
      <alignment wrapText="1"/>
      <protection locked="0"/>
    </xf>
    <xf numFmtId="0" fontId="4" fillId="2" borderId="20" xfId="0" applyFont="1" applyFill="1" applyBorder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20" xfId="0" applyFont="1" applyFill="1" applyBorder="1" applyAlignment="1" applyProtection="1">
      <alignment wrapText="1"/>
      <protection locked="0"/>
    </xf>
    <xf numFmtId="0" fontId="4" fillId="2" borderId="21" xfId="0" applyFont="1" applyFill="1" applyBorder="1" applyAlignment="1" applyProtection="1">
      <alignment wrapText="1"/>
      <protection locked="0"/>
    </xf>
    <xf numFmtId="0" fontId="4" fillId="2" borderId="27" xfId="0" applyFont="1" applyFill="1" applyBorder="1" applyAlignment="1" applyProtection="1">
      <alignment wrapText="1"/>
      <protection locked="0"/>
    </xf>
    <xf numFmtId="0" fontId="4" fillId="2" borderId="45" xfId="0" applyFont="1" applyFill="1" applyBorder="1" applyAlignment="1" applyProtection="1">
      <alignment wrapText="1"/>
      <protection locked="0"/>
    </xf>
    <xf numFmtId="3" fontId="4" fillId="2" borderId="27" xfId="0" applyNumberFormat="1" applyFont="1" applyFill="1" applyBorder="1" applyAlignment="1" applyProtection="1">
      <alignment wrapText="1"/>
      <protection locked="0"/>
    </xf>
    <xf numFmtId="0" fontId="4" fillId="2" borderId="46" xfId="0" applyFont="1" applyFill="1" applyBorder="1" applyAlignment="1" applyProtection="1">
      <alignment horizontal="center" wrapText="1"/>
      <protection locked="0"/>
    </xf>
    <xf numFmtId="0" fontId="4" fillId="2" borderId="0" xfId="0" applyFont="1" applyFill="1" applyAlignment="1" applyProtection="1">
      <alignment wrapText="1"/>
      <protection locked="0"/>
    </xf>
    <xf numFmtId="0" fontId="4" fillId="2" borderId="20" xfId="0" applyFont="1" applyFill="1" applyBorder="1" applyAlignment="1" applyProtection="1">
      <alignment vertical="center" wrapText="1"/>
      <protection locked="0"/>
    </xf>
    <xf numFmtId="0" fontId="4" fillId="0" borderId="20" xfId="0" applyFont="1" applyBorder="1" applyAlignment="1" applyProtection="1">
      <alignment wrapText="1"/>
      <protection locked="0"/>
    </xf>
    <xf numFmtId="0" fontId="4" fillId="2" borderId="56" xfId="0" applyFont="1" applyFill="1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0" fontId="4" fillId="2" borderId="0" xfId="0" applyFont="1" applyFill="1" applyBorder="1" applyAlignment="1" applyProtection="1">
      <alignment wrapText="1"/>
      <protection locked="0"/>
    </xf>
    <xf numFmtId="0" fontId="4" fillId="0" borderId="20" xfId="0" applyFont="1" applyFill="1" applyBorder="1" applyAlignment="1" applyProtection="1">
      <alignment horizontal="right" wrapText="1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0" fontId="4" fillId="0" borderId="0" xfId="0" applyFont="1" applyFill="1" applyBorder="1" applyAlignment="1" applyProtection="1">
      <alignment wrapText="1"/>
      <protection locked="0"/>
    </xf>
    <xf numFmtId="3" fontId="4" fillId="0" borderId="0" xfId="0" applyNumberFormat="1" applyFont="1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16" fillId="0" borderId="0" xfId="0" applyFont="1" applyBorder="1" applyAlignment="1" applyProtection="1">
      <alignment wrapText="1"/>
      <protection locked="0"/>
    </xf>
    <xf numFmtId="3" fontId="1" fillId="0" borderId="0" xfId="0" applyNumberFormat="1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3" fontId="4" fillId="5" borderId="27" xfId="0" applyNumberFormat="1" applyFont="1" applyFill="1" applyBorder="1" applyAlignment="1" applyProtection="1">
      <alignment wrapText="1"/>
      <protection locked="0"/>
    </xf>
    <xf numFmtId="0" fontId="4" fillId="5" borderId="27" xfId="0" applyFont="1" applyFill="1" applyBorder="1" applyAlignment="1" applyProtection="1">
      <alignment wrapText="1"/>
      <protection locked="0"/>
    </xf>
    <xf numFmtId="0" fontId="4" fillId="5" borderId="46" xfId="0" applyFont="1" applyFill="1" applyBorder="1" applyAlignment="1" applyProtection="1">
      <alignment wrapText="1"/>
      <protection locked="0"/>
    </xf>
    <xf numFmtId="0" fontId="4" fillId="0" borderId="46" xfId="0" applyFont="1" applyBorder="1" applyAlignment="1" applyProtection="1">
      <alignment vertical="center" wrapText="1"/>
      <protection locked="0"/>
    </xf>
    <xf numFmtId="0" fontId="4" fillId="0" borderId="20" xfId="0" applyFont="1" applyBorder="1" applyAlignment="1" applyProtection="1">
      <alignment vertical="center" wrapText="1"/>
      <protection locked="0"/>
    </xf>
    <xf numFmtId="0" fontId="4" fillId="0" borderId="27" xfId="0" applyFont="1" applyBorder="1" applyAlignment="1" applyProtection="1">
      <alignment vertical="center" wrapText="1"/>
      <protection locked="0"/>
    </xf>
    <xf numFmtId="0" fontId="4" fillId="0" borderId="63" xfId="0" applyFont="1" applyBorder="1" applyAlignment="1" applyProtection="1">
      <alignment vertical="center" wrapText="1"/>
      <protection locked="0"/>
    </xf>
    <xf numFmtId="0" fontId="4" fillId="0" borderId="65" xfId="0" applyFont="1" applyBorder="1" applyAlignment="1" applyProtection="1">
      <alignment wrapText="1"/>
      <protection locked="0"/>
    </xf>
    <xf numFmtId="0" fontId="4" fillId="5" borderId="20" xfId="0" applyFont="1" applyFill="1" applyBorder="1" applyAlignment="1" applyProtection="1">
      <alignment wrapText="1"/>
      <protection locked="0"/>
    </xf>
    <xf numFmtId="0" fontId="4" fillId="5" borderId="21" xfId="0" applyFont="1" applyFill="1" applyBorder="1" applyAlignment="1" applyProtection="1">
      <alignment wrapText="1"/>
      <protection locked="0"/>
    </xf>
    <xf numFmtId="0" fontId="4" fillId="2" borderId="51" xfId="0" applyFont="1" applyFill="1" applyBorder="1" applyAlignment="1" applyProtection="1">
      <alignment wrapText="1"/>
      <protection locked="0"/>
    </xf>
    <xf numFmtId="0" fontId="4" fillId="2" borderId="17" xfId="0" applyFont="1" applyFill="1" applyBorder="1" applyAlignment="1" applyProtection="1">
      <alignment wrapText="1"/>
      <protection locked="0"/>
    </xf>
    <xf numFmtId="0" fontId="4" fillId="0" borderId="17" xfId="0" applyFont="1" applyFill="1" applyBorder="1" applyAlignment="1" applyProtection="1">
      <alignment wrapText="1"/>
      <protection locked="0"/>
    </xf>
    <xf numFmtId="0" fontId="4" fillId="2" borderId="18" xfId="0" applyFont="1" applyFill="1" applyBorder="1" applyAlignment="1" applyProtection="1">
      <alignment wrapText="1"/>
      <protection locked="0"/>
    </xf>
    <xf numFmtId="0" fontId="4" fillId="2" borderId="47" xfId="0" applyFont="1" applyFill="1" applyBorder="1" applyAlignment="1" applyProtection="1">
      <alignment wrapText="1"/>
      <protection locked="0"/>
    </xf>
    <xf numFmtId="3" fontId="4" fillId="5" borderId="47" xfId="0" applyNumberFormat="1" applyFont="1" applyFill="1" applyBorder="1" applyAlignment="1" applyProtection="1">
      <alignment wrapText="1"/>
      <protection locked="0"/>
    </xf>
    <xf numFmtId="3" fontId="4" fillId="2" borderId="47" xfId="0" applyNumberFormat="1" applyFont="1" applyFill="1" applyBorder="1" applyAlignment="1" applyProtection="1">
      <alignment wrapText="1"/>
      <protection locked="0"/>
    </xf>
    <xf numFmtId="0" fontId="4" fillId="5" borderId="18" xfId="0" applyFont="1" applyFill="1" applyBorder="1" applyAlignment="1" applyProtection="1">
      <alignment wrapText="1"/>
      <protection locked="0"/>
    </xf>
    <xf numFmtId="0" fontId="4" fillId="2" borderId="67" xfId="0" applyFont="1" applyFill="1" applyBorder="1" applyAlignment="1" applyProtection="1">
      <alignment wrapText="1"/>
      <protection locked="0"/>
    </xf>
    <xf numFmtId="3" fontId="4" fillId="5" borderId="20" xfId="0" applyNumberFormat="1" applyFont="1" applyFill="1" applyBorder="1" applyAlignment="1" applyProtection="1">
      <alignment wrapText="1"/>
      <protection locked="0"/>
    </xf>
    <xf numFmtId="0" fontId="4" fillId="0" borderId="20" xfId="0" applyFont="1" applyBorder="1" applyAlignment="1" applyProtection="1">
      <alignment horizontal="center" wrapText="1"/>
      <protection locked="0"/>
    </xf>
    <xf numFmtId="0" fontId="4" fillId="5" borderId="20" xfId="0" applyFont="1" applyFill="1" applyBorder="1" applyAlignment="1" applyProtection="1">
      <alignment vertical="center" wrapText="1"/>
      <protection locked="0"/>
    </xf>
    <xf numFmtId="0" fontId="4" fillId="5" borderId="51" xfId="0" applyFont="1" applyFill="1" applyBorder="1" applyAlignment="1" applyProtection="1">
      <alignment wrapText="1"/>
      <protection locked="0"/>
    </xf>
    <xf numFmtId="0" fontId="4" fillId="5" borderId="47" xfId="0" applyFont="1" applyFill="1" applyBorder="1" applyAlignment="1" applyProtection="1">
      <alignment wrapText="1"/>
      <protection locked="0"/>
    </xf>
    <xf numFmtId="0" fontId="4" fillId="5" borderId="27" xfId="0" applyFont="1" applyFill="1" applyBorder="1" applyAlignment="1" applyProtection="1">
      <alignment vertical="center" wrapText="1"/>
      <protection locked="0"/>
    </xf>
    <xf numFmtId="0" fontId="4" fillId="5" borderId="68" xfId="0" applyFont="1" applyFill="1" applyBorder="1" applyAlignment="1" applyProtection="1">
      <alignment vertical="center" wrapText="1"/>
      <protection locked="0"/>
    </xf>
    <xf numFmtId="3" fontId="4" fillId="0" borderId="20" xfId="0" applyNumberFormat="1" applyFont="1" applyBorder="1" applyAlignment="1" applyProtection="1">
      <alignment wrapText="1"/>
      <protection locked="0"/>
    </xf>
    <xf numFmtId="0" fontId="4" fillId="2" borderId="50" xfId="0" applyFont="1" applyFill="1" applyBorder="1" applyAlignment="1" applyProtection="1">
      <alignment wrapText="1"/>
      <protection locked="0"/>
    </xf>
    <xf numFmtId="0" fontId="4" fillId="5" borderId="46" xfId="0" applyFont="1" applyFill="1" applyBorder="1" applyAlignment="1" applyProtection="1">
      <alignment vertical="center" wrapText="1"/>
      <protection locked="0"/>
    </xf>
    <xf numFmtId="0" fontId="4" fillId="2" borderId="14" xfId="0" applyFont="1" applyFill="1" applyBorder="1" applyAlignment="1" applyProtection="1">
      <alignment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5" borderId="20" xfId="0" applyFont="1" applyFill="1" applyBorder="1" applyAlignment="1" applyProtection="1">
      <alignment horizontal="center" vertical="center" wrapText="1"/>
      <protection locked="0"/>
    </xf>
    <xf numFmtId="0" fontId="4" fillId="5" borderId="19" xfId="0" applyFont="1" applyFill="1" applyBorder="1" applyAlignment="1" applyProtection="1">
      <alignment horizontal="center" vertical="center" wrapText="1"/>
      <protection locked="0"/>
    </xf>
    <xf numFmtId="0" fontId="4" fillId="5" borderId="21" xfId="0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3" fontId="4" fillId="0" borderId="19" xfId="0" applyNumberFormat="1" applyFont="1" applyBorder="1" applyAlignment="1" applyProtection="1">
      <alignment horizontal="center" vertical="center" wrapText="1"/>
      <protection locked="0"/>
    </xf>
    <xf numFmtId="3" fontId="4" fillId="0" borderId="21" xfId="0" applyNumberFormat="1" applyFont="1" applyBorder="1" applyAlignment="1" applyProtection="1">
      <alignment horizontal="center" vertical="center" wrapText="1"/>
      <protection locked="0"/>
    </xf>
    <xf numFmtId="0" fontId="4" fillId="5" borderId="46" xfId="0" applyFont="1" applyFill="1" applyBorder="1" applyAlignment="1" applyProtection="1">
      <alignment horizontal="center" vertical="center" wrapText="1"/>
      <protection locked="0"/>
    </xf>
    <xf numFmtId="0" fontId="4" fillId="5" borderId="44" xfId="0" applyFont="1" applyFill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3" fontId="4" fillId="5" borderId="19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6" xfId="0" applyFont="1" applyBorder="1" applyAlignment="1" applyProtection="1">
      <alignment horizontal="center" vertical="center" wrapText="1"/>
      <protection locked="0"/>
    </xf>
    <xf numFmtId="0" fontId="4" fillId="0" borderId="44" xfId="0" applyFont="1" applyBorder="1" applyAlignment="1" applyProtection="1">
      <alignment horizontal="center" vertical="center" wrapText="1"/>
      <protection locked="0"/>
    </xf>
    <xf numFmtId="3" fontId="4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27" xfId="0" applyFont="1" applyFill="1" applyBorder="1" applyAlignment="1" applyProtection="1">
      <alignment horizontal="center" vertical="center" wrapText="1"/>
      <protection locked="0"/>
    </xf>
    <xf numFmtId="3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6" xfId="0" applyFont="1" applyFill="1" applyBorder="1" applyAlignment="1" applyProtection="1">
      <alignment horizontal="center" vertical="center" wrapText="1"/>
      <protection locked="0"/>
    </xf>
    <xf numFmtId="0" fontId="4" fillId="0" borderId="44" xfId="0" applyFont="1" applyFill="1" applyBorder="1" applyAlignment="1" applyProtection="1">
      <alignment horizontal="center" vertical="center" wrapText="1"/>
      <protection locked="0"/>
    </xf>
    <xf numFmtId="0" fontId="4" fillId="0" borderId="27" xfId="0" applyFont="1" applyFill="1" applyBorder="1" applyAlignment="1" applyProtection="1">
      <alignment horizontal="center" vertical="center" wrapText="1"/>
      <protection locked="0"/>
    </xf>
    <xf numFmtId="0" fontId="4" fillId="0" borderId="36" xfId="0" applyFont="1" applyFill="1" applyBorder="1" applyAlignment="1" applyProtection="1">
      <alignment horizontal="center" vertical="center" wrapText="1"/>
      <protection locked="0"/>
    </xf>
    <xf numFmtId="0" fontId="4" fillId="5" borderId="36" xfId="0" applyFont="1" applyFill="1" applyBorder="1" applyAlignment="1" applyProtection="1">
      <alignment horizontal="center" vertical="center" wrapText="1"/>
      <protection locked="0"/>
    </xf>
    <xf numFmtId="3" fontId="4" fillId="5" borderId="20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20" xfId="0" applyNumberFormat="1" applyFont="1" applyFill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3" fontId="4" fillId="0" borderId="16" xfId="0" applyNumberFormat="1" applyFont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3" fontId="4" fillId="0" borderId="4" xfId="0" applyNumberFormat="1" applyFont="1" applyBorder="1" applyAlignment="1" applyProtection="1">
      <alignment horizontal="center" vertical="center" wrapText="1"/>
      <protection locked="0"/>
    </xf>
    <xf numFmtId="3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55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3" fontId="1" fillId="0" borderId="0" xfId="0" applyNumberFormat="1" applyFont="1" applyBorder="1" applyAlignment="1" applyProtection="1">
      <alignment horizontal="center" vertical="center"/>
      <protection locked="0"/>
    </xf>
    <xf numFmtId="3" fontId="1" fillId="0" borderId="0" xfId="0" applyNumberFormat="1" applyFont="1" applyFill="1" applyBorder="1" applyAlignment="1" applyProtection="1">
      <alignment horizontal="center" vertical="center"/>
      <protection locked="0"/>
    </xf>
    <xf numFmtId="3" fontId="1" fillId="0" borderId="0" xfId="0" applyNumberFormat="1" applyFont="1" applyAlignment="1" applyProtection="1">
      <alignment horizontal="center" vertical="center"/>
      <protection locked="0"/>
    </xf>
    <xf numFmtId="3" fontId="4" fillId="5" borderId="0" xfId="0" applyNumberFormat="1" applyFont="1" applyFill="1" applyAlignment="1" applyProtection="1">
      <alignment horizontal="center" vertical="center"/>
      <protection locked="0"/>
    </xf>
    <xf numFmtId="17" fontId="4" fillId="5" borderId="0" xfId="0" applyNumberFormat="1" applyFont="1" applyFill="1" applyAlignment="1" applyProtection="1">
      <alignment horizontal="center" vertical="center"/>
      <protection locked="0"/>
    </xf>
    <xf numFmtId="0" fontId="4" fillId="5" borderId="0" xfId="0" applyFont="1" applyFill="1" applyBorder="1" applyAlignment="1" applyProtection="1">
      <alignment wrapText="1"/>
      <protection locked="0"/>
    </xf>
    <xf numFmtId="0" fontId="4" fillId="2" borderId="43" xfId="0" applyFont="1" applyFill="1" applyBorder="1" applyAlignment="1" applyProtection="1">
      <alignment horizontal="center" wrapText="1"/>
      <protection locked="0"/>
    </xf>
    <xf numFmtId="0" fontId="4" fillId="2" borderId="33" xfId="0" applyFont="1" applyFill="1" applyBorder="1" applyAlignment="1" applyProtection="1">
      <alignment wrapText="1"/>
      <protection locked="0"/>
    </xf>
    <xf numFmtId="0" fontId="4" fillId="2" borderId="53" xfId="0" applyFont="1" applyFill="1" applyBorder="1" applyAlignment="1" applyProtection="1">
      <alignment wrapText="1"/>
      <protection locked="0"/>
    </xf>
    <xf numFmtId="0" fontId="4" fillId="5" borderId="43" xfId="0" applyFont="1" applyFill="1" applyBorder="1" applyAlignment="1" applyProtection="1">
      <alignment wrapText="1"/>
      <protection locked="0"/>
    </xf>
    <xf numFmtId="3" fontId="3" fillId="2" borderId="21" xfId="0" applyNumberFormat="1" applyFont="1" applyFill="1" applyBorder="1" applyAlignment="1" applyProtection="1">
      <alignment wrapText="1"/>
      <protection locked="0"/>
    </xf>
    <xf numFmtId="0" fontId="4" fillId="2" borderId="70" xfId="0" applyFont="1" applyFill="1" applyBorder="1" applyAlignment="1" applyProtection="1">
      <alignment wrapText="1"/>
      <protection locked="0"/>
    </xf>
    <xf numFmtId="0" fontId="4" fillId="0" borderId="33" xfId="0" applyFont="1" applyBorder="1" applyAlignment="1" applyProtection="1">
      <alignment wrapText="1"/>
      <protection locked="0"/>
    </xf>
    <xf numFmtId="3" fontId="4" fillId="5" borderId="53" xfId="0" applyNumberFormat="1" applyFont="1" applyFill="1" applyBorder="1" applyAlignment="1" applyProtection="1">
      <alignment wrapText="1"/>
      <protection locked="0"/>
    </xf>
    <xf numFmtId="0" fontId="4" fillId="2" borderId="43" xfId="0" applyFont="1" applyFill="1" applyBorder="1" applyAlignment="1" applyProtection="1">
      <alignment wrapText="1"/>
      <protection locked="0"/>
    </xf>
    <xf numFmtId="0" fontId="4" fillId="5" borderId="33" xfId="0" applyFont="1" applyFill="1" applyBorder="1" applyAlignment="1" applyProtection="1">
      <alignment wrapText="1"/>
      <protection locked="0"/>
    </xf>
    <xf numFmtId="0" fontId="4" fillId="5" borderId="38" xfId="0" applyFont="1" applyFill="1" applyBorder="1" applyAlignment="1" applyProtection="1">
      <alignment wrapText="1"/>
      <protection locked="0"/>
    </xf>
    <xf numFmtId="0" fontId="1" fillId="0" borderId="25" xfId="0" applyFont="1" applyBorder="1" applyAlignment="1" applyProtection="1">
      <alignment wrapText="1"/>
      <protection locked="0"/>
    </xf>
    <xf numFmtId="0" fontId="4" fillId="5" borderId="52" xfId="0" applyFont="1" applyFill="1" applyBorder="1" applyAlignment="1" applyProtection="1">
      <alignment wrapText="1"/>
      <protection locked="0"/>
    </xf>
    <xf numFmtId="0" fontId="4" fillId="0" borderId="24" xfId="0" applyFont="1" applyBorder="1" applyAlignment="1" applyProtection="1">
      <alignment wrapText="1"/>
      <protection locked="0"/>
    </xf>
    <xf numFmtId="0" fontId="4" fillId="0" borderId="52" xfId="0" applyFont="1" applyBorder="1" applyAlignment="1" applyProtection="1">
      <alignment horizontal="center" wrapText="1"/>
      <protection locked="0"/>
    </xf>
    <xf numFmtId="0" fontId="4" fillId="5" borderId="24" xfId="0" applyFont="1" applyFill="1" applyBorder="1" applyAlignment="1" applyProtection="1">
      <alignment wrapText="1"/>
      <protection locked="0"/>
    </xf>
    <xf numFmtId="3" fontId="4" fillId="5" borderId="24" xfId="0" applyNumberFormat="1" applyFont="1" applyFill="1" applyBorder="1" applyAlignment="1" applyProtection="1">
      <alignment wrapText="1"/>
      <protection locked="0"/>
    </xf>
    <xf numFmtId="3" fontId="4" fillId="5" borderId="52" xfId="0" applyNumberFormat="1" applyFont="1" applyFill="1" applyBorder="1" applyAlignment="1" applyProtection="1">
      <alignment wrapText="1"/>
      <protection locked="0"/>
    </xf>
    <xf numFmtId="0" fontId="4" fillId="5" borderId="23" xfId="0" applyFont="1" applyFill="1" applyBorder="1" applyAlignment="1" applyProtection="1">
      <alignment wrapText="1"/>
      <protection locked="0"/>
    </xf>
    <xf numFmtId="0" fontId="4" fillId="0" borderId="69" xfId="0" applyFont="1" applyBorder="1" applyAlignment="1" applyProtection="1">
      <alignment wrapText="1"/>
      <protection locked="0"/>
    </xf>
    <xf numFmtId="0" fontId="4" fillId="0" borderId="69" xfId="0" applyFont="1" applyFill="1" applyBorder="1" applyAlignment="1" applyProtection="1">
      <alignment wrapText="1"/>
      <protection locked="0"/>
    </xf>
    <xf numFmtId="0" fontId="4" fillId="0" borderId="43" xfId="0" applyFont="1" applyBorder="1" applyAlignment="1" applyProtection="1">
      <alignment wrapText="1"/>
      <protection locked="0"/>
    </xf>
    <xf numFmtId="0" fontId="9" fillId="2" borderId="52" xfId="0" applyFont="1" applyFill="1" applyBorder="1" applyAlignment="1" applyProtection="1">
      <alignment horizontal="center" wrapText="1"/>
      <protection locked="0"/>
    </xf>
    <xf numFmtId="0" fontId="4" fillId="2" borderId="57" xfId="0" applyFont="1" applyFill="1" applyBorder="1" applyAlignment="1" applyProtection="1">
      <alignment horizontal="center" wrapText="1"/>
      <protection locked="0"/>
    </xf>
    <xf numFmtId="0" fontId="1" fillId="0" borderId="10" xfId="0" applyFont="1" applyBorder="1" applyAlignment="1" applyProtection="1">
      <alignment wrapText="1"/>
      <protection locked="0"/>
    </xf>
    <xf numFmtId="0" fontId="1" fillId="0" borderId="15" xfId="0" applyFont="1" applyBorder="1" applyAlignment="1" applyProtection="1">
      <alignment wrapText="1"/>
      <protection locked="0"/>
    </xf>
    <xf numFmtId="0" fontId="1" fillId="0" borderId="24" xfId="0" applyFont="1" applyBorder="1" applyAlignment="1" applyProtection="1">
      <alignment horizontal="center" wrapText="1"/>
      <protection locked="0"/>
    </xf>
    <xf numFmtId="0" fontId="1" fillId="0" borderId="52" xfId="0" applyFont="1" applyBorder="1" applyAlignment="1" applyProtection="1">
      <alignment wrapText="1"/>
      <protection locked="0"/>
    </xf>
    <xf numFmtId="0" fontId="4" fillId="5" borderId="71" xfId="0" applyFont="1" applyFill="1" applyBorder="1" applyAlignment="1" applyProtection="1">
      <alignment wrapText="1"/>
      <protection locked="0"/>
    </xf>
    <xf numFmtId="0" fontId="4" fillId="0" borderId="52" xfId="0" applyFont="1" applyBorder="1" applyAlignment="1" applyProtection="1">
      <alignment horizontal="center" vertical="center" wrapText="1"/>
      <protection locked="0"/>
    </xf>
    <xf numFmtId="0" fontId="1" fillId="0" borderId="65" xfId="0" applyFont="1" applyBorder="1" applyAlignment="1" applyProtection="1">
      <alignment wrapText="1"/>
      <protection locked="0"/>
    </xf>
    <xf numFmtId="0" fontId="4" fillId="5" borderId="35" xfId="0" applyFont="1" applyFill="1" applyBorder="1" applyAlignment="1" applyProtection="1">
      <alignment wrapText="1"/>
      <protection locked="0"/>
    </xf>
    <xf numFmtId="3" fontId="4" fillId="5" borderId="15" xfId="0" applyNumberFormat="1" applyFont="1" applyFill="1" applyBorder="1" applyAlignment="1" applyProtection="1">
      <alignment wrapText="1"/>
      <protection locked="0"/>
    </xf>
    <xf numFmtId="3" fontId="4" fillId="2" borderId="15" xfId="0" applyNumberFormat="1" applyFont="1" applyFill="1" applyBorder="1" applyAlignment="1" applyProtection="1">
      <alignment wrapText="1"/>
      <protection locked="0"/>
    </xf>
    <xf numFmtId="0" fontId="4" fillId="2" borderId="40" xfId="0" applyFont="1" applyFill="1" applyBorder="1" applyAlignment="1" applyProtection="1">
      <alignment wrapText="1"/>
      <protection locked="0"/>
    </xf>
    <xf numFmtId="0" fontId="4" fillId="2" borderId="0" xfId="0" applyFont="1" applyFill="1" applyBorder="1" applyAlignment="1" applyProtection="1">
      <alignment horizontal="center" wrapText="1"/>
      <protection locked="0"/>
    </xf>
    <xf numFmtId="0" fontId="4" fillId="2" borderId="65" xfId="0" applyFont="1" applyFill="1" applyBorder="1" applyAlignment="1" applyProtection="1">
      <alignment wrapText="1"/>
      <protection locked="0"/>
    </xf>
    <xf numFmtId="3" fontId="4" fillId="5" borderId="31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24" xfId="0" applyFont="1" applyFill="1" applyBorder="1" applyAlignment="1" applyProtection="1">
      <alignment horizontal="center" vertical="center" wrapText="1"/>
      <protection locked="0"/>
    </xf>
    <xf numFmtId="0" fontId="4" fillId="5" borderId="17" xfId="0" applyFont="1" applyFill="1" applyBorder="1" applyAlignment="1" applyProtection="1">
      <alignment wrapText="1"/>
      <protection locked="0"/>
    </xf>
    <xf numFmtId="0" fontId="9" fillId="2" borderId="71" xfId="0" applyFont="1" applyFill="1" applyBorder="1" applyAlignment="1" applyProtection="1">
      <alignment horizontal="center" wrapText="1"/>
      <protection locked="0"/>
    </xf>
    <xf numFmtId="0" fontId="4" fillId="2" borderId="72" xfId="0" applyFont="1" applyFill="1" applyBorder="1" applyAlignment="1" applyProtection="1">
      <alignment wrapText="1"/>
      <protection locked="0"/>
    </xf>
    <xf numFmtId="0" fontId="4" fillId="0" borderId="72" xfId="0" applyFont="1" applyFill="1" applyBorder="1" applyAlignment="1" applyProtection="1">
      <alignment wrapText="1"/>
      <protection locked="0"/>
    </xf>
    <xf numFmtId="0" fontId="4" fillId="2" borderId="71" xfId="0" applyFont="1" applyFill="1" applyBorder="1" applyAlignment="1" applyProtection="1">
      <alignment wrapText="1"/>
      <protection locked="0"/>
    </xf>
    <xf numFmtId="0" fontId="4" fillId="5" borderId="73" xfId="0" applyFont="1" applyFill="1" applyBorder="1" applyAlignment="1" applyProtection="1">
      <alignment wrapText="1"/>
      <protection locked="0"/>
    </xf>
    <xf numFmtId="0" fontId="4" fillId="5" borderId="32" xfId="0" applyFont="1" applyFill="1" applyBorder="1" applyAlignment="1" applyProtection="1">
      <alignment wrapText="1"/>
      <protection locked="0"/>
    </xf>
    <xf numFmtId="0" fontId="4" fillId="5" borderId="25" xfId="0" applyFont="1" applyFill="1" applyBorder="1" applyAlignment="1" applyProtection="1">
      <alignment wrapText="1"/>
      <protection locked="0"/>
    </xf>
    <xf numFmtId="3" fontId="4" fillId="2" borderId="53" xfId="0" applyNumberFormat="1" applyFont="1" applyFill="1" applyBorder="1" applyAlignment="1" applyProtection="1">
      <alignment wrapText="1"/>
      <protection locked="0"/>
    </xf>
    <xf numFmtId="0" fontId="1" fillId="0" borderId="52" xfId="0" applyFont="1" applyBorder="1" applyAlignment="1" applyProtection="1">
      <alignment horizontal="center" wrapText="1"/>
      <protection locked="0"/>
    </xf>
    <xf numFmtId="0" fontId="1" fillId="0" borderId="24" xfId="0" applyFont="1" applyBorder="1" applyAlignment="1" applyProtection="1">
      <alignment wrapText="1"/>
      <protection locked="0"/>
    </xf>
    <xf numFmtId="0" fontId="4" fillId="2" borderId="40" xfId="0" applyFont="1" applyFill="1" applyBorder="1" applyAlignment="1" applyProtection="1">
      <alignment horizontal="center" wrapText="1"/>
      <protection locked="0"/>
    </xf>
    <xf numFmtId="0" fontId="4" fillId="5" borderId="15" xfId="0" applyFont="1" applyFill="1" applyBorder="1" applyAlignment="1" applyProtection="1">
      <alignment wrapText="1"/>
      <protection locked="0"/>
    </xf>
    <xf numFmtId="0" fontId="4" fillId="2" borderId="52" xfId="0" applyFont="1" applyFill="1" applyBorder="1" applyAlignment="1" applyProtection="1">
      <alignment wrapText="1"/>
      <protection locked="0"/>
    </xf>
    <xf numFmtId="0" fontId="4" fillId="0" borderId="52" xfId="0" applyFont="1" applyBorder="1" applyAlignment="1" applyProtection="1">
      <alignment wrapText="1"/>
      <protection locked="0"/>
    </xf>
    <xf numFmtId="0" fontId="4" fillId="2" borderId="42" xfId="0" applyFont="1" applyFill="1" applyBorder="1" applyAlignment="1" applyProtection="1">
      <alignment horizontal="center" wrapText="1"/>
      <protection locked="0"/>
    </xf>
    <xf numFmtId="0" fontId="4" fillId="2" borderId="45" xfId="0" applyFont="1" applyFill="1" applyBorder="1" applyAlignment="1" applyProtection="1">
      <alignment horizontal="center" wrapText="1"/>
      <protection locked="0"/>
    </xf>
    <xf numFmtId="0" fontId="4" fillId="2" borderId="23" xfId="0" applyFont="1" applyFill="1" applyBorder="1" applyAlignment="1" applyProtection="1">
      <alignment horizontal="center" wrapText="1"/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1" fillId="0" borderId="10" xfId="0" applyFont="1" applyBorder="1" applyAlignment="1" applyProtection="1">
      <alignment horizontal="center" wrapText="1"/>
      <protection locked="0"/>
    </xf>
    <xf numFmtId="0" fontId="4" fillId="5" borderId="10" xfId="0" applyFont="1" applyFill="1" applyBorder="1" applyAlignment="1" applyProtection="1">
      <alignment wrapText="1"/>
      <protection locked="0"/>
    </xf>
    <xf numFmtId="3" fontId="4" fillId="5" borderId="10" xfId="0" applyNumberFormat="1" applyFont="1" applyFill="1" applyBorder="1" applyAlignment="1" applyProtection="1">
      <alignment wrapText="1"/>
      <protection locked="0"/>
    </xf>
    <xf numFmtId="0" fontId="4" fillId="5" borderId="53" xfId="0" applyFont="1" applyFill="1" applyBorder="1" applyAlignment="1" applyProtection="1">
      <alignment wrapText="1"/>
      <protection locked="0"/>
    </xf>
    <xf numFmtId="0" fontId="4" fillId="5" borderId="65" xfId="0" applyFont="1" applyFill="1" applyBorder="1" applyAlignment="1" applyProtection="1">
      <alignment wrapText="1"/>
      <protection locked="0"/>
    </xf>
    <xf numFmtId="3" fontId="4" fillId="5" borderId="0" xfId="0" applyNumberFormat="1" applyFont="1" applyFill="1" applyBorder="1" applyAlignment="1" applyProtection="1">
      <alignment wrapText="1"/>
      <protection locked="0"/>
    </xf>
    <xf numFmtId="0" fontId="1" fillId="0" borderId="15" xfId="0" applyFont="1" applyBorder="1" applyAlignment="1" applyProtection="1">
      <alignment horizontal="center" wrapText="1"/>
      <protection locked="0"/>
    </xf>
    <xf numFmtId="0" fontId="4" fillId="5" borderId="40" xfId="0" applyFont="1" applyFill="1" applyBorder="1" applyAlignment="1" applyProtection="1">
      <alignment wrapText="1"/>
      <protection locked="0"/>
    </xf>
    <xf numFmtId="0" fontId="4" fillId="2" borderId="23" xfId="0" applyFont="1" applyFill="1" applyBorder="1" applyAlignment="1" applyProtection="1">
      <alignment wrapText="1"/>
      <protection locked="0"/>
    </xf>
    <xf numFmtId="3" fontId="4" fillId="2" borderId="52" xfId="0" applyNumberFormat="1" applyFont="1" applyFill="1" applyBorder="1" applyAlignment="1" applyProtection="1">
      <alignment wrapText="1"/>
      <protection locked="0"/>
    </xf>
    <xf numFmtId="0" fontId="4" fillId="2" borderId="73" xfId="0" applyFont="1" applyFill="1" applyBorder="1" applyAlignment="1" applyProtection="1">
      <alignment wrapText="1"/>
      <protection locked="0"/>
    </xf>
    <xf numFmtId="0" fontId="4" fillId="2" borderId="32" xfId="0" applyFont="1" applyFill="1" applyBorder="1" applyAlignment="1" applyProtection="1">
      <alignment wrapText="1"/>
      <protection locked="0"/>
    </xf>
    <xf numFmtId="0" fontId="4" fillId="2" borderId="52" xfId="0" applyFont="1" applyFill="1" applyBorder="1" applyAlignment="1" applyProtection="1">
      <alignment horizontal="center" wrapText="1"/>
      <protection locked="0"/>
    </xf>
    <xf numFmtId="0" fontId="4" fillId="2" borderId="25" xfId="0" applyFont="1" applyFill="1" applyBorder="1" applyAlignment="1" applyProtection="1">
      <alignment wrapText="1"/>
      <protection locked="0"/>
    </xf>
    <xf numFmtId="0" fontId="4" fillId="2" borderId="15" xfId="0" applyFont="1" applyFill="1" applyBorder="1" applyAlignment="1" applyProtection="1">
      <alignment horizontal="center" wrapText="1"/>
      <protection locked="0"/>
    </xf>
    <xf numFmtId="0" fontId="4" fillId="2" borderId="24" xfId="0" applyFont="1" applyFill="1" applyBorder="1" applyAlignment="1" applyProtection="1">
      <alignment wrapText="1"/>
      <protection locked="0"/>
    </xf>
    <xf numFmtId="0" fontId="4" fillId="5" borderId="72" xfId="0" applyFont="1" applyFill="1" applyBorder="1" applyAlignment="1" applyProtection="1">
      <alignment wrapText="1"/>
      <protection locked="0"/>
    </xf>
    <xf numFmtId="0" fontId="4" fillId="5" borderId="0" xfId="0" applyFont="1" applyFill="1" applyBorder="1" applyAlignment="1" applyProtection="1">
      <alignment horizontal="center" wrapText="1"/>
      <protection locked="0"/>
    </xf>
    <xf numFmtId="0" fontId="4" fillId="0" borderId="15" xfId="0" applyFont="1" applyBorder="1" applyAlignment="1" applyProtection="1">
      <alignment wrapText="1"/>
      <protection locked="0"/>
    </xf>
    <xf numFmtId="0" fontId="4" fillId="2" borderId="24" xfId="0" applyFont="1" applyFill="1" applyBorder="1" applyAlignment="1" applyProtection="1">
      <alignment horizontal="center" wrapText="1"/>
      <protection locked="0"/>
    </xf>
    <xf numFmtId="0" fontId="4" fillId="2" borderId="42" xfId="0" applyFont="1" applyFill="1" applyBorder="1" applyAlignment="1" applyProtection="1">
      <alignment wrapText="1"/>
      <protection locked="0"/>
    </xf>
    <xf numFmtId="0" fontId="4" fillId="2" borderId="69" xfId="0" applyFont="1" applyFill="1" applyBorder="1" applyAlignment="1" applyProtection="1">
      <alignment wrapText="1"/>
      <protection locked="0"/>
    </xf>
    <xf numFmtId="0" fontId="4" fillId="2" borderId="38" xfId="0" applyFont="1" applyFill="1" applyBorder="1" applyAlignment="1" applyProtection="1">
      <alignment wrapText="1"/>
      <protection locked="0"/>
    </xf>
    <xf numFmtId="0" fontId="4" fillId="0" borderId="38" xfId="0" applyFont="1" applyFill="1" applyBorder="1" applyAlignment="1" applyProtection="1">
      <alignment wrapText="1"/>
      <protection locked="0"/>
    </xf>
    <xf numFmtId="0" fontId="3" fillId="2" borderId="52" xfId="0" applyFont="1" applyFill="1" applyBorder="1" applyAlignment="1" applyProtection="1">
      <alignment wrapText="1"/>
      <protection locked="0"/>
    </xf>
    <xf numFmtId="0" fontId="4" fillId="2" borderId="69" xfId="0" applyFont="1" applyFill="1" applyBorder="1" applyAlignment="1" applyProtection="1">
      <alignment vertical="center" wrapText="1"/>
      <protection locked="0"/>
    </xf>
    <xf numFmtId="0" fontId="4" fillId="2" borderId="72" xfId="0" applyFont="1" applyFill="1" applyBorder="1" applyAlignment="1" applyProtection="1">
      <alignment vertical="center" wrapText="1"/>
      <protection locked="0"/>
    </xf>
    <xf numFmtId="0" fontId="4" fillId="2" borderId="38" xfId="0" applyFont="1" applyFill="1" applyBorder="1" applyAlignment="1" applyProtection="1">
      <alignment vertical="center" wrapText="1"/>
      <protection locked="0"/>
    </xf>
    <xf numFmtId="0" fontId="4" fillId="5" borderId="69" xfId="0" applyFont="1" applyFill="1" applyBorder="1" applyAlignment="1" applyProtection="1">
      <alignment wrapText="1"/>
      <protection locked="0"/>
    </xf>
    <xf numFmtId="0" fontId="4" fillId="5" borderId="69" xfId="0" applyFont="1" applyFill="1" applyBorder="1" applyAlignment="1" applyProtection="1">
      <alignment vertical="center" wrapText="1"/>
      <protection locked="0"/>
    </xf>
    <xf numFmtId="0" fontId="4" fillId="5" borderId="72" xfId="0" applyFont="1" applyFill="1" applyBorder="1" applyAlignment="1" applyProtection="1">
      <alignment vertical="center" wrapText="1"/>
      <protection locked="0"/>
    </xf>
    <xf numFmtId="0" fontId="4" fillId="5" borderId="38" xfId="0" applyFont="1" applyFill="1" applyBorder="1" applyAlignment="1" applyProtection="1">
      <alignment vertical="center" wrapText="1"/>
      <protection locked="0"/>
    </xf>
    <xf numFmtId="0" fontId="4" fillId="2" borderId="73" xfId="0" applyFont="1" applyFill="1" applyBorder="1" applyAlignment="1" applyProtection="1">
      <alignment horizontal="center" wrapText="1"/>
      <protection locked="0"/>
    </xf>
    <xf numFmtId="0" fontId="4" fillId="2" borderId="51" xfId="0" applyFont="1" applyFill="1" applyBorder="1" applyAlignment="1" applyProtection="1">
      <alignment vertical="center" wrapText="1"/>
      <protection locked="0"/>
    </xf>
    <xf numFmtId="0" fontId="4" fillId="2" borderId="22" xfId="0" applyFont="1" applyFill="1" applyBorder="1" applyAlignment="1" applyProtection="1">
      <alignment horizontal="center" wrapText="1"/>
      <protection locked="0"/>
    </xf>
    <xf numFmtId="0" fontId="4" fillId="2" borderId="73" xfId="0" applyFont="1" applyFill="1" applyBorder="1" applyAlignment="1" applyProtection="1">
      <alignment vertical="center" wrapText="1"/>
      <protection locked="0"/>
    </xf>
    <xf numFmtId="0" fontId="4" fillId="2" borderId="40" xfId="0" applyFont="1" applyFill="1" applyBorder="1" applyAlignment="1" applyProtection="1">
      <alignment vertical="center" wrapText="1"/>
      <protection locked="0"/>
    </xf>
    <xf numFmtId="0" fontId="4" fillId="5" borderId="73" xfId="0" applyFont="1" applyFill="1" applyBorder="1" applyAlignment="1" applyProtection="1">
      <alignment vertical="center" wrapText="1"/>
      <protection locked="0"/>
    </xf>
    <xf numFmtId="0" fontId="4" fillId="5" borderId="50" xfId="0" applyFont="1" applyFill="1" applyBorder="1" applyAlignment="1" applyProtection="1">
      <alignment wrapText="1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47" xfId="0" applyFont="1" applyFill="1" applyBorder="1" applyAlignment="1" applyProtection="1">
      <alignment vertical="center" wrapText="1"/>
      <protection locked="0"/>
    </xf>
    <xf numFmtId="0" fontId="4" fillId="2" borderId="57" xfId="0" applyFont="1" applyFill="1" applyBorder="1" applyAlignment="1" applyProtection="1">
      <alignment vertical="center" wrapText="1"/>
      <protection locked="0"/>
    </xf>
    <xf numFmtId="0" fontId="4" fillId="2" borderId="52" xfId="0" applyFont="1" applyFill="1" applyBorder="1" applyAlignment="1" applyProtection="1">
      <alignment vertical="center" wrapText="1"/>
      <protection locked="0"/>
    </xf>
    <xf numFmtId="0" fontId="4" fillId="2" borderId="24" xfId="0" applyFont="1" applyFill="1" applyBorder="1" applyAlignment="1" applyProtection="1">
      <alignment vertical="center" wrapText="1"/>
      <protection locked="0"/>
    </xf>
    <xf numFmtId="0" fontId="4" fillId="2" borderId="15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Border="1" applyAlignment="1" applyProtection="1">
      <alignment vertical="center" wrapText="1"/>
      <protection locked="0"/>
    </xf>
    <xf numFmtId="3" fontId="4" fillId="5" borderId="65" xfId="0" applyNumberFormat="1" applyFont="1" applyFill="1" applyBorder="1" applyAlignment="1" applyProtection="1">
      <alignment wrapText="1"/>
      <protection locked="0"/>
    </xf>
    <xf numFmtId="0" fontId="4" fillId="5" borderId="76" xfId="0" applyFont="1" applyFill="1" applyBorder="1" applyAlignment="1" applyProtection="1">
      <alignment wrapText="1"/>
      <protection locked="0"/>
    </xf>
    <xf numFmtId="0" fontId="4" fillId="0" borderId="76" xfId="0" applyFont="1" applyBorder="1" applyAlignment="1" applyProtection="1">
      <alignment horizontal="center" wrapText="1"/>
      <protection locked="0"/>
    </xf>
    <xf numFmtId="0" fontId="4" fillId="5" borderId="22" xfId="0" applyFont="1" applyFill="1" applyBorder="1" applyAlignment="1" applyProtection="1">
      <alignment wrapText="1"/>
      <protection locked="0"/>
    </xf>
    <xf numFmtId="3" fontId="4" fillId="5" borderId="76" xfId="0" applyNumberFormat="1" applyFont="1" applyFill="1" applyBorder="1" applyAlignment="1" applyProtection="1">
      <alignment wrapText="1"/>
      <protection locked="0"/>
    </xf>
    <xf numFmtId="0" fontId="1" fillId="0" borderId="65" xfId="0" applyFont="1" applyBorder="1" applyAlignment="1" applyProtection="1">
      <alignment horizontal="center" wrapText="1"/>
      <protection locked="0"/>
    </xf>
    <xf numFmtId="0" fontId="1" fillId="0" borderId="76" xfId="0" applyFont="1" applyBorder="1" applyAlignment="1" applyProtection="1">
      <alignment wrapText="1"/>
      <protection locked="0"/>
    </xf>
    <xf numFmtId="0" fontId="4" fillId="5" borderId="66" xfId="0" applyFont="1" applyFill="1" applyBorder="1" applyAlignment="1" applyProtection="1">
      <alignment wrapText="1"/>
      <protection locked="0"/>
    </xf>
    <xf numFmtId="3" fontId="3" fillId="2" borderId="32" xfId="0" applyNumberFormat="1" applyFont="1" applyFill="1" applyBorder="1" applyAlignment="1" applyProtection="1">
      <alignment wrapText="1"/>
      <protection locked="0"/>
    </xf>
    <xf numFmtId="0" fontId="4" fillId="0" borderId="73" xfId="0" applyFont="1" applyFill="1" applyBorder="1" applyAlignment="1" applyProtection="1">
      <alignment horizontal="right" wrapText="1"/>
      <protection locked="0"/>
    </xf>
    <xf numFmtId="0" fontId="4" fillId="5" borderId="74" xfId="0" applyFont="1" applyFill="1" applyBorder="1" applyAlignment="1" applyProtection="1">
      <alignment wrapText="1"/>
      <protection locked="0"/>
    </xf>
    <xf numFmtId="0" fontId="4" fillId="0" borderId="25" xfId="0" applyFont="1" applyBorder="1" applyAlignment="1" applyProtection="1">
      <alignment wrapText="1"/>
      <protection locked="0"/>
    </xf>
    <xf numFmtId="0" fontId="4" fillId="5" borderId="17" xfId="0" applyFont="1" applyFill="1" applyBorder="1" applyAlignment="1" applyProtection="1">
      <alignment horizontal="right" wrapText="1"/>
      <protection locked="0"/>
    </xf>
    <xf numFmtId="3" fontId="3" fillId="5" borderId="18" xfId="0" applyNumberFormat="1" applyFont="1" applyFill="1" applyBorder="1" applyAlignment="1" applyProtection="1">
      <alignment wrapText="1"/>
      <protection locked="0"/>
    </xf>
    <xf numFmtId="3" fontId="4" fillId="5" borderId="35" xfId="0" applyNumberFormat="1" applyFont="1" applyFill="1" applyBorder="1" applyAlignment="1" applyProtection="1">
      <alignment wrapText="1"/>
      <protection locked="0"/>
    </xf>
    <xf numFmtId="0" fontId="4" fillId="0" borderId="35" xfId="0" applyFont="1" applyBorder="1" applyAlignment="1" applyProtection="1">
      <alignment wrapText="1"/>
      <protection locked="0"/>
    </xf>
    <xf numFmtId="0" fontId="1" fillId="0" borderId="35" xfId="0" applyFont="1" applyBorder="1" applyAlignment="1" applyProtection="1">
      <alignment wrapText="1"/>
      <protection locked="0"/>
    </xf>
    <xf numFmtId="3" fontId="4" fillId="5" borderId="75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71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3" fontId="3" fillId="0" borderId="52" xfId="0" applyNumberFormat="1" applyFont="1" applyFill="1" applyBorder="1" applyAlignment="1" applyProtection="1">
      <alignment vertical="center" wrapText="1"/>
    </xf>
    <xf numFmtId="3" fontId="3" fillId="0" borderId="13" xfId="0" applyNumberFormat="1" applyFont="1" applyFill="1" applyBorder="1" applyAlignment="1" applyProtection="1">
      <alignment vertical="center" wrapText="1"/>
    </xf>
    <xf numFmtId="0" fontId="3" fillId="0" borderId="5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2" borderId="5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4" fillId="0" borderId="73" xfId="0" applyFont="1" applyFill="1" applyBorder="1" applyAlignment="1" applyProtection="1">
      <alignment vertical="center" wrapText="1"/>
      <protection locked="0"/>
    </xf>
    <xf numFmtId="0" fontId="4" fillId="0" borderId="32" xfId="0" applyFont="1" applyFill="1" applyBorder="1" applyAlignment="1" applyProtection="1">
      <alignment wrapText="1"/>
      <protection locked="0"/>
    </xf>
    <xf numFmtId="0" fontId="4" fillId="0" borderId="52" xfId="0" applyFont="1" applyFill="1" applyBorder="1" applyAlignment="1" applyProtection="1">
      <alignment wrapText="1"/>
      <protection locked="0"/>
    </xf>
    <xf numFmtId="3" fontId="4" fillId="0" borderId="52" xfId="0" applyNumberFormat="1" applyFont="1" applyFill="1" applyBorder="1" applyAlignment="1" applyProtection="1">
      <alignment wrapText="1"/>
      <protection locked="0"/>
    </xf>
    <xf numFmtId="0" fontId="4" fillId="0" borderId="73" xfId="0" applyFont="1" applyFill="1" applyBorder="1" applyAlignment="1" applyProtection="1">
      <alignment wrapText="1"/>
      <protection locked="0"/>
    </xf>
    <xf numFmtId="0" fontId="4" fillId="5" borderId="15" xfId="0" applyFont="1" applyFill="1" applyBorder="1" applyAlignment="1" applyProtection="1">
      <alignment vertical="center" wrapText="1"/>
      <protection locked="0"/>
    </xf>
    <xf numFmtId="0" fontId="4" fillId="5" borderId="14" xfId="0" applyFont="1" applyFill="1" applyBorder="1" applyAlignment="1" applyProtection="1">
      <alignment vertical="center" wrapText="1"/>
      <protection locked="0"/>
    </xf>
    <xf numFmtId="3" fontId="4" fillId="5" borderId="14" xfId="0" applyNumberFormat="1" applyFont="1" applyFill="1" applyBorder="1" applyAlignment="1" applyProtection="1">
      <alignment wrapText="1"/>
      <protection locked="0"/>
    </xf>
    <xf numFmtId="0" fontId="4" fillId="0" borderId="52" xfId="0" applyFont="1" applyFill="1" applyBorder="1" applyAlignment="1" applyProtection="1">
      <alignment vertical="center" wrapText="1"/>
      <protection locked="0"/>
    </xf>
    <xf numFmtId="0" fontId="4" fillId="0" borderId="15" xfId="0" applyFont="1" applyFill="1" applyBorder="1" applyAlignment="1" applyProtection="1">
      <alignment wrapText="1"/>
      <protection locked="0"/>
    </xf>
    <xf numFmtId="0" fontId="4" fillId="0" borderId="40" xfId="0" applyFont="1" applyFill="1" applyBorder="1" applyAlignment="1" applyProtection="1">
      <alignment wrapText="1"/>
      <protection locked="0"/>
    </xf>
    <xf numFmtId="0" fontId="4" fillId="0" borderId="71" xfId="0" applyFont="1" applyFill="1" applyBorder="1" applyAlignment="1" applyProtection="1">
      <alignment wrapText="1"/>
      <protection locked="0"/>
    </xf>
    <xf numFmtId="0" fontId="4" fillId="0" borderId="15" xfId="0" applyFont="1" applyFill="1" applyBorder="1" applyAlignment="1" applyProtection="1">
      <alignment vertical="center" wrapText="1"/>
      <protection locked="0"/>
    </xf>
    <xf numFmtId="0" fontId="4" fillId="0" borderId="24" xfId="0" applyFont="1" applyFill="1" applyBorder="1" applyAlignment="1" applyProtection="1">
      <alignment horizontal="center" wrapText="1"/>
      <protection locked="0"/>
    </xf>
    <xf numFmtId="0" fontId="27" fillId="0" borderId="0" xfId="0" applyFont="1" applyAlignme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3" fontId="1" fillId="0" borderId="77" xfId="0" applyNumberFormat="1" applyFont="1" applyBorder="1" applyAlignment="1" applyProtection="1">
      <alignment wrapText="1"/>
      <protection locked="0"/>
    </xf>
    <xf numFmtId="0" fontId="1" fillId="0" borderId="77" xfId="0" applyFont="1" applyBorder="1" applyAlignment="1" applyProtection="1">
      <alignment wrapText="1"/>
      <protection locked="0"/>
    </xf>
    <xf numFmtId="0" fontId="1" fillId="0" borderId="77" xfId="0" applyFont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4" fillId="5" borderId="0" xfId="0" applyFont="1" applyFill="1" applyProtection="1">
      <protection locked="0"/>
    </xf>
    <xf numFmtId="3" fontId="4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20" xfId="0" applyFont="1" applyFill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3" fontId="3" fillId="0" borderId="0" xfId="0" applyNumberFormat="1" applyFont="1" applyBorder="1" applyAlignment="1" applyProtection="1">
      <alignment vertical="center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0" fontId="28" fillId="0" borderId="10" xfId="0" applyFont="1" applyFill="1" applyBorder="1" applyAlignment="1" applyProtection="1">
      <alignment horizontal="center" vertical="center" wrapText="1"/>
    </xf>
    <xf numFmtId="0" fontId="4" fillId="0" borderId="66" xfId="0" applyFont="1" applyFill="1" applyBorder="1" applyAlignment="1" applyProtection="1">
      <alignment wrapText="1"/>
      <protection locked="0"/>
    </xf>
    <xf numFmtId="0" fontId="4" fillId="0" borderId="25" xfId="0" applyFont="1" applyFill="1" applyBorder="1" applyAlignment="1" applyProtection="1">
      <alignment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vertical="center" wrapText="1"/>
      <protection locked="0"/>
    </xf>
    <xf numFmtId="0" fontId="4" fillId="0" borderId="36" xfId="0" applyFont="1" applyBorder="1" applyAlignment="1" applyProtection="1">
      <alignment vertical="center" wrapText="1"/>
      <protection locked="0"/>
    </xf>
    <xf numFmtId="0" fontId="4" fillId="0" borderId="44" xfId="0" applyFont="1" applyBorder="1" applyAlignment="1" applyProtection="1">
      <alignment vertical="center" wrapText="1"/>
      <protection locked="0"/>
    </xf>
    <xf numFmtId="0" fontId="4" fillId="0" borderId="14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9" fillId="0" borderId="27" xfId="0" applyFont="1" applyBorder="1" applyAlignment="1" applyProtection="1">
      <alignment horizontal="center" vertical="center" wrapText="1"/>
      <protection locked="0"/>
    </xf>
    <xf numFmtId="0" fontId="4" fillId="0" borderId="61" xfId="0" applyFont="1" applyBorder="1" applyAlignment="1" applyProtection="1">
      <alignment vertical="center" wrapText="1"/>
      <protection locked="0"/>
    </xf>
    <xf numFmtId="0" fontId="4" fillId="0" borderId="62" xfId="0" applyFont="1" applyBorder="1" applyAlignment="1" applyProtection="1">
      <alignment vertical="center" wrapText="1"/>
      <protection locked="0"/>
    </xf>
    <xf numFmtId="0" fontId="4" fillId="5" borderId="21" xfId="0" applyFont="1" applyFill="1" applyBorder="1" applyAlignment="1" applyProtection="1">
      <alignment vertical="center" wrapText="1"/>
      <protection locked="0"/>
    </xf>
    <xf numFmtId="0" fontId="4" fillId="5" borderId="36" xfId="0" applyFont="1" applyFill="1" applyBorder="1" applyAlignment="1" applyProtection="1">
      <alignment vertical="center" wrapText="1"/>
      <protection locked="0"/>
    </xf>
    <xf numFmtId="0" fontId="4" fillId="0" borderId="20" xfId="0" applyFont="1" applyBorder="1" applyAlignment="1" applyProtection="1">
      <alignment vertical="center"/>
      <protection locked="0"/>
    </xf>
    <xf numFmtId="0" fontId="4" fillId="5" borderId="20" xfId="0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0" borderId="20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44" xfId="0" applyFont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4" fillId="0" borderId="46" xfId="0" applyFont="1" applyFill="1" applyBorder="1" applyAlignment="1" applyProtection="1">
      <alignment vertical="center" wrapText="1"/>
      <protection locked="0"/>
    </xf>
    <xf numFmtId="0" fontId="4" fillId="0" borderId="21" xfId="0" applyFont="1" applyFill="1" applyBorder="1" applyAlignment="1" applyProtection="1">
      <alignment vertical="center" wrapText="1"/>
      <protection locked="0"/>
    </xf>
    <xf numFmtId="0" fontId="4" fillId="0" borderId="27" xfId="0" applyFont="1" applyFill="1" applyBorder="1" applyAlignment="1" applyProtection="1">
      <alignment vertical="center" wrapText="1"/>
      <protection locked="0"/>
    </xf>
    <xf numFmtId="0" fontId="4" fillId="0" borderId="36" xfId="0" applyFont="1" applyFill="1" applyBorder="1" applyAlignment="1" applyProtection="1">
      <alignment vertical="center" wrapText="1"/>
      <protection locked="0"/>
    </xf>
    <xf numFmtId="0" fontId="4" fillId="0" borderId="44" xfId="0" applyFont="1" applyFill="1" applyBorder="1" applyAlignment="1" applyProtection="1">
      <alignment vertical="center" wrapText="1"/>
      <protection locked="0"/>
    </xf>
    <xf numFmtId="0" fontId="4" fillId="5" borderId="44" xfId="0" applyFont="1" applyFill="1" applyBorder="1" applyAlignment="1" applyProtection="1">
      <alignment vertical="center" wrapText="1"/>
      <protection locked="0"/>
    </xf>
    <xf numFmtId="0" fontId="4" fillId="0" borderId="20" xfId="0" applyFont="1" applyFill="1" applyBorder="1" applyAlignment="1" applyProtection="1">
      <alignment horizontal="right" vertical="center" wrapText="1"/>
      <protection locked="0"/>
    </xf>
    <xf numFmtId="0" fontId="4" fillId="0" borderId="21" xfId="0" applyFont="1" applyBorder="1" applyAlignment="1" applyProtection="1">
      <alignment horizontal="right" vertical="center" wrapText="1"/>
      <protection locked="0"/>
    </xf>
    <xf numFmtId="0" fontId="4" fillId="0" borderId="21" xfId="0" applyFont="1" applyFill="1" applyBorder="1" applyAlignment="1" applyProtection="1">
      <alignment horizontal="right" vertical="center" wrapText="1"/>
      <protection locked="0"/>
    </xf>
    <xf numFmtId="3" fontId="4" fillId="0" borderId="21" xfId="0" applyNumberFormat="1" applyFont="1" applyBorder="1" applyAlignment="1" applyProtection="1">
      <alignment vertical="center" wrapText="1"/>
      <protection locked="0"/>
    </xf>
    <xf numFmtId="0" fontId="4" fillId="0" borderId="19" xfId="0" applyFont="1" applyBorder="1" applyAlignment="1" applyProtection="1">
      <alignment vertical="center" wrapText="1"/>
      <protection locked="0"/>
    </xf>
    <xf numFmtId="0" fontId="4" fillId="0" borderId="51" xfId="0" applyFont="1" applyBorder="1" applyAlignment="1" applyProtection="1">
      <alignment vertical="center" wrapText="1"/>
      <protection locked="0"/>
    </xf>
    <xf numFmtId="0" fontId="4" fillId="0" borderId="49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63" xfId="0" applyFont="1" applyFill="1" applyBorder="1" applyAlignment="1" applyProtection="1">
      <alignment vertical="center" wrapText="1"/>
      <protection locked="0"/>
    </xf>
    <xf numFmtId="0" fontId="4" fillId="0" borderId="64" xfId="0" applyFont="1" applyBorder="1" applyAlignment="1" applyProtection="1">
      <alignment vertical="center" wrapText="1"/>
      <protection locked="0"/>
    </xf>
    <xf numFmtId="0" fontId="4" fillId="0" borderId="65" xfId="0" applyFont="1" applyBorder="1" applyAlignment="1" applyProtection="1">
      <alignment vertical="center" wrapText="1"/>
      <protection locked="0"/>
    </xf>
    <xf numFmtId="0" fontId="4" fillId="0" borderId="13" xfId="0" applyFont="1" applyBorder="1" applyAlignment="1" applyProtection="1">
      <alignment vertical="center" wrapText="1"/>
      <protection locked="0"/>
    </xf>
    <xf numFmtId="0" fontId="4" fillId="0" borderId="66" xfId="0" applyFont="1" applyBorder="1" applyAlignment="1" applyProtection="1">
      <alignment vertical="center" wrapText="1"/>
      <protection locked="0"/>
    </xf>
    <xf numFmtId="0" fontId="4" fillId="0" borderId="58" xfId="0" applyFont="1" applyBorder="1" applyAlignment="1" applyProtection="1">
      <alignment vertical="center" wrapText="1"/>
      <protection locked="0"/>
    </xf>
    <xf numFmtId="0" fontId="4" fillId="0" borderId="55" xfId="0" applyFont="1" applyBorder="1" applyAlignment="1" applyProtection="1">
      <alignment vertical="center" wrapText="1"/>
      <protection locked="0"/>
    </xf>
    <xf numFmtId="0" fontId="4" fillId="0" borderId="6" xfId="0" applyFont="1" applyBorder="1" applyAlignment="1" applyProtection="1">
      <alignment vertical="center" wrapText="1"/>
      <protection locked="0"/>
    </xf>
    <xf numFmtId="17" fontId="4" fillId="5" borderId="46" xfId="0" applyNumberFormat="1" applyFont="1" applyFill="1" applyBorder="1" applyAlignment="1" applyProtection="1">
      <alignment wrapText="1"/>
      <protection locked="0"/>
    </xf>
    <xf numFmtId="17" fontId="4" fillId="5" borderId="45" xfId="0" applyNumberFormat="1" applyFont="1" applyFill="1" applyBorder="1" applyAlignment="1" applyProtection="1">
      <alignment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4" fillId="2" borderId="45" xfId="0" applyFont="1" applyFill="1" applyBorder="1" applyAlignment="1" applyProtection="1">
      <alignment vertical="center" wrapText="1"/>
      <protection locked="0"/>
    </xf>
    <xf numFmtId="0" fontId="4" fillId="5" borderId="20" xfId="0" applyFont="1" applyFill="1" applyBorder="1" applyAlignment="1" applyProtection="1">
      <alignment horizontal="center" wrapText="1"/>
      <protection locked="0"/>
    </xf>
    <xf numFmtId="3" fontId="3" fillId="5" borderId="20" xfId="0" applyNumberFormat="1" applyFont="1" applyFill="1" applyBorder="1" applyAlignment="1" applyProtection="1">
      <alignment vertical="center"/>
      <protection locked="0"/>
    </xf>
    <xf numFmtId="49" fontId="4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Fill="1" applyBorder="1" applyAlignment="1" applyProtection="1">
      <alignment horizontal="center" vertical="top" wrapText="1"/>
    </xf>
    <xf numFmtId="0" fontId="11" fillId="0" borderId="9" xfId="0" applyFont="1" applyFill="1" applyBorder="1" applyAlignment="1" applyProtection="1">
      <alignment horizontal="center" vertical="top" wrapText="1"/>
    </xf>
    <xf numFmtId="0" fontId="11" fillId="0" borderId="8" xfId="0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horizontal="center" vertical="center" wrapText="1"/>
    </xf>
    <xf numFmtId="0" fontId="11" fillId="0" borderId="22" xfId="0" applyFont="1" applyFill="1" applyBorder="1" applyAlignment="1" applyProtection="1">
      <alignment horizontal="center" vertical="top" wrapText="1"/>
    </xf>
    <xf numFmtId="0" fontId="2" fillId="0" borderId="23" xfId="0" applyFont="1" applyFill="1" applyBorder="1" applyAlignment="1" applyProtection="1">
      <alignment horizontal="center" wrapText="1"/>
    </xf>
    <xf numFmtId="0" fontId="2" fillId="0" borderId="24" xfId="0" applyFont="1" applyFill="1" applyBorder="1" applyAlignment="1" applyProtection="1">
      <alignment horizontal="center" wrapText="1"/>
    </xf>
    <xf numFmtId="0" fontId="2" fillId="0" borderId="35" xfId="0" applyFont="1" applyFill="1" applyBorder="1" applyAlignment="1" applyProtection="1">
      <alignment horizontal="center" wrapText="1"/>
    </xf>
    <xf numFmtId="0" fontId="2" fillId="0" borderId="25" xfId="0" applyFont="1" applyFill="1" applyBorder="1" applyAlignment="1" applyProtection="1">
      <alignment horizontal="center" wrapText="1"/>
    </xf>
    <xf numFmtId="0" fontId="11" fillId="2" borderId="10" xfId="0" applyFont="1" applyFill="1" applyBorder="1" applyAlignment="1" applyProtection="1">
      <alignment horizontal="center" vertical="center" wrapText="1"/>
    </xf>
    <xf numFmtId="0" fontId="11" fillId="2" borderId="15" xfId="0" applyFont="1" applyFill="1" applyBorder="1" applyAlignment="1" applyProtection="1">
      <alignment horizontal="center" vertical="center" wrapText="1"/>
    </xf>
    <xf numFmtId="0" fontId="11" fillId="2" borderId="7" xfId="0" applyFont="1" applyFill="1" applyBorder="1" applyAlignment="1" applyProtection="1">
      <alignment horizontal="center" vertical="center" wrapText="1"/>
    </xf>
    <xf numFmtId="0" fontId="11" fillId="2" borderId="9" xfId="0" applyFont="1" applyFill="1" applyBorder="1" applyAlignment="1" applyProtection="1">
      <alignment horizontal="center" vertical="center" wrapText="1"/>
    </xf>
    <xf numFmtId="0" fontId="11" fillId="2" borderId="52" xfId="0" applyFont="1" applyFill="1" applyBorder="1" applyAlignment="1" applyProtection="1">
      <alignment horizontal="center" vertical="center" wrapText="1"/>
    </xf>
    <xf numFmtId="0" fontId="11" fillId="2" borderId="54" xfId="0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horizontal="center" vertical="center" wrapText="1"/>
    </xf>
    <xf numFmtId="3" fontId="11" fillId="0" borderId="22" xfId="0" applyNumberFormat="1" applyFont="1" applyFill="1" applyBorder="1" applyAlignment="1" applyProtection="1">
      <alignment horizontal="center" vertical="center" wrapText="1"/>
    </xf>
    <xf numFmtId="3" fontId="11" fillId="0" borderId="9" xfId="0" applyNumberFormat="1" applyFont="1" applyFill="1" applyBorder="1" applyAlignment="1" applyProtection="1">
      <alignment horizontal="center" vertical="center" wrapText="1"/>
    </xf>
    <xf numFmtId="0" fontId="11" fillId="0" borderId="54" xfId="0" applyFont="1" applyFill="1" applyBorder="1" applyAlignment="1" applyProtection="1">
      <alignment horizontal="center" vertical="center" wrapText="1"/>
    </xf>
    <xf numFmtId="0" fontId="11" fillId="0" borderId="50" xfId="0" applyFont="1" applyFill="1" applyBorder="1" applyAlignment="1" applyProtection="1">
      <alignment horizontal="center" vertical="center" wrapText="1"/>
    </xf>
    <xf numFmtId="0" fontId="11" fillId="0" borderId="35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3" fontId="22" fillId="0" borderId="31" xfId="0" applyNumberFormat="1" applyFont="1" applyFill="1" applyBorder="1" applyAlignment="1" applyProtection="1">
      <alignment horizontal="center"/>
      <protection locked="0"/>
    </xf>
    <xf numFmtId="3" fontId="22" fillId="0" borderId="38" xfId="0" applyNumberFormat="1" applyFont="1" applyFill="1" applyBorder="1" applyAlignment="1" applyProtection="1">
      <alignment horizontal="center"/>
      <protection locked="0"/>
    </xf>
    <xf numFmtId="3" fontId="22" fillId="0" borderId="32" xfId="0" applyNumberFormat="1" applyFont="1" applyFill="1" applyBorder="1" applyAlignment="1" applyProtection="1">
      <alignment horizontal="center"/>
      <protection locked="0"/>
    </xf>
    <xf numFmtId="0" fontId="19" fillId="2" borderId="12" xfId="0" applyFont="1" applyFill="1" applyBorder="1" applyAlignment="1" applyProtection="1">
      <alignment horizontal="center" vertical="center" wrapText="1"/>
    </xf>
    <xf numFmtId="0" fontId="19" fillId="2" borderId="27" xfId="0" applyFont="1" applyFill="1" applyBorder="1" applyAlignment="1" applyProtection="1">
      <alignment horizontal="center" vertical="center" wrapText="1"/>
    </xf>
    <xf numFmtId="0" fontId="19" fillId="2" borderId="13" xfId="0" applyFont="1" applyFill="1" applyBorder="1" applyAlignment="1" applyProtection="1">
      <alignment horizontal="center" vertical="center" wrapText="1"/>
    </xf>
    <xf numFmtId="0" fontId="19" fillId="2" borderId="2" xfId="0" applyFont="1" applyFill="1" applyBorder="1" applyAlignment="1" applyProtection="1">
      <alignment horizontal="center" vertical="center" wrapText="1"/>
    </xf>
    <xf numFmtId="0" fontId="19" fillId="2" borderId="17" xfId="0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19" fillId="2" borderId="3" xfId="0" applyFont="1" applyFill="1" applyBorder="1" applyAlignment="1" applyProtection="1">
      <alignment horizontal="center" vertical="center" wrapText="1"/>
    </xf>
    <xf numFmtId="0" fontId="19" fillId="2" borderId="21" xfId="0" applyFont="1" applyFill="1" applyBorder="1" applyAlignment="1" applyProtection="1">
      <alignment horizontal="center" vertical="center" wrapText="1"/>
    </xf>
    <xf numFmtId="0" fontId="19" fillId="2" borderId="9" xfId="0" applyFont="1" applyFill="1" applyBorder="1" applyAlignment="1" applyProtection="1">
      <alignment horizontal="center" vertical="center" wrapText="1"/>
    </xf>
    <xf numFmtId="0" fontId="19" fillId="2" borderId="36" xfId="0" applyFont="1" applyFill="1" applyBorder="1" applyAlignment="1" applyProtection="1">
      <alignment horizontal="center" vertical="center" wrapText="1"/>
    </xf>
    <xf numFmtId="0" fontId="19" fillId="2" borderId="48" xfId="0" applyFont="1" applyFill="1" applyBorder="1" applyAlignment="1" applyProtection="1">
      <alignment horizontal="center" vertical="center" wrapText="1"/>
    </xf>
    <xf numFmtId="0" fontId="21" fillId="2" borderId="10" xfId="0" applyFont="1" applyFill="1" applyBorder="1" applyAlignment="1" applyProtection="1">
      <alignment horizontal="center" vertical="center" wrapText="1"/>
    </xf>
    <xf numFmtId="0" fontId="21" fillId="2" borderId="50" xfId="0" applyFont="1" applyFill="1" applyBorder="1" applyAlignment="1" applyProtection="1">
      <alignment horizontal="center" vertical="center" wrapText="1"/>
    </xf>
    <xf numFmtId="0" fontId="21" fillId="2" borderId="9" xfId="0" applyFont="1" applyFill="1" applyBorder="1" applyAlignment="1" applyProtection="1">
      <alignment horizontal="center" vertical="center" wrapText="1"/>
    </xf>
    <xf numFmtId="0" fontId="21" fillId="2" borderId="48" xfId="0" applyFont="1" applyFill="1" applyBorder="1" applyAlignment="1" applyProtection="1">
      <alignment horizontal="center" vertical="center" wrapText="1"/>
    </xf>
    <xf numFmtId="0" fontId="21" fillId="2" borderId="12" xfId="0" applyFont="1" applyFill="1" applyBorder="1" applyAlignment="1" applyProtection="1">
      <alignment horizontal="center" vertical="center" wrapText="1"/>
    </xf>
    <xf numFmtId="0" fontId="21" fillId="2" borderId="27" xfId="0" applyFont="1" applyFill="1" applyBorder="1" applyAlignment="1" applyProtection="1">
      <alignment horizontal="center" vertical="center" wrapText="1"/>
    </xf>
    <xf numFmtId="0" fontId="19" fillId="0" borderId="26" xfId="0" applyFont="1" applyFill="1" applyBorder="1" applyAlignment="1" applyProtection="1">
      <alignment horizontal="center" vertical="center" wrapText="1"/>
    </xf>
    <xf numFmtId="0" fontId="19" fillId="0" borderId="28" xfId="0" applyFont="1" applyFill="1" applyBorder="1" applyAlignment="1" applyProtection="1">
      <alignment horizontal="center" vertical="center" wrapText="1"/>
    </xf>
    <xf numFmtId="0" fontId="19" fillId="0" borderId="34" xfId="0" applyFont="1" applyFill="1" applyBorder="1" applyAlignment="1" applyProtection="1">
      <alignment horizontal="center" vertical="center" wrapText="1"/>
    </xf>
    <xf numFmtId="0" fontId="19" fillId="2" borderId="60" xfId="0" applyFont="1" applyFill="1" applyBorder="1" applyAlignment="1" applyProtection="1">
      <alignment horizontal="center" vertical="center" wrapText="1"/>
    </xf>
    <xf numFmtId="0" fontId="19" fillId="2" borderId="51" xfId="0" applyFont="1" applyFill="1" applyBorder="1" applyAlignment="1" applyProtection="1">
      <alignment horizontal="center" vertical="center" wrapText="1"/>
    </xf>
    <xf numFmtId="0" fontId="19" fillId="2" borderId="8" xfId="0" applyFont="1" applyFill="1" applyBorder="1" applyAlignment="1" applyProtection="1">
      <alignment horizontal="center" vertical="center" wrapText="1"/>
    </xf>
    <xf numFmtId="0" fontId="19" fillId="2" borderId="7" xfId="0" applyFont="1" applyFill="1" applyBorder="1" applyAlignment="1" applyProtection="1">
      <alignment horizontal="center" vertical="center" wrapText="1"/>
    </xf>
    <xf numFmtId="0" fontId="19" fillId="2" borderId="45" xfId="0" applyFont="1" applyFill="1" applyBorder="1" applyAlignment="1" applyProtection="1">
      <alignment horizontal="center" vertical="center" wrapText="1"/>
    </xf>
    <xf numFmtId="0" fontId="19" fillId="2" borderId="57" xfId="0" applyFont="1" applyFill="1" applyBorder="1" applyAlignment="1" applyProtection="1">
      <alignment horizontal="center" vertical="center" wrapText="1"/>
    </xf>
    <xf numFmtId="0" fontId="19" fillId="2" borderId="59" xfId="0" applyFont="1" applyFill="1" applyBorder="1" applyAlignment="1" applyProtection="1">
      <alignment horizontal="center" vertical="center" wrapText="1"/>
    </xf>
    <xf numFmtId="0" fontId="19" fillId="2" borderId="28" xfId="0" applyFont="1" applyFill="1" applyBorder="1" applyAlignment="1" applyProtection="1">
      <alignment horizontal="center" vertical="center" wrapText="1"/>
    </xf>
    <xf numFmtId="0" fontId="19" fillId="2" borderId="29" xfId="0" applyFont="1" applyFill="1" applyBorder="1" applyAlignment="1" applyProtection="1">
      <alignment horizontal="center" vertical="center" wrapText="1"/>
    </xf>
    <xf numFmtId="3" fontId="19" fillId="0" borderId="1" xfId="0" applyNumberFormat="1" applyFont="1" applyFill="1" applyBorder="1" applyAlignment="1" applyProtection="1">
      <alignment horizontal="center" vertical="center"/>
    </xf>
    <xf numFmtId="3" fontId="19" fillId="0" borderId="3" xfId="0" applyNumberFormat="1" applyFont="1" applyFill="1" applyBorder="1" applyAlignment="1" applyProtection="1">
      <alignment horizontal="center" vertical="center"/>
    </xf>
    <xf numFmtId="0" fontId="19" fillId="0" borderId="31" xfId="0" applyFont="1" applyFill="1" applyBorder="1" applyAlignment="1" applyProtection="1">
      <alignment horizontal="center" vertical="center" wrapText="1"/>
    </xf>
    <xf numFmtId="0" fontId="19" fillId="0" borderId="32" xfId="0" applyFont="1" applyFill="1" applyBorder="1" applyAlignment="1" applyProtection="1">
      <alignment horizontal="center" vertical="center" wrapText="1"/>
    </xf>
    <xf numFmtId="0" fontId="19" fillId="0" borderId="8" xfId="0" applyFont="1" applyFill="1" applyBorder="1" applyAlignment="1" applyProtection="1">
      <alignment horizontal="center" vertical="top" wrapText="1"/>
    </xf>
    <xf numFmtId="0" fontId="19" fillId="0" borderId="9" xfId="0" applyFont="1" applyFill="1" applyBorder="1" applyAlignment="1" applyProtection="1">
      <alignment horizontal="center" vertical="top" wrapText="1"/>
    </xf>
    <xf numFmtId="0" fontId="21" fillId="0" borderId="51" xfId="0" applyFont="1" applyFill="1" applyBorder="1" applyAlignment="1" applyProtection="1">
      <alignment horizontal="center" vertical="center" wrapText="1"/>
    </xf>
    <xf numFmtId="0" fontId="21" fillId="0" borderId="40" xfId="0" applyFont="1" applyFill="1" applyBorder="1" applyAlignment="1" applyProtection="1">
      <alignment horizontal="center" vertical="center" wrapText="1"/>
    </xf>
    <xf numFmtId="0" fontId="21" fillId="0" borderId="18" xfId="0" applyFont="1" applyFill="1" applyBorder="1" applyAlignment="1" applyProtection="1">
      <alignment horizontal="center" vertical="center" wrapText="1"/>
    </xf>
    <xf numFmtId="0" fontId="21" fillId="0" borderId="39" xfId="0" applyFont="1" applyFill="1" applyBorder="1" applyAlignment="1" applyProtection="1">
      <alignment horizontal="center" vertical="center" wrapText="1"/>
    </xf>
    <xf numFmtId="3" fontId="21" fillId="0" borderId="19" xfId="0" applyNumberFormat="1" applyFont="1" applyFill="1" applyBorder="1" applyAlignment="1" applyProtection="1">
      <alignment horizontal="center" vertical="center" wrapText="1"/>
    </xf>
    <xf numFmtId="3" fontId="21" fillId="0" borderId="21" xfId="0" applyNumberFormat="1" applyFont="1" applyFill="1" applyBorder="1" applyAlignment="1" applyProtection="1">
      <alignment horizontal="center" vertical="center" wrapText="1"/>
    </xf>
    <xf numFmtId="0" fontId="21" fillId="0" borderId="43" xfId="0" applyFont="1" applyFill="1" applyBorder="1" applyAlignment="1" applyProtection="1">
      <alignment horizontal="center" vertical="center" wrapText="1"/>
    </xf>
    <xf numFmtId="0" fontId="21" fillId="0" borderId="33" xfId="0" applyFont="1" applyFill="1" applyBorder="1" applyAlignment="1" applyProtection="1">
      <alignment horizontal="center" vertical="center" wrapText="1"/>
    </xf>
    <xf numFmtId="0" fontId="21" fillId="0" borderId="49" xfId="0" applyFont="1" applyFill="1" applyBorder="1" applyAlignment="1" applyProtection="1">
      <alignment horizontal="center" vertical="center" wrapText="1"/>
    </xf>
    <xf numFmtId="0" fontId="19" fillId="0" borderId="12" xfId="0" applyFont="1" applyFill="1" applyBorder="1" applyAlignment="1" applyProtection="1">
      <alignment horizontal="center" vertical="center" wrapText="1"/>
    </xf>
    <xf numFmtId="0" fontId="19" fillId="0" borderId="27" xfId="0" applyFont="1" applyFill="1" applyBorder="1" applyAlignment="1" applyProtection="1">
      <alignment horizontal="center" vertical="center" wrapText="1"/>
    </xf>
    <xf numFmtId="0" fontId="21" fillId="2" borderId="15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 wrapText="1"/>
    </xf>
    <xf numFmtId="0" fontId="19" fillId="0" borderId="15" xfId="0" applyFont="1" applyFill="1" applyBorder="1" applyAlignment="1" applyProtection="1">
      <alignment horizontal="center" vertical="center" wrapText="1"/>
    </xf>
    <xf numFmtId="0" fontId="19" fillId="0" borderId="53" xfId="0" applyFont="1" applyFill="1" applyBorder="1" applyAlignment="1" applyProtection="1">
      <alignment horizontal="center" vertical="center" wrapText="1"/>
    </xf>
    <xf numFmtId="0" fontId="19" fillId="2" borderId="20" xfId="0" applyFont="1" applyFill="1" applyBorder="1" applyAlignment="1" applyProtection="1">
      <alignment horizontal="center" vertical="center" wrapText="1"/>
    </xf>
    <xf numFmtId="3" fontId="3" fillId="0" borderId="20" xfId="0" applyNumberFormat="1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0" fontId="19" fillId="0" borderId="20" xfId="0" applyFont="1" applyFill="1" applyBorder="1" applyAlignment="1" applyProtection="1">
      <alignment horizontal="center" vertical="center" wrapText="1"/>
    </xf>
    <xf numFmtId="0" fontId="11" fillId="0" borderId="20" xfId="0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horizontal="center"/>
    </xf>
    <xf numFmtId="0" fontId="2" fillId="0" borderId="35" xfId="0" applyFont="1" applyFill="1" applyBorder="1" applyAlignment="1" applyProtection="1">
      <alignment horizontal="center"/>
    </xf>
    <xf numFmtId="0" fontId="2" fillId="0" borderId="54" xfId="0" applyFont="1" applyFill="1" applyBorder="1" applyAlignment="1" applyProtection="1">
      <alignment horizontal="center"/>
    </xf>
    <xf numFmtId="0" fontId="11" fillId="2" borderId="8" xfId="0" applyFont="1" applyFill="1" applyBorder="1" applyAlignment="1" applyProtection="1">
      <alignment horizontal="center" vertical="center" wrapText="1"/>
    </xf>
    <xf numFmtId="0" fontId="11" fillId="2" borderId="14" xfId="0" applyFont="1" applyFill="1" applyBorder="1" applyAlignment="1" applyProtection="1">
      <alignment horizontal="center" vertical="center" wrapText="1"/>
    </xf>
    <xf numFmtId="0" fontId="11" fillId="2" borderId="11" xfId="0" applyFont="1" applyFill="1" applyBorder="1" applyAlignment="1" applyProtection="1">
      <alignment horizontal="center" vertical="center" wrapText="1"/>
    </xf>
    <xf numFmtId="3" fontId="11" fillId="0" borderId="20" xfId="0" applyNumberFormat="1" applyFont="1" applyFill="1" applyBorder="1" applyAlignment="1" applyProtection="1">
      <alignment horizontal="center" vertical="center"/>
    </xf>
    <xf numFmtId="0" fontId="11" fillId="0" borderId="20" xfId="0" applyFont="1" applyFill="1" applyBorder="1" applyAlignment="1" applyProtection="1">
      <alignment horizontal="center" vertical="top" wrapText="1"/>
    </xf>
    <xf numFmtId="0" fontId="11" fillId="2" borderId="20" xfId="0" applyFont="1" applyFill="1" applyBorder="1" applyAlignment="1" applyProtection="1">
      <alignment horizontal="center" vertical="center" wrapText="1"/>
    </xf>
    <xf numFmtId="0" fontId="19" fillId="2" borderId="20" xfId="0" applyFont="1" applyFill="1" applyBorder="1" applyAlignment="1" applyProtection="1">
      <alignment horizontal="center" vertical="center"/>
    </xf>
    <xf numFmtId="0" fontId="21" fillId="2" borderId="20" xfId="0" applyFont="1" applyFill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wrapText="1"/>
      <protection locked="0"/>
    </xf>
    <xf numFmtId="0" fontId="4" fillId="0" borderId="74" xfId="0" applyFont="1" applyBorder="1" applyAlignment="1" applyProtection="1">
      <alignment wrapText="1"/>
      <protection locked="0"/>
    </xf>
    <xf numFmtId="0" fontId="4" fillId="0" borderId="76" xfId="0" applyFont="1" applyBorder="1" applyAlignment="1" applyProtection="1">
      <alignment wrapText="1"/>
      <protection locked="0"/>
    </xf>
    <xf numFmtId="0" fontId="4" fillId="0" borderId="23" xfId="0" applyFont="1" applyBorder="1" applyAlignment="1" applyProtection="1">
      <alignment wrapText="1"/>
      <protection locked="0"/>
    </xf>
    <xf numFmtId="0" fontId="4" fillId="0" borderId="10" xfId="0" applyFont="1" applyBorder="1" applyAlignment="1" applyProtection="1">
      <alignment wrapText="1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3" fontId="4" fillId="0" borderId="33" xfId="0" applyNumberFormat="1" applyFont="1" applyBorder="1" applyAlignment="1" applyProtection="1">
      <alignment horizontal="center" vertical="center" wrapText="1"/>
      <protection locked="0"/>
    </xf>
    <xf numFmtId="3" fontId="4" fillId="0" borderId="48" xfId="0" applyNumberFormat="1" applyFont="1" applyBorder="1" applyAlignment="1" applyProtection="1">
      <alignment horizontal="center" vertical="center" wrapText="1"/>
      <protection locked="0"/>
    </xf>
    <xf numFmtId="3" fontId="4" fillId="5" borderId="16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79" xfId="0" applyNumberFormat="1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5" borderId="51" xfId="0" applyFont="1" applyFill="1" applyBorder="1" applyAlignment="1" applyProtection="1">
      <alignment vertical="center" wrapText="1"/>
      <protection locked="0"/>
    </xf>
    <xf numFmtId="0" fontId="4" fillId="5" borderId="17" xfId="0" applyFont="1" applyFill="1" applyBorder="1" applyAlignment="1" applyProtection="1">
      <alignment vertical="center" wrapText="1"/>
      <protection locked="0"/>
    </xf>
    <xf numFmtId="0" fontId="4" fillId="5" borderId="18" xfId="0" applyFont="1" applyFill="1" applyBorder="1" applyAlignment="1" applyProtection="1">
      <alignment vertical="center" wrapText="1"/>
      <protection locked="0"/>
    </xf>
    <xf numFmtId="0" fontId="4" fillId="5" borderId="47" xfId="0" applyFont="1" applyFill="1" applyBorder="1" applyAlignment="1" applyProtection="1">
      <alignment vertical="center" wrapText="1"/>
      <protection locked="0"/>
    </xf>
    <xf numFmtId="0" fontId="4" fillId="5" borderId="48" xfId="0" applyFont="1" applyFill="1" applyBorder="1" applyAlignment="1" applyProtection="1">
      <alignment vertical="center" wrapText="1"/>
      <protection locked="0"/>
    </xf>
    <xf numFmtId="0" fontId="4" fillId="5" borderId="80" xfId="0" applyFont="1" applyFill="1" applyBorder="1" applyAlignment="1" applyProtection="1">
      <alignment vertical="center" wrapText="1"/>
      <protection locked="0"/>
    </xf>
    <xf numFmtId="0" fontId="4" fillId="5" borderId="10" xfId="0" applyFont="1" applyFill="1" applyBorder="1" applyAlignment="1" applyProtection="1">
      <alignment vertical="center"/>
      <protection locked="0"/>
    </xf>
    <xf numFmtId="3" fontId="4" fillId="5" borderId="54" xfId="0" applyNumberFormat="1" applyFont="1" applyFill="1" applyBorder="1" applyAlignment="1" applyProtection="1">
      <alignment horizontal="center" vertical="center" wrapText="1"/>
      <protection locked="0"/>
    </xf>
    <xf numFmtId="17" fontId="4" fillId="5" borderId="35" xfId="0" applyNumberFormat="1" applyFont="1" applyFill="1" applyBorder="1" applyAlignment="1" applyProtection="1">
      <alignment vertical="center"/>
      <protection locked="0"/>
    </xf>
    <xf numFmtId="17" fontId="4" fillId="5" borderId="10" xfId="0" applyNumberFormat="1" applyFont="1" applyFill="1" applyBorder="1" applyAlignment="1" applyProtection="1">
      <alignment vertical="center"/>
      <protection locked="0"/>
    </xf>
    <xf numFmtId="0" fontId="4" fillId="0" borderId="43" xfId="0" applyFont="1" applyBorder="1" applyAlignment="1" applyProtection="1">
      <alignment vertical="center" wrapText="1"/>
      <protection locked="0"/>
    </xf>
    <xf numFmtId="0" fontId="4" fillId="0" borderId="69" xfId="0" applyFont="1" applyBorder="1" applyAlignment="1" applyProtection="1">
      <alignment vertical="center" wrapText="1"/>
      <protection locked="0"/>
    </xf>
    <xf numFmtId="0" fontId="4" fillId="0" borderId="69" xfId="0" applyFont="1" applyFill="1" applyBorder="1" applyAlignment="1" applyProtection="1">
      <alignment vertical="center" wrapText="1"/>
      <protection locked="0"/>
    </xf>
    <xf numFmtId="0" fontId="4" fillId="0" borderId="33" xfId="0" applyFont="1" applyBorder="1" applyAlignment="1" applyProtection="1">
      <alignment vertical="center" wrapText="1"/>
      <protection locked="0"/>
    </xf>
    <xf numFmtId="0" fontId="4" fillId="0" borderId="53" xfId="0" applyFont="1" applyBorder="1" applyAlignment="1" applyProtection="1">
      <alignment vertical="center" wrapText="1"/>
      <protection locked="0"/>
    </xf>
    <xf numFmtId="0" fontId="4" fillId="0" borderId="78" xfId="0" applyFont="1" applyBorder="1" applyAlignment="1" applyProtection="1">
      <alignment vertical="center" wrapText="1"/>
      <protection locked="0"/>
    </xf>
    <xf numFmtId="0" fontId="4" fillId="0" borderId="42" xfId="0" applyFont="1" applyBorder="1" applyAlignment="1" applyProtection="1">
      <alignment vertical="center" wrapText="1"/>
      <protection locked="0"/>
    </xf>
    <xf numFmtId="0" fontId="4" fillId="0" borderId="43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vertical="center" wrapText="1"/>
      <protection locked="0"/>
    </xf>
    <xf numFmtId="0" fontId="4" fillId="0" borderId="38" xfId="0" applyFont="1" applyBorder="1" applyAlignment="1" applyProtection="1">
      <alignment vertical="center" wrapText="1"/>
      <protection locked="0"/>
    </xf>
    <xf numFmtId="0" fontId="4" fillId="0" borderId="38" xfId="0" applyFont="1" applyFill="1" applyBorder="1" applyAlignment="1" applyProtection="1">
      <alignment vertical="center" wrapText="1"/>
      <protection locked="0"/>
    </xf>
    <xf numFmtId="0" fontId="4" fillId="0" borderId="32" xfId="0" applyFont="1" applyBorder="1" applyAlignment="1" applyProtection="1">
      <alignment vertical="center" wrapText="1"/>
      <protection locked="0"/>
    </xf>
    <xf numFmtId="0" fontId="4" fillId="0" borderId="52" xfId="0" applyFont="1" applyBorder="1" applyAlignment="1" applyProtection="1">
      <alignment vertical="center" wrapText="1"/>
      <protection locked="0"/>
    </xf>
    <xf numFmtId="0" fontId="4" fillId="0" borderId="25" xfId="0" applyFont="1" applyBorder="1" applyAlignment="1" applyProtection="1">
      <alignment vertical="center" wrapText="1"/>
      <protection locked="0"/>
    </xf>
    <xf numFmtId="0" fontId="4" fillId="0" borderId="24" xfId="0" applyFont="1" applyBorder="1" applyAlignment="1" applyProtection="1">
      <alignment vertical="center" wrapText="1"/>
      <protection locked="0"/>
    </xf>
    <xf numFmtId="3" fontId="4" fillId="0" borderId="25" xfId="0" applyNumberFormat="1" applyFont="1" applyBorder="1" applyAlignment="1" applyProtection="1">
      <alignment horizontal="center" vertical="center" wrapText="1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M22" sqref="M22"/>
    </sheetView>
  </sheetViews>
  <sheetFormatPr defaultRowHeight="14.4" x14ac:dyDescent="0.3"/>
  <cols>
    <col min="1" max="1" width="17.6640625" style="3" customWidth="1"/>
    <col min="2" max="2" width="14.5546875" style="3" customWidth="1"/>
    <col min="3" max="3" width="14.88671875" style="3" customWidth="1"/>
    <col min="4" max="16384" width="8.88671875" style="3"/>
  </cols>
  <sheetData>
    <row r="1" spans="1:14" ht="21" x14ac:dyDescent="0.4">
      <c r="A1" s="2" t="s">
        <v>0</v>
      </c>
    </row>
    <row r="2" spans="1:14" ht="14.25" customHeight="1" x14ac:dyDescent="0.3"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4.25" customHeight="1" x14ac:dyDescent="0.3">
      <c r="A3" s="26" t="s">
        <v>71</v>
      </c>
      <c r="B3" s="27"/>
      <c r="C3" s="27"/>
      <c r="D3" s="28"/>
      <c r="E3" s="28"/>
      <c r="F3" s="28"/>
      <c r="G3" s="28"/>
      <c r="H3" s="28"/>
      <c r="I3" s="28"/>
      <c r="J3" s="4"/>
      <c r="K3" s="4"/>
      <c r="L3" s="4"/>
      <c r="M3" s="4"/>
      <c r="N3" s="4"/>
    </row>
    <row r="4" spans="1:14" ht="14.25" customHeight="1" x14ac:dyDescent="0.3">
      <c r="A4" s="28" t="s">
        <v>72</v>
      </c>
      <c r="B4" s="27"/>
      <c r="C4" s="27"/>
      <c r="D4" s="28"/>
      <c r="E4" s="28"/>
      <c r="F4" s="28"/>
      <c r="G4" s="28"/>
      <c r="H4" s="28"/>
      <c r="I4" s="28"/>
      <c r="J4" s="4"/>
      <c r="K4" s="4"/>
      <c r="L4" s="4"/>
      <c r="M4" s="4"/>
      <c r="N4" s="4"/>
    </row>
    <row r="5" spans="1:14" ht="14.25" customHeight="1" x14ac:dyDescent="0.3"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4.25" customHeight="1" x14ac:dyDescent="0.3">
      <c r="A6" s="5" t="s">
        <v>70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4.25" customHeight="1" x14ac:dyDescent="0.3">
      <c r="A7" s="4" t="s">
        <v>63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14.25" customHeight="1" x14ac:dyDescent="0.3">
      <c r="A8" s="4" t="s">
        <v>51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ht="14.25" customHeight="1" x14ac:dyDescent="0.3">
      <c r="A9" s="6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ht="14.25" customHeight="1" x14ac:dyDescent="0.3">
      <c r="A10" s="7" t="s">
        <v>41</v>
      </c>
      <c r="B10" s="8" t="s">
        <v>42</v>
      </c>
      <c r="C10" s="9" t="s">
        <v>43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ht="14.25" customHeight="1" x14ac:dyDescent="0.3">
      <c r="A11" s="10" t="s">
        <v>58</v>
      </c>
      <c r="B11" s="11" t="s">
        <v>59</v>
      </c>
      <c r="C11" s="12" t="s">
        <v>62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ht="14.25" customHeight="1" x14ac:dyDescent="0.3">
      <c r="A12" s="13" t="s">
        <v>44</v>
      </c>
      <c r="B12" s="14" t="s">
        <v>56</v>
      </c>
      <c r="C12" s="15" t="s">
        <v>60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ht="14.25" customHeight="1" x14ac:dyDescent="0.3">
      <c r="A13" s="13" t="s">
        <v>45</v>
      </c>
      <c r="B13" s="14" t="s">
        <v>56</v>
      </c>
      <c r="C13" s="15" t="s">
        <v>60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ht="14.25" customHeight="1" x14ac:dyDescent="0.3">
      <c r="A14" s="13" t="s">
        <v>47</v>
      </c>
      <c r="B14" s="14" t="s">
        <v>56</v>
      </c>
      <c r="C14" s="15" t="s">
        <v>60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ht="14.25" customHeight="1" x14ac:dyDescent="0.3">
      <c r="A15" s="13" t="s">
        <v>48</v>
      </c>
      <c r="B15" s="14" t="s">
        <v>56</v>
      </c>
      <c r="C15" s="15" t="s">
        <v>60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ht="14.25" customHeight="1" x14ac:dyDescent="0.3">
      <c r="A16" s="13" t="s">
        <v>49</v>
      </c>
      <c r="B16" s="14" t="s">
        <v>56</v>
      </c>
      <c r="C16" s="15" t="s">
        <v>60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ht="14.25" customHeight="1" x14ac:dyDescent="0.3">
      <c r="A17" s="16" t="s">
        <v>46</v>
      </c>
      <c r="B17" s="17" t="s">
        <v>57</v>
      </c>
      <c r="C17" s="18" t="s">
        <v>61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ht="14.25" customHeight="1" x14ac:dyDescent="0.3">
      <c r="A18" s="16" t="s">
        <v>50</v>
      </c>
      <c r="B18" s="17" t="s">
        <v>57</v>
      </c>
      <c r="C18" s="18" t="s">
        <v>61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ht="14.25" customHeight="1" x14ac:dyDescent="0.3">
      <c r="A19" s="16" t="s">
        <v>52</v>
      </c>
      <c r="B19" s="17" t="s">
        <v>57</v>
      </c>
      <c r="C19" s="18" t="s">
        <v>61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ht="14.25" customHeight="1" x14ac:dyDescent="0.3">
      <c r="A20" s="16" t="s">
        <v>53</v>
      </c>
      <c r="B20" s="17" t="s">
        <v>57</v>
      </c>
      <c r="C20" s="18" t="s">
        <v>61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ht="14.25" customHeight="1" x14ac:dyDescent="0.3">
      <c r="A21" s="16" t="s">
        <v>54</v>
      </c>
      <c r="B21" s="17" t="s">
        <v>57</v>
      </c>
      <c r="C21" s="18" t="s">
        <v>61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ht="14.25" customHeight="1" x14ac:dyDescent="0.3">
      <c r="A22" s="16" t="s">
        <v>67</v>
      </c>
      <c r="B22" s="17" t="s">
        <v>57</v>
      </c>
      <c r="C22" s="18" t="s">
        <v>61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ht="14.25" customHeight="1" x14ac:dyDescent="0.3">
      <c r="A23" s="16" t="s">
        <v>68</v>
      </c>
      <c r="B23" s="17" t="s">
        <v>57</v>
      </c>
      <c r="C23" s="18" t="s">
        <v>61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ht="14.25" customHeight="1" x14ac:dyDescent="0.3">
      <c r="A24" s="19" t="s">
        <v>55</v>
      </c>
      <c r="B24" s="20" t="s">
        <v>57</v>
      </c>
      <c r="C24" s="21" t="s">
        <v>61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ht="14.25" customHeight="1" x14ac:dyDescent="0.3">
      <c r="B25" s="4"/>
      <c r="C25" s="22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3">
      <c r="A26" s="4"/>
    </row>
    <row r="27" spans="1:14" x14ac:dyDescent="0.3">
      <c r="A27" s="5" t="s">
        <v>1</v>
      </c>
    </row>
    <row r="28" spans="1:14" x14ac:dyDescent="0.3">
      <c r="A28" s="4" t="s">
        <v>2</v>
      </c>
    </row>
    <row r="29" spans="1:14" x14ac:dyDescent="0.3">
      <c r="A29" s="4" t="s">
        <v>73</v>
      </c>
    </row>
    <row r="30" spans="1:14" x14ac:dyDescent="0.3">
      <c r="A30" s="4"/>
    </row>
    <row r="31" spans="1:14" ht="130.65" customHeight="1" x14ac:dyDescent="0.3">
      <c r="A31" s="4"/>
    </row>
    <row r="32" spans="1:14" ht="38.25" customHeight="1" x14ac:dyDescent="0.3">
      <c r="A32" s="6"/>
    </row>
    <row r="33" spans="1:13" x14ac:dyDescent="0.3">
      <c r="A33" s="6"/>
    </row>
    <row r="34" spans="1:13" x14ac:dyDescent="0.3">
      <c r="A34" s="29" t="s">
        <v>66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</row>
    <row r="35" spans="1:13" x14ac:dyDescent="0.3">
      <c r="A35" s="27" t="s">
        <v>69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</row>
    <row r="37" spans="1:13" x14ac:dyDescent="0.3">
      <c r="A37" s="23" t="s">
        <v>3</v>
      </c>
    </row>
    <row r="38" spans="1:13" x14ac:dyDescent="0.3">
      <c r="A38" s="3" t="s">
        <v>64</v>
      </c>
    </row>
    <row r="40" spans="1:13" x14ac:dyDescent="0.3">
      <c r="A40" s="5" t="s">
        <v>4</v>
      </c>
    </row>
    <row r="41" spans="1:13" x14ac:dyDescent="0.3">
      <c r="A41" s="4" t="s">
        <v>65</v>
      </c>
    </row>
    <row r="42" spans="1:13" x14ac:dyDescent="0.3">
      <c r="A42" s="24" t="s">
        <v>37</v>
      </c>
    </row>
    <row r="43" spans="1:13" x14ac:dyDescent="0.3">
      <c r="B43" s="6"/>
      <c r="C43" s="6"/>
      <c r="D43" s="6"/>
      <c r="E43" s="6"/>
      <c r="F43" s="6"/>
      <c r="G43" s="6"/>
    </row>
    <row r="44" spans="1:13" x14ac:dyDescent="0.3">
      <c r="A44" s="25"/>
      <c r="B44" s="6"/>
      <c r="C44" s="6"/>
      <c r="D44" s="6"/>
      <c r="E44" s="6"/>
      <c r="F44" s="6"/>
      <c r="G44" s="6"/>
    </row>
    <row r="45" spans="1:13" x14ac:dyDescent="0.3">
      <c r="B45" s="6"/>
      <c r="C45" s="6"/>
      <c r="D45" s="6"/>
      <c r="E45" s="6"/>
      <c r="F45" s="6"/>
      <c r="G45" s="6"/>
    </row>
    <row r="46" spans="1:13" x14ac:dyDescent="0.3">
      <c r="A46" s="6"/>
      <c r="B46" s="6"/>
      <c r="C46" s="6"/>
      <c r="D46" s="6"/>
      <c r="E46" s="6"/>
      <c r="F46" s="6"/>
      <c r="G46" s="6"/>
    </row>
    <row r="47" spans="1:13" x14ac:dyDescent="0.3">
      <c r="A47" s="6"/>
      <c r="B47" s="6"/>
      <c r="C47" s="6"/>
      <c r="D47" s="6"/>
      <c r="E47" s="6"/>
      <c r="F47" s="6"/>
      <c r="G47" s="6"/>
    </row>
    <row r="48" spans="1:13" x14ac:dyDescent="0.3">
      <c r="A48" s="6"/>
      <c r="B48" s="6"/>
      <c r="C48" s="6"/>
      <c r="D48" s="6"/>
      <c r="E48" s="6"/>
      <c r="F48" s="6"/>
      <c r="G48" s="6"/>
    </row>
    <row r="49" spans="1:7" x14ac:dyDescent="0.3">
      <c r="A49" s="6"/>
      <c r="B49" s="6"/>
      <c r="C49" s="6"/>
      <c r="D49" s="6"/>
      <c r="E49" s="6"/>
      <c r="F49" s="6"/>
      <c r="G49" s="6"/>
    </row>
    <row r="50" spans="1:7" x14ac:dyDescent="0.3">
      <c r="A50" s="6"/>
      <c r="B50" s="6"/>
      <c r="C50" s="6"/>
      <c r="D50" s="6"/>
      <c r="E50" s="6"/>
      <c r="F50" s="6"/>
      <c r="G50" s="6"/>
    </row>
    <row r="51" spans="1:7" x14ac:dyDescent="0.3">
      <c r="A51" s="6"/>
      <c r="B51" s="6"/>
      <c r="C51" s="6"/>
      <c r="D51" s="6"/>
      <c r="E51" s="6"/>
      <c r="F51" s="6"/>
      <c r="G51" s="6"/>
    </row>
    <row r="52" spans="1:7" x14ac:dyDescent="0.3">
      <c r="A52" s="6"/>
      <c r="B52" s="6"/>
      <c r="C52" s="6"/>
      <c r="D52" s="6"/>
      <c r="E52" s="6"/>
      <c r="F52" s="6"/>
      <c r="G52" s="6"/>
    </row>
    <row r="53" spans="1:7" x14ac:dyDescent="0.3">
      <c r="A53" s="6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0" fitToHeight="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U199"/>
  <sheetViews>
    <sheetView tabSelected="1" topLeftCell="A22" zoomScale="70" zoomScaleNormal="70" workbookViewId="0">
      <selection activeCell="K25" sqref="K25"/>
    </sheetView>
  </sheetViews>
  <sheetFormatPr defaultColWidth="9.33203125" defaultRowHeight="14.4" x14ac:dyDescent="0.3"/>
  <cols>
    <col min="1" max="1" width="7.33203125" style="77" customWidth="1"/>
    <col min="2" max="2" width="9.33203125" style="77" customWidth="1"/>
    <col min="3" max="3" width="9.33203125" style="77"/>
    <col min="4" max="4" width="13.6640625" style="79" bestFit="1" customWidth="1"/>
    <col min="5" max="6" width="11" style="77" bestFit="1" customWidth="1"/>
    <col min="7" max="7" width="21" style="77" customWidth="1"/>
    <col min="8" max="9" width="12.88671875" style="77" customWidth="1"/>
    <col min="10" max="10" width="11.6640625" style="77" customWidth="1"/>
    <col min="11" max="11" width="42.33203125" style="77" customWidth="1"/>
    <col min="12" max="13" width="13.109375" style="80" customWidth="1"/>
    <col min="14" max="15" width="9.33203125" style="77"/>
    <col min="16" max="16" width="13.6640625" style="81" customWidth="1"/>
    <col min="17" max="17" width="13.33203125" style="77" customWidth="1"/>
    <col min="18" max="18" width="10.33203125" style="77" customWidth="1"/>
    <col min="19" max="31" width="9.33203125" style="77"/>
    <col min="32" max="41" width="9.33203125" style="320"/>
    <col min="42" max="16384" width="9.33203125" style="77"/>
  </cols>
  <sheetData>
    <row r="1" spans="1:151" s="53" customFormat="1" ht="18.600000000000001" thickBot="1" x14ac:dyDescent="0.4">
      <c r="A1" s="384" t="s">
        <v>5</v>
      </c>
      <c r="B1" s="385"/>
      <c r="C1" s="385"/>
      <c r="D1" s="385"/>
      <c r="E1" s="385"/>
      <c r="F1" s="385"/>
      <c r="G1" s="385"/>
      <c r="H1" s="385"/>
      <c r="I1" s="385"/>
      <c r="J1" s="386"/>
      <c r="K1" s="385"/>
      <c r="L1" s="385"/>
      <c r="M1" s="385"/>
      <c r="N1" s="385"/>
      <c r="O1" s="385"/>
      <c r="P1" s="385"/>
      <c r="Q1" s="385"/>
      <c r="R1" s="385"/>
      <c r="S1" s="387"/>
    </row>
    <row r="2" spans="1:151" s="53" customFormat="1" ht="27.3" customHeight="1" thickBot="1" x14ac:dyDescent="0.35">
      <c r="A2" s="388" t="s">
        <v>6</v>
      </c>
      <c r="B2" s="390" t="s">
        <v>7</v>
      </c>
      <c r="C2" s="390"/>
      <c r="D2" s="390"/>
      <c r="E2" s="390"/>
      <c r="F2" s="391"/>
      <c r="G2" s="388" t="s">
        <v>8</v>
      </c>
      <c r="H2" s="397" t="s">
        <v>9</v>
      </c>
      <c r="I2" s="399" t="s">
        <v>36</v>
      </c>
      <c r="J2" s="392" t="s">
        <v>10</v>
      </c>
      <c r="K2" s="393" t="s">
        <v>11</v>
      </c>
      <c r="L2" s="395" t="s">
        <v>323</v>
      </c>
      <c r="M2" s="396"/>
      <c r="N2" s="379" t="s">
        <v>324</v>
      </c>
      <c r="O2" s="380"/>
      <c r="P2" s="381" t="s">
        <v>325</v>
      </c>
      <c r="Q2" s="382"/>
      <c r="R2" s="383" t="s">
        <v>12</v>
      </c>
      <c r="S2" s="380"/>
    </row>
    <row r="3" spans="1:151" s="53" customFormat="1" ht="98.4" thickBot="1" x14ac:dyDescent="0.35">
      <c r="A3" s="389"/>
      <c r="B3" s="35" t="s">
        <v>13</v>
      </c>
      <c r="C3" s="36" t="s">
        <v>14</v>
      </c>
      <c r="D3" s="49" t="s">
        <v>15</v>
      </c>
      <c r="E3" s="36" t="s">
        <v>16</v>
      </c>
      <c r="F3" s="37" t="s">
        <v>17</v>
      </c>
      <c r="G3" s="389"/>
      <c r="H3" s="398"/>
      <c r="I3" s="400"/>
      <c r="J3" s="388"/>
      <c r="K3" s="394"/>
      <c r="L3" s="295" t="s">
        <v>18</v>
      </c>
      <c r="M3" s="296" t="s">
        <v>40</v>
      </c>
      <c r="N3" s="297" t="s">
        <v>19</v>
      </c>
      <c r="O3" s="298" t="s">
        <v>20</v>
      </c>
      <c r="P3" s="299" t="s">
        <v>326</v>
      </c>
      <c r="Q3" s="300" t="s">
        <v>327</v>
      </c>
      <c r="R3" s="328" t="s">
        <v>21</v>
      </c>
      <c r="S3" s="38" t="s">
        <v>22</v>
      </c>
    </row>
    <row r="4" spans="1:151" s="53" customFormat="1" ht="72.599999999999994" thickBot="1" x14ac:dyDescent="0.35">
      <c r="A4" s="191">
        <v>1</v>
      </c>
      <c r="B4" s="238" t="s">
        <v>82</v>
      </c>
      <c r="C4" s="250" t="s">
        <v>169</v>
      </c>
      <c r="D4" s="251">
        <v>71341218</v>
      </c>
      <c r="E4" s="250">
        <v>181019604</v>
      </c>
      <c r="F4" s="239">
        <v>691001871</v>
      </c>
      <c r="G4" s="222" t="s">
        <v>83</v>
      </c>
      <c r="H4" s="222" t="s">
        <v>68</v>
      </c>
      <c r="I4" s="222" t="s">
        <v>300</v>
      </c>
      <c r="J4" s="222" t="s">
        <v>169</v>
      </c>
      <c r="K4" s="236" t="s">
        <v>83</v>
      </c>
      <c r="L4" s="186">
        <v>3000000</v>
      </c>
      <c r="M4" s="237">
        <f t="shared" ref="M4:M11" si="0">L4/100*85</f>
        <v>2550000</v>
      </c>
      <c r="N4" s="238">
        <v>2020</v>
      </c>
      <c r="O4" s="239">
        <v>2025</v>
      </c>
      <c r="P4" s="247" t="s">
        <v>74</v>
      </c>
      <c r="Q4" s="222"/>
      <c r="R4" s="222" t="s">
        <v>77</v>
      </c>
      <c r="S4" s="241"/>
      <c r="T4" s="60"/>
    </row>
    <row r="5" spans="1:151" s="53" customFormat="1" ht="72.599999999999994" thickBot="1" x14ac:dyDescent="0.35">
      <c r="A5" s="191">
        <v>2</v>
      </c>
      <c r="B5" s="238" t="s">
        <v>193</v>
      </c>
      <c r="C5" s="250" t="s">
        <v>169</v>
      </c>
      <c r="D5" s="251">
        <v>71341218</v>
      </c>
      <c r="E5" s="250" t="s">
        <v>195</v>
      </c>
      <c r="F5" s="239">
        <v>691001871</v>
      </c>
      <c r="G5" s="222" t="s">
        <v>194</v>
      </c>
      <c r="H5" s="222" t="s">
        <v>68</v>
      </c>
      <c r="I5" s="222" t="s">
        <v>300</v>
      </c>
      <c r="J5" s="222" t="s">
        <v>169</v>
      </c>
      <c r="K5" s="243" t="s">
        <v>194</v>
      </c>
      <c r="L5" s="186">
        <v>170000</v>
      </c>
      <c r="M5" s="237">
        <f t="shared" si="0"/>
        <v>144500</v>
      </c>
      <c r="N5" s="238">
        <v>2020</v>
      </c>
      <c r="O5" s="239">
        <v>2025</v>
      </c>
      <c r="P5" s="247"/>
      <c r="Q5" s="222"/>
      <c r="R5" s="222" t="s">
        <v>77</v>
      </c>
      <c r="S5" s="222"/>
      <c r="T5" s="66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</row>
    <row r="6" spans="1:151" s="53" customFormat="1" ht="84.6" customHeight="1" thickBot="1" x14ac:dyDescent="0.35">
      <c r="A6" s="191">
        <v>3</v>
      </c>
      <c r="B6" s="238" t="s">
        <v>193</v>
      </c>
      <c r="C6" s="250" t="s">
        <v>169</v>
      </c>
      <c r="D6" s="251">
        <v>71341218</v>
      </c>
      <c r="E6" s="250" t="s">
        <v>195</v>
      </c>
      <c r="F6" s="239">
        <v>691001871</v>
      </c>
      <c r="G6" s="252" t="s">
        <v>196</v>
      </c>
      <c r="H6" s="222" t="s">
        <v>68</v>
      </c>
      <c r="I6" s="222" t="s">
        <v>300</v>
      </c>
      <c r="J6" s="222" t="s">
        <v>169</v>
      </c>
      <c r="K6" s="243" t="s">
        <v>196</v>
      </c>
      <c r="L6" s="237">
        <v>300000</v>
      </c>
      <c r="M6" s="237">
        <f t="shared" si="0"/>
        <v>255000</v>
      </c>
      <c r="N6" s="238">
        <v>2020</v>
      </c>
      <c r="O6" s="239">
        <v>2025</v>
      </c>
      <c r="P6" s="226"/>
      <c r="Q6" s="222"/>
      <c r="R6" s="222" t="s">
        <v>77</v>
      </c>
      <c r="S6" s="222"/>
      <c r="T6" s="66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</row>
    <row r="7" spans="1:151" s="53" customFormat="1" ht="72.599999999999994" thickBot="1" x14ac:dyDescent="0.35">
      <c r="A7" s="191">
        <v>4</v>
      </c>
      <c r="B7" s="238" t="s">
        <v>193</v>
      </c>
      <c r="C7" s="250" t="s">
        <v>169</v>
      </c>
      <c r="D7" s="251">
        <v>71341218</v>
      </c>
      <c r="E7" s="250" t="s">
        <v>195</v>
      </c>
      <c r="F7" s="239">
        <v>691001871</v>
      </c>
      <c r="G7" s="222" t="s">
        <v>197</v>
      </c>
      <c r="H7" s="222" t="s">
        <v>68</v>
      </c>
      <c r="I7" s="222" t="s">
        <v>300</v>
      </c>
      <c r="J7" s="222" t="s">
        <v>169</v>
      </c>
      <c r="K7" s="243" t="s">
        <v>197</v>
      </c>
      <c r="L7" s="237">
        <v>100000</v>
      </c>
      <c r="M7" s="237">
        <f t="shared" si="0"/>
        <v>85000</v>
      </c>
      <c r="N7" s="238">
        <v>2020</v>
      </c>
      <c r="O7" s="239">
        <v>2025</v>
      </c>
      <c r="P7" s="247"/>
      <c r="Q7" s="222"/>
      <c r="R7" s="222" t="s">
        <v>77</v>
      </c>
      <c r="S7" s="222"/>
      <c r="T7" s="66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</row>
    <row r="8" spans="1:151" s="53" customFormat="1" ht="72.599999999999994" thickBot="1" x14ac:dyDescent="0.35">
      <c r="A8" s="210">
        <v>5</v>
      </c>
      <c r="B8" s="203" t="s">
        <v>193</v>
      </c>
      <c r="C8" s="211" t="s">
        <v>169</v>
      </c>
      <c r="D8" s="212">
        <v>71341218</v>
      </c>
      <c r="E8" s="211" t="s">
        <v>195</v>
      </c>
      <c r="F8" s="213">
        <v>691001871</v>
      </c>
      <c r="G8" s="65" t="s">
        <v>198</v>
      </c>
      <c r="H8" s="65" t="s">
        <v>68</v>
      </c>
      <c r="I8" s="65" t="s">
        <v>300</v>
      </c>
      <c r="J8" s="65" t="s">
        <v>169</v>
      </c>
      <c r="K8" s="66" t="s">
        <v>198</v>
      </c>
      <c r="L8" s="202">
        <v>500000</v>
      </c>
      <c r="M8" s="202">
        <f t="shared" si="0"/>
        <v>425000</v>
      </c>
      <c r="N8" s="203">
        <v>2020</v>
      </c>
      <c r="O8" s="213">
        <v>2025</v>
      </c>
      <c r="P8" s="242"/>
      <c r="Q8" s="109"/>
      <c r="R8" s="65" t="s">
        <v>77</v>
      </c>
      <c r="S8" s="65"/>
      <c r="T8" s="66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</row>
    <row r="9" spans="1:151" s="53" customFormat="1" ht="72.599999999999994" thickBot="1" x14ac:dyDescent="0.35">
      <c r="A9" s="191">
        <v>6</v>
      </c>
      <c r="B9" s="238" t="s">
        <v>193</v>
      </c>
      <c r="C9" s="250" t="s">
        <v>169</v>
      </c>
      <c r="D9" s="251">
        <v>71341218</v>
      </c>
      <c r="E9" s="250" t="s">
        <v>195</v>
      </c>
      <c r="F9" s="239">
        <v>691001871</v>
      </c>
      <c r="G9" s="222" t="s">
        <v>199</v>
      </c>
      <c r="H9" s="222" t="s">
        <v>68</v>
      </c>
      <c r="I9" s="222" t="s">
        <v>300</v>
      </c>
      <c r="J9" s="222" t="s">
        <v>169</v>
      </c>
      <c r="K9" s="243" t="s">
        <v>199</v>
      </c>
      <c r="L9" s="237">
        <v>1000000</v>
      </c>
      <c r="M9" s="237">
        <f t="shared" si="0"/>
        <v>850000</v>
      </c>
      <c r="N9" s="238">
        <v>2020</v>
      </c>
      <c r="O9" s="239">
        <v>2025</v>
      </c>
      <c r="P9" s="240"/>
      <c r="Q9" s="241"/>
      <c r="R9" s="222" t="s">
        <v>77</v>
      </c>
      <c r="S9" s="222"/>
      <c r="T9" s="66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</row>
    <row r="10" spans="1:151" s="53" customFormat="1" ht="72.599999999999994" thickBot="1" x14ac:dyDescent="0.35">
      <c r="A10" s="191">
        <v>7</v>
      </c>
      <c r="B10" s="203" t="s">
        <v>193</v>
      </c>
      <c r="C10" s="211" t="s">
        <v>169</v>
      </c>
      <c r="D10" s="212">
        <v>71341218</v>
      </c>
      <c r="E10" s="211" t="s">
        <v>195</v>
      </c>
      <c r="F10" s="213">
        <v>691001871</v>
      </c>
      <c r="G10" s="65" t="s">
        <v>200</v>
      </c>
      <c r="H10" s="65" t="s">
        <v>68</v>
      </c>
      <c r="I10" s="65" t="s">
        <v>300</v>
      </c>
      <c r="J10" s="65" t="s">
        <v>169</v>
      </c>
      <c r="K10" s="66" t="s">
        <v>200</v>
      </c>
      <c r="L10" s="202">
        <v>1500000</v>
      </c>
      <c r="M10" s="202">
        <f t="shared" si="0"/>
        <v>1275000</v>
      </c>
      <c r="N10" s="203">
        <v>2020</v>
      </c>
      <c r="O10" s="213">
        <v>2025</v>
      </c>
      <c r="P10" s="242"/>
      <c r="Q10" s="109"/>
      <c r="R10" s="65" t="s">
        <v>77</v>
      </c>
      <c r="S10" s="65"/>
      <c r="T10" s="66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  <c r="EN10" s="64"/>
      <c r="EO10" s="64"/>
      <c r="EP10" s="64"/>
      <c r="EQ10" s="64"/>
      <c r="ER10" s="64"/>
      <c r="ES10" s="64"/>
      <c r="ET10" s="64"/>
      <c r="EU10" s="64"/>
    </row>
    <row r="11" spans="1:151" s="53" customFormat="1" ht="72.599999999999994" thickBot="1" x14ac:dyDescent="0.35">
      <c r="A11" s="191">
        <v>8</v>
      </c>
      <c r="B11" s="238" t="s">
        <v>193</v>
      </c>
      <c r="C11" s="250" t="s">
        <v>169</v>
      </c>
      <c r="D11" s="251">
        <v>71341218</v>
      </c>
      <c r="E11" s="250" t="s">
        <v>195</v>
      </c>
      <c r="F11" s="239">
        <v>691001871</v>
      </c>
      <c r="G11" s="222" t="s">
        <v>202</v>
      </c>
      <c r="H11" s="222" t="s">
        <v>68</v>
      </c>
      <c r="I11" s="222" t="s">
        <v>300</v>
      </c>
      <c r="J11" s="222" t="s">
        <v>169</v>
      </c>
      <c r="K11" s="243" t="s">
        <v>202</v>
      </c>
      <c r="L11" s="237">
        <v>1500000</v>
      </c>
      <c r="M11" s="237">
        <f t="shared" si="0"/>
        <v>1275000</v>
      </c>
      <c r="N11" s="238">
        <v>2020</v>
      </c>
      <c r="O11" s="239">
        <v>2025</v>
      </c>
      <c r="P11" s="240"/>
      <c r="Q11" s="241"/>
      <c r="R11" s="222" t="s">
        <v>201</v>
      </c>
      <c r="S11" s="222"/>
      <c r="T11" s="66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  <c r="EN11" s="64"/>
      <c r="EO11" s="64"/>
      <c r="EP11" s="64"/>
      <c r="EQ11" s="64"/>
      <c r="ER11" s="64"/>
      <c r="ES11" s="64"/>
      <c r="ET11" s="64"/>
      <c r="EU11" s="64"/>
    </row>
    <row r="12" spans="1:151" s="53" customFormat="1" ht="130.19999999999999" thickBot="1" x14ac:dyDescent="0.35">
      <c r="A12" s="191">
        <v>9</v>
      </c>
      <c r="B12" s="238" t="s">
        <v>92</v>
      </c>
      <c r="C12" s="250" t="s">
        <v>94</v>
      </c>
      <c r="D12" s="251">
        <v>70989427</v>
      </c>
      <c r="E12" s="255">
        <v>107626195</v>
      </c>
      <c r="F12" s="239">
        <v>600138763</v>
      </c>
      <c r="G12" s="222" t="s">
        <v>93</v>
      </c>
      <c r="H12" s="222" t="s">
        <v>68</v>
      </c>
      <c r="I12" s="222" t="s">
        <v>300</v>
      </c>
      <c r="J12" s="222" t="s">
        <v>94</v>
      </c>
      <c r="K12" s="243" t="s">
        <v>93</v>
      </c>
      <c r="L12" s="237">
        <v>1500000</v>
      </c>
      <c r="M12" s="237">
        <f>L12/100*85</f>
        <v>1275000</v>
      </c>
      <c r="N12" s="236">
        <v>2023</v>
      </c>
      <c r="O12" s="222">
        <v>2025</v>
      </c>
      <c r="P12" s="247"/>
      <c r="Q12" s="222"/>
      <c r="R12" s="222" t="s">
        <v>77</v>
      </c>
      <c r="S12" s="241"/>
      <c r="T12" s="60"/>
    </row>
    <row r="13" spans="1:151" s="53" customFormat="1" ht="144.6" thickBot="1" x14ac:dyDescent="0.35">
      <c r="A13" s="210">
        <v>10</v>
      </c>
      <c r="B13" s="203" t="s">
        <v>92</v>
      </c>
      <c r="C13" s="211" t="s">
        <v>94</v>
      </c>
      <c r="D13" s="212">
        <v>70989427</v>
      </c>
      <c r="E13" s="254">
        <v>107626195</v>
      </c>
      <c r="F13" s="213">
        <v>600138763</v>
      </c>
      <c r="G13" s="65" t="s">
        <v>95</v>
      </c>
      <c r="H13" s="65" t="s">
        <v>68</v>
      </c>
      <c r="I13" s="65" t="s">
        <v>300</v>
      </c>
      <c r="J13" s="65" t="s">
        <v>94</v>
      </c>
      <c r="K13" s="66" t="s">
        <v>95</v>
      </c>
      <c r="L13" s="202">
        <v>5000000</v>
      </c>
      <c r="M13" s="202">
        <f t="shared" ref="M13:M16" si="1">L13/100*85</f>
        <v>4250000</v>
      </c>
      <c r="N13" s="111">
        <v>2023</v>
      </c>
      <c r="O13" s="65">
        <v>2025</v>
      </c>
      <c r="P13" s="204"/>
      <c r="Q13" s="65"/>
      <c r="R13" s="65" t="s">
        <v>77</v>
      </c>
      <c r="S13" s="109"/>
      <c r="T13" s="60"/>
    </row>
    <row r="14" spans="1:151" s="53" customFormat="1" ht="130.19999999999999" thickBot="1" x14ac:dyDescent="0.35">
      <c r="A14" s="191">
        <v>11</v>
      </c>
      <c r="B14" s="238" t="s">
        <v>92</v>
      </c>
      <c r="C14" s="250" t="s">
        <v>94</v>
      </c>
      <c r="D14" s="251">
        <v>70989427</v>
      </c>
      <c r="E14" s="255">
        <v>107626195</v>
      </c>
      <c r="F14" s="239">
        <v>600138763</v>
      </c>
      <c r="G14" s="222" t="s">
        <v>96</v>
      </c>
      <c r="H14" s="222" t="s">
        <v>68</v>
      </c>
      <c r="I14" s="222" t="s">
        <v>300</v>
      </c>
      <c r="J14" s="222" t="s">
        <v>94</v>
      </c>
      <c r="K14" s="243" t="s">
        <v>96</v>
      </c>
      <c r="L14" s="237">
        <v>500000</v>
      </c>
      <c r="M14" s="237">
        <f t="shared" si="1"/>
        <v>425000</v>
      </c>
      <c r="N14" s="236">
        <v>2023</v>
      </c>
      <c r="O14" s="222">
        <v>2025</v>
      </c>
      <c r="P14" s="240"/>
      <c r="Q14" s="222"/>
      <c r="R14" s="222" t="s">
        <v>77</v>
      </c>
      <c r="S14" s="241"/>
      <c r="T14" s="60"/>
    </row>
    <row r="15" spans="1:151" s="53" customFormat="1" ht="130.19999999999999" thickBot="1" x14ac:dyDescent="0.35">
      <c r="A15" s="191">
        <v>12</v>
      </c>
      <c r="B15" s="235" t="s">
        <v>92</v>
      </c>
      <c r="C15" s="244" t="s">
        <v>94</v>
      </c>
      <c r="D15" s="244">
        <v>70989427</v>
      </c>
      <c r="E15" s="258">
        <v>107626195</v>
      </c>
      <c r="F15" s="197">
        <v>600138763</v>
      </c>
      <c r="G15" s="221" t="s">
        <v>411</v>
      </c>
      <c r="H15" s="221" t="s">
        <v>68</v>
      </c>
      <c r="I15" s="221" t="s">
        <v>300</v>
      </c>
      <c r="J15" s="221" t="s">
        <v>94</v>
      </c>
      <c r="K15" s="221" t="s">
        <v>411</v>
      </c>
      <c r="L15" s="201">
        <v>2000000</v>
      </c>
      <c r="M15" s="201">
        <f t="shared" si="1"/>
        <v>1700000</v>
      </c>
      <c r="N15" s="235">
        <v>2023</v>
      </c>
      <c r="O15" s="197">
        <v>2025</v>
      </c>
      <c r="P15" s="220"/>
      <c r="Q15" s="213"/>
      <c r="R15" s="221" t="s">
        <v>77</v>
      </c>
      <c r="S15" s="109"/>
      <c r="T15" s="60"/>
    </row>
    <row r="16" spans="1:151" s="53" customFormat="1" ht="130.19999999999999" thickBot="1" x14ac:dyDescent="0.35">
      <c r="A16" s="191">
        <v>13</v>
      </c>
      <c r="B16" s="214" t="s">
        <v>92</v>
      </c>
      <c r="C16" s="179" t="s">
        <v>94</v>
      </c>
      <c r="D16" s="179">
        <v>70989427</v>
      </c>
      <c r="E16" s="259">
        <v>107626195</v>
      </c>
      <c r="F16" s="215">
        <v>600138763</v>
      </c>
      <c r="G16" s="181" t="s">
        <v>412</v>
      </c>
      <c r="H16" s="181" t="s">
        <v>68</v>
      </c>
      <c r="I16" s="181" t="s">
        <v>300</v>
      </c>
      <c r="J16" s="181" t="s">
        <v>94</v>
      </c>
      <c r="K16" s="181" t="s">
        <v>412</v>
      </c>
      <c r="L16" s="186">
        <v>3000000</v>
      </c>
      <c r="M16" s="186">
        <f t="shared" si="1"/>
        <v>2550000</v>
      </c>
      <c r="N16" s="214">
        <v>2023</v>
      </c>
      <c r="O16" s="215">
        <v>2025</v>
      </c>
      <c r="P16" s="260"/>
      <c r="Q16" s="239"/>
      <c r="R16" s="181" t="s">
        <v>77</v>
      </c>
      <c r="S16" s="241"/>
      <c r="T16" s="60"/>
    </row>
    <row r="17" spans="1:151" s="53" customFormat="1" ht="115.8" thickBot="1" x14ac:dyDescent="0.35">
      <c r="A17" s="191">
        <v>14</v>
      </c>
      <c r="B17" s="238" t="s">
        <v>227</v>
      </c>
      <c r="C17" s="250" t="s">
        <v>169</v>
      </c>
      <c r="D17" s="251">
        <v>75026325</v>
      </c>
      <c r="E17" s="255">
        <v>107626659</v>
      </c>
      <c r="F17" s="239">
        <v>600139069</v>
      </c>
      <c r="G17" s="222" t="s">
        <v>228</v>
      </c>
      <c r="H17" s="222" t="s">
        <v>68</v>
      </c>
      <c r="I17" s="222" t="s">
        <v>300</v>
      </c>
      <c r="J17" s="222" t="s">
        <v>169</v>
      </c>
      <c r="K17" s="243" t="s">
        <v>228</v>
      </c>
      <c r="L17" s="186">
        <v>500000</v>
      </c>
      <c r="M17" s="186">
        <f t="shared" ref="M17:M38" si="2">L17/100*85</f>
        <v>425000</v>
      </c>
      <c r="N17" s="214">
        <v>2023</v>
      </c>
      <c r="O17" s="239">
        <v>2024</v>
      </c>
      <c r="P17" s="260"/>
      <c r="Q17" s="239"/>
      <c r="R17" s="222" t="s">
        <v>77</v>
      </c>
      <c r="S17" s="222"/>
      <c r="T17" s="66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64"/>
      <c r="EE17" s="64"/>
      <c r="EF17" s="64"/>
      <c r="EG17" s="64"/>
      <c r="EH17" s="64"/>
      <c r="EI17" s="64"/>
      <c r="EJ17" s="64"/>
      <c r="EK17" s="64"/>
      <c r="EL17" s="64"/>
      <c r="EM17" s="64"/>
    </row>
    <row r="18" spans="1:151" s="53" customFormat="1" ht="115.8" thickBot="1" x14ac:dyDescent="0.35">
      <c r="A18" s="210">
        <v>15</v>
      </c>
      <c r="B18" s="177" t="s">
        <v>227</v>
      </c>
      <c r="C18" s="249" t="s">
        <v>169</v>
      </c>
      <c r="D18" s="189">
        <v>75026325</v>
      </c>
      <c r="E18" s="253">
        <v>107626659</v>
      </c>
      <c r="F18" s="170">
        <v>600139069</v>
      </c>
      <c r="G18" s="171" t="s">
        <v>200</v>
      </c>
      <c r="H18" s="171" t="s">
        <v>68</v>
      </c>
      <c r="I18" s="171" t="s">
        <v>300</v>
      </c>
      <c r="J18" s="171" t="s">
        <v>169</v>
      </c>
      <c r="K18" s="248" t="s">
        <v>200</v>
      </c>
      <c r="L18" s="217">
        <v>300000</v>
      </c>
      <c r="M18" s="217">
        <f t="shared" si="2"/>
        <v>255000</v>
      </c>
      <c r="N18" s="177">
        <v>2022</v>
      </c>
      <c r="O18" s="170">
        <v>2025</v>
      </c>
      <c r="P18" s="224"/>
      <c r="Q18" s="171"/>
      <c r="R18" s="171" t="s">
        <v>77</v>
      </c>
      <c r="S18" s="171"/>
      <c r="T18" s="66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64"/>
      <c r="EE18" s="64"/>
      <c r="EF18" s="64"/>
      <c r="EG18" s="64"/>
      <c r="EH18" s="64"/>
      <c r="EI18" s="64"/>
      <c r="EJ18" s="64"/>
      <c r="EK18" s="64"/>
      <c r="EL18" s="64"/>
      <c r="EM18" s="64"/>
    </row>
    <row r="19" spans="1:151" s="53" customFormat="1" ht="115.8" thickBot="1" x14ac:dyDescent="0.35">
      <c r="A19" s="191">
        <v>16</v>
      </c>
      <c r="B19" s="51" t="s">
        <v>227</v>
      </c>
      <c r="C19" s="52" t="s">
        <v>169</v>
      </c>
      <c r="D19" s="54">
        <v>75026325</v>
      </c>
      <c r="E19" s="61">
        <v>107626659</v>
      </c>
      <c r="F19" s="55">
        <v>600139069</v>
      </c>
      <c r="G19" s="56" t="s">
        <v>229</v>
      </c>
      <c r="H19" s="56" t="s">
        <v>68</v>
      </c>
      <c r="I19" s="56" t="s">
        <v>300</v>
      </c>
      <c r="J19" s="56" t="s">
        <v>169</v>
      </c>
      <c r="K19" s="57" t="s">
        <v>229</v>
      </c>
      <c r="L19" s="82">
        <v>400000</v>
      </c>
      <c r="M19" s="82">
        <f t="shared" si="2"/>
        <v>340000</v>
      </c>
      <c r="N19" s="84">
        <v>2023</v>
      </c>
      <c r="O19" s="91">
        <v>2025</v>
      </c>
      <c r="P19" s="225"/>
      <c r="Q19" s="56"/>
      <c r="R19" s="83" t="s">
        <v>77</v>
      </c>
      <c r="S19" s="56"/>
      <c r="T19" s="66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64"/>
      <c r="EE19" s="64"/>
      <c r="EF19" s="64"/>
      <c r="EG19" s="64"/>
      <c r="EH19" s="64"/>
      <c r="EI19" s="64"/>
      <c r="EJ19" s="64"/>
      <c r="EK19" s="64"/>
      <c r="EL19" s="64"/>
      <c r="EM19" s="64"/>
    </row>
    <row r="20" spans="1:151" s="53" customFormat="1" ht="115.8" thickBot="1" x14ac:dyDescent="0.35">
      <c r="A20" s="191">
        <v>17</v>
      </c>
      <c r="B20" s="51" t="s">
        <v>227</v>
      </c>
      <c r="C20" s="52" t="s">
        <v>169</v>
      </c>
      <c r="D20" s="54">
        <v>75026325</v>
      </c>
      <c r="E20" s="61">
        <v>107626659</v>
      </c>
      <c r="F20" s="55">
        <v>600139069</v>
      </c>
      <c r="G20" s="56" t="s">
        <v>339</v>
      </c>
      <c r="H20" s="56" t="s">
        <v>68</v>
      </c>
      <c r="I20" s="56" t="s">
        <v>300</v>
      </c>
      <c r="J20" s="56" t="s">
        <v>169</v>
      </c>
      <c r="K20" s="56" t="s">
        <v>339</v>
      </c>
      <c r="L20" s="58">
        <v>500000</v>
      </c>
      <c r="M20" s="58">
        <f t="shared" si="2"/>
        <v>425000</v>
      </c>
      <c r="N20" s="51">
        <v>2022</v>
      </c>
      <c r="O20" s="55">
        <v>2024</v>
      </c>
      <c r="P20" s="225"/>
      <c r="Q20" s="56"/>
      <c r="R20" s="56" t="s">
        <v>77</v>
      </c>
      <c r="S20" s="56"/>
      <c r="T20" s="66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64"/>
      <c r="EE20" s="64"/>
      <c r="EF20" s="64"/>
      <c r="EG20" s="64"/>
      <c r="EH20" s="64"/>
      <c r="EI20" s="64"/>
      <c r="EJ20" s="64"/>
      <c r="EK20" s="64"/>
      <c r="EL20" s="64"/>
      <c r="EM20" s="64"/>
    </row>
    <row r="21" spans="1:151" s="53" customFormat="1" ht="115.8" thickBot="1" x14ac:dyDescent="0.35">
      <c r="A21" s="191">
        <v>18</v>
      </c>
      <c r="B21" s="51" t="s">
        <v>227</v>
      </c>
      <c r="C21" s="52" t="s">
        <v>169</v>
      </c>
      <c r="D21" s="54">
        <v>75026325</v>
      </c>
      <c r="E21" s="61">
        <v>107626659</v>
      </c>
      <c r="F21" s="55">
        <v>600139069</v>
      </c>
      <c r="G21" s="56" t="s">
        <v>340</v>
      </c>
      <c r="H21" s="56" t="s">
        <v>68</v>
      </c>
      <c r="I21" s="56" t="s">
        <v>300</v>
      </c>
      <c r="J21" s="56" t="s">
        <v>169</v>
      </c>
      <c r="K21" s="56" t="s">
        <v>340</v>
      </c>
      <c r="L21" s="82">
        <v>700000</v>
      </c>
      <c r="M21" s="82">
        <f t="shared" si="2"/>
        <v>595000</v>
      </c>
      <c r="N21" s="51">
        <v>2023</v>
      </c>
      <c r="O21" s="91">
        <v>2024</v>
      </c>
      <c r="P21" s="225"/>
      <c r="Q21" s="68"/>
      <c r="R21" s="68" t="s">
        <v>77</v>
      </c>
      <c r="S21" s="56"/>
      <c r="T21" s="66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  <c r="EL21" s="64"/>
      <c r="EM21" s="64"/>
    </row>
    <row r="22" spans="1:151" s="53" customFormat="1" ht="29.4" thickBot="1" x14ac:dyDescent="0.35">
      <c r="A22" s="191">
        <v>19</v>
      </c>
      <c r="C22" s="52" t="s">
        <v>169</v>
      </c>
      <c r="D22" s="54">
        <v>75026325</v>
      </c>
      <c r="E22" s="61">
        <v>107626659</v>
      </c>
      <c r="F22" s="55">
        <v>600139069</v>
      </c>
      <c r="G22" s="56" t="s">
        <v>231</v>
      </c>
      <c r="H22" s="56" t="s">
        <v>68</v>
      </c>
      <c r="I22" s="56" t="s">
        <v>300</v>
      </c>
      <c r="J22" s="56" t="s">
        <v>169</v>
      </c>
      <c r="K22" s="57" t="s">
        <v>231</v>
      </c>
      <c r="L22" s="58">
        <v>100000</v>
      </c>
      <c r="M22" s="58">
        <f t="shared" si="2"/>
        <v>85000</v>
      </c>
      <c r="N22" s="51">
        <v>2022</v>
      </c>
      <c r="O22" s="91">
        <v>2023</v>
      </c>
      <c r="P22" s="192"/>
      <c r="Q22" s="227"/>
      <c r="R22" s="65" t="s">
        <v>77</v>
      </c>
      <c r="S22" s="96"/>
      <c r="T22" s="66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64"/>
      <c r="EM22" s="64"/>
    </row>
    <row r="23" spans="1:151" s="53" customFormat="1" ht="115.8" thickBot="1" x14ac:dyDescent="0.35">
      <c r="A23" s="210">
        <v>20</v>
      </c>
      <c r="B23" s="261" t="s">
        <v>215</v>
      </c>
      <c r="C23" s="93" t="s">
        <v>169</v>
      </c>
      <c r="D23" s="94">
        <v>75026317</v>
      </c>
      <c r="E23" s="93" t="s">
        <v>216</v>
      </c>
      <c r="F23" s="95">
        <v>600139786</v>
      </c>
      <c r="G23" s="96" t="s">
        <v>328</v>
      </c>
      <c r="H23" s="96" t="s">
        <v>68</v>
      </c>
      <c r="I23" s="96" t="s">
        <v>300</v>
      </c>
      <c r="J23" s="96" t="s">
        <v>169</v>
      </c>
      <c r="K23" s="96" t="s">
        <v>328</v>
      </c>
      <c r="L23" s="98">
        <v>400000</v>
      </c>
      <c r="M23" s="98">
        <f t="shared" si="2"/>
        <v>340000</v>
      </c>
      <c r="N23" s="92">
        <v>2016</v>
      </c>
      <c r="O23" s="95">
        <v>2020</v>
      </c>
      <c r="P23" s="262"/>
      <c r="Q23" s="227"/>
      <c r="R23" s="227" t="s">
        <v>230</v>
      </c>
      <c r="S23" s="227"/>
      <c r="T23" s="66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4"/>
      <c r="ET23" s="64"/>
      <c r="EU23" s="64"/>
    </row>
    <row r="24" spans="1:151" s="53" customFormat="1" ht="115.8" thickBot="1" x14ac:dyDescent="0.35">
      <c r="A24" s="191">
        <v>21</v>
      </c>
      <c r="B24" s="263" t="s">
        <v>215</v>
      </c>
      <c r="C24" s="250" t="s">
        <v>169</v>
      </c>
      <c r="D24" s="251">
        <v>75026317</v>
      </c>
      <c r="E24" s="250" t="s">
        <v>216</v>
      </c>
      <c r="F24" s="239">
        <v>600139786</v>
      </c>
      <c r="G24" s="222" t="s">
        <v>329</v>
      </c>
      <c r="H24" s="222" t="s">
        <v>68</v>
      </c>
      <c r="I24" s="222" t="s">
        <v>300</v>
      </c>
      <c r="J24" s="222" t="s">
        <v>169</v>
      </c>
      <c r="K24" s="222" t="s">
        <v>329</v>
      </c>
      <c r="L24" s="237">
        <v>1000000</v>
      </c>
      <c r="M24" s="237">
        <f t="shared" si="2"/>
        <v>850000</v>
      </c>
      <c r="N24" s="238">
        <v>2016</v>
      </c>
      <c r="O24" s="239">
        <v>2020</v>
      </c>
      <c r="P24" s="240"/>
      <c r="Q24" s="241"/>
      <c r="R24" s="222" t="s">
        <v>330</v>
      </c>
      <c r="S24" s="222"/>
      <c r="T24" s="66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</row>
    <row r="25" spans="1:151" s="53" customFormat="1" ht="115.8" thickBot="1" x14ac:dyDescent="0.35">
      <c r="A25" s="191">
        <v>22</v>
      </c>
      <c r="B25" s="264" t="s">
        <v>215</v>
      </c>
      <c r="C25" s="211" t="s">
        <v>169</v>
      </c>
      <c r="D25" s="212">
        <v>75026317</v>
      </c>
      <c r="E25" s="211" t="s">
        <v>216</v>
      </c>
      <c r="F25" s="213">
        <v>600139786</v>
      </c>
      <c r="G25" s="65" t="s">
        <v>331</v>
      </c>
      <c r="H25" s="65" t="s">
        <v>68</v>
      </c>
      <c r="I25" s="65" t="s">
        <v>300</v>
      </c>
      <c r="J25" s="65" t="s">
        <v>169</v>
      </c>
      <c r="K25" s="222" t="s">
        <v>334</v>
      </c>
      <c r="L25" s="237">
        <v>200000</v>
      </c>
      <c r="M25" s="237">
        <f>L25/100*85</f>
        <v>170000</v>
      </c>
      <c r="N25" s="238">
        <v>2016</v>
      </c>
      <c r="O25" s="239">
        <v>2020</v>
      </c>
      <c r="P25" s="242"/>
      <c r="Q25" s="109"/>
      <c r="R25" s="65" t="s">
        <v>230</v>
      </c>
      <c r="S25" s="65"/>
      <c r="T25" s="66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4"/>
      <c r="ET25" s="64"/>
      <c r="EU25" s="64"/>
    </row>
    <row r="26" spans="1:151" s="53" customFormat="1" ht="115.8" thickBot="1" x14ac:dyDescent="0.35">
      <c r="A26" s="191">
        <v>23</v>
      </c>
      <c r="B26" s="263" t="s">
        <v>215</v>
      </c>
      <c r="C26" s="250" t="s">
        <v>169</v>
      </c>
      <c r="D26" s="251">
        <v>75026317</v>
      </c>
      <c r="E26" s="250" t="s">
        <v>216</v>
      </c>
      <c r="F26" s="239">
        <v>600139786</v>
      </c>
      <c r="G26" s="222" t="s">
        <v>332</v>
      </c>
      <c r="H26" s="222" t="s">
        <v>68</v>
      </c>
      <c r="I26" s="222" t="s">
        <v>300</v>
      </c>
      <c r="J26" s="222" t="s">
        <v>169</v>
      </c>
      <c r="K26" s="65" t="s">
        <v>335</v>
      </c>
      <c r="L26" s="202">
        <v>400000</v>
      </c>
      <c r="M26" s="202">
        <f>L26/100*85</f>
        <v>340000</v>
      </c>
      <c r="N26" s="203">
        <v>2017</v>
      </c>
      <c r="O26" s="213"/>
      <c r="P26" s="240"/>
      <c r="Q26" s="241"/>
      <c r="R26" s="222" t="s">
        <v>132</v>
      </c>
      <c r="S26" s="222"/>
      <c r="T26" s="66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4"/>
      <c r="ET26" s="64"/>
      <c r="EU26" s="64"/>
    </row>
    <row r="27" spans="1:151" s="53" customFormat="1" ht="115.8" thickBot="1" x14ac:dyDescent="0.35">
      <c r="A27" s="191">
        <v>24</v>
      </c>
      <c r="B27" s="264" t="s">
        <v>215</v>
      </c>
      <c r="C27" s="211" t="s">
        <v>169</v>
      </c>
      <c r="D27" s="212">
        <v>75026317</v>
      </c>
      <c r="E27" s="211" t="s">
        <v>216</v>
      </c>
      <c r="F27" s="213">
        <v>600139786</v>
      </c>
      <c r="G27" s="221" t="s">
        <v>333</v>
      </c>
      <c r="H27" s="65" t="s">
        <v>68</v>
      </c>
      <c r="I27" s="65" t="s">
        <v>300</v>
      </c>
      <c r="J27" s="65" t="s">
        <v>169</v>
      </c>
      <c r="K27" s="303" t="s">
        <v>217</v>
      </c>
      <c r="L27" s="304">
        <v>500000</v>
      </c>
      <c r="M27" s="304">
        <f>L27/100*85</f>
        <v>425000</v>
      </c>
      <c r="N27" s="305">
        <v>2021</v>
      </c>
      <c r="O27" s="302">
        <v>2024</v>
      </c>
      <c r="P27" s="242"/>
      <c r="Q27" s="109"/>
      <c r="R27" s="65" t="s">
        <v>230</v>
      </c>
      <c r="S27" s="65"/>
      <c r="T27" s="66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4"/>
      <c r="ET27" s="64"/>
      <c r="EU27" s="64"/>
    </row>
    <row r="28" spans="1:151" s="53" customFormat="1" ht="115.8" thickBot="1" x14ac:dyDescent="0.35">
      <c r="A28" s="210">
        <v>25</v>
      </c>
      <c r="B28" s="263" t="s">
        <v>215</v>
      </c>
      <c r="C28" s="250" t="s">
        <v>169</v>
      </c>
      <c r="D28" s="251">
        <v>75026317</v>
      </c>
      <c r="E28" s="250" t="s">
        <v>216</v>
      </c>
      <c r="F28" s="239">
        <v>600139786</v>
      </c>
      <c r="G28" s="222" t="s">
        <v>334</v>
      </c>
      <c r="H28" s="222" t="s">
        <v>68</v>
      </c>
      <c r="I28" s="222" t="s">
        <v>300</v>
      </c>
      <c r="J28" s="222" t="s">
        <v>169</v>
      </c>
      <c r="K28" s="222" t="s">
        <v>334</v>
      </c>
      <c r="L28" s="471">
        <v>200000</v>
      </c>
      <c r="M28" s="475">
        <f>L28/100*85</f>
        <v>170000</v>
      </c>
      <c r="N28" s="289">
        <v>2016</v>
      </c>
      <c r="O28" s="475">
        <v>2020</v>
      </c>
      <c r="P28" s="260"/>
      <c r="Q28" s="239"/>
      <c r="R28" s="222" t="s">
        <v>338</v>
      </c>
      <c r="S28" s="222"/>
      <c r="T28" s="66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4"/>
      <c r="ET28" s="64"/>
      <c r="EU28" s="64"/>
    </row>
    <row r="29" spans="1:151" s="53" customFormat="1" ht="115.8" thickBot="1" x14ac:dyDescent="0.35">
      <c r="A29" s="191">
        <v>26</v>
      </c>
      <c r="B29" s="264" t="s">
        <v>215</v>
      </c>
      <c r="C29" s="211" t="s">
        <v>169</v>
      </c>
      <c r="D29" s="212">
        <v>75026317</v>
      </c>
      <c r="E29" s="211" t="s">
        <v>216</v>
      </c>
      <c r="F29" s="213">
        <v>600139786</v>
      </c>
      <c r="G29" s="65" t="s">
        <v>335</v>
      </c>
      <c r="H29" s="65" t="s">
        <v>68</v>
      </c>
      <c r="I29" s="65" t="s">
        <v>300</v>
      </c>
      <c r="J29" s="65" t="s">
        <v>169</v>
      </c>
      <c r="K29" s="65" t="s">
        <v>335</v>
      </c>
      <c r="L29" s="474">
        <v>400000</v>
      </c>
      <c r="M29" s="223">
        <f>L29/100*85</f>
        <v>340000</v>
      </c>
      <c r="N29" s="182">
        <v>2017</v>
      </c>
      <c r="O29" s="223"/>
      <c r="P29" s="204"/>
      <c r="Q29" s="65"/>
      <c r="R29" s="65" t="s">
        <v>337</v>
      </c>
      <c r="S29" s="65"/>
      <c r="T29" s="66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4"/>
      <c r="ET29" s="64"/>
      <c r="EU29" s="64"/>
    </row>
    <row r="30" spans="1:151" s="53" customFormat="1" ht="115.8" thickBot="1" x14ac:dyDescent="0.35">
      <c r="A30" s="191">
        <v>27</v>
      </c>
      <c r="B30" s="301" t="s">
        <v>215</v>
      </c>
      <c r="C30" s="251" t="s">
        <v>169</v>
      </c>
      <c r="D30" s="251">
        <v>75026317</v>
      </c>
      <c r="E30" s="251" t="s">
        <v>216</v>
      </c>
      <c r="F30" s="302">
        <v>600139786</v>
      </c>
      <c r="G30" s="303" t="s">
        <v>217</v>
      </c>
      <c r="H30" s="303" t="s">
        <v>68</v>
      </c>
      <c r="I30" s="303" t="s">
        <v>300</v>
      </c>
      <c r="J30" s="303" t="s">
        <v>169</v>
      </c>
      <c r="K30" s="303" t="s">
        <v>217</v>
      </c>
      <c r="L30" s="472">
        <v>500000</v>
      </c>
      <c r="M30" s="89">
        <f>L30/100*85</f>
        <v>425000</v>
      </c>
      <c r="N30" s="473">
        <v>2021</v>
      </c>
      <c r="O30" s="89">
        <v>2024</v>
      </c>
      <c r="P30" s="247"/>
      <c r="Q30" s="222"/>
      <c r="R30" s="303" t="s">
        <v>218</v>
      </c>
      <c r="S30" s="222"/>
      <c r="T30" s="66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64"/>
      <c r="EM30" s="64"/>
      <c r="EN30" s="64"/>
      <c r="EO30" s="64"/>
      <c r="EP30" s="64"/>
      <c r="EQ30" s="64"/>
      <c r="ER30" s="64"/>
      <c r="ES30" s="64"/>
      <c r="ET30" s="64"/>
      <c r="EU30" s="64"/>
    </row>
    <row r="31" spans="1:151" s="53" customFormat="1" ht="115.8" thickBot="1" x14ac:dyDescent="0.35">
      <c r="A31" s="191">
        <v>28</v>
      </c>
      <c r="B31" s="264" t="s">
        <v>215</v>
      </c>
      <c r="C31" s="211" t="s">
        <v>169</v>
      </c>
      <c r="D31" s="212">
        <v>75026317</v>
      </c>
      <c r="E31" s="211" t="s">
        <v>216</v>
      </c>
      <c r="F31" s="213">
        <v>600139786</v>
      </c>
      <c r="G31" s="65" t="s">
        <v>336</v>
      </c>
      <c r="H31" s="65" t="s">
        <v>68</v>
      </c>
      <c r="I31" s="65" t="s">
        <v>300</v>
      </c>
      <c r="J31" s="65" t="s">
        <v>169</v>
      </c>
      <c r="K31" s="65" t="s">
        <v>336</v>
      </c>
      <c r="L31" s="202">
        <v>500000</v>
      </c>
      <c r="M31" s="202">
        <f t="shared" si="2"/>
        <v>425000</v>
      </c>
      <c r="N31" s="203">
        <v>2021</v>
      </c>
      <c r="O31" s="213">
        <v>2024</v>
      </c>
      <c r="P31" s="204"/>
      <c r="Q31" s="65"/>
      <c r="R31" s="65" t="s">
        <v>218</v>
      </c>
      <c r="S31" s="65"/>
      <c r="T31" s="66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4"/>
      <c r="DT31" s="64"/>
      <c r="DU31" s="64"/>
      <c r="DV31" s="64"/>
      <c r="DW31" s="64"/>
      <c r="DX31" s="64"/>
      <c r="DY31" s="64"/>
      <c r="DZ31" s="64"/>
      <c r="EA31" s="64"/>
      <c r="EB31" s="64"/>
      <c r="EC31" s="64"/>
      <c r="ED31" s="64"/>
      <c r="EE31" s="64"/>
      <c r="EF31" s="64"/>
      <c r="EG31" s="64"/>
      <c r="EH31" s="64"/>
      <c r="EI31" s="64"/>
      <c r="EJ31" s="64"/>
      <c r="EK31" s="64"/>
      <c r="EL31" s="64"/>
      <c r="EM31" s="64"/>
      <c r="EN31" s="64"/>
      <c r="EO31" s="64"/>
      <c r="EP31" s="64"/>
      <c r="EQ31" s="64"/>
      <c r="ER31" s="64"/>
      <c r="ES31" s="64"/>
      <c r="ET31" s="64"/>
      <c r="EU31" s="64"/>
    </row>
    <row r="32" spans="1:151" s="53" customFormat="1" ht="115.8" thickBot="1" x14ac:dyDescent="0.35">
      <c r="A32" s="191">
        <v>29</v>
      </c>
      <c r="B32" s="265" t="s">
        <v>215</v>
      </c>
      <c r="C32" s="179" t="s">
        <v>169</v>
      </c>
      <c r="D32" s="179">
        <v>75026317</v>
      </c>
      <c r="E32" s="179" t="s">
        <v>216</v>
      </c>
      <c r="F32" s="215">
        <v>600139786</v>
      </c>
      <c r="G32" s="181" t="s">
        <v>413</v>
      </c>
      <c r="H32" s="181" t="s">
        <v>68</v>
      </c>
      <c r="I32" s="181" t="s">
        <v>300</v>
      </c>
      <c r="J32" s="181" t="s">
        <v>169</v>
      </c>
      <c r="K32" s="181" t="s">
        <v>413</v>
      </c>
      <c r="L32" s="186">
        <v>2000000</v>
      </c>
      <c r="M32" s="186">
        <f t="shared" si="2"/>
        <v>1700000</v>
      </c>
      <c r="N32" s="214">
        <v>2022</v>
      </c>
      <c r="O32" s="215">
        <v>2025</v>
      </c>
      <c r="P32" s="247"/>
      <c r="Q32" s="222"/>
      <c r="R32" s="181" t="s">
        <v>77</v>
      </c>
      <c r="S32" s="241"/>
      <c r="T32" s="66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  <c r="EN32" s="64"/>
      <c r="EO32" s="64"/>
      <c r="EP32" s="64"/>
      <c r="EQ32" s="64"/>
      <c r="ER32" s="64"/>
      <c r="ES32" s="64"/>
      <c r="ET32" s="64"/>
      <c r="EU32" s="64"/>
    </row>
    <row r="33" spans="1:151" s="53" customFormat="1" ht="115.8" thickBot="1" x14ac:dyDescent="0.35">
      <c r="A33" s="210">
        <v>30</v>
      </c>
      <c r="B33" s="265" t="s">
        <v>215</v>
      </c>
      <c r="C33" s="179" t="s">
        <v>169</v>
      </c>
      <c r="D33" s="179">
        <v>75026317</v>
      </c>
      <c r="E33" s="179" t="s">
        <v>216</v>
      </c>
      <c r="F33" s="215">
        <v>600139786</v>
      </c>
      <c r="G33" s="181" t="s">
        <v>414</v>
      </c>
      <c r="H33" s="181" t="s">
        <v>68</v>
      </c>
      <c r="I33" s="181" t="s">
        <v>300</v>
      </c>
      <c r="J33" s="181" t="s">
        <v>169</v>
      </c>
      <c r="K33" s="181" t="s">
        <v>414</v>
      </c>
      <c r="L33" s="186">
        <v>500000</v>
      </c>
      <c r="M33" s="186">
        <f t="shared" si="2"/>
        <v>425000</v>
      </c>
      <c r="N33" s="214">
        <v>2022</v>
      </c>
      <c r="O33" s="215">
        <v>2025</v>
      </c>
      <c r="P33" s="226"/>
      <c r="Q33" s="222"/>
      <c r="R33" s="181" t="s">
        <v>77</v>
      </c>
      <c r="S33" s="241"/>
      <c r="T33" s="66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4"/>
      <c r="DZ33" s="64"/>
      <c r="EA33" s="64"/>
      <c r="EB33" s="64"/>
      <c r="EC33" s="64"/>
      <c r="ED33" s="64"/>
      <c r="EE33" s="64"/>
      <c r="EF33" s="64"/>
      <c r="EG33" s="64"/>
      <c r="EH33" s="64"/>
      <c r="EI33" s="64"/>
      <c r="EJ33" s="64"/>
      <c r="EK33" s="64"/>
      <c r="EL33" s="64"/>
      <c r="EM33" s="64"/>
      <c r="EN33" s="64"/>
      <c r="EO33" s="64"/>
      <c r="EP33" s="64"/>
      <c r="EQ33" s="64"/>
      <c r="ER33" s="64"/>
      <c r="ES33" s="64"/>
      <c r="ET33" s="64"/>
      <c r="EU33" s="64"/>
    </row>
    <row r="34" spans="1:151" s="53" customFormat="1" ht="144.6" thickBot="1" x14ac:dyDescent="0.35">
      <c r="A34" s="191">
        <v>31</v>
      </c>
      <c r="B34" s="235" t="s">
        <v>155</v>
      </c>
      <c r="C34" s="244" t="s">
        <v>158</v>
      </c>
      <c r="D34" s="244">
        <v>70996318</v>
      </c>
      <c r="E34" s="258" t="s">
        <v>156</v>
      </c>
      <c r="F34" s="197">
        <v>650061357</v>
      </c>
      <c r="G34" s="221" t="s">
        <v>286</v>
      </c>
      <c r="H34" s="221" t="s">
        <v>68</v>
      </c>
      <c r="I34" s="221" t="s">
        <v>303</v>
      </c>
      <c r="J34" s="266" t="s">
        <v>302</v>
      </c>
      <c r="K34" s="221" t="s">
        <v>286</v>
      </c>
      <c r="L34" s="201">
        <v>500000</v>
      </c>
      <c r="M34" s="201">
        <f t="shared" si="2"/>
        <v>425000</v>
      </c>
      <c r="N34" s="235">
        <v>2020</v>
      </c>
      <c r="O34" s="197">
        <v>2023</v>
      </c>
      <c r="P34" s="267"/>
      <c r="Q34" s="65"/>
      <c r="R34" s="221" t="s">
        <v>77</v>
      </c>
      <c r="S34" s="109"/>
      <c r="T34" s="66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64"/>
      <c r="EM34" s="64"/>
      <c r="EN34" s="64"/>
      <c r="EO34" s="64"/>
      <c r="EP34" s="64"/>
      <c r="EQ34" s="64"/>
      <c r="ER34" s="64"/>
      <c r="ES34" s="64"/>
      <c r="ET34" s="64"/>
      <c r="EU34" s="64"/>
    </row>
    <row r="35" spans="1:151" s="53" customFormat="1" ht="130.19999999999999" thickBot="1" x14ac:dyDescent="0.35">
      <c r="A35" s="191">
        <v>32</v>
      </c>
      <c r="B35" s="51" t="s">
        <v>159</v>
      </c>
      <c r="C35" s="52" t="s">
        <v>161</v>
      </c>
      <c r="D35" s="54">
        <v>75027623</v>
      </c>
      <c r="E35" s="52" t="s">
        <v>160</v>
      </c>
      <c r="F35" s="55">
        <v>650041984</v>
      </c>
      <c r="G35" s="56" t="s">
        <v>223</v>
      </c>
      <c r="H35" s="56" t="s">
        <v>68</v>
      </c>
      <c r="I35" s="56" t="s">
        <v>300</v>
      </c>
      <c r="J35" s="56" t="s">
        <v>161</v>
      </c>
      <c r="K35" s="57" t="s">
        <v>223</v>
      </c>
      <c r="L35" s="58">
        <v>500000</v>
      </c>
      <c r="M35" s="58">
        <f t="shared" ref="M35:M37" si="3">L35/100*85</f>
        <v>425000</v>
      </c>
      <c r="N35" s="51">
        <v>2020</v>
      </c>
      <c r="O35" s="55">
        <v>2022</v>
      </c>
      <c r="P35" s="59"/>
      <c r="Q35" s="55"/>
      <c r="R35" s="56" t="s">
        <v>77</v>
      </c>
      <c r="S35" s="56"/>
      <c r="T35" s="66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4"/>
      <c r="DZ35" s="64"/>
      <c r="EA35" s="64"/>
      <c r="EB35" s="64"/>
      <c r="EC35" s="64"/>
      <c r="ED35" s="64"/>
      <c r="EE35" s="64"/>
      <c r="EF35" s="64"/>
      <c r="EG35" s="64"/>
      <c r="EH35" s="64"/>
      <c r="EI35" s="64"/>
      <c r="EJ35" s="64"/>
      <c r="EK35" s="64"/>
      <c r="EL35" s="64"/>
      <c r="EM35" s="64"/>
    </row>
    <row r="36" spans="1:151" s="53" customFormat="1" ht="130.19999999999999" thickBot="1" x14ac:dyDescent="0.35">
      <c r="A36" s="191">
        <v>33</v>
      </c>
      <c r="B36" s="51" t="s">
        <v>159</v>
      </c>
      <c r="C36" s="52" t="s">
        <v>161</v>
      </c>
      <c r="D36" s="54">
        <v>75027623</v>
      </c>
      <c r="E36" s="52" t="s">
        <v>160</v>
      </c>
      <c r="F36" s="55">
        <v>650041984</v>
      </c>
      <c r="G36" s="56" t="s">
        <v>224</v>
      </c>
      <c r="H36" s="56" t="s">
        <v>68</v>
      </c>
      <c r="I36" s="56" t="s">
        <v>300</v>
      </c>
      <c r="J36" s="56" t="s">
        <v>161</v>
      </c>
      <c r="K36" s="57" t="s">
        <v>224</v>
      </c>
      <c r="L36" s="58">
        <v>500000</v>
      </c>
      <c r="M36" s="58">
        <f t="shared" si="3"/>
        <v>425000</v>
      </c>
      <c r="N36" s="51">
        <v>2021</v>
      </c>
      <c r="O36" s="55">
        <v>2022</v>
      </c>
      <c r="P36" s="59"/>
      <c r="Q36" s="55"/>
      <c r="R36" s="56" t="s">
        <v>77</v>
      </c>
      <c r="S36" s="56"/>
      <c r="T36" s="66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4"/>
      <c r="DZ36" s="64"/>
      <c r="EA36" s="64"/>
      <c r="EB36" s="64"/>
      <c r="EC36" s="64"/>
      <c r="ED36" s="64"/>
      <c r="EE36" s="64"/>
      <c r="EF36" s="64"/>
      <c r="EG36" s="64"/>
      <c r="EH36" s="64"/>
      <c r="EI36" s="64"/>
      <c r="EJ36" s="64"/>
      <c r="EK36" s="64"/>
      <c r="EL36" s="64"/>
      <c r="EM36" s="64"/>
    </row>
    <row r="37" spans="1:151" s="53" customFormat="1" ht="130.19999999999999" thickBot="1" x14ac:dyDescent="0.35">
      <c r="A37" s="191">
        <v>34</v>
      </c>
      <c r="B37" s="51" t="s">
        <v>159</v>
      </c>
      <c r="C37" s="52" t="s">
        <v>161</v>
      </c>
      <c r="D37" s="54">
        <v>75027623</v>
      </c>
      <c r="E37" s="52" t="s">
        <v>160</v>
      </c>
      <c r="F37" s="55">
        <v>650041984</v>
      </c>
      <c r="G37" s="56" t="s">
        <v>353</v>
      </c>
      <c r="H37" s="56" t="s">
        <v>68</v>
      </c>
      <c r="I37" s="56" t="s">
        <v>300</v>
      </c>
      <c r="J37" s="56" t="s">
        <v>161</v>
      </c>
      <c r="K37" s="56" t="s">
        <v>353</v>
      </c>
      <c r="L37" s="58">
        <v>1000000</v>
      </c>
      <c r="M37" s="58">
        <f t="shared" si="3"/>
        <v>850000</v>
      </c>
      <c r="N37" s="51">
        <v>2022</v>
      </c>
      <c r="O37" s="55">
        <v>2023</v>
      </c>
      <c r="P37" s="59"/>
      <c r="Q37" s="55"/>
      <c r="R37" s="56" t="s">
        <v>77</v>
      </c>
      <c r="S37" s="56"/>
      <c r="T37" s="66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</row>
    <row r="38" spans="1:151" s="53" customFormat="1" ht="101.4" thickBot="1" x14ac:dyDescent="0.35">
      <c r="A38" s="210">
        <v>35</v>
      </c>
      <c r="B38" s="238" t="s">
        <v>232</v>
      </c>
      <c r="C38" s="250" t="s">
        <v>233</v>
      </c>
      <c r="D38" s="251">
        <v>75026309</v>
      </c>
      <c r="E38" s="255">
        <v>107627388</v>
      </c>
      <c r="F38" s="239">
        <v>600139611</v>
      </c>
      <c r="G38" s="222" t="s">
        <v>234</v>
      </c>
      <c r="H38" s="222" t="s">
        <v>68</v>
      </c>
      <c r="I38" s="222" t="s">
        <v>300</v>
      </c>
      <c r="J38" s="222" t="s">
        <v>233</v>
      </c>
      <c r="K38" s="243" t="s">
        <v>234</v>
      </c>
      <c r="L38" s="237">
        <v>500000</v>
      </c>
      <c r="M38" s="237">
        <f t="shared" si="2"/>
        <v>425000</v>
      </c>
      <c r="N38" s="238">
        <v>2020</v>
      </c>
      <c r="O38" s="239">
        <v>2025</v>
      </c>
      <c r="P38" s="247"/>
      <c r="Q38" s="222"/>
      <c r="R38" s="222" t="s">
        <v>77</v>
      </c>
      <c r="S38" s="222"/>
      <c r="T38" s="66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64"/>
      <c r="EM38" s="64"/>
    </row>
    <row r="39" spans="1:151" s="53" customFormat="1" ht="159" thickBot="1" x14ac:dyDescent="0.35">
      <c r="A39" s="191">
        <v>36</v>
      </c>
      <c r="B39" s="203" t="s">
        <v>164</v>
      </c>
      <c r="C39" s="211" t="s">
        <v>192</v>
      </c>
      <c r="D39" s="212">
        <v>75029952</v>
      </c>
      <c r="E39" s="211" t="s">
        <v>165</v>
      </c>
      <c r="F39" s="213">
        <v>650042255</v>
      </c>
      <c r="G39" s="65" t="s">
        <v>288</v>
      </c>
      <c r="H39" s="65" t="s">
        <v>68</v>
      </c>
      <c r="I39" s="65" t="s">
        <v>300</v>
      </c>
      <c r="J39" s="65" t="s">
        <v>192</v>
      </c>
      <c r="K39" s="66" t="s">
        <v>288</v>
      </c>
      <c r="L39" s="202">
        <v>800000</v>
      </c>
      <c r="M39" s="202">
        <f t="shared" ref="M39:M40" si="4">L39/100*85</f>
        <v>680000</v>
      </c>
      <c r="N39" s="203">
        <v>2021</v>
      </c>
      <c r="O39" s="213">
        <v>2022</v>
      </c>
      <c r="P39" s="204"/>
      <c r="Q39" s="65"/>
      <c r="R39" s="65" t="s">
        <v>378</v>
      </c>
      <c r="S39" s="65"/>
      <c r="T39" s="66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4"/>
      <c r="CU39" s="64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4"/>
      <c r="DP39" s="64"/>
      <c r="DQ39" s="64"/>
      <c r="DR39" s="64"/>
      <c r="DS39" s="64"/>
      <c r="DT39" s="64"/>
      <c r="DU39" s="64"/>
      <c r="DV39" s="64"/>
      <c r="DW39" s="64"/>
      <c r="DX39" s="64"/>
      <c r="DY39" s="64"/>
      <c r="DZ39" s="64"/>
      <c r="EA39" s="64"/>
      <c r="EB39" s="64"/>
      <c r="EC39" s="64"/>
      <c r="ED39" s="64"/>
      <c r="EE39" s="64"/>
      <c r="EF39" s="64"/>
      <c r="EG39" s="64"/>
      <c r="EH39" s="64"/>
      <c r="EI39" s="64"/>
      <c r="EJ39" s="64"/>
      <c r="EK39" s="64"/>
      <c r="EL39" s="64"/>
      <c r="EM39" s="64"/>
    </row>
    <row r="40" spans="1:151" s="53" customFormat="1" ht="159" thickBot="1" x14ac:dyDescent="0.35">
      <c r="A40" s="191">
        <v>37</v>
      </c>
      <c r="B40" s="238" t="s">
        <v>164</v>
      </c>
      <c r="C40" s="250" t="s">
        <v>192</v>
      </c>
      <c r="D40" s="251">
        <v>75029952</v>
      </c>
      <c r="E40" s="250" t="s">
        <v>165</v>
      </c>
      <c r="F40" s="239">
        <v>650042255</v>
      </c>
      <c r="G40" s="222" t="s">
        <v>289</v>
      </c>
      <c r="H40" s="222" t="s">
        <v>68</v>
      </c>
      <c r="I40" s="222" t="s">
        <v>300</v>
      </c>
      <c r="J40" s="222" t="s">
        <v>192</v>
      </c>
      <c r="K40" s="243" t="s">
        <v>289</v>
      </c>
      <c r="L40" s="237">
        <v>800000</v>
      </c>
      <c r="M40" s="237">
        <f t="shared" si="4"/>
        <v>680000</v>
      </c>
      <c r="N40" s="238">
        <v>2023</v>
      </c>
      <c r="O40" s="239">
        <v>2024</v>
      </c>
      <c r="P40" s="247"/>
      <c r="Q40" s="222"/>
      <c r="R40" s="222" t="s">
        <v>287</v>
      </c>
      <c r="S40" s="222"/>
      <c r="T40" s="66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4"/>
      <c r="CU40" s="64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  <c r="DG40" s="64"/>
      <c r="DH40" s="64"/>
      <c r="DI40" s="64"/>
      <c r="DJ40" s="64"/>
      <c r="DK40" s="64"/>
      <c r="DL40" s="64"/>
      <c r="DM40" s="64"/>
      <c r="DN40" s="64"/>
      <c r="DO40" s="64"/>
      <c r="DP40" s="64"/>
      <c r="DQ40" s="64"/>
      <c r="DR40" s="64"/>
      <c r="DS40" s="64"/>
      <c r="DT40" s="64"/>
      <c r="DU40" s="64"/>
      <c r="DV40" s="64"/>
      <c r="DW40" s="64"/>
      <c r="DX40" s="64"/>
      <c r="DY40" s="64"/>
      <c r="DZ40" s="64"/>
      <c r="EA40" s="64"/>
      <c r="EB40" s="64"/>
      <c r="EC40" s="64"/>
      <c r="ED40" s="64"/>
      <c r="EE40" s="64"/>
      <c r="EF40" s="64"/>
      <c r="EG40" s="64"/>
      <c r="EH40" s="64"/>
      <c r="EI40" s="64"/>
      <c r="EJ40" s="64"/>
      <c r="EK40" s="64"/>
      <c r="EL40" s="64"/>
      <c r="EM40" s="64"/>
    </row>
    <row r="41" spans="1:151" s="53" customFormat="1" ht="101.4" thickBot="1" x14ac:dyDescent="0.35">
      <c r="A41" s="191">
        <v>38</v>
      </c>
      <c r="B41" s="92" t="s">
        <v>109</v>
      </c>
      <c r="C41" s="93" t="s">
        <v>169</v>
      </c>
      <c r="D41" s="94">
        <v>61989517</v>
      </c>
      <c r="E41" s="93" t="s">
        <v>110</v>
      </c>
      <c r="F41" s="95">
        <v>600140415</v>
      </c>
      <c r="G41" s="268" t="s">
        <v>111</v>
      </c>
      <c r="H41" s="96" t="s">
        <v>68</v>
      </c>
      <c r="I41" s="96" t="s">
        <v>300</v>
      </c>
      <c r="J41" s="96" t="s">
        <v>169</v>
      </c>
      <c r="K41" s="269" t="s">
        <v>111</v>
      </c>
      <c r="L41" s="97">
        <v>2500000</v>
      </c>
      <c r="M41" s="97">
        <f t="shared" ref="M41:M47" si="5">L41/100*85</f>
        <v>2125000</v>
      </c>
      <c r="N41" s="104">
        <v>2024</v>
      </c>
      <c r="O41" s="99">
        <v>2026</v>
      </c>
      <c r="P41" s="192"/>
      <c r="Q41" s="227"/>
      <c r="R41" s="96" t="s">
        <v>77</v>
      </c>
      <c r="S41" s="100"/>
      <c r="T41" s="60"/>
    </row>
    <row r="42" spans="1:151" s="53" customFormat="1" ht="87" thickBot="1" x14ac:dyDescent="0.35">
      <c r="A42" s="191">
        <v>39</v>
      </c>
      <c r="B42" s="238" t="s">
        <v>109</v>
      </c>
      <c r="C42" s="250" t="s">
        <v>169</v>
      </c>
      <c r="D42" s="251">
        <v>61989517</v>
      </c>
      <c r="E42" s="250" t="s">
        <v>110</v>
      </c>
      <c r="F42" s="239">
        <v>600140415</v>
      </c>
      <c r="G42" s="270" t="s">
        <v>309</v>
      </c>
      <c r="H42" s="222" t="s">
        <v>68</v>
      </c>
      <c r="I42" s="222" t="s">
        <v>300</v>
      </c>
      <c r="J42" s="222" t="s">
        <v>169</v>
      </c>
      <c r="K42" s="271" t="s">
        <v>112</v>
      </c>
      <c r="L42" s="186">
        <v>90000</v>
      </c>
      <c r="M42" s="186">
        <f t="shared" si="5"/>
        <v>76500</v>
      </c>
      <c r="N42" s="214">
        <v>2024</v>
      </c>
      <c r="O42" s="215">
        <v>2026</v>
      </c>
      <c r="P42" s="247"/>
      <c r="Q42" s="222"/>
      <c r="R42" s="222" t="s">
        <v>77</v>
      </c>
      <c r="S42" s="241"/>
      <c r="T42" s="60"/>
    </row>
    <row r="43" spans="1:151" s="53" customFormat="1" ht="87" thickBot="1" x14ac:dyDescent="0.35">
      <c r="A43" s="210">
        <v>40</v>
      </c>
      <c r="B43" s="203" t="s">
        <v>109</v>
      </c>
      <c r="C43" s="211" t="s">
        <v>169</v>
      </c>
      <c r="D43" s="212">
        <v>61989517</v>
      </c>
      <c r="E43" s="211" t="s">
        <v>110</v>
      </c>
      <c r="F43" s="213">
        <v>600140415</v>
      </c>
      <c r="G43" s="272" t="s">
        <v>113</v>
      </c>
      <c r="H43" s="65" t="s">
        <v>68</v>
      </c>
      <c r="I43" s="65" t="s">
        <v>300</v>
      </c>
      <c r="J43" s="65" t="s">
        <v>169</v>
      </c>
      <c r="K43" s="273" t="s">
        <v>113</v>
      </c>
      <c r="L43" s="201">
        <v>1500000</v>
      </c>
      <c r="M43" s="201">
        <f t="shared" si="5"/>
        <v>1275000</v>
      </c>
      <c r="N43" s="235">
        <v>2023</v>
      </c>
      <c r="O43" s="197">
        <v>2026</v>
      </c>
      <c r="P43" s="204"/>
      <c r="Q43" s="65"/>
      <c r="R43" s="65" t="s">
        <v>77</v>
      </c>
      <c r="S43" s="109"/>
      <c r="T43" s="60"/>
    </row>
    <row r="44" spans="1:151" s="53" customFormat="1" ht="101.4" thickBot="1" x14ac:dyDescent="0.35">
      <c r="A44" s="191">
        <v>41</v>
      </c>
      <c r="B44" s="238" t="s">
        <v>109</v>
      </c>
      <c r="C44" s="250" t="s">
        <v>169</v>
      </c>
      <c r="D44" s="251">
        <v>61989517</v>
      </c>
      <c r="E44" s="250" t="s">
        <v>110</v>
      </c>
      <c r="F44" s="239">
        <v>600140415</v>
      </c>
      <c r="G44" s="270" t="s">
        <v>114</v>
      </c>
      <c r="H44" s="222" t="s">
        <v>68</v>
      </c>
      <c r="I44" s="222" t="s">
        <v>300</v>
      </c>
      <c r="J44" s="222" t="s">
        <v>169</v>
      </c>
      <c r="K44" s="271" t="s">
        <v>443</v>
      </c>
      <c r="L44" s="186">
        <v>3000000</v>
      </c>
      <c r="M44" s="186">
        <f t="shared" si="5"/>
        <v>2550000</v>
      </c>
      <c r="N44" s="214">
        <v>2025</v>
      </c>
      <c r="O44" s="215">
        <v>2027</v>
      </c>
      <c r="P44" s="247" t="s">
        <v>74</v>
      </c>
      <c r="Q44" s="222"/>
      <c r="R44" s="181" t="s">
        <v>77</v>
      </c>
      <c r="S44" s="241"/>
      <c r="T44" s="60"/>
    </row>
    <row r="45" spans="1:151" ht="87" thickBot="1" x14ac:dyDescent="0.35">
      <c r="A45" s="191">
        <v>42</v>
      </c>
      <c r="B45" s="229" t="s">
        <v>109</v>
      </c>
      <c r="C45" s="235" t="s">
        <v>169</v>
      </c>
      <c r="D45" s="244">
        <v>61989517</v>
      </c>
      <c r="E45" s="244" t="s">
        <v>110</v>
      </c>
      <c r="F45" s="197">
        <v>600140415</v>
      </c>
      <c r="G45" s="306" t="s">
        <v>399</v>
      </c>
      <c r="H45" s="221" t="s">
        <v>68</v>
      </c>
      <c r="I45" s="221" t="s">
        <v>300</v>
      </c>
      <c r="J45" s="221" t="s">
        <v>169</v>
      </c>
      <c r="K45" s="307" t="s">
        <v>399</v>
      </c>
      <c r="L45" s="308">
        <v>3000000</v>
      </c>
      <c r="M45" s="201">
        <f t="shared" si="5"/>
        <v>2550000</v>
      </c>
      <c r="N45" s="275">
        <v>2023</v>
      </c>
      <c r="O45" s="232">
        <v>2026</v>
      </c>
      <c r="P45" s="276"/>
      <c r="Q45" s="89"/>
      <c r="R45" s="275" t="s">
        <v>400</v>
      </c>
      <c r="S45" s="199"/>
      <c r="AF45" s="77"/>
      <c r="AG45" s="77"/>
      <c r="AH45" s="77"/>
      <c r="AI45" s="77"/>
      <c r="AJ45" s="77"/>
      <c r="AK45" s="77"/>
      <c r="AL45" s="77"/>
      <c r="AM45" s="77"/>
      <c r="AN45" s="77"/>
      <c r="AO45" s="77"/>
    </row>
    <row r="46" spans="1:151" ht="101.4" thickBot="1" x14ac:dyDescent="0.35">
      <c r="A46" s="191">
        <v>43</v>
      </c>
      <c r="B46" s="303" t="s">
        <v>109</v>
      </c>
      <c r="C46" s="305" t="s">
        <v>169</v>
      </c>
      <c r="D46" s="251">
        <v>61989517</v>
      </c>
      <c r="E46" s="251" t="s">
        <v>110</v>
      </c>
      <c r="F46" s="302">
        <v>600140415</v>
      </c>
      <c r="G46" s="309" t="s">
        <v>114</v>
      </c>
      <c r="H46" s="303" t="s">
        <v>68</v>
      </c>
      <c r="I46" s="303" t="s">
        <v>300</v>
      </c>
      <c r="J46" s="303" t="s">
        <v>169</v>
      </c>
      <c r="K46" s="309" t="s">
        <v>114</v>
      </c>
      <c r="L46" s="185">
        <v>3000000</v>
      </c>
      <c r="M46" s="186">
        <f t="shared" si="5"/>
        <v>2550000</v>
      </c>
      <c r="N46" s="168">
        <v>2025</v>
      </c>
      <c r="O46" s="221">
        <v>2027</v>
      </c>
      <c r="P46" s="245" t="s">
        <v>74</v>
      </c>
      <c r="Q46" s="246"/>
      <c r="R46" s="168" t="s">
        <v>397</v>
      </c>
      <c r="S46" s="194"/>
      <c r="AF46" s="77"/>
      <c r="AG46" s="77"/>
      <c r="AH46" s="77"/>
      <c r="AI46" s="77"/>
      <c r="AJ46" s="77"/>
      <c r="AK46" s="77"/>
      <c r="AL46" s="77"/>
      <c r="AM46" s="77"/>
      <c r="AN46" s="77"/>
      <c r="AO46" s="77"/>
    </row>
    <row r="47" spans="1:151" ht="87" thickBot="1" x14ac:dyDescent="0.35">
      <c r="A47" s="191">
        <v>44</v>
      </c>
      <c r="B47" s="310" t="s">
        <v>109</v>
      </c>
      <c r="C47" s="311" t="s">
        <v>169</v>
      </c>
      <c r="D47" s="212">
        <v>61989517</v>
      </c>
      <c r="E47" s="212" t="s">
        <v>110</v>
      </c>
      <c r="F47" s="312">
        <v>600140415</v>
      </c>
      <c r="G47" s="313" t="s">
        <v>426</v>
      </c>
      <c r="H47" s="310" t="s">
        <v>68</v>
      </c>
      <c r="I47" s="310" t="s">
        <v>300</v>
      </c>
      <c r="J47" s="310" t="s">
        <v>169</v>
      </c>
      <c r="K47" s="313" t="s">
        <v>426</v>
      </c>
      <c r="L47" s="233">
        <v>500000</v>
      </c>
      <c r="M47" s="201">
        <f t="shared" si="5"/>
        <v>425000</v>
      </c>
      <c r="N47" s="200">
        <v>2023</v>
      </c>
      <c r="O47" s="181">
        <v>2027</v>
      </c>
      <c r="P47" s="314"/>
      <c r="Q47" s="223"/>
      <c r="R47" s="184" t="s">
        <v>397</v>
      </c>
      <c r="S47" s="196"/>
      <c r="AF47" s="77"/>
      <c r="AG47" s="77"/>
      <c r="AH47" s="77"/>
      <c r="AI47" s="77"/>
      <c r="AJ47" s="77"/>
      <c r="AK47" s="77"/>
      <c r="AL47" s="77"/>
      <c r="AM47" s="77"/>
      <c r="AN47" s="77"/>
      <c r="AO47" s="77"/>
    </row>
    <row r="48" spans="1:151" s="53" customFormat="1" ht="101.4" thickBot="1" x14ac:dyDescent="0.35">
      <c r="A48" s="210">
        <v>45</v>
      </c>
      <c r="B48" s="238" t="s">
        <v>115</v>
      </c>
      <c r="C48" s="250" t="s">
        <v>118</v>
      </c>
      <c r="D48" s="251">
        <v>62335448</v>
      </c>
      <c r="E48" s="250" t="s">
        <v>116</v>
      </c>
      <c r="F48" s="239">
        <v>600140725</v>
      </c>
      <c r="G48" s="181" t="s">
        <v>402</v>
      </c>
      <c r="H48" s="222" t="s">
        <v>68</v>
      </c>
      <c r="I48" s="222" t="s">
        <v>300</v>
      </c>
      <c r="J48" s="222" t="s">
        <v>118</v>
      </c>
      <c r="K48" s="181" t="s">
        <v>402</v>
      </c>
      <c r="L48" s="186">
        <v>20000000</v>
      </c>
      <c r="M48" s="186">
        <f>L48/100*85</f>
        <v>17000000</v>
      </c>
      <c r="N48" s="241">
        <v>2022</v>
      </c>
      <c r="O48" s="65">
        <v>2024</v>
      </c>
      <c r="P48" s="242"/>
      <c r="Q48" s="109"/>
      <c r="R48" s="65" t="s">
        <v>77</v>
      </c>
      <c r="S48" s="65"/>
      <c r="T48" s="66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  <c r="CT48" s="64"/>
      <c r="CU48" s="64"/>
      <c r="CV48" s="64"/>
      <c r="CW48" s="64"/>
      <c r="CX48" s="64"/>
      <c r="CY48" s="64"/>
      <c r="CZ48" s="64"/>
      <c r="DA48" s="64"/>
      <c r="DB48" s="64"/>
      <c r="DC48" s="64"/>
      <c r="DD48" s="64"/>
      <c r="DE48" s="64"/>
      <c r="DF48" s="64"/>
      <c r="DG48" s="64"/>
      <c r="DH48" s="64"/>
      <c r="DI48" s="64"/>
      <c r="DJ48" s="64"/>
      <c r="DK48" s="64"/>
      <c r="DL48" s="64"/>
      <c r="DM48" s="64"/>
      <c r="DN48" s="64"/>
      <c r="DO48" s="64"/>
      <c r="DP48" s="64"/>
      <c r="DQ48" s="64"/>
      <c r="DR48" s="64"/>
      <c r="DS48" s="64"/>
      <c r="DT48" s="64"/>
      <c r="DU48" s="64"/>
      <c r="DV48" s="64"/>
      <c r="DW48" s="64"/>
      <c r="DX48" s="64"/>
      <c r="DY48" s="64"/>
      <c r="DZ48" s="64"/>
      <c r="EA48" s="64"/>
      <c r="EB48" s="64"/>
      <c r="EC48" s="64"/>
      <c r="ED48" s="64"/>
      <c r="EE48" s="64"/>
      <c r="EF48" s="64"/>
      <c r="EG48" s="64"/>
      <c r="EH48" s="64"/>
      <c r="EI48" s="64"/>
      <c r="EJ48" s="64"/>
      <c r="EK48" s="64"/>
      <c r="EL48" s="64"/>
      <c r="EM48" s="64"/>
      <c r="EN48" s="64"/>
      <c r="EO48" s="64"/>
      <c r="EP48" s="64"/>
      <c r="EQ48" s="64"/>
      <c r="ER48" s="64"/>
      <c r="ES48" s="64"/>
      <c r="ET48" s="64"/>
      <c r="EU48" s="64"/>
    </row>
    <row r="49" spans="1:151" s="53" customFormat="1" ht="101.4" thickBot="1" x14ac:dyDescent="0.35">
      <c r="A49" s="191">
        <v>46</v>
      </c>
      <c r="B49" s="238" t="s">
        <v>115</v>
      </c>
      <c r="C49" s="250" t="s">
        <v>118</v>
      </c>
      <c r="D49" s="251">
        <v>62335448</v>
      </c>
      <c r="E49" s="250" t="s">
        <v>116</v>
      </c>
      <c r="F49" s="239">
        <v>600140725</v>
      </c>
      <c r="G49" s="222" t="s">
        <v>173</v>
      </c>
      <c r="H49" s="222" t="s">
        <v>68</v>
      </c>
      <c r="I49" s="222" t="s">
        <v>300</v>
      </c>
      <c r="J49" s="222" t="s">
        <v>118</v>
      </c>
      <c r="K49" s="243"/>
      <c r="L49" s="237"/>
      <c r="M49" s="237"/>
      <c r="N49" s="243"/>
      <c r="O49" s="222"/>
      <c r="P49" s="240"/>
      <c r="Q49" s="241"/>
      <c r="R49" s="222"/>
      <c r="S49" s="222"/>
      <c r="T49" s="66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  <c r="CI49" s="64"/>
      <c r="CJ49" s="64"/>
      <c r="CK49" s="64"/>
      <c r="CL49" s="64"/>
      <c r="CM49" s="64"/>
      <c r="CN49" s="64"/>
      <c r="CO49" s="64"/>
      <c r="CP49" s="64"/>
      <c r="CQ49" s="64"/>
      <c r="CR49" s="64"/>
      <c r="CS49" s="64"/>
      <c r="CT49" s="64"/>
      <c r="CU49" s="64"/>
      <c r="CV49" s="64"/>
      <c r="CW49" s="64"/>
      <c r="CX49" s="64"/>
      <c r="CY49" s="64"/>
      <c r="CZ49" s="64"/>
      <c r="DA49" s="64"/>
      <c r="DB49" s="64"/>
      <c r="DC49" s="64"/>
      <c r="DD49" s="64"/>
      <c r="DE49" s="64"/>
      <c r="DF49" s="64"/>
      <c r="DG49" s="64"/>
      <c r="DH49" s="64"/>
      <c r="DI49" s="64"/>
      <c r="DJ49" s="64"/>
      <c r="DK49" s="64"/>
      <c r="DL49" s="64"/>
      <c r="DM49" s="64"/>
      <c r="DN49" s="64"/>
      <c r="DO49" s="64"/>
      <c r="DP49" s="64"/>
      <c r="DQ49" s="64"/>
      <c r="DR49" s="64"/>
      <c r="DS49" s="64"/>
      <c r="DT49" s="64"/>
      <c r="DU49" s="64"/>
      <c r="DV49" s="64"/>
      <c r="DW49" s="64"/>
      <c r="DX49" s="64"/>
      <c r="DY49" s="64"/>
      <c r="DZ49" s="64"/>
      <c r="EA49" s="64"/>
      <c r="EB49" s="64"/>
      <c r="EC49" s="64"/>
      <c r="ED49" s="64"/>
      <c r="EE49" s="64"/>
      <c r="EF49" s="64"/>
      <c r="EG49" s="64"/>
      <c r="EH49" s="64"/>
      <c r="EI49" s="64"/>
      <c r="EJ49" s="64"/>
      <c r="EK49" s="64"/>
      <c r="EL49" s="64"/>
      <c r="EM49" s="64"/>
      <c r="EN49" s="64"/>
      <c r="EO49" s="64"/>
      <c r="EP49" s="64"/>
      <c r="EQ49" s="64"/>
      <c r="ER49" s="64"/>
      <c r="ES49" s="64"/>
      <c r="ET49" s="64"/>
      <c r="EU49" s="64"/>
    </row>
    <row r="50" spans="1:151" s="53" customFormat="1" ht="101.4" thickBot="1" x14ac:dyDescent="0.35">
      <c r="A50" s="191">
        <v>47</v>
      </c>
      <c r="B50" s="203" t="s">
        <v>246</v>
      </c>
      <c r="C50" s="211" t="s">
        <v>118</v>
      </c>
      <c r="D50" s="212">
        <v>62335448</v>
      </c>
      <c r="E50" s="254" t="s">
        <v>116</v>
      </c>
      <c r="F50" s="213">
        <v>600140725</v>
      </c>
      <c r="G50" s="65" t="s">
        <v>252</v>
      </c>
      <c r="H50" s="65" t="s">
        <v>68</v>
      </c>
      <c r="I50" s="65" t="s">
        <v>300</v>
      </c>
      <c r="J50" s="65" t="s">
        <v>118</v>
      </c>
      <c r="K50" s="111" t="s">
        <v>252</v>
      </c>
      <c r="L50" s="202">
        <v>1500000</v>
      </c>
      <c r="M50" s="202">
        <f t="shared" ref="M50:M59" si="6">L50/100*85</f>
        <v>1275000</v>
      </c>
      <c r="N50" s="66">
        <v>2021</v>
      </c>
      <c r="O50" s="65">
        <v>2023</v>
      </c>
      <c r="P50" s="242"/>
      <c r="Q50" s="109"/>
      <c r="R50" s="65" t="s">
        <v>77</v>
      </c>
      <c r="S50" s="65"/>
      <c r="T50" s="66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</row>
    <row r="51" spans="1:151" ht="130.19999999999999" thickBot="1" x14ac:dyDescent="0.35">
      <c r="A51" s="191">
        <v>48</v>
      </c>
      <c r="B51" s="181" t="s">
        <v>174</v>
      </c>
      <c r="C51" s="214" t="s">
        <v>177</v>
      </c>
      <c r="D51" s="179">
        <v>70983941</v>
      </c>
      <c r="E51" s="179" t="s">
        <v>175</v>
      </c>
      <c r="F51" s="215">
        <v>600140580</v>
      </c>
      <c r="G51" s="181" t="s">
        <v>404</v>
      </c>
      <c r="H51" s="181" t="s">
        <v>68</v>
      </c>
      <c r="I51" s="181" t="s">
        <v>303</v>
      </c>
      <c r="J51" s="216" t="s">
        <v>177</v>
      </c>
      <c r="K51" s="181" t="s">
        <v>404</v>
      </c>
      <c r="L51" s="186">
        <v>2500000</v>
      </c>
      <c r="M51" s="185">
        <f t="shared" si="6"/>
        <v>2125000</v>
      </c>
      <c r="N51" s="181">
        <v>2023</v>
      </c>
      <c r="O51" s="184">
        <v>2025</v>
      </c>
      <c r="P51" s="218"/>
      <c r="Q51" s="219"/>
      <c r="R51" s="196"/>
      <c r="S51" s="216" t="s">
        <v>307</v>
      </c>
      <c r="AF51" s="77"/>
      <c r="AG51" s="77"/>
      <c r="AH51" s="77"/>
      <c r="AI51" s="77"/>
      <c r="AJ51" s="77"/>
      <c r="AK51" s="77"/>
      <c r="AL51" s="77"/>
      <c r="AM51" s="77"/>
      <c r="AN51" s="77"/>
      <c r="AO51" s="77"/>
    </row>
    <row r="52" spans="1:151" ht="130.19999999999999" thickBot="1" x14ac:dyDescent="0.35">
      <c r="A52" s="191">
        <v>49</v>
      </c>
      <c r="B52" s="232" t="s">
        <v>174</v>
      </c>
      <c r="C52" s="235" t="s">
        <v>177</v>
      </c>
      <c r="D52" s="244">
        <v>70983941</v>
      </c>
      <c r="E52" s="244" t="s">
        <v>175</v>
      </c>
      <c r="F52" s="197">
        <v>600140580</v>
      </c>
      <c r="G52" s="221" t="s">
        <v>427</v>
      </c>
      <c r="H52" s="221" t="s">
        <v>68</v>
      </c>
      <c r="I52" s="221" t="s">
        <v>303</v>
      </c>
      <c r="J52" s="266" t="s">
        <v>177</v>
      </c>
      <c r="K52" s="221" t="s">
        <v>427</v>
      </c>
      <c r="L52" s="201">
        <v>400000</v>
      </c>
      <c r="M52" s="233">
        <f t="shared" si="6"/>
        <v>340000</v>
      </c>
      <c r="N52" s="221">
        <v>2023</v>
      </c>
      <c r="O52" s="168">
        <v>2025</v>
      </c>
      <c r="P52" s="234"/>
      <c r="Q52" s="73"/>
      <c r="R52" s="281" t="s">
        <v>77</v>
      </c>
      <c r="S52" s="329"/>
      <c r="AF52" s="77"/>
      <c r="AG52" s="77"/>
      <c r="AH52" s="77"/>
      <c r="AI52" s="77"/>
      <c r="AJ52" s="77"/>
      <c r="AK52" s="77"/>
      <c r="AL52" s="77"/>
      <c r="AM52" s="77"/>
      <c r="AN52" s="77"/>
      <c r="AO52" s="77"/>
    </row>
    <row r="53" spans="1:151" ht="130.19999999999999" thickBot="1" x14ac:dyDescent="0.35">
      <c r="A53" s="210">
        <v>50</v>
      </c>
      <c r="B53" s="181" t="s">
        <v>174</v>
      </c>
      <c r="C53" s="181" t="s">
        <v>177</v>
      </c>
      <c r="D53" s="214">
        <v>70983941</v>
      </c>
      <c r="E53" s="179" t="s">
        <v>175</v>
      </c>
      <c r="F53" s="215">
        <v>600140580</v>
      </c>
      <c r="G53" s="181" t="s">
        <v>428</v>
      </c>
      <c r="H53" s="181" t="s">
        <v>68</v>
      </c>
      <c r="I53" s="181" t="s">
        <v>303</v>
      </c>
      <c r="J53" s="216" t="s">
        <v>177</v>
      </c>
      <c r="K53" s="181" t="s">
        <v>428</v>
      </c>
      <c r="L53" s="186">
        <v>300000</v>
      </c>
      <c r="M53" s="185">
        <f t="shared" si="6"/>
        <v>255000</v>
      </c>
      <c r="N53" s="181">
        <v>2023</v>
      </c>
      <c r="O53" s="184">
        <v>2025</v>
      </c>
      <c r="P53" s="218"/>
      <c r="Q53" s="219"/>
      <c r="R53" s="216" t="s">
        <v>77</v>
      </c>
      <c r="S53" s="330"/>
      <c r="AF53" s="77"/>
      <c r="AG53" s="77"/>
      <c r="AH53" s="77"/>
      <c r="AI53" s="77"/>
      <c r="AJ53" s="77"/>
      <c r="AK53" s="77"/>
      <c r="AL53" s="77"/>
      <c r="AM53" s="77"/>
      <c r="AN53" s="77"/>
      <c r="AO53" s="77"/>
    </row>
    <row r="54" spans="1:151" s="53" customFormat="1" ht="115.8" thickBot="1" x14ac:dyDescent="0.35">
      <c r="A54" s="191">
        <v>51</v>
      </c>
      <c r="B54" s="205" t="s">
        <v>178</v>
      </c>
      <c r="C54" s="222" t="s">
        <v>301</v>
      </c>
      <c r="D54" s="283" t="s">
        <v>125</v>
      </c>
      <c r="E54" s="250" t="s">
        <v>179</v>
      </c>
      <c r="F54" s="282">
        <v>650037260</v>
      </c>
      <c r="G54" s="222" t="s">
        <v>180</v>
      </c>
      <c r="H54" s="222" t="s">
        <v>68</v>
      </c>
      <c r="I54" s="222" t="s">
        <v>303</v>
      </c>
      <c r="J54" s="222" t="s">
        <v>301</v>
      </c>
      <c r="K54" s="243" t="s">
        <v>180</v>
      </c>
      <c r="L54" s="186">
        <v>10000000</v>
      </c>
      <c r="M54" s="186">
        <f t="shared" si="6"/>
        <v>8500000</v>
      </c>
      <c r="N54" s="214">
        <v>2024</v>
      </c>
      <c r="O54" s="215">
        <v>2026</v>
      </c>
      <c r="P54" s="247" t="s">
        <v>74</v>
      </c>
      <c r="Q54" s="222"/>
      <c r="R54" s="222" t="s">
        <v>77</v>
      </c>
      <c r="S54" s="65"/>
      <c r="T54" s="66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4"/>
      <c r="BU54" s="64"/>
      <c r="BV54" s="64"/>
      <c r="BW54" s="64"/>
      <c r="BX54" s="64"/>
      <c r="BY54" s="64"/>
      <c r="BZ54" s="64"/>
      <c r="CA54" s="64"/>
      <c r="CB54" s="64"/>
      <c r="CC54" s="64"/>
      <c r="CD54" s="64"/>
      <c r="CE54" s="64"/>
      <c r="CF54" s="64"/>
      <c r="CG54" s="64"/>
      <c r="CH54" s="64"/>
      <c r="CI54" s="64"/>
      <c r="CJ54" s="64"/>
      <c r="CK54" s="64"/>
      <c r="CL54" s="64"/>
      <c r="CM54" s="64"/>
      <c r="CN54" s="64"/>
      <c r="CO54" s="64"/>
      <c r="CP54" s="64"/>
      <c r="CQ54" s="64"/>
      <c r="CR54" s="64"/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64"/>
      <c r="DF54" s="64"/>
      <c r="DG54" s="64"/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64"/>
      <c r="EG54" s="64"/>
      <c r="EH54" s="64"/>
      <c r="EI54" s="64"/>
      <c r="EJ54" s="64"/>
      <c r="EK54" s="64"/>
      <c r="EL54" s="64"/>
      <c r="EM54" s="64"/>
      <c r="EN54" s="64"/>
      <c r="EO54" s="64"/>
      <c r="EP54" s="64"/>
      <c r="EQ54" s="64"/>
      <c r="ER54" s="64"/>
      <c r="ES54" s="64"/>
      <c r="ET54" s="64"/>
      <c r="EU54" s="64"/>
    </row>
    <row r="55" spans="1:151" s="53" customFormat="1" ht="101.4" thickBot="1" x14ac:dyDescent="0.35">
      <c r="A55" s="191">
        <v>52</v>
      </c>
      <c r="B55" s="203" t="s">
        <v>235</v>
      </c>
      <c r="C55" s="211" t="s">
        <v>236</v>
      </c>
      <c r="D55" s="212">
        <v>75027208</v>
      </c>
      <c r="E55" s="254">
        <v>107627329</v>
      </c>
      <c r="F55" s="213">
        <v>600139565</v>
      </c>
      <c r="G55" s="65" t="s">
        <v>237</v>
      </c>
      <c r="H55" s="65" t="s">
        <v>68</v>
      </c>
      <c r="I55" s="65" t="s">
        <v>300</v>
      </c>
      <c r="J55" s="65" t="s">
        <v>236</v>
      </c>
      <c r="K55" s="65" t="s">
        <v>237</v>
      </c>
      <c r="L55" s="202">
        <v>2500000</v>
      </c>
      <c r="M55" s="202">
        <f t="shared" si="6"/>
        <v>2125000</v>
      </c>
      <c r="N55" s="203">
        <v>2021</v>
      </c>
      <c r="O55" s="213">
        <v>2023</v>
      </c>
      <c r="P55" s="267"/>
      <c r="Q55" s="65"/>
      <c r="R55" s="246" t="s">
        <v>248</v>
      </c>
      <c r="S55" s="227"/>
      <c r="T55" s="66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  <c r="EC55" s="64"/>
      <c r="ED55" s="64"/>
      <c r="EE55" s="64"/>
      <c r="EF55" s="64"/>
      <c r="EG55" s="64"/>
      <c r="EH55" s="64"/>
      <c r="EI55" s="64"/>
      <c r="EJ55" s="64"/>
      <c r="EK55" s="64"/>
      <c r="EL55" s="64"/>
      <c r="EM55" s="64"/>
    </row>
    <row r="56" spans="1:151" s="53" customFormat="1" ht="101.4" thickBot="1" x14ac:dyDescent="0.35">
      <c r="A56" s="191">
        <v>53</v>
      </c>
      <c r="B56" s="238" t="s">
        <v>235</v>
      </c>
      <c r="C56" s="250" t="s">
        <v>236</v>
      </c>
      <c r="D56" s="251">
        <v>75027208</v>
      </c>
      <c r="E56" s="255">
        <v>107627329</v>
      </c>
      <c r="F56" s="239">
        <v>600139565</v>
      </c>
      <c r="G56" s="222" t="s">
        <v>342</v>
      </c>
      <c r="H56" s="222" t="s">
        <v>68</v>
      </c>
      <c r="I56" s="222" t="s">
        <v>300</v>
      </c>
      <c r="J56" s="222" t="s">
        <v>236</v>
      </c>
      <c r="K56" s="222" t="s">
        <v>342</v>
      </c>
      <c r="L56" s="237">
        <v>700000</v>
      </c>
      <c r="M56" s="237">
        <f t="shared" si="6"/>
        <v>595000</v>
      </c>
      <c r="N56" s="238">
        <v>2022</v>
      </c>
      <c r="O56" s="239"/>
      <c r="P56" s="247"/>
      <c r="Q56" s="222"/>
      <c r="R56" s="182" t="s">
        <v>248</v>
      </c>
      <c r="S56" s="222"/>
      <c r="T56" s="66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64"/>
      <c r="EG56" s="64"/>
      <c r="EH56" s="64"/>
      <c r="EI56" s="64"/>
      <c r="EJ56" s="64"/>
      <c r="EK56" s="64"/>
      <c r="EL56" s="64"/>
      <c r="EM56" s="64"/>
    </row>
    <row r="57" spans="1:151" s="53" customFormat="1" ht="101.4" thickBot="1" x14ac:dyDescent="0.35">
      <c r="A57" s="191">
        <v>54</v>
      </c>
      <c r="B57" s="203" t="s">
        <v>235</v>
      </c>
      <c r="C57" s="211" t="s">
        <v>236</v>
      </c>
      <c r="D57" s="212">
        <v>75027208</v>
      </c>
      <c r="E57" s="254">
        <v>107627329</v>
      </c>
      <c r="F57" s="213">
        <v>600139565</v>
      </c>
      <c r="G57" s="65" t="s">
        <v>341</v>
      </c>
      <c r="H57" s="65" t="s">
        <v>68</v>
      </c>
      <c r="I57" s="65" t="s">
        <v>300</v>
      </c>
      <c r="J57" s="65" t="s">
        <v>236</v>
      </c>
      <c r="K57" s="65" t="s">
        <v>341</v>
      </c>
      <c r="L57" s="202">
        <v>200000</v>
      </c>
      <c r="M57" s="202">
        <f t="shared" si="6"/>
        <v>170000</v>
      </c>
      <c r="N57" s="203">
        <v>2022</v>
      </c>
      <c r="O57" s="213"/>
      <c r="P57" s="267"/>
      <c r="Q57" s="65"/>
      <c r="R57" s="246" t="s">
        <v>248</v>
      </c>
      <c r="S57" s="205"/>
      <c r="T57" s="66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</row>
    <row r="58" spans="1:151" s="53" customFormat="1" ht="101.4" thickBot="1" x14ac:dyDescent="0.35">
      <c r="A58" s="210">
        <v>55</v>
      </c>
      <c r="B58" s="238" t="s">
        <v>235</v>
      </c>
      <c r="C58" s="250" t="s">
        <v>236</v>
      </c>
      <c r="D58" s="251">
        <v>75027208</v>
      </c>
      <c r="E58" s="255">
        <v>107627329</v>
      </c>
      <c r="F58" s="239">
        <v>600139565</v>
      </c>
      <c r="G58" s="222" t="s">
        <v>238</v>
      </c>
      <c r="H58" s="222" t="s">
        <v>68</v>
      </c>
      <c r="I58" s="222" t="s">
        <v>300</v>
      </c>
      <c r="J58" s="222" t="s">
        <v>236</v>
      </c>
      <c r="K58" s="243" t="s">
        <v>238</v>
      </c>
      <c r="L58" s="237">
        <v>200000</v>
      </c>
      <c r="M58" s="237">
        <f t="shared" si="6"/>
        <v>170000</v>
      </c>
      <c r="N58" s="238">
        <v>2022</v>
      </c>
      <c r="O58" s="239"/>
      <c r="P58" s="247"/>
      <c r="Q58" s="222"/>
      <c r="R58" s="285" t="s">
        <v>248</v>
      </c>
      <c r="S58" s="65"/>
      <c r="T58" s="111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64"/>
      <c r="BR58" s="64"/>
      <c r="BS58" s="64"/>
      <c r="BT58" s="64"/>
      <c r="BU58" s="64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64"/>
      <c r="EE58" s="64"/>
      <c r="EF58" s="64"/>
      <c r="EG58" s="64"/>
      <c r="EH58" s="64"/>
      <c r="EI58" s="64"/>
      <c r="EJ58" s="64"/>
      <c r="EK58" s="64"/>
      <c r="EL58" s="64"/>
      <c r="EM58" s="64"/>
    </row>
    <row r="59" spans="1:151" ht="101.4" thickBot="1" x14ac:dyDescent="0.35">
      <c r="A59" s="191">
        <v>56</v>
      </c>
      <c r="B59" s="172" t="s">
        <v>235</v>
      </c>
      <c r="C59" s="256" t="s">
        <v>236</v>
      </c>
      <c r="D59" s="256">
        <v>75027208</v>
      </c>
      <c r="E59" s="257">
        <v>107627329</v>
      </c>
      <c r="F59" s="178">
        <v>600139565</v>
      </c>
      <c r="G59" s="231" t="s">
        <v>415</v>
      </c>
      <c r="H59" s="231" t="s">
        <v>68</v>
      </c>
      <c r="I59" s="231" t="s">
        <v>300</v>
      </c>
      <c r="J59" s="231" t="s">
        <v>236</v>
      </c>
      <c r="K59" s="284" t="s">
        <v>415</v>
      </c>
      <c r="L59" s="274">
        <v>900000</v>
      </c>
      <c r="M59" s="278">
        <f t="shared" si="6"/>
        <v>765000</v>
      </c>
      <c r="N59" s="232">
        <v>2023</v>
      </c>
      <c r="O59" s="280"/>
      <c r="P59" s="279"/>
      <c r="Q59" s="280"/>
      <c r="R59" s="232" t="s">
        <v>248</v>
      </c>
      <c r="S59" s="180"/>
      <c r="T59" s="73"/>
      <c r="AF59" s="77"/>
      <c r="AG59" s="77"/>
      <c r="AH59" s="77"/>
      <c r="AI59" s="77"/>
      <c r="AJ59" s="77"/>
      <c r="AK59" s="77"/>
      <c r="AL59" s="77"/>
      <c r="AM59" s="77"/>
      <c r="AN59" s="77"/>
      <c r="AO59" s="77"/>
    </row>
    <row r="60" spans="1:151" s="53" customFormat="1" ht="159" thickBot="1" x14ac:dyDescent="0.35">
      <c r="A60" s="191">
        <v>57</v>
      </c>
      <c r="B60" s="51" t="s">
        <v>129</v>
      </c>
      <c r="C60" s="52" t="s">
        <v>131</v>
      </c>
      <c r="D60" s="67">
        <v>73184373</v>
      </c>
      <c r="E60" s="52" t="s">
        <v>375</v>
      </c>
      <c r="F60" s="173">
        <v>650028007</v>
      </c>
      <c r="G60" s="56" t="s">
        <v>376</v>
      </c>
      <c r="H60" s="56" t="s">
        <v>68</v>
      </c>
      <c r="I60" s="56" t="s">
        <v>303</v>
      </c>
      <c r="J60" s="56" t="s">
        <v>131</v>
      </c>
      <c r="K60" s="65" t="s">
        <v>376</v>
      </c>
      <c r="L60" s="201">
        <v>9917000</v>
      </c>
      <c r="M60" s="201">
        <f t="shared" ref="M60:M61" si="7">L60/100*85</f>
        <v>8429450</v>
      </c>
      <c r="N60" s="222">
        <v>2020</v>
      </c>
      <c r="O60" s="109">
        <v>2025</v>
      </c>
      <c r="P60" s="204" t="s">
        <v>74</v>
      </c>
      <c r="Q60" s="222" t="s">
        <v>74</v>
      </c>
      <c r="R60" s="65" t="s">
        <v>182</v>
      </c>
      <c r="S60" s="221" t="s">
        <v>120</v>
      </c>
      <c r="T60" s="66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  <c r="BT60" s="64"/>
      <c r="BU60" s="64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  <c r="EN60" s="64"/>
      <c r="EO60" s="64"/>
      <c r="EP60" s="64"/>
      <c r="EQ60" s="64"/>
      <c r="ER60" s="64"/>
      <c r="ES60" s="64"/>
      <c r="ET60" s="64"/>
      <c r="EU60" s="64"/>
    </row>
    <row r="61" spans="1:151" ht="159" thickBot="1" x14ac:dyDescent="0.35">
      <c r="A61" s="191">
        <v>58</v>
      </c>
      <c r="B61" s="104" t="s">
        <v>129</v>
      </c>
      <c r="C61" s="209" t="s">
        <v>131</v>
      </c>
      <c r="D61" s="286">
        <v>73184373</v>
      </c>
      <c r="E61" s="209" t="s">
        <v>375</v>
      </c>
      <c r="F61" s="287">
        <v>650028007</v>
      </c>
      <c r="G61" s="104" t="s">
        <v>290</v>
      </c>
      <c r="H61" s="105" t="s">
        <v>68</v>
      </c>
      <c r="I61" s="105" t="s">
        <v>303</v>
      </c>
      <c r="J61" s="105" t="s">
        <v>131</v>
      </c>
      <c r="K61" s="277" t="s">
        <v>290</v>
      </c>
      <c r="L61" s="230">
        <v>3000000</v>
      </c>
      <c r="M61" s="288">
        <f t="shared" si="7"/>
        <v>2550000</v>
      </c>
      <c r="N61" s="229">
        <v>2020</v>
      </c>
      <c r="O61" s="289">
        <v>2025</v>
      </c>
      <c r="P61" s="228"/>
      <c r="Q61" s="290"/>
      <c r="R61" s="229" t="s">
        <v>132</v>
      </c>
      <c r="S61" s="193"/>
      <c r="T61" s="73"/>
      <c r="AF61" s="77"/>
      <c r="AG61" s="77"/>
      <c r="AH61" s="77"/>
      <c r="AI61" s="77"/>
      <c r="AJ61" s="77"/>
      <c r="AK61" s="77"/>
      <c r="AL61" s="77"/>
      <c r="AM61" s="77"/>
      <c r="AN61" s="77"/>
      <c r="AO61" s="77"/>
    </row>
    <row r="62" spans="1:151" s="53" customFormat="1" ht="87" thickBot="1" x14ac:dyDescent="0.35">
      <c r="A62" s="191">
        <v>59</v>
      </c>
      <c r="B62" s="263" t="s">
        <v>239</v>
      </c>
      <c r="C62" s="250" t="s">
        <v>304</v>
      </c>
      <c r="D62" s="251">
        <v>70640114</v>
      </c>
      <c r="E62" s="255">
        <v>107627361</v>
      </c>
      <c r="F62" s="239">
        <v>600139590</v>
      </c>
      <c r="G62" s="270" t="s">
        <v>387</v>
      </c>
      <c r="H62" s="222" t="s">
        <v>68</v>
      </c>
      <c r="I62" s="181" t="s">
        <v>303</v>
      </c>
      <c r="J62" s="222" t="s">
        <v>304</v>
      </c>
      <c r="K62" s="271" t="s">
        <v>123</v>
      </c>
      <c r="L62" s="186">
        <v>15000000</v>
      </c>
      <c r="M62" s="237">
        <f t="shared" ref="M62:M77" si="8">L62/100*85</f>
        <v>12750000</v>
      </c>
      <c r="N62" s="214">
        <v>2022</v>
      </c>
      <c r="O62" s="239">
        <v>2026</v>
      </c>
      <c r="P62" s="260" t="s">
        <v>74</v>
      </c>
      <c r="Q62" s="239"/>
      <c r="R62" s="222" t="s">
        <v>379</v>
      </c>
      <c r="S62" s="241"/>
      <c r="T62" s="60"/>
    </row>
    <row r="63" spans="1:151" s="53" customFormat="1" ht="87" thickBot="1" x14ac:dyDescent="0.35">
      <c r="A63" s="210">
        <v>60</v>
      </c>
      <c r="B63" s="263" t="s">
        <v>239</v>
      </c>
      <c r="C63" s="250" t="s">
        <v>304</v>
      </c>
      <c r="D63" s="251">
        <v>70640114</v>
      </c>
      <c r="E63" s="255">
        <v>107627361</v>
      </c>
      <c r="F63" s="239">
        <v>600139590</v>
      </c>
      <c r="G63" s="222" t="s">
        <v>240</v>
      </c>
      <c r="H63" s="222" t="s">
        <v>68</v>
      </c>
      <c r="I63" s="181" t="s">
        <v>303</v>
      </c>
      <c r="J63" s="222" t="s">
        <v>304</v>
      </c>
      <c r="K63" s="243" t="s">
        <v>240</v>
      </c>
      <c r="L63" s="186">
        <v>1000000</v>
      </c>
      <c r="M63" s="186">
        <f t="shared" si="8"/>
        <v>850000</v>
      </c>
      <c r="N63" s="214">
        <v>2022</v>
      </c>
      <c r="O63" s="215">
        <v>2026</v>
      </c>
      <c r="P63" s="260"/>
      <c r="Q63" s="239"/>
      <c r="R63" s="222" t="s">
        <v>77</v>
      </c>
      <c r="S63" s="222"/>
      <c r="T63" s="66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64"/>
      <c r="BM63" s="64"/>
      <c r="BN63" s="64"/>
      <c r="BO63" s="64"/>
      <c r="BP63" s="64"/>
      <c r="BQ63" s="64"/>
      <c r="BR63" s="64"/>
      <c r="BS63" s="64"/>
      <c r="BT63" s="64"/>
      <c r="BU63" s="64"/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4"/>
      <c r="CU63" s="64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  <c r="DM63" s="64"/>
      <c r="DN63" s="64"/>
      <c r="DO63" s="64"/>
      <c r="DP63" s="64"/>
      <c r="DQ63" s="64"/>
      <c r="DR63" s="64"/>
      <c r="DS63" s="64"/>
      <c r="DT63" s="64"/>
      <c r="DU63" s="64"/>
      <c r="DV63" s="64"/>
      <c r="DW63" s="64"/>
      <c r="DX63" s="64"/>
      <c r="DY63" s="64"/>
      <c r="DZ63" s="64"/>
      <c r="EA63" s="64"/>
      <c r="EB63" s="64"/>
      <c r="EC63" s="64"/>
      <c r="ED63" s="64"/>
      <c r="EE63" s="64"/>
      <c r="EF63" s="64"/>
      <c r="EG63" s="64"/>
      <c r="EH63" s="64"/>
      <c r="EI63" s="64"/>
      <c r="EJ63" s="64"/>
      <c r="EK63" s="64"/>
      <c r="EL63" s="64"/>
      <c r="EM63" s="64"/>
    </row>
    <row r="64" spans="1:151" s="53" customFormat="1" ht="87" thickBot="1" x14ac:dyDescent="0.35">
      <c r="A64" s="191">
        <v>61</v>
      </c>
      <c r="B64" s="264" t="s">
        <v>239</v>
      </c>
      <c r="C64" s="211" t="s">
        <v>304</v>
      </c>
      <c r="D64" s="212">
        <v>70640114</v>
      </c>
      <c r="E64" s="254">
        <v>107627361</v>
      </c>
      <c r="F64" s="213">
        <v>600139590</v>
      </c>
      <c r="G64" s="65" t="s">
        <v>241</v>
      </c>
      <c r="H64" s="65" t="s">
        <v>68</v>
      </c>
      <c r="I64" s="181" t="s">
        <v>303</v>
      </c>
      <c r="J64" s="65" t="s">
        <v>304</v>
      </c>
      <c r="K64" s="66" t="s">
        <v>241</v>
      </c>
      <c r="L64" s="201">
        <v>500000</v>
      </c>
      <c r="M64" s="201">
        <f t="shared" si="8"/>
        <v>425000</v>
      </c>
      <c r="N64" s="235">
        <v>2022</v>
      </c>
      <c r="O64" s="197">
        <v>2026</v>
      </c>
      <c r="P64" s="220"/>
      <c r="Q64" s="213"/>
      <c r="R64" s="65" t="s">
        <v>77</v>
      </c>
      <c r="S64" s="65"/>
      <c r="T64" s="66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  <c r="BK64" s="64"/>
      <c r="BL64" s="64"/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4"/>
      <c r="DZ64" s="64"/>
      <c r="EA64" s="64"/>
      <c r="EB64" s="64"/>
      <c r="EC64" s="64"/>
      <c r="ED64" s="64"/>
      <c r="EE64" s="64"/>
      <c r="EF64" s="64"/>
      <c r="EG64" s="64"/>
      <c r="EH64" s="64"/>
      <c r="EI64" s="64"/>
      <c r="EJ64" s="64"/>
      <c r="EK64" s="64"/>
      <c r="EL64" s="64"/>
      <c r="EM64" s="64"/>
    </row>
    <row r="65" spans="1:151" s="53" customFormat="1" ht="87" thickBot="1" x14ac:dyDescent="0.35">
      <c r="A65" s="191">
        <v>62</v>
      </c>
      <c r="B65" s="263" t="s">
        <v>239</v>
      </c>
      <c r="C65" s="250" t="s">
        <v>304</v>
      </c>
      <c r="D65" s="251">
        <v>70640114</v>
      </c>
      <c r="E65" s="255">
        <v>107627361</v>
      </c>
      <c r="F65" s="239">
        <v>600139590</v>
      </c>
      <c r="G65" s="222" t="s">
        <v>343</v>
      </c>
      <c r="H65" s="222" t="s">
        <v>68</v>
      </c>
      <c r="I65" s="181" t="s">
        <v>303</v>
      </c>
      <c r="J65" s="222" t="s">
        <v>304</v>
      </c>
      <c r="K65" s="222" t="s">
        <v>343</v>
      </c>
      <c r="L65" s="237">
        <v>500000</v>
      </c>
      <c r="M65" s="237">
        <f t="shared" si="8"/>
        <v>425000</v>
      </c>
      <c r="N65" s="214">
        <v>2022</v>
      </c>
      <c r="O65" s="239">
        <v>2025</v>
      </c>
      <c r="P65" s="260"/>
      <c r="Q65" s="239"/>
      <c r="R65" s="222" t="s">
        <v>77</v>
      </c>
      <c r="S65" s="222"/>
      <c r="T65" s="66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  <c r="BI65" s="64"/>
      <c r="BJ65" s="64"/>
      <c r="BK65" s="64"/>
      <c r="BL65" s="64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4"/>
      <c r="CU65" s="64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  <c r="DM65" s="64"/>
      <c r="DN65" s="64"/>
      <c r="DO65" s="64"/>
      <c r="DP65" s="64"/>
      <c r="DQ65" s="64"/>
      <c r="DR65" s="64"/>
      <c r="DS65" s="64"/>
      <c r="DT65" s="64"/>
      <c r="DU65" s="64"/>
      <c r="DV65" s="64"/>
      <c r="DW65" s="64"/>
      <c r="DX65" s="64"/>
      <c r="DY65" s="64"/>
      <c r="DZ65" s="64"/>
      <c r="EA65" s="64"/>
      <c r="EB65" s="64"/>
      <c r="EC65" s="64"/>
      <c r="ED65" s="64"/>
      <c r="EE65" s="64"/>
      <c r="EF65" s="64"/>
      <c r="EG65" s="64"/>
      <c r="EH65" s="64"/>
      <c r="EI65" s="64"/>
      <c r="EJ65" s="64"/>
      <c r="EK65" s="64"/>
      <c r="EL65" s="64"/>
      <c r="EM65" s="64"/>
    </row>
    <row r="66" spans="1:151" s="53" customFormat="1" ht="130.19999999999999" thickBot="1" x14ac:dyDescent="0.35">
      <c r="A66" s="191">
        <v>63</v>
      </c>
      <c r="B66" s="203" t="s">
        <v>122</v>
      </c>
      <c r="C66" s="211" t="s">
        <v>304</v>
      </c>
      <c r="D66" s="212">
        <v>70640106</v>
      </c>
      <c r="E66" s="254">
        <v>107627396</v>
      </c>
      <c r="F66" s="213">
        <v>600139620</v>
      </c>
      <c r="G66" s="65" t="s">
        <v>225</v>
      </c>
      <c r="H66" s="65" t="s">
        <v>68</v>
      </c>
      <c r="I66" s="181" t="s">
        <v>303</v>
      </c>
      <c r="J66" s="65" t="s">
        <v>304</v>
      </c>
      <c r="K66" s="66" t="s">
        <v>225</v>
      </c>
      <c r="L66" s="202">
        <v>500000</v>
      </c>
      <c r="M66" s="202">
        <f t="shared" si="8"/>
        <v>425000</v>
      </c>
      <c r="N66" s="203">
        <v>2021</v>
      </c>
      <c r="O66" s="213">
        <v>2022</v>
      </c>
      <c r="P66" s="220"/>
      <c r="Q66" s="213"/>
      <c r="R66" s="65" t="s">
        <v>226</v>
      </c>
      <c r="S66" s="171"/>
      <c r="T66" s="66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64"/>
      <c r="BL66" s="64"/>
      <c r="BM66" s="64"/>
      <c r="BN66" s="64"/>
      <c r="BO66" s="64"/>
      <c r="BP66" s="64"/>
      <c r="BQ66" s="64"/>
      <c r="BR66" s="64"/>
      <c r="BS66" s="64"/>
      <c r="BT66" s="64"/>
      <c r="BU66" s="64"/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4"/>
      <c r="CU66" s="64"/>
      <c r="CV66" s="64"/>
      <c r="CW66" s="64"/>
      <c r="CX66" s="64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4"/>
      <c r="DK66" s="64"/>
      <c r="DL66" s="64"/>
      <c r="DM66" s="64"/>
      <c r="DN66" s="64"/>
      <c r="DO66" s="64"/>
      <c r="DP66" s="64"/>
      <c r="DQ66" s="64"/>
      <c r="DR66" s="64"/>
      <c r="DS66" s="64"/>
      <c r="DT66" s="64"/>
      <c r="DU66" s="64"/>
      <c r="DV66" s="64"/>
      <c r="DW66" s="64"/>
      <c r="DX66" s="64"/>
      <c r="DY66" s="64"/>
      <c r="DZ66" s="64"/>
      <c r="EA66" s="64"/>
      <c r="EB66" s="64"/>
      <c r="EC66" s="64"/>
      <c r="ED66" s="64"/>
      <c r="EE66" s="64"/>
      <c r="EF66" s="64"/>
      <c r="EG66" s="64"/>
      <c r="EH66" s="64"/>
      <c r="EI66" s="64"/>
      <c r="EJ66" s="64"/>
      <c r="EK66" s="64"/>
      <c r="EL66" s="64"/>
      <c r="EM66" s="64"/>
    </row>
    <row r="67" spans="1:151" s="53" customFormat="1" ht="130.19999999999999" thickBot="1" x14ac:dyDescent="0.35">
      <c r="A67" s="191">
        <v>64</v>
      </c>
      <c r="B67" s="214" t="s">
        <v>122</v>
      </c>
      <c r="C67" s="179" t="s">
        <v>304</v>
      </c>
      <c r="D67" s="179">
        <v>70640106</v>
      </c>
      <c r="E67" s="259">
        <v>107627396</v>
      </c>
      <c r="F67" s="215">
        <v>600139620</v>
      </c>
      <c r="G67" s="181" t="s">
        <v>225</v>
      </c>
      <c r="H67" s="181" t="s">
        <v>68</v>
      </c>
      <c r="I67" s="181" t="s">
        <v>303</v>
      </c>
      <c r="J67" s="181" t="s">
        <v>304</v>
      </c>
      <c r="K67" s="184" t="s">
        <v>225</v>
      </c>
      <c r="L67" s="186">
        <v>500000</v>
      </c>
      <c r="M67" s="186">
        <f t="shared" si="8"/>
        <v>425000</v>
      </c>
      <c r="N67" s="214">
        <v>2021</v>
      </c>
      <c r="O67" s="215">
        <v>2022</v>
      </c>
      <c r="P67" s="260"/>
      <c r="Q67" s="239"/>
      <c r="R67" s="222"/>
      <c r="S67" s="56"/>
      <c r="T67" s="66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64"/>
      <c r="BM67" s="64"/>
      <c r="BN67" s="64"/>
      <c r="BO67" s="64"/>
      <c r="BP67" s="64"/>
      <c r="BQ67" s="64"/>
      <c r="BR67" s="64"/>
      <c r="BS67" s="64"/>
      <c r="BT67" s="64"/>
      <c r="BU67" s="64"/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4"/>
      <c r="CU67" s="64"/>
      <c r="CV67" s="64"/>
      <c r="CW67" s="64"/>
      <c r="CX67" s="64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4"/>
      <c r="DK67" s="64"/>
      <c r="DL67" s="64"/>
      <c r="DM67" s="64"/>
      <c r="DN67" s="64"/>
      <c r="DO67" s="64"/>
      <c r="DP67" s="64"/>
      <c r="DQ67" s="64"/>
      <c r="DR67" s="64"/>
      <c r="DS67" s="64"/>
      <c r="DT67" s="64"/>
      <c r="DU67" s="64"/>
      <c r="DV67" s="64"/>
      <c r="DW67" s="64"/>
      <c r="DX67" s="64"/>
      <c r="DY67" s="64"/>
      <c r="DZ67" s="64"/>
      <c r="EA67" s="64"/>
      <c r="EB67" s="64"/>
      <c r="EC67" s="64"/>
      <c r="ED67" s="64"/>
      <c r="EE67" s="64"/>
      <c r="EF67" s="64"/>
      <c r="EG67" s="64"/>
      <c r="EH67" s="64"/>
      <c r="EI67" s="64"/>
      <c r="EJ67" s="64"/>
      <c r="EK67" s="64"/>
      <c r="EL67" s="64"/>
      <c r="EM67" s="64"/>
    </row>
    <row r="68" spans="1:151" s="53" customFormat="1" ht="130.19999999999999" thickBot="1" x14ac:dyDescent="0.35">
      <c r="A68" s="210">
        <v>65</v>
      </c>
      <c r="B68" s="203" t="s">
        <v>133</v>
      </c>
      <c r="C68" s="211" t="s">
        <v>297</v>
      </c>
      <c r="D68" s="212">
        <v>75007703</v>
      </c>
      <c r="E68" s="254">
        <v>107627698</v>
      </c>
      <c r="F68" s="213">
        <v>600140067</v>
      </c>
      <c r="G68" s="65" t="s">
        <v>134</v>
      </c>
      <c r="H68" s="65" t="s">
        <v>68</v>
      </c>
      <c r="I68" s="65" t="s">
        <v>300</v>
      </c>
      <c r="J68" s="65" t="s">
        <v>297</v>
      </c>
      <c r="K68" s="66" t="s">
        <v>134</v>
      </c>
      <c r="L68" s="202">
        <v>200000</v>
      </c>
      <c r="M68" s="202">
        <f t="shared" si="8"/>
        <v>170000</v>
      </c>
      <c r="N68" s="203">
        <v>2024</v>
      </c>
      <c r="O68" s="213">
        <v>2025</v>
      </c>
      <c r="P68" s="220"/>
      <c r="Q68" s="213"/>
      <c r="R68" s="65" t="s">
        <v>77</v>
      </c>
      <c r="S68" s="100" t="s">
        <v>135</v>
      </c>
      <c r="T68" s="60"/>
    </row>
    <row r="69" spans="1:151" s="53" customFormat="1" ht="101.4" thickBot="1" x14ac:dyDescent="0.35">
      <c r="A69" s="191">
        <v>66</v>
      </c>
      <c r="B69" s="238" t="s">
        <v>219</v>
      </c>
      <c r="C69" s="179" t="s">
        <v>418</v>
      </c>
      <c r="D69" s="251">
        <v>6743668</v>
      </c>
      <c r="E69" s="250">
        <v>181094126</v>
      </c>
      <c r="F69" s="239">
        <v>691011699</v>
      </c>
      <c r="G69" s="222" t="s">
        <v>221</v>
      </c>
      <c r="H69" s="222" t="s">
        <v>68</v>
      </c>
      <c r="I69" s="222" t="s">
        <v>303</v>
      </c>
      <c r="J69" s="222" t="s">
        <v>220</v>
      </c>
      <c r="K69" s="243" t="s">
        <v>221</v>
      </c>
      <c r="L69" s="237">
        <v>350000</v>
      </c>
      <c r="M69" s="237">
        <f t="shared" si="8"/>
        <v>297500</v>
      </c>
      <c r="N69" s="214">
        <v>2022</v>
      </c>
      <c r="O69" s="215">
        <v>2023</v>
      </c>
      <c r="P69" s="260"/>
      <c r="Q69" s="239"/>
      <c r="R69" s="222" t="s">
        <v>77</v>
      </c>
      <c r="S69" s="222"/>
      <c r="T69" s="66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  <c r="BR69" s="64"/>
      <c r="BS69" s="64"/>
      <c r="BT69" s="64"/>
      <c r="BU69" s="64"/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4"/>
      <c r="CU69" s="64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4"/>
      <c r="DZ69" s="64"/>
      <c r="EA69" s="64"/>
      <c r="EB69" s="64"/>
      <c r="EC69" s="64"/>
      <c r="ED69" s="64"/>
      <c r="EE69" s="64"/>
      <c r="EF69" s="64"/>
      <c r="EG69" s="64"/>
      <c r="EH69" s="64"/>
      <c r="EI69" s="64"/>
      <c r="EJ69" s="64"/>
      <c r="EK69" s="64"/>
      <c r="EL69" s="64"/>
      <c r="EM69" s="64"/>
    </row>
    <row r="70" spans="1:151" s="53" customFormat="1" ht="101.4" thickBot="1" x14ac:dyDescent="0.35">
      <c r="A70" s="191">
        <v>67</v>
      </c>
      <c r="B70" s="203" t="s">
        <v>219</v>
      </c>
      <c r="C70" s="244" t="s">
        <v>418</v>
      </c>
      <c r="D70" s="212">
        <v>6743668</v>
      </c>
      <c r="E70" s="211">
        <v>181094126</v>
      </c>
      <c r="F70" s="213">
        <v>691011699</v>
      </c>
      <c r="G70" s="221" t="s">
        <v>416</v>
      </c>
      <c r="H70" s="65" t="s">
        <v>68</v>
      </c>
      <c r="I70" s="65" t="s">
        <v>303</v>
      </c>
      <c r="J70" s="65" t="s">
        <v>220</v>
      </c>
      <c r="K70" s="221" t="s">
        <v>416</v>
      </c>
      <c r="L70" s="201">
        <v>350000</v>
      </c>
      <c r="M70" s="202">
        <f t="shared" si="8"/>
        <v>297500</v>
      </c>
      <c r="N70" s="235">
        <v>2022</v>
      </c>
      <c r="O70" s="197">
        <v>2023</v>
      </c>
      <c r="P70" s="220"/>
      <c r="Q70" s="213"/>
      <c r="R70" s="65" t="s">
        <v>77</v>
      </c>
      <c r="S70" s="65"/>
      <c r="T70" s="66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  <c r="BM70" s="64"/>
      <c r="BN70" s="64"/>
      <c r="BO70" s="64"/>
      <c r="BP70" s="64"/>
      <c r="BQ70" s="64"/>
      <c r="BR70" s="64"/>
      <c r="BS70" s="64"/>
      <c r="BT70" s="64"/>
      <c r="BU70" s="64"/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4"/>
      <c r="CU70" s="64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  <c r="DO70" s="64"/>
      <c r="DP70" s="64"/>
      <c r="DQ70" s="64"/>
      <c r="DR70" s="64"/>
      <c r="DS70" s="64"/>
      <c r="DT70" s="64"/>
      <c r="DU70" s="64"/>
      <c r="DV70" s="64"/>
      <c r="DW70" s="64"/>
      <c r="DX70" s="64"/>
      <c r="DY70" s="64"/>
      <c r="DZ70" s="64"/>
      <c r="EA70" s="64"/>
      <c r="EB70" s="64"/>
      <c r="EC70" s="64"/>
      <c r="ED70" s="64"/>
      <c r="EE70" s="64"/>
      <c r="EF70" s="64"/>
      <c r="EG70" s="64"/>
      <c r="EH70" s="64"/>
      <c r="EI70" s="64"/>
      <c r="EJ70" s="64"/>
      <c r="EK70" s="64"/>
      <c r="EL70" s="64"/>
      <c r="EM70" s="64"/>
    </row>
    <row r="71" spans="1:151" s="53" customFormat="1" ht="101.4" thickBot="1" x14ac:dyDescent="0.35">
      <c r="A71" s="191">
        <v>68</v>
      </c>
      <c r="B71" s="238" t="s">
        <v>219</v>
      </c>
      <c r="C71" s="179" t="s">
        <v>418</v>
      </c>
      <c r="D71" s="251">
        <v>6743668</v>
      </c>
      <c r="E71" s="250">
        <v>181094126</v>
      </c>
      <c r="F71" s="239">
        <v>691011699</v>
      </c>
      <c r="G71" s="222" t="s">
        <v>222</v>
      </c>
      <c r="H71" s="222" t="s">
        <v>68</v>
      </c>
      <c r="I71" s="222" t="s">
        <v>303</v>
      </c>
      <c r="J71" s="222" t="s">
        <v>220</v>
      </c>
      <c r="K71" s="243" t="s">
        <v>222</v>
      </c>
      <c r="L71" s="237">
        <v>300000</v>
      </c>
      <c r="M71" s="237">
        <f t="shared" si="8"/>
        <v>255000</v>
      </c>
      <c r="N71" s="238">
        <v>2021</v>
      </c>
      <c r="O71" s="239">
        <v>2023</v>
      </c>
      <c r="P71" s="260"/>
      <c r="Q71" s="239"/>
      <c r="R71" s="222" t="s">
        <v>77</v>
      </c>
      <c r="S71" s="222"/>
      <c r="T71" s="66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N71" s="64"/>
      <c r="BO71" s="64"/>
      <c r="BP71" s="64"/>
      <c r="BQ71" s="64"/>
      <c r="BR71" s="64"/>
      <c r="BS71" s="64"/>
      <c r="BT71" s="64"/>
      <c r="BU71" s="64"/>
      <c r="BV71" s="64"/>
      <c r="BW71" s="64"/>
      <c r="BX71" s="64"/>
      <c r="BY71" s="64"/>
      <c r="BZ71" s="64"/>
      <c r="CA71" s="64"/>
      <c r="CB71" s="64"/>
      <c r="CC71" s="64"/>
      <c r="CD71" s="64"/>
      <c r="CE71" s="64"/>
      <c r="CF71" s="64"/>
      <c r="CG71" s="64"/>
      <c r="CH71" s="64"/>
      <c r="CI71" s="64"/>
      <c r="CJ71" s="64"/>
      <c r="CK71" s="64"/>
      <c r="CL71" s="64"/>
      <c r="CM71" s="64"/>
      <c r="CN71" s="64"/>
      <c r="CO71" s="64"/>
      <c r="CP71" s="64"/>
      <c r="CQ71" s="64"/>
      <c r="CR71" s="64"/>
      <c r="CS71" s="64"/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4"/>
      <c r="DE71" s="64"/>
      <c r="DF71" s="64"/>
      <c r="DG71" s="64"/>
      <c r="DH71" s="64"/>
      <c r="DI71" s="64"/>
      <c r="DJ71" s="64"/>
      <c r="DK71" s="64"/>
      <c r="DL71" s="64"/>
      <c r="DM71" s="64"/>
      <c r="DN71" s="64"/>
      <c r="DO71" s="64"/>
      <c r="DP71" s="64"/>
      <c r="DQ71" s="64"/>
      <c r="DR71" s="64"/>
      <c r="DS71" s="64"/>
      <c r="DT71" s="64"/>
      <c r="DU71" s="64"/>
      <c r="DV71" s="64"/>
      <c r="DW71" s="64"/>
      <c r="DX71" s="64"/>
      <c r="DY71" s="64"/>
      <c r="DZ71" s="64"/>
      <c r="EA71" s="64"/>
      <c r="EB71" s="64"/>
      <c r="EC71" s="64"/>
      <c r="ED71" s="64"/>
      <c r="EE71" s="64"/>
      <c r="EF71" s="64"/>
      <c r="EG71" s="64"/>
      <c r="EH71" s="64"/>
      <c r="EI71" s="64"/>
      <c r="EJ71" s="64"/>
      <c r="EK71" s="64"/>
      <c r="EL71" s="64"/>
      <c r="EM71" s="64"/>
    </row>
    <row r="72" spans="1:151" s="53" customFormat="1" ht="101.4" thickBot="1" x14ac:dyDescent="0.35">
      <c r="A72" s="191">
        <v>69</v>
      </c>
      <c r="B72" s="203" t="s">
        <v>219</v>
      </c>
      <c r="C72" s="244" t="s">
        <v>418</v>
      </c>
      <c r="D72" s="212">
        <v>6743668</v>
      </c>
      <c r="E72" s="211">
        <v>181094126</v>
      </c>
      <c r="F72" s="213">
        <v>691011699</v>
      </c>
      <c r="G72" s="221" t="s">
        <v>417</v>
      </c>
      <c r="H72" s="65" t="s">
        <v>68</v>
      </c>
      <c r="I72" s="65" t="s">
        <v>303</v>
      </c>
      <c r="J72" s="65" t="s">
        <v>220</v>
      </c>
      <c r="K72" s="221" t="s">
        <v>417</v>
      </c>
      <c r="L72" s="202">
        <v>150000</v>
      </c>
      <c r="M72" s="202">
        <f t="shared" si="8"/>
        <v>127500</v>
      </c>
      <c r="N72" s="203">
        <v>2022</v>
      </c>
      <c r="O72" s="213">
        <v>2023</v>
      </c>
      <c r="P72" s="220"/>
      <c r="Q72" s="213"/>
      <c r="R72" s="65" t="s">
        <v>77</v>
      </c>
      <c r="S72" s="65"/>
      <c r="T72" s="66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  <c r="BH72" s="64"/>
      <c r="BI72" s="64"/>
      <c r="BJ72" s="64"/>
      <c r="BK72" s="64"/>
      <c r="BL72" s="64"/>
      <c r="BM72" s="64"/>
      <c r="BN72" s="64"/>
      <c r="BO72" s="64"/>
      <c r="BP72" s="64"/>
      <c r="BQ72" s="64"/>
      <c r="BR72" s="64"/>
      <c r="BS72" s="64"/>
      <c r="BT72" s="64"/>
      <c r="BU72" s="64"/>
      <c r="BV72" s="64"/>
      <c r="BW72" s="64"/>
      <c r="BX72" s="64"/>
      <c r="BY72" s="64"/>
      <c r="BZ72" s="64"/>
      <c r="CA72" s="64"/>
      <c r="CB72" s="64"/>
      <c r="CC72" s="64"/>
      <c r="CD72" s="64"/>
      <c r="CE72" s="64"/>
      <c r="CF72" s="64"/>
      <c r="CG72" s="64"/>
      <c r="CH72" s="64"/>
      <c r="CI72" s="64"/>
      <c r="CJ72" s="64"/>
      <c r="CK72" s="64"/>
      <c r="CL72" s="64"/>
      <c r="CM72" s="64"/>
      <c r="CN72" s="64"/>
      <c r="CO72" s="64"/>
      <c r="CP72" s="64"/>
      <c r="CQ72" s="64"/>
      <c r="CR72" s="64"/>
      <c r="CS72" s="64"/>
      <c r="CT72" s="64"/>
      <c r="CU72" s="64"/>
      <c r="CV72" s="64"/>
      <c r="CW72" s="64"/>
      <c r="CX72" s="64"/>
      <c r="CY72" s="64"/>
      <c r="CZ72" s="64"/>
      <c r="DA72" s="64"/>
      <c r="DB72" s="64"/>
      <c r="DC72" s="64"/>
      <c r="DD72" s="64"/>
      <c r="DE72" s="64"/>
      <c r="DF72" s="64"/>
      <c r="DG72" s="64"/>
      <c r="DH72" s="64"/>
      <c r="DI72" s="64"/>
      <c r="DJ72" s="64"/>
      <c r="DK72" s="64"/>
      <c r="DL72" s="64"/>
      <c r="DM72" s="64"/>
      <c r="DN72" s="64"/>
      <c r="DO72" s="64"/>
      <c r="DP72" s="64"/>
      <c r="DQ72" s="64"/>
      <c r="DR72" s="64"/>
      <c r="DS72" s="64"/>
      <c r="DT72" s="64"/>
      <c r="DU72" s="64"/>
      <c r="DV72" s="64"/>
      <c r="DW72" s="64"/>
      <c r="DX72" s="64"/>
      <c r="DY72" s="64"/>
      <c r="DZ72" s="64"/>
      <c r="EA72" s="64"/>
      <c r="EB72" s="64"/>
      <c r="EC72" s="64"/>
      <c r="ED72" s="64"/>
      <c r="EE72" s="64"/>
      <c r="EF72" s="64"/>
      <c r="EG72" s="64"/>
      <c r="EH72" s="64"/>
      <c r="EI72" s="64"/>
      <c r="EJ72" s="64"/>
      <c r="EK72" s="64"/>
      <c r="EL72" s="64"/>
      <c r="EM72" s="64"/>
    </row>
    <row r="73" spans="1:151" s="53" customFormat="1" ht="101.4" thickBot="1" x14ac:dyDescent="0.35">
      <c r="A73" s="210">
        <v>70</v>
      </c>
      <c r="B73" s="238" t="s">
        <v>219</v>
      </c>
      <c r="C73" s="179" t="s">
        <v>418</v>
      </c>
      <c r="D73" s="251">
        <v>6743668</v>
      </c>
      <c r="E73" s="250">
        <v>181094126</v>
      </c>
      <c r="F73" s="239">
        <v>691011699</v>
      </c>
      <c r="G73" s="222" t="s">
        <v>344</v>
      </c>
      <c r="H73" s="222" t="s">
        <v>68</v>
      </c>
      <c r="I73" s="222" t="s">
        <v>303</v>
      </c>
      <c r="J73" s="222" t="s">
        <v>220</v>
      </c>
      <c r="K73" s="222" t="s">
        <v>344</v>
      </c>
      <c r="L73" s="237">
        <v>200000</v>
      </c>
      <c r="M73" s="237">
        <f t="shared" si="8"/>
        <v>170000</v>
      </c>
      <c r="N73" s="238">
        <v>2022</v>
      </c>
      <c r="O73" s="239">
        <v>2023</v>
      </c>
      <c r="P73" s="260"/>
      <c r="Q73" s="239"/>
      <c r="R73" s="222" t="s">
        <v>77</v>
      </c>
      <c r="S73" s="222"/>
      <c r="T73" s="66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64"/>
      <c r="BN73" s="64"/>
      <c r="BO73" s="64"/>
      <c r="BP73" s="64"/>
      <c r="BQ73" s="64"/>
      <c r="BR73" s="64"/>
      <c r="BS73" s="64"/>
      <c r="BT73" s="64"/>
      <c r="BU73" s="64"/>
      <c r="BV73" s="64"/>
      <c r="BW73" s="64"/>
      <c r="BX73" s="64"/>
      <c r="BY73" s="64"/>
      <c r="BZ73" s="64"/>
      <c r="CA73" s="64"/>
      <c r="CB73" s="64"/>
      <c r="CC73" s="64"/>
      <c r="CD73" s="64"/>
      <c r="CE73" s="64"/>
      <c r="CF73" s="64"/>
      <c r="CG73" s="64"/>
      <c r="CH73" s="64"/>
      <c r="CI73" s="64"/>
      <c r="CJ73" s="64"/>
      <c r="CK73" s="64"/>
      <c r="CL73" s="64"/>
      <c r="CM73" s="64"/>
      <c r="CN73" s="64"/>
      <c r="CO73" s="64"/>
      <c r="CP73" s="64"/>
      <c r="CQ73" s="64"/>
      <c r="CR73" s="64"/>
      <c r="CS73" s="64"/>
      <c r="CT73" s="64"/>
      <c r="CU73" s="64"/>
      <c r="CV73" s="64"/>
      <c r="CW73" s="64"/>
      <c r="CX73" s="64"/>
      <c r="CY73" s="64"/>
      <c r="CZ73" s="64"/>
      <c r="DA73" s="64"/>
      <c r="DB73" s="64"/>
      <c r="DC73" s="64"/>
      <c r="DD73" s="64"/>
      <c r="DE73" s="64"/>
      <c r="DF73" s="64"/>
      <c r="DG73" s="64"/>
      <c r="DH73" s="64"/>
      <c r="DI73" s="64"/>
      <c r="DJ73" s="64"/>
      <c r="DK73" s="64"/>
      <c r="DL73" s="64"/>
      <c r="DM73" s="64"/>
      <c r="DN73" s="64"/>
      <c r="DO73" s="64"/>
      <c r="DP73" s="64"/>
      <c r="DQ73" s="64"/>
      <c r="DR73" s="64"/>
      <c r="DS73" s="64"/>
      <c r="DT73" s="64"/>
      <c r="DU73" s="64"/>
      <c r="DV73" s="64"/>
      <c r="DW73" s="64"/>
      <c r="DX73" s="64"/>
      <c r="DY73" s="64"/>
      <c r="DZ73" s="64"/>
      <c r="EA73" s="64"/>
      <c r="EB73" s="64"/>
      <c r="EC73" s="64"/>
      <c r="ED73" s="64"/>
      <c r="EE73" s="64"/>
      <c r="EF73" s="64"/>
      <c r="EG73" s="64"/>
      <c r="EH73" s="64"/>
      <c r="EI73" s="64"/>
      <c r="EJ73" s="64"/>
      <c r="EK73" s="64"/>
      <c r="EL73" s="64"/>
      <c r="EM73" s="64"/>
    </row>
    <row r="74" spans="1:151" s="53" customFormat="1" ht="130.19999999999999" thickBot="1" x14ac:dyDescent="0.35">
      <c r="A74" s="191">
        <v>71</v>
      </c>
      <c r="B74" s="203" t="s">
        <v>203</v>
      </c>
      <c r="C74" s="211" t="s">
        <v>87</v>
      </c>
      <c r="D74" s="212">
        <v>70882398</v>
      </c>
      <c r="E74" s="211" t="s">
        <v>204</v>
      </c>
      <c r="F74" s="213">
        <v>600140407</v>
      </c>
      <c r="G74" s="65" t="s">
        <v>207</v>
      </c>
      <c r="H74" s="65" t="s">
        <v>68</v>
      </c>
      <c r="I74" s="65" t="s">
        <v>300</v>
      </c>
      <c r="J74" s="65" t="s">
        <v>87</v>
      </c>
      <c r="K74" s="66" t="s">
        <v>207</v>
      </c>
      <c r="L74" s="201">
        <v>10000000</v>
      </c>
      <c r="M74" s="201">
        <f t="shared" si="8"/>
        <v>8500000</v>
      </c>
      <c r="N74" s="235">
        <v>2023</v>
      </c>
      <c r="O74" s="197">
        <v>2024</v>
      </c>
      <c r="P74" s="220"/>
      <c r="Q74" s="213"/>
      <c r="R74" s="65" t="s">
        <v>208</v>
      </c>
      <c r="S74" s="65"/>
      <c r="T74" s="66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  <c r="BJ74" s="64"/>
      <c r="BK74" s="64"/>
      <c r="BL74" s="64"/>
      <c r="BM74" s="64"/>
      <c r="BN74" s="64"/>
      <c r="BO74" s="64"/>
      <c r="BP74" s="64"/>
      <c r="BQ74" s="64"/>
      <c r="BR74" s="64"/>
      <c r="BS74" s="64"/>
      <c r="BT74" s="64"/>
      <c r="BU74" s="64"/>
      <c r="BV74" s="64"/>
      <c r="BW74" s="64"/>
      <c r="BX74" s="64"/>
      <c r="BY74" s="64"/>
      <c r="BZ74" s="64"/>
      <c r="CA74" s="64"/>
      <c r="CB74" s="64"/>
      <c r="CC74" s="64"/>
      <c r="CD74" s="64"/>
      <c r="CE74" s="64"/>
      <c r="CF74" s="64"/>
      <c r="CG74" s="64"/>
      <c r="CH74" s="64"/>
      <c r="CI74" s="64"/>
      <c r="CJ74" s="64"/>
      <c r="CK74" s="64"/>
      <c r="CL74" s="64"/>
      <c r="CM74" s="64"/>
      <c r="CN74" s="64"/>
      <c r="CO74" s="64"/>
      <c r="CP74" s="64"/>
      <c r="CQ74" s="64"/>
      <c r="CR74" s="64"/>
      <c r="CS74" s="64"/>
      <c r="CT74" s="64"/>
      <c r="CU74" s="64"/>
      <c r="CV74" s="64"/>
      <c r="CW74" s="64"/>
      <c r="CX74" s="64"/>
      <c r="CY74" s="64"/>
      <c r="CZ74" s="64"/>
      <c r="DA74" s="64"/>
      <c r="DB74" s="64"/>
      <c r="DC74" s="64"/>
      <c r="DD74" s="64"/>
      <c r="DE74" s="64"/>
      <c r="DF74" s="64"/>
      <c r="DG74" s="64"/>
      <c r="DH74" s="64"/>
      <c r="DI74" s="64"/>
      <c r="DJ74" s="64"/>
      <c r="DK74" s="64"/>
      <c r="DL74" s="64"/>
      <c r="DM74" s="64"/>
      <c r="DN74" s="64"/>
      <c r="DO74" s="64"/>
      <c r="DP74" s="64"/>
      <c r="DQ74" s="64"/>
      <c r="DR74" s="64"/>
      <c r="DS74" s="64"/>
      <c r="DT74" s="64"/>
      <c r="DU74" s="64"/>
      <c r="DV74" s="64"/>
      <c r="DW74" s="64"/>
      <c r="DX74" s="64"/>
      <c r="DY74" s="64"/>
      <c r="DZ74" s="64"/>
      <c r="EA74" s="64"/>
      <c r="EB74" s="64"/>
      <c r="EC74" s="64"/>
      <c r="ED74" s="64"/>
      <c r="EE74" s="64"/>
      <c r="EF74" s="64"/>
      <c r="EG74" s="64"/>
      <c r="EH74" s="64"/>
      <c r="EI74" s="64"/>
      <c r="EJ74" s="64"/>
      <c r="EK74" s="64"/>
      <c r="EL74" s="64"/>
      <c r="EM74" s="64"/>
      <c r="EN74" s="64"/>
      <c r="EO74" s="64"/>
      <c r="EP74" s="64"/>
      <c r="EQ74" s="64"/>
      <c r="ER74" s="64"/>
      <c r="ES74" s="64"/>
      <c r="ET74" s="64"/>
      <c r="EU74" s="64"/>
    </row>
    <row r="75" spans="1:151" s="53" customFormat="1" ht="130.19999999999999" thickBot="1" x14ac:dyDescent="0.35">
      <c r="A75" s="191">
        <v>72</v>
      </c>
      <c r="B75" s="238" t="s">
        <v>203</v>
      </c>
      <c r="C75" s="250" t="s">
        <v>87</v>
      </c>
      <c r="D75" s="251">
        <v>70882398</v>
      </c>
      <c r="E75" s="250" t="s">
        <v>204</v>
      </c>
      <c r="F75" s="239">
        <v>600140407</v>
      </c>
      <c r="G75" s="222" t="s">
        <v>209</v>
      </c>
      <c r="H75" s="222" t="s">
        <v>68</v>
      </c>
      <c r="I75" s="222" t="s">
        <v>300</v>
      </c>
      <c r="J75" s="222" t="s">
        <v>87</v>
      </c>
      <c r="K75" s="243" t="s">
        <v>209</v>
      </c>
      <c r="L75" s="186">
        <v>800000</v>
      </c>
      <c r="M75" s="186">
        <f t="shared" si="8"/>
        <v>680000</v>
      </c>
      <c r="N75" s="238">
        <v>2022</v>
      </c>
      <c r="O75" s="215">
        <v>2024</v>
      </c>
      <c r="P75" s="260"/>
      <c r="Q75" s="239"/>
      <c r="R75" s="222" t="s">
        <v>208</v>
      </c>
      <c r="S75" s="222"/>
      <c r="T75" s="66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64"/>
      <c r="BK75" s="64"/>
      <c r="BL75" s="64"/>
      <c r="BM75" s="64"/>
      <c r="BN75" s="64"/>
      <c r="BO75" s="64"/>
      <c r="BP75" s="64"/>
      <c r="BQ75" s="64"/>
      <c r="BR75" s="64"/>
      <c r="BS75" s="64"/>
      <c r="BT75" s="64"/>
      <c r="BU75" s="64"/>
      <c r="BV75" s="64"/>
      <c r="BW75" s="64"/>
      <c r="BX75" s="64"/>
      <c r="BY75" s="64"/>
      <c r="BZ75" s="64"/>
      <c r="CA75" s="64"/>
      <c r="CB75" s="64"/>
      <c r="CC75" s="64"/>
      <c r="CD75" s="64"/>
      <c r="CE75" s="64"/>
      <c r="CF75" s="64"/>
      <c r="CG75" s="64"/>
      <c r="CH75" s="64"/>
      <c r="CI75" s="64"/>
      <c r="CJ75" s="64"/>
      <c r="CK75" s="64"/>
      <c r="CL75" s="64"/>
      <c r="CM75" s="64"/>
      <c r="CN75" s="64"/>
      <c r="CO75" s="64"/>
      <c r="CP75" s="64"/>
      <c r="CQ75" s="64"/>
      <c r="CR75" s="64"/>
      <c r="CS75" s="64"/>
      <c r="CT75" s="64"/>
      <c r="CU75" s="64"/>
      <c r="CV75" s="64"/>
      <c r="CW75" s="64"/>
      <c r="CX75" s="64"/>
      <c r="CY75" s="64"/>
      <c r="CZ75" s="64"/>
      <c r="DA75" s="64"/>
      <c r="DB75" s="64"/>
      <c r="DC75" s="64"/>
      <c r="DD75" s="64"/>
      <c r="DE75" s="64"/>
      <c r="DF75" s="64"/>
      <c r="DG75" s="64"/>
      <c r="DH75" s="64"/>
      <c r="DI75" s="64"/>
      <c r="DJ75" s="64"/>
      <c r="DK75" s="64"/>
      <c r="DL75" s="64"/>
      <c r="DM75" s="64"/>
      <c r="DN75" s="64"/>
      <c r="DO75" s="64"/>
      <c r="DP75" s="64"/>
      <c r="DQ75" s="64"/>
      <c r="DR75" s="64"/>
      <c r="DS75" s="64"/>
      <c r="DT75" s="64"/>
      <c r="DU75" s="64"/>
      <c r="DV75" s="64"/>
      <c r="DW75" s="64"/>
      <c r="DX75" s="64"/>
      <c r="DY75" s="64"/>
      <c r="DZ75" s="64"/>
      <c r="EA75" s="64"/>
      <c r="EB75" s="64"/>
      <c r="EC75" s="64"/>
      <c r="ED75" s="64"/>
      <c r="EE75" s="64"/>
      <c r="EF75" s="64"/>
      <c r="EG75" s="64"/>
      <c r="EH75" s="64"/>
      <c r="EI75" s="64"/>
      <c r="EJ75" s="64"/>
      <c r="EK75" s="64"/>
      <c r="EL75" s="64"/>
      <c r="EM75" s="64"/>
      <c r="EN75" s="64"/>
      <c r="EO75" s="64"/>
      <c r="EP75" s="64"/>
      <c r="EQ75" s="64"/>
      <c r="ER75" s="64"/>
      <c r="ES75" s="64"/>
      <c r="ET75" s="64"/>
      <c r="EU75" s="64"/>
    </row>
    <row r="76" spans="1:151" s="53" customFormat="1" ht="130.19999999999999" thickBot="1" x14ac:dyDescent="0.35">
      <c r="A76" s="191">
        <v>73</v>
      </c>
      <c r="B76" s="203" t="s">
        <v>203</v>
      </c>
      <c r="C76" s="211" t="s">
        <v>87</v>
      </c>
      <c r="D76" s="212">
        <v>70882398</v>
      </c>
      <c r="E76" s="211" t="s">
        <v>204</v>
      </c>
      <c r="F76" s="213">
        <v>600140407</v>
      </c>
      <c r="G76" s="65" t="s">
        <v>345</v>
      </c>
      <c r="H76" s="65" t="s">
        <v>68</v>
      </c>
      <c r="I76" s="65" t="s">
        <v>300</v>
      </c>
      <c r="J76" s="65" t="s">
        <v>87</v>
      </c>
      <c r="K76" s="65" t="s">
        <v>345</v>
      </c>
      <c r="L76" s="201">
        <v>500000</v>
      </c>
      <c r="M76" s="201">
        <f t="shared" si="8"/>
        <v>425000</v>
      </c>
      <c r="N76" s="235">
        <v>2023</v>
      </c>
      <c r="O76" s="197">
        <v>2025</v>
      </c>
      <c r="P76" s="220"/>
      <c r="Q76" s="213"/>
      <c r="R76" s="65" t="s">
        <v>210</v>
      </c>
      <c r="S76" s="65"/>
      <c r="T76" s="66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64"/>
      <c r="BJ76" s="64"/>
      <c r="BK76" s="64"/>
      <c r="BL76" s="64"/>
      <c r="BM76" s="64"/>
      <c r="BN76" s="64"/>
      <c r="BO76" s="64"/>
      <c r="BP76" s="64"/>
      <c r="BQ76" s="64"/>
      <c r="BR76" s="64"/>
      <c r="BS76" s="64"/>
      <c r="BT76" s="64"/>
      <c r="BU76" s="64"/>
      <c r="BV76" s="64"/>
      <c r="BW76" s="64"/>
      <c r="BX76" s="64"/>
      <c r="BY76" s="64"/>
      <c r="BZ76" s="64"/>
      <c r="CA76" s="64"/>
      <c r="CB76" s="64"/>
      <c r="CC76" s="64"/>
      <c r="CD76" s="64"/>
      <c r="CE76" s="64"/>
      <c r="CF76" s="64"/>
      <c r="CG76" s="64"/>
      <c r="CH76" s="64"/>
      <c r="CI76" s="64"/>
      <c r="CJ76" s="64"/>
      <c r="CK76" s="64"/>
      <c r="CL76" s="64"/>
      <c r="CM76" s="64"/>
      <c r="CN76" s="64"/>
      <c r="CO76" s="64"/>
      <c r="CP76" s="64"/>
      <c r="CQ76" s="64"/>
      <c r="CR76" s="64"/>
      <c r="CS76" s="64"/>
      <c r="CT76" s="64"/>
      <c r="CU76" s="64"/>
      <c r="CV76" s="64"/>
      <c r="CW76" s="64"/>
      <c r="CX76" s="64"/>
      <c r="CY76" s="64"/>
      <c r="CZ76" s="64"/>
      <c r="DA76" s="64"/>
      <c r="DB76" s="64"/>
      <c r="DC76" s="64"/>
      <c r="DD76" s="64"/>
      <c r="DE76" s="64"/>
      <c r="DF76" s="64"/>
      <c r="DG76" s="64"/>
      <c r="DH76" s="64"/>
      <c r="DI76" s="64"/>
      <c r="DJ76" s="64"/>
      <c r="DK76" s="64"/>
      <c r="DL76" s="64"/>
      <c r="DM76" s="64"/>
      <c r="DN76" s="64"/>
      <c r="DO76" s="64"/>
      <c r="DP76" s="64"/>
      <c r="DQ76" s="64"/>
      <c r="DR76" s="64"/>
      <c r="DS76" s="64"/>
      <c r="DT76" s="64"/>
      <c r="DU76" s="64"/>
      <c r="DV76" s="64"/>
      <c r="DW76" s="64"/>
      <c r="DX76" s="64"/>
      <c r="DY76" s="64"/>
      <c r="DZ76" s="64"/>
      <c r="EA76" s="64"/>
      <c r="EB76" s="64"/>
      <c r="EC76" s="64"/>
      <c r="ED76" s="64"/>
      <c r="EE76" s="64"/>
      <c r="EF76" s="64"/>
      <c r="EG76" s="64"/>
      <c r="EH76" s="64"/>
      <c r="EI76" s="64"/>
      <c r="EJ76" s="64"/>
      <c r="EK76" s="64"/>
      <c r="EL76" s="64"/>
      <c r="EM76" s="64"/>
    </row>
    <row r="77" spans="1:151" s="53" customFormat="1" ht="130.19999999999999" thickBot="1" x14ac:dyDescent="0.35">
      <c r="A77" s="191">
        <v>74</v>
      </c>
      <c r="B77" s="238" t="s">
        <v>203</v>
      </c>
      <c r="C77" s="250" t="s">
        <v>87</v>
      </c>
      <c r="D77" s="251">
        <v>70882398</v>
      </c>
      <c r="E77" s="250" t="s">
        <v>204</v>
      </c>
      <c r="F77" s="239">
        <v>600140407</v>
      </c>
      <c r="G77" s="222" t="s">
        <v>346</v>
      </c>
      <c r="H77" s="222" t="s">
        <v>68</v>
      </c>
      <c r="I77" s="222" t="s">
        <v>300</v>
      </c>
      <c r="J77" s="222" t="s">
        <v>87</v>
      </c>
      <c r="K77" s="222" t="s">
        <v>346</v>
      </c>
      <c r="L77" s="186">
        <v>1000000</v>
      </c>
      <c r="M77" s="186">
        <f t="shared" si="8"/>
        <v>850000</v>
      </c>
      <c r="N77" s="238">
        <v>2022</v>
      </c>
      <c r="O77" s="215">
        <v>2025</v>
      </c>
      <c r="P77" s="260"/>
      <c r="Q77" s="239"/>
      <c r="R77" s="222" t="s">
        <v>377</v>
      </c>
      <c r="S77" s="222"/>
      <c r="T77" s="66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64"/>
      <c r="BM77" s="64"/>
      <c r="BN77" s="64"/>
      <c r="BO77" s="64"/>
      <c r="BP77" s="64"/>
      <c r="BQ77" s="64"/>
      <c r="BR77" s="64"/>
      <c r="BS77" s="64"/>
      <c r="BT77" s="64"/>
      <c r="BU77" s="64"/>
      <c r="BV77" s="64"/>
      <c r="BW77" s="64"/>
      <c r="BX77" s="64"/>
      <c r="BY77" s="64"/>
      <c r="BZ77" s="64"/>
      <c r="CA77" s="64"/>
      <c r="CB77" s="64"/>
      <c r="CC77" s="64"/>
      <c r="CD77" s="64"/>
      <c r="CE77" s="64"/>
      <c r="CF77" s="64"/>
      <c r="CG77" s="64"/>
      <c r="CH77" s="64"/>
      <c r="CI77" s="64"/>
      <c r="CJ77" s="64"/>
      <c r="CK77" s="64"/>
      <c r="CL77" s="64"/>
      <c r="CM77" s="64"/>
      <c r="CN77" s="64"/>
      <c r="CO77" s="64"/>
      <c r="CP77" s="64"/>
      <c r="CQ77" s="64"/>
      <c r="CR77" s="64"/>
      <c r="CS77" s="64"/>
      <c r="CT77" s="64"/>
      <c r="CU77" s="64"/>
      <c r="CV77" s="64"/>
      <c r="CW77" s="64"/>
      <c r="CX77" s="64"/>
      <c r="CY77" s="64"/>
      <c r="CZ77" s="64"/>
      <c r="DA77" s="64"/>
      <c r="DB77" s="64"/>
      <c r="DC77" s="64"/>
      <c r="DD77" s="64"/>
      <c r="DE77" s="64"/>
      <c r="DF77" s="64"/>
      <c r="DG77" s="64"/>
      <c r="DH77" s="64"/>
      <c r="DI77" s="64"/>
      <c r="DJ77" s="64"/>
      <c r="DK77" s="64"/>
      <c r="DL77" s="64"/>
      <c r="DM77" s="64"/>
      <c r="DN77" s="64"/>
      <c r="DO77" s="64"/>
      <c r="DP77" s="64"/>
      <c r="DQ77" s="64"/>
      <c r="DR77" s="64"/>
      <c r="DS77" s="64"/>
      <c r="DT77" s="64"/>
      <c r="DU77" s="64"/>
      <c r="DV77" s="64"/>
      <c r="DW77" s="64"/>
      <c r="DX77" s="64"/>
      <c r="DY77" s="64"/>
      <c r="DZ77" s="64"/>
      <c r="EA77" s="64"/>
      <c r="EB77" s="64"/>
      <c r="EC77" s="64"/>
      <c r="ED77" s="64"/>
      <c r="EE77" s="64"/>
      <c r="EF77" s="64"/>
      <c r="EG77" s="64"/>
      <c r="EH77" s="64"/>
      <c r="EI77" s="64"/>
      <c r="EJ77" s="64"/>
      <c r="EK77" s="64"/>
      <c r="EL77" s="64"/>
      <c r="EM77" s="64"/>
    </row>
    <row r="78" spans="1:151" s="53" customFormat="1" ht="130.19999999999999" thickBot="1" x14ac:dyDescent="0.35">
      <c r="A78" s="210">
        <v>75</v>
      </c>
      <c r="B78" s="238" t="s">
        <v>97</v>
      </c>
      <c r="C78" s="250" t="s">
        <v>100</v>
      </c>
      <c r="D78" s="251">
        <v>70984468</v>
      </c>
      <c r="E78" s="250" t="s">
        <v>98</v>
      </c>
      <c r="F78" s="239">
        <v>650037669</v>
      </c>
      <c r="G78" s="222" t="s">
        <v>99</v>
      </c>
      <c r="H78" s="222" t="s">
        <v>68</v>
      </c>
      <c r="I78" s="222" t="s">
        <v>300</v>
      </c>
      <c r="J78" s="222" t="s">
        <v>100</v>
      </c>
      <c r="K78" s="243" t="s">
        <v>99</v>
      </c>
      <c r="L78" s="186">
        <v>400000</v>
      </c>
      <c r="M78" s="186">
        <f t="shared" ref="M78:M84" si="9">L78/100*85</f>
        <v>340000</v>
      </c>
      <c r="N78" s="214">
        <v>2023</v>
      </c>
      <c r="O78" s="215">
        <v>2025</v>
      </c>
      <c r="P78" s="260"/>
      <c r="Q78" s="239"/>
      <c r="R78" s="222" t="s">
        <v>77</v>
      </c>
      <c r="S78" s="241"/>
      <c r="T78" s="60"/>
    </row>
    <row r="79" spans="1:151" ht="130.19999999999999" thickBot="1" x14ac:dyDescent="0.35">
      <c r="A79" s="191">
        <v>76</v>
      </c>
      <c r="B79" s="235" t="s">
        <v>97</v>
      </c>
      <c r="C79" s="244" t="s">
        <v>100</v>
      </c>
      <c r="D79" s="244">
        <v>70984468</v>
      </c>
      <c r="E79" s="244" t="s">
        <v>98</v>
      </c>
      <c r="F79" s="197">
        <v>650037669</v>
      </c>
      <c r="G79" s="221" t="s">
        <v>420</v>
      </c>
      <c r="H79" s="221" t="s">
        <v>68</v>
      </c>
      <c r="I79" s="221" t="s">
        <v>300</v>
      </c>
      <c r="J79" s="266" t="s">
        <v>100</v>
      </c>
      <c r="K79" s="221" t="s">
        <v>420</v>
      </c>
      <c r="L79" s="291">
        <v>350000</v>
      </c>
      <c r="M79" s="292">
        <f t="shared" si="9"/>
        <v>297500</v>
      </c>
      <c r="N79" s="293">
        <v>2022</v>
      </c>
      <c r="O79" s="294"/>
      <c r="P79" s="74"/>
      <c r="Q79" s="194"/>
      <c r="R79" s="168" t="s">
        <v>419</v>
      </c>
      <c r="S79" s="194"/>
      <c r="AF79" s="77"/>
      <c r="AG79" s="77"/>
      <c r="AH79" s="77"/>
      <c r="AI79" s="77"/>
      <c r="AJ79" s="77"/>
      <c r="AK79" s="77"/>
      <c r="AL79" s="77"/>
      <c r="AM79" s="77"/>
      <c r="AN79" s="77"/>
      <c r="AO79" s="77"/>
    </row>
    <row r="80" spans="1:151" ht="130.19999999999999" thickBot="1" x14ac:dyDescent="0.35">
      <c r="A80" s="191">
        <v>77</v>
      </c>
      <c r="B80" s="214" t="s">
        <v>97</v>
      </c>
      <c r="C80" s="179" t="s">
        <v>100</v>
      </c>
      <c r="D80" s="179">
        <v>70984468</v>
      </c>
      <c r="E80" s="179" t="s">
        <v>98</v>
      </c>
      <c r="F80" s="215">
        <v>650037669</v>
      </c>
      <c r="G80" s="181" t="s">
        <v>145</v>
      </c>
      <c r="H80" s="181" t="s">
        <v>68</v>
      </c>
      <c r="I80" s="181" t="s">
        <v>300</v>
      </c>
      <c r="J80" s="216" t="s">
        <v>100</v>
      </c>
      <c r="K80" s="181" t="s">
        <v>145</v>
      </c>
      <c r="L80" s="206">
        <v>250000</v>
      </c>
      <c r="M80" s="207">
        <f t="shared" si="9"/>
        <v>212500</v>
      </c>
      <c r="N80" s="208">
        <v>2022</v>
      </c>
      <c r="O80" s="198"/>
      <c r="P80" s="195"/>
      <c r="Q80" s="196"/>
      <c r="R80" s="184" t="s">
        <v>419</v>
      </c>
      <c r="S80" s="196"/>
      <c r="AF80" s="77"/>
      <c r="AG80" s="77"/>
      <c r="AH80" s="77"/>
      <c r="AI80" s="77"/>
      <c r="AJ80" s="77"/>
      <c r="AK80" s="77"/>
      <c r="AL80" s="77"/>
      <c r="AM80" s="77"/>
      <c r="AN80" s="77"/>
      <c r="AO80" s="77"/>
    </row>
    <row r="81" spans="1:151" s="53" customFormat="1" ht="199.8" customHeight="1" thickBot="1" x14ac:dyDescent="0.35">
      <c r="A81" s="191">
        <v>78</v>
      </c>
      <c r="B81" s="203" t="s">
        <v>101</v>
      </c>
      <c r="C81" s="211" t="s">
        <v>104</v>
      </c>
      <c r="D81" s="212">
        <v>70981493</v>
      </c>
      <c r="E81" s="211" t="s">
        <v>102</v>
      </c>
      <c r="F81" s="213">
        <v>650038011</v>
      </c>
      <c r="G81" s="65" t="s">
        <v>306</v>
      </c>
      <c r="H81" s="65" t="s">
        <v>68</v>
      </c>
      <c r="I81" s="65" t="s">
        <v>303</v>
      </c>
      <c r="J81" s="65" t="s">
        <v>104</v>
      </c>
      <c r="K81" s="65" t="s">
        <v>306</v>
      </c>
      <c r="L81" s="201">
        <v>25000000</v>
      </c>
      <c r="M81" s="202">
        <f t="shared" si="9"/>
        <v>21250000</v>
      </c>
      <c r="N81" s="203">
        <v>2022</v>
      </c>
      <c r="O81" s="197">
        <v>2026</v>
      </c>
      <c r="P81" s="204" t="s">
        <v>74</v>
      </c>
      <c r="Q81" s="205"/>
      <c r="R81" s="109" t="s">
        <v>77</v>
      </c>
      <c r="S81" s="109"/>
      <c r="T81" s="63"/>
      <c r="BS81" s="64"/>
      <c r="BT81" s="64"/>
      <c r="BU81" s="64"/>
      <c r="BV81" s="64"/>
      <c r="BW81" s="64"/>
      <c r="BX81" s="64"/>
      <c r="BY81" s="64"/>
      <c r="BZ81" s="64"/>
      <c r="CA81" s="64"/>
      <c r="CB81" s="64"/>
      <c r="CC81" s="64"/>
      <c r="CD81" s="64"/>
      <c r="CE81" s="64"/>
      <c r="CF81" s="64"/>
      <c r="CG81" s="64"/>
      <c r="CH81" s="64"/>
      <c r="CI81" s="64"/>
      <c r="CJ81" s="64"/>
      <c r="CK81" s="64"/>
      <c r="CL81" s="64"/>
      <c r="CM81" s="64"/>
      <c r="CN81" s="64"/>
      <c r="CO81" s="64"/>
      <c r="CP81" s="64"/>
      <c r="CQ81" s="64"/>
      <c r="CR81" s="64"/>
      <c r="CS81" s="64"/>
      <c r="CT81" s="64"/>
      <c r="CU81" s="64"/>
      <c r="CV81" s="64"/>
      <c r="CW81" s="64"/>
      <c r="CX81" s="64"/>
      <c r="CY81" s="64"/>
      <c r="CZ81" s="64"/>
      <c r="DA81" s="64"/>
      <c r="DB81" s="64"/>
      <c r="DC81" s="64"/>
      <c r="DD81" s="64"/>
      <c r="DE81" s="64"/>
      <c r="DF81" s="64"/>
      <c r="DG81" s="64"/>
      <c r="DH81" s="64"/>
      <c r="DI81" s="64"/>
      <c r="DJ81" s="64"/>
      <c r="DK81" s="64"/>
      <c r="DL81" s="64"/>
      <c r="DM81" s="64"/>
      <c r="DN81" s="64"/>
      <c r="DO81" s="64"/>
      <c r="DP81" s="64"/>
      <c r="DQ81" s="64"/>
      <c r="DR81" s="64"/>
      <c r="DS81" s="64"/>
      <c r="DT81" s="64"/>
      <c r="DU81" s="64"/>
      <c r="DV81" s="64"/>
      <c r="DW81" s="64"/>
      <c r="DX81" s="64"/>
      <c r="DY81" s="64"/>
      <c r="DZ81" s="64"/>
      <c r="EA81" s="64"/>
      <c r="EB81" s="64"/>
      <c r="EC81" s="64"/>
      <c r="ED81" s="64"/>
      <c r="EE81" s="64"/>
      <c r="EF81" s="64"/>
      <c r="EG81" s="64"/>
      <c r="EH81" s="64"/>
      <c r="EI81" s="64"/>
      <c r="EJ81" s="64"/>
      <c r="EK81" s="64"/>
      <c r="EL81" s="64"/>
      <c r="EM81" s="64"/>
      <c r="EN81" s="64"/>
      <c r="EO81" s="64"/>
      <c r="EP81" s="64"/>
      <c r="EQ81" s="64"/>
      <c r="ER81" s="64"/>
      <c r="ES81" s="64"/>
      <c r="ET81" s="64"/>
      <c r="EU81" s="64"/>
    </row>
    <row r="82" spans="1:151" ht="144.6" thickBot="1" x14ac:dyDescent="0.35">
      <c r="A82" s="191">
        <v>79</v>
      </c>
      <c r="B82" s="181" t="s">
        <v>101</v>
      </c>
      <c r="C82" s="181" t="s">
        <v>104</v>
      </c>
      <c r="D82" s="181">
        <v>70981493</v>
      </c>
      <c r="E82" s="181" t="s">
        <v>102</v>
      </c>
      <c r="F82" s="187">
        <v>650038011</v>
      </c>
      <c r="G82" s="181" t="s">
        <v>394</v>
      </c>
      <c r="H82" s="181" t="s">
        <v>68</v>
      </c>
      <c r="I82" s="184" t="s">
        <v>303</v>
      </c>
      <c r="J82" s="181" t="s">
        <v>104</v>
      </c>
      <c r="K82" s="184" t="s">
        <v>394</v>
      </c>
      <c r="L82" s="186">
        <v>22000000</v>
      </c>
      <c r="M82" s="185">
        <f t="shared" si="9"/>
        <v>18700000</v>
      </c>
      <c r="N82" s="181">
        <v>2022</v>
      </c>
      <c r="O82" s="184">
        <v>2026</v>
      </c>
      <c r="P82" s="183"/>
      <c r="Q82" s="182"/>
      <c r="R82" s="181" t="s">
        <v>395</v>
      </c>
      <c r="S82" s="180"/>
      <c r="AF82" s="77"/>
      <c r="AG82" s="77"/>
      <c r="AH82" s="77"/>
      <c r="AI82" s="77"/>
      <c r="AJ82" s="77"/>
      <c r="AK82" s="77"/>
      <c r="AL82" s="77"/>
      <c r="AM82" s="77"/>
      <c r="AN82" s="77"/>
      <c r="AO82" s="77"/>
    </row>
    <row r="83" spans="1:151" s="53" customFormat="1" ht="144.6" thickBot="1" x14ac:dyDescent="0.35">
      <c r="A83" s="210">
        <v>80</v>
      </c>
      <c r="B83" s="190" t="s">
        <v>101</v>
      </c>
      <c r="C83" s="188" t="s">
        <v>104</v>
      </c>
      <c r="D83" s="189">
        <v>70981493</v>
      </c>
      <c r="E83" s="188" t="s">
        <v>386</v>
      </c>
      <c r="F83" s="175">
        <v>650038011</v>
      </c>
      <c r="G83" s="171" t="s">
        <v>350</v>
      </c>
      <c r="H83" s="171" t="s">
        <v>68</v>
      </c>
      <c r="I83" s="171" t="s">
        <v>300</v>
      </c>
      <c r="J83" s="171" t="s">
        <v>104</v>
      </c>
      <c r="K83" s="171" t="s">
        <v>350</v>
      </c>
      <c r="L83" s="176">
        <v>14700000</v>
      </c>
      <c r="M83" s="176">
        <f t="shared" si="9"/>
        <v>12495000</v>
      </c>
      <c r="N83" s="177">
        <v>2022</v>
      </c>
      <c r="O83" s="178">
        <v>2026</v>
      </c>
      <c r="P83" s="169"/>
      <c r="Q83" s="170"/>
      <c r="R83" s="171" t="s">
        <v>77</v>
      </c>
      <c r="S83" s="174"/>
      <c r="T83" s="60"/>
    </row>
    <row r="84" spans="1:151" ht="159" thickBot="1" x14ac:dyDescent="0.35">
      <c r="A84" s="191">
        <v>81</v>
      </c>
      <c r="B84" s="110" t="s">
        <v>105</v>
      </c>
      <c r="C84" s="103" t="s">
        <v>108</v>
      </c>
      <c r="D84" s="103">
        <v>70985294</v>
      </c>
      <c r="E84" s="103" t="s">
        <v>106</v>
      </c>
      <c r="F84" s="340">
        <v>650058615</v>
      </c>
      <c r="G84" s="106" t="s">
        <v>421</v>
      </c>
      <c r="H84" s="106" t="s">
        <v>68</v>
      </c>
      <c r="I84" s="106" t="s">
        <v>300</v>
      </c>
      <c r="J84" s="341" t="s">
        <v>108</v>
      </c>
      <c r="K84" s="106" t="s">
        <v>421</v>
      </c>
      <c r="L84" s="166">
        <v>400000</v>
      </c>
      <c r="M84" s="201">
        <f t="shared" si="9"/>
        <v>340000</v>
      </c>
      <c r="N84" s="372">
        <v>45170</v>
      </c>
      <c r="O84" s="373">
        <v>45536</v>
      </c>
      <c r="P84" s="374"/>
      <c r="Q84" s="375"/>
      <c r="R84" s="61"/>
      <c r="S84" s="110" t="s">
        <v>307</v>
      </c>
    </row>
    <row r="86" spans="1:151" s="53" customFormat="1" x14ac:dyDescent="0.3">
      <c r="A86" s="321"/>
      <c r="B86" s="33" t="s">
        <v>433</v>
      </c>
      <c r="C86" s="64"/>
      <c r="D86" s="69"/>
      <c r="E86" s="64"/>
      <c r="F86" s="64"/>
      <c r="G86" s="64"/>
      <c r="H86" s="64"/>
      <c r="I86" s="64"/>
      <c r="J86" s="64"/>
      <c r="K86" s="64"/>
      <c r="L86" s="70"/>
      <c r="M86" s="70"/>
      <c r="N86" s="64"/>
      <c r="O86" s="64"/>
      <c r="P86" s="71"/>
      <c r="Q86" s="64"/>
      <c r="R86" s="64"/>
      <c r="S86" s="64"/>
      <c r="T86" s="64"/>
    </row>
    <row r="88" spans="1:151" x14ac:dyDescent="0.3">
      <c r="AF88" s="77"/>
      <c r="AG88" s="77"/>
      <c r="AH88" s="77"/>
      <c r="AI88" s="77"/>
      <c r="AJ88" s="77"/>
      <c r="AK88" s="77"/>
      <c r="AL88" s="77"/>
      <c r="AM88" s="77"/>
      <c r="AN88" s="77"/>
      <c r="AO88" s="77"/>
    </row>
    <row r="91" spans="1:151" x14ac:dyDescent="0.3">
      <c r="AF91" s="77"/>
      <c r="AG91" s="77"/>
      <c r="AH91" s="77"/>
      <c r="AI91" s="77"/>
      <c r="AJ91" s="77"/>
      <c r="AK91" s="77"/>
      <c r="AL91" s="77"/>
      <c r="AM91" s="77"/>
      <c r="AN91" s="77"/>
      <c r="AO91" s="77"/>
    </row>
    <row r="92" spans="1:151" ht="25.8" x14ac:dyDescent="0.5">
      <c r="A92" s="315" t="s">
        <v>429</v>
      </c>
      <c r="AF92" s="77"/>
      <c r="AG92" s="77"/>
      <c r="AH92" s="77"/>
      <c r="AI92" s="77"/>
      <c r="AJ92" s="77"/>
      <c r="AK92" s="77"/>
      <c r="AL92" s="77"/>
      <c r="AM92" s="77"/>
      <c r="AN92" s="77"/>
      <c r="AO92" s="77"/>
    </row>
    <row r="93" spans="1:151" x14ac:dyDescent="0.3">
      <c r="AF93" s="77"/>
      <c r="AG93" s="77"/>
      <c r="AH93" s="77"/>
      <c r="AI93" s="77"/>
      <c r="AJ93" s="77"/>
      <c r="AK93" s="77"/>
      <c r="AL93" s="77"/>
      <c r="AM93" s="77"/>
      <c r="AN93" s="77"/>
      <c r="AO93" s="77"/>
    </row>
    <row r="94" spans="1:151" x14ac:dyDescent="0.3">
      <c r="AF94" s="77"/>
      <c r="AG94" s="77"/>
      <c r="AH94" s="77"/>
      <c r="AI94" s="77"/>
      <c r="AJ94" s="77"/>
      <c r="AK94" s="77"/>
      <c r="AL94" s="77"/>
      <c r="AM94" s="77"/>
      <c r="AN94" s="77"/>
      <c r="AO94" s="77"/>
    </row>
    <row r="96" spans="1:151" x14ac:dyDescent="0.3">
      <c r="L96" s="317"/>
      <c r="M96" s="317"/>
      <c r="N96" s="318"/>
      <c r="O96" s="318"/>
      <c r="P96" s="319"/>
    </row>
    <row r="97" spans="14:41" x14ac:dyDescent="0.3">
      <c r="N97" s="316" t="s">
        <v>430</v>
      </c>
      <c r="AF97" s="77"/>
      <c r="AG97" s="77"/>
      <c r="AH97" s="77"/>
      <c r="AI97" s="77"/>
      <c r="AJ97" s="77"/>
      <c r="AK97" s="77"/>
      <c r="AL97" s="77"/>
      <c r="AM97" s="77"/>
      <c r="AN97" s="77"/>
      <c r="AO97" s="77"/>
    </row>
    <row r="98" spans="14:41" x14ac:dyDescent="0.3">
      <c r="N98" s="316" t="s">
        <v>431</v>
      </c>
      <c r="AF98" s="77"/>
      <c r="AG98" s="77"/>
      <c r="AH98" s="77"/>
      <c r="AI98" s="77"/>
      <c r="AJ98" s="77"/>
      <c r="AK98" s="77"/>
      <c r="AL98" s="77"/>
      <c r="AM98" s="77"/>
      <c r="AN98" s="77"/>
      <c r="AO98" s="77"/>
    </row>
    <row r="99" spans="14:41" x14ac:dyDescent="0.3">
      <c r="N99" s="316" t="s">
        <v>432</v>
      </c>
      <c r="AF99" s="77"/>
      <c r="AG99" s="77"/>
      <c r="AH99" s="77"/>
      <c r="AI99" s="77"/>
      <c r="AJ99" s="77"/>
      <c r="AK99" s="77"/>
      <c r="AL99" s="77"/>
      <c r="AM99" s="77"/>
      <c r="AN99" s="77"/>
      <c r="AO99" s="77"/>
    </row>
    <row r="111" spans="14:41" x14ac:dyDescent="0.3">
      <c r="AF111" s="77"/>
      <c r="AG111" s="77"/>
      <c r="AH111" s="77"/>
      <c r="AI111" s="77"/>
      <c r="AJ111" s="77"/>
      <c r="AK111" s="77"/>
      <c r="AL111" s="77"/>
      <c r="AM111" s="77"/>
      <c r="AN111" s="77"/>
      <c r="AO111" s="77"/>
    </row>
    <row r="112" spans="14:41" x14ac:dyDescent="0.3">
      <c r="AF112" s="77"/>
      <c r="AG112" s="77"/>
      <c r="AH112" s="77"/>
      <c r="AI112" s="77"/>
      <c r="AJ112" s="77"/>
      <c r="AK112" s="77"/>
      <c r="AL112" s="77"/>
      <c r="AM112" s="77"/>
      <c r="AN112" s="77"/>
      <c r="AO112" s="77"/>
    </row>
    <row r="113" spans="32:41" x14ac:dyDescent="0.3">
      <c r="AF113" s="77"/>
      <c r="AG113" s="77"/>
      <c r="AH113" s="77"/>
      <c r="AI113" s="77"/>
      <c r="AJ113" s="77"/>
      <c r="AK113" s="77"/>
      <c r="AL113" s="77"/>
      <c r="AM113" s="77"/>
      <c r="AN113" s="77"/>
      <c r="AO113" s="77"/>
    </row>
    <row r="114" spans="32:41" x14ac:dyDescent="0.3">
      <c r="AF114" s="77"/>
      <c r="AG114" s="77"/>
      <c r="AH114" s="77"/>
      <c r="AI114" s="77"/>
      <c r="AJ114" s="77"/>
      <c r="AK114" s="77"/>
      <c r="AL114" s="77"/>
      <c r="AM114" s="77"/>
      <c r="AN114" s="77"/>
      <c r="AO114" s="77"/>
    </row>
    <row r="119" spans="32:41" x14ac:dyDescent="0.3"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</row>
    <row r="120" spans="32:41" x14ac:dyDescent="0.3">
      <c r="AF120" s="77"/>
      <c r="AG120" s="77"/>
      <c r="AH120" s="77"/>
      <c r="AI120" s="77"/>
      <c r="AJ120" s="77"/>
      <c r="AK120" s="77"/>
      <c r="AL120" s="77"/>
      <c r="AM120" s="77"/>
      <c r="AN120" s="77"/>
      <c r="AO120" s="77"/>
    </row>
    <row r="121" spans="32:41" x14ac:dyDescent="0.3">
      <c r="AF121" s="77"/>
      <c r="AG121" s="77"/>
      <c r="AH121" s="77"/>
      <c r="AI121" s="77"/>
      <c r="AJ121" s="77"/>
      <c r="AK121" s="77"/>
      <c r="AL121" s="77"/>
      <c r="AM121" s="77"/>
      <c r="AN121" s="77"/>
      <c r="AO121" s="77"/>
    </row>
    <row r="122" spans="32:41" x14ac:dyDescent="0.3">
      <c r="AF122" s="77"/>
      <c r="AG122" s="77"/>
      <c r="AH122" s="77"/>
      <c r="AI122" s="77"/>
      <c r="AJ122" s="77"/>
      <c r="AK122" s="77"/>
      <c r="AL122" s="77"/>
      <c r="AM122" s="77"/>
      <c r="AN122" s="77"/>
      <c r="AO122" s="77"/>
    </row>
    <row r="123" spans="32:41" x14ac:dyDescent="0.3">
      <c r="AF123" s="77"/>
      <c r="AG123" s="77"/>
      <c r="AH123" s="77"/>
      <c r="AI123" s="77"/>
      <c r="AJ123" s="77"/>
      <c r="AK123" s="77"/>
      <c r="AL123" s="77"/>
      <c r="AM123" s="77"/>
      <c r="AN123" s="77"/>
      <c r="AO123" s="77"/>
    </row>
    <row r="124" spans="32:41" x14ac:dyDescent="0.3">
      <c r="AF124" s="77"/>
      <c r="AG124" s="77"/>
      <c r="AH124" s="77"/>
      <c r="AI124" s="77"/>
      <c r="AJ124" s="77"/>
      <c r="AK124" s="77"/>
      <c r="AL124" s="77"/>
      <c r="AM124" s="77"/>
      <c r="AN124" s="77"/>
      <c r="AO124" s="77"/>
    </row>
    <row r="125" spans="32:41" x14ac:dyDescent="0.3">
      <c r="AF125" s="77"/>
      <c r="AG125" s="77"/>
      <c r="AH125" s="77"/>
      <c r="AI125" s="77"/>
      <c r="AJ125" s="77"/>
      <c r="AK125" s="77"/>
      <c r="AL125" s="77"/>
      <c r="AM125" s="77"/>
      <c r="AN125" s="77"/>
      <c r="AO125" s="77"/>
    </row>
    <row r="162" spans="1:143" x14ac:dyDescent="0.3">
      <c r="AF162" s="77"/>
      <c r="AG162" s="77"/>
      <c r="AH162" s="77"/>
      <c r="AI162" s="77"/>
      <c r="AJ162" s="77"/>
      <c r="AK162" s="77"/>
      <c r="AL162" s="77"/>
      <c r="AM162" s="77"/>
      <c r="AN162" s="77"/>
      <c r="AO162" s="77"/>
    </row>
    <row r="163" spans="1:143" x14ac:dyDescent="0.3">
      <c r="AF163" s="77"/>
      <c r="AG163" s="77"/>
      <c r="AH163" s="77"/>
      <c r="AI163" s="77"/>
      <c r="AJ163" s="77"/>
      <c r="AK163" s="77"/>
      <c r="AL163" s="77"/>
      <c r="AM163" s="77"/>
      <c r="AN163" s="77"/>
      <c r="AO163" s="77"/>
    </row>
    <row r="164" spans="1:143" x14ac:dyDescent="0.3">
      <c r="AF164" s="77"/>
      <c r="AG164" s="77"/>
      <c r="AH164" s="77"/>
      <c r="AI164" s="77"/>
      <c r="AJ164" s="77"/>
      <c r="AK164" s="77"/>
      <c r="AL164" s="77"/>
      <c r="AM164" s="77"/>
      <c r="AN164" s="77"/>
      <c r="AO164" s="77"/>
    </row>
    <row r="165" spans="1:143" x14ac:dyDescent="0.3">
      <c r="AF165" s="77"/>
      <c r="AG165" s="77"/>
      <c r="AH165" s="77"/>
      <c r="AI165" s="77"/>
      <c r="AJ165" s="77"/>
      <c r="AK165" s="77"/>
      <c r="AL165" s="77"/>
      <c r="AM165" s="77"/>
      <c r="AN165" s="77"/>
      <c r="AO165" s="77"/>
    </row>
    <row r="166" spans="1:143" x14ac:dyDescent="0.3">
      <c r="AF166" s="77"/>
      <c r="AG166" s="77"/>
      <c r="AH166" s="77"/>
      <c r="AI166" s="77"/>
      <c r="AJ166" s="77"/>
      <c r="AK166" s="77"/>
      <c r="AL166" s="77"/>
      <c r="AM166" s="77"/>
      <c r="AN166" s="77"/>
      <c r="AO166" s="77"/>
    </row>
    <row r="167" spans="1:143" x14ac:dyDescent="0.3">
      <c r="AF167" s="77"/>
      <c r="AG167" s="77"/>
      <c r="AH167" s="77"/>
      <c r="AI167" s="77"/>
      <c r="AJ167" s="77"/>
      <c r="AK167" s="77"/>
      <c r="AL167" s="77"/>
      <c r="AM167" s="77"/>
      <c r="AN167" s="77"/>
      <c r="AO167" s="77"/>
    </row>
    <row r="168" spans="1:143" x14ac:dyDescent="0.3">
      <c r="AF168" s="77"/>
      <c r="AG168" s="77"/>
      <c r="AH168" s="77"/>
      <c r="AI168" s="77"/>
      <c r="AJ168" s="77"/>
      <c r="AK168" s="77"/>
      <c r="AL168" s="77"/>
      <c r="AM168" s="77"/>
      <c r="AN168" s="77"/>
      <c r="AO168" s="77"/>
    </row>
    <row r="169" spans="1:143" x14ac:dyDescent="0.3">
      <c r="AF169" s="77"/>
      <c r="AG169" s="77"/>
      <c r="AH169" s="77"/>
      <c r="AI169" s="77"/>
      <c r="AJ169" s="77"/>
      <c r="AK169" s="77"/>
      <c r="AL169" s="77"/>
      <c r="AM169" s="77"/>
      <c r="AN169" s="77"/>
      <c r="AO169" s="77"/>
    </row>
    <row r="176" spans="1:143" x14ac:dyDescent="0.3">
      <c r="A176" s="74"/>
      <c r="B176" s="75"/>
      <c r="C176" s="73"/>
      <c r="D176" s="72"/>
      <c r="E176" s="73"/>
      <c r="F176" s="73"/>
      <c r="G176" s="73"/>
      <c r="H176" s="73"/>
      <c r="I176" s="73"/>
      <c r="J176" s="73"/>
      <c r="K176" s="73"/>
      <c r="L176" s="76"/>
      <c r="M176" s="76"/>
      <c r="N176" s="73"/>
      <c r="O176" s="73"/>
      <c r="P176" s="74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7"/>
      <c r="AG176" s="77"/>
      <c r="AH176" s="77"/>
      <c r="AI176" s="77"/>
      <c r="AJ176" s="77"/>
      <c r="AK176" s="77"/>
      <c r="AL176" s="77"/>
      <c r="AM176" s="77"/>
      <c r="AN176" s="77"/>
      <c r="AO176" s="77"/>
      <c r="AP176" s="73"/>
      <c r="AQ176" s="73"/>
      <c r="AR176" s="73"/>
      <c r="AS176" s="73"/>
      <c r="AT176" s="73"/>
      <c r="AU176" s="73"/>
      <c r="AV176" s="73"/>
      <c r="AW176" s="73"/>
      <c r="AX176" s="73"/>
      <c r="AY176" s="73"/>
      <c r="AZ176" s="73"/>
      <c r="BA176" s="73"/>
      <c r="BB176" s="73"/>
      <c r="BC176" s="73"/>
      <c r="BD176" s="73"/>
      <c r="BE176" s="73"/>
      <c r="BF176" s="73"/>
      <c r="BG176" s="73"/>
      <c r="BH176" s="73"/>
      <c r="BI176" s="73"/>
      <c r="BJ176" s="73"/>
      <c r="BK176" s="73"/>
      <c r="BL176" s="73"/>
      <c r="BM176" s="73"/>
      <c r="BN176" s="73"/>
      <c r="BO176" s="73"/>
      <c r="BP176" s="73"/>
      <c r="BQ176" s="73"/>
      <c r="BR176" s="73"/>
      <c r="BS176" s="73"/>
      <c r="BT176" s="73"/>
      <c r="BU176" s="73"/>
      <c r="BV176" s="73"/>
      <c r="BW176" s="73"/>
      <c r="BX176" s="73"/>
      <c r="BY176" s="73"/>
      <c r="BZ176" s="73"/>
      <c r="CA176" s="73"/>
      <c r="CB176" s="73"/>
      <c r="CC176" s="73"/>
      <c r="CD176" s="73"/>
      <c r="CE176" s="73"/>
      <c r="CF176" s="73"/>
      <c r="CG176" s="73"/>
      <c r="CH176" s="73"/>
      <c r="CI176" s="73"/>
      <c r="CJ176" s="73"/>
      <c r="CK176" s="73"/>
      <c r="CL176" s="73"/>
      <c r="CM176" s="73"/>
      <c r="CN176" s="73"/>
      <c r="CO176" s="73"/>
      <c r="CP176" s="73"/>
      <c r="CQ176" s="73"/>
      <c r="CR176" s="73"/>
      <c r="CS176" s="73"/>
      <c r="CT176" s="73"/>
      <c r="CU176" s="73"/>
      <c r="CV176" s="73"/>
      <c r="CW176" s="73"/>
      <c r="CX176" s="73"/>
      <c r="CY176" s="73"/>
      <c r="CZ176" s="73"/>
      <c r="DA176" s="73"/>
      <c r="DB176" s="73"/>
      <c r="DC176" s="73"/>
      <c r="DD176" s="73"/>
      <c r="DE176" s="73"/>
      <c r="DF176" s="73"/>
      <c r="DG176" s="73"/>
      <c r="DH176" s="73"/>
      <c r="DI176" s="73"/>
      <c r="DJ176" s="73"/>
      <c r="DK176" s="73"/>
      <c r="DL176" s="73"/>
      <c r="DM176" s="73"/>
      <c r="DN176" s="73"/>
      <c r="DO176" s="73"/>
      <c r="DP176" s="73"/>
      <c r="DQ176" s="73"/>
      <c r="DR176" s="73"/>
      <c r="DS176" s="73"/>
      <c r="DT176" s="73"/>
      <c r="DU176" s="73"/>
      <c r="DV176" s="73"/>
      <c r="DW176" s="73"/>
      <c r="DX176" s="73"/>
      <c r="DY176" s="73"/>
      <c r="DZ176" s="73"/>
      <c r="EA176" s="73"/>
      <c r="EB176" s="73"/>
      <c r="EC176" s="73"/>
      <c r="ED176" s="73"/>
      <c r="EE176" s="73"/>
      <c r="EF176" s="73"/>
      <c r="EG176" s="73"/>
      <c r="EH176" s="73"/>
      <c r="EI176" s="73"/>
      <c r="EJ176" s="73"/>
      <c r="EK176" s="73"/>
      <c r="EL176" s="73"/>
      <c r="EM176" s="73"/>
    </row>
    <row r="178" spans="1:143" x14ac:dyDescent="0.3">
      <c r="A178" s="74"/>
      <c r="B178" s="73"/>
      <c r="C178" s="73"/>
      <c r="D178" s="72"/>
      <c r="E178" s="73"/>
      <c r="F178" s="73"/>
      <c r="G178" s="73"/>
      <c r="H178" s="73"/>
      <c r="I178" s="73"/>
      <c r="J178" s="73"/>
      <c r="K178" s="73"/>
      <c r="L178" s="76"/>
      <c r="M178" s="76"/>
      <c r="N178" s="73"/>
      <c r="O178" s="73"/>
      <c r="P178" s="74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7"/>
      <c r="AG178" s="77"/>
      <c r="AH178" s="77"/>
      <c r="AI178" s="77"/>
      <c r="AJ178" s="77"/>
      <c r="AK178" s="77"/>
      <c r="AL178" s="77"/>
      <c r="AM178" s="77"/>
      <c r="AN178" s="77"/>
      <c r="AO178" s="77"/>
      <c r="AP178" s="73"/>
      <c r="AQ178" s="73"/>
      <c r="AR178" s="73"/>
      <c r="AS178" s="73"/>
      <c r="AT178" s="73"/>
      <c r="AU178" s="73"/>
      <c r="AV178" s="73"/>
      <c r="AW178" s="73"/>
      <c r="AX178" s="73"/>
      <c r="AY178" s="73"/>
      <c r="AZ178" s="73"/>
      <c r="BA178" s="73"/>
      <c r="BB178" s="73"/>
      <c r="BC178" s="73"/>
      <c r="BD178" s="73"/>
      <c r="BE178" s="73"/>
      <c r="BF178" s="73"/>
      <c r="BG178" s="73"/>
      <c r="BH178" s="73"/>
      <c r="BI178" s="73"/>
      <c r="BJ178" s="73"/>
      <c r="BK178" s="73"/>
      <c r="BL178" s="73"/>
      <c r="BM178" s="73"/>
      <c r="BN178" s="73"/>
      <c r="BO178" s="73"/>
      <c r="BP178" s="73"/>
      <c r="BQ178" s="73"/>
      <c r="BR178" s="73"/>
      <c r="BS178" s="73"/>
      <c r="BT178" s="73"/>
      <c r="BU178" s="73"/>
      <c r="BV178" s="73"/>
      <c r="BW178" s="73"/>
      <c r="BX178" s="73"/>
      <c r="BY178" s="73"/>
      <c r="BZ178" s="73"/>
      <c r="CA178" s="73"/>
      <c r="CB178" s="73"/>
      <c r="CC178" s="73"/>
      <c r="CD178" s="73"/>
      <c r="CE178" s="73"/>
      <c r="CF178" s="73"/>
      <c r="CG178" s="73"/>
      <c r="CH178" s="73"/>
      <c r="CI178" s="73"/>
      <c r="CJ178" s="73"/>
      <c r="CK178" s="73"/>
      <c r="CL178" s="73"/>
      <c r="CM178" s="73"/>
      <c r="CN178" s="73"/>
      <c r="CO178" s="73"/>
      <c r="CP178" s="73"/>
      <c r="CQ178" s="73"/>
      <c r="CR178" s="73"/>
      <c r="CS178" s="73"/>
      <c r="CT178" s="73"/>
      <c r="CU178" s="73"/>
      <c r="CV178" s="73"/>
      <c r="CW178" s="73"/>
      <c r="CX178" s="73"/>
      <c r="CY178" s="73"/>
      <c r="CZ178" s="73"/>
      <c r="DA178" s="73"/>
      <c r="DB178" s="73"/>
      <c r="DC178" s="73"/>
      <c r="DD178" s="73"/>
      <c r="DE178" s="73"/>
      <c r="DF178" s="73"/>
      <c r="DG178" s="73"/>
      <c r="DH178" s="73"/>
      <c r="DI178" s="73"/>
      <c r="DJ178" s="73"/>
      <c r="DK178" s="73"/>
      <c r="DL178" s="73"/>
      <c r="DM178" s="73"/>
      <c r="DN178" s="73"/>
      <c r="DO178" s="73"/>
      <c r="DP178" s="73"/>
      <c r="DQ178" s="73"/>
      <c r="DR178" s="73"/>
      <c r="DS178" s="73"/>
      <c r="DT178" s="73"/>
      <c r="DU178" s="73"/>
      <c r="DV178" s="73"/>
      <c r="DW178" s="73"/>
      <c r="DX178" s="73"/>
      <c r="DY178" s="73"/>
      <c r="DZ178" s="73"/>
      <c r="EA178" s="73"/>
      <c r="EB178" s="73"/>
      <c r="EC178" s="73"/>
      <c r="ED178" s="73"/>
      <c r="EE178" s="73"/>
      <c r="EF178" s="73"/>
      <c r="EG178" s="73"/>
      <c r="EH178" s="73"/>
      <c r="EI178" s="73"/>
      <c r="EJ178" s="73"/>
      <c r="EK178" s="73"/>
      <c r="EL178" s="73"/>
      <c r="EM178" s="73"/>
    </row>
    <row r="179" spans="1:143" x14ac:dyDescent="0.3">
      <c r="A179" s="74"/>
      <c r="B179" s="73"/>
      <c r="C179" s="73"/>
      <c r="D179" s="72"/>
      <c r="E179" s="73"/>
      <c r="F179" s="73"/>
      <c r="G179" s="73"/>
      <c r="H179" s="73"/>
      <c r="I179" s="73"/>
      <c r="J179" s="73"/>
      <c r="K179" s="73"/>
      <c r="L179" s="76"/>
      <c r="M179" s="76"/>
      <c r="N179" s="73"/>
      <c r="O179" s="73"/>
      <c r="P179" s="74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7"/>
      <c r="AG179" s="77"/>
      <c r="AH179" s="77"/>
      <c r="AI179" s="77"/>
      <c r="AJ179" s="77"/>
      <c r="AK179" s="77"/>
      <c r="AL179" s="77"/>
      <c r="AM179" s="77"/>
      <c r="AN179" s="77"/>
      <c r="AO179" s="77"/>
      <c r="AP179" s="73"/>
      <c r="AQ179" s="73"/>
      <c r="AR179" s="73"/>
      <c r="AS179" s="73"/>
      <c r="AT179" s="73"/>
      <c r="AU179" s="73"/>
      <c r="AV179" s="73"/>
      <c r="AW179" s="73"/>
      <c r="AX179" s="73"/>
      <c r="AY179" s="73"/>
      <c r="AZ179" s="73"/>
      <c r="BA179" s="73"/>
      <c r="BB179" s="73"/>
      <c r="BC179" s="73"/>
      <c r="BD179" s="73"/>
      <c r="BE179" s="73"/>
      <c r="BF179" s="73"/>
      <c r="BG179" s="73"/>
      <c r="BH179" s="73"/>
      <c r="BI179" s="73"/>
      <c r="BJ179" s="73"/>
      <c r="BK179" s="73"/>
      <c r="BL179" s="73"/>
      <c r="BM179" s="73"/>
      <c r="BN179" s="73"/>
      <c r="BO179" s="73"/>
      <c r="BP179" s="73"/>
      <c r="BQ179" s="73"/>
      <c r="BR179" s="73"/>
      <c r="BS179" s="73"/>
      <c r="BT179" s="73"/>
      <c r="BU179" s="73"/>
      <c r="BV179" s="73"/>
      <c r="BW179" s="73"/>
      <c r="BX179" s="73"/>
      <c r="BY179" s="73"/>
      <c r="BZ179" s="73"/>
      <c r="CA179" s="73"/>
      <c r="CB179" s="73"/>
      <c r="CC179" s="73"/>
      <c r="CD179" s="73"/>
      <c r="CE179" s="73"/>
      <c r="CF179" s="73"/>
      <c r="CG179" s="73"/>
      <c r="CH179" s="73"/>
      <c r="CI179" s="73"/>
      <c r="CJ179" s="73"/>
      <c r="CK179" s="73"/>
      <c r="CL179" s="73"/>
      <c r="CM179" s="73"/>
      <c r="CN179" s="73"/>
      <c r="CO179" s="73"/>
      <c r="CP179" s="73"/>
      <c r="CQ179" s="73"/>
      <c r="CR179" s="73"/>
      <c r="CS179" s="73"/>
      <c r="CT179" s="73"/>
      <c r="CU179" s="73"/>
      <c r="CV179" s="73"/>
      <c r="CW179" s="73"/>
      <c r="CX179" s="73"/>
      <c r="CY179" s="73"/>
      <c r="CZ179" s="73"/>
      <c r="DA179" s="73"/>
      <c r="DB179" s="73"/>
      <c r="DC179" s="73"/>
      <c r="DD179" s="73"/>
      <c r="DE179" s="73"/>
      <c r="DF179" s="73"/>
      <c r="DG179" s="73"/>
      <c r="DH179" s="73"/>
      <c r="DI179" s="73"/>
      <c r="DJ179" s="73"/>
      <c r="DK179" s="73"/>
      <c r="DL179" s="73"/>
      <c r="DM179" s="73"/>
      <c r="DN179" s="73"/>
      <c r="DO179" s="73"/>
      <c r="DP179" s="73"/>
      <c r="DQ179" s="73"/>
      <c r="DR179" s="73"/>
      <c r="DS179" s="73"/>
      <c r="DT179" s="73"/>
      <c r="DU179" s="73"/>
      <c r="DV179" s="73"/>
      <c r="DW179" s="73"/>
      <c r="DX179" s="73"/>
      <c r="DY179" s="73"/>
      <c r="DZ179" s="73"/>
      <c r="EA179" s="73"/>
      <c r="EB179" s="73"/>
      <c r="EC179" s="73"/>
      <c r="ED179" s="73"/>
      <c r="EE179" s="73"/>
      <c r="EF179" s="73"/>
      <c r="EG179" s="73"/>
      <c r="EH179" s="73"/>
      <c r="EI179" s="73"/>
      <c r="EJ179" s="73"/>
      <c r="EK179" s="73"/>
      <c r="EL179" s="73"/>
      <c r="EM179" s="73"/>
    </row>
    <row r="180" spans="1:143" x14ac:dyDescent="0.3">
      <c r="A180" s="74"/>
      <c r="B180" s="73"/>
      <c r="C180" s="73"/>
      <c r="D180" s="72"/>
      <c r="E180" s="73"/>
      <c r="F180" s="73"/>
      <c r="G180" s="73"/>
      <c r="H180" s="73"/>
      <c r="I180" s="73"/>
      <c r="J180" s="73"/>
      <c r="K180" s="73"/>
      <c r="L180" s="76"/>
      <c r="M180" s="76"/>
      <c r="N180" s="73"/>
      <c r="O180" s="73"/>
      <c r="P180" s="74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7"/>
      <c r="AG180" s="77"/>
      <c r="AH180" s="77"/>
      <c r="AI180" s="77"/>
      <c r="AJ180" s="77"/>
      <c r="AK180" s="77"/>
      <c r="AL180" s="77"/>
      <c r="AM180" s="77"/>
      <c r="AN180" s="77"/>
      <c r="AO180" s="77"/>
      <c r="AP180" s="73"/>
      <c r="AQ180" s="73"/>
      <c r="AR180" s="73"/>
      <c r="AS180" s="73"/>
      <c r="AT180" s="73"/>
      <c r="AU180" s="73"/>
      <c r="AV180" s="73"/>
      <c r="AW180" s="73"/>
      <c r="AX180" s="73"/>
      <c r="AY180" s="73"/>
      <c r="AZ180" s="73"/>
      <c r="BA180" s="73"/>
      <c r="BB180" s="73"/>
      <c r="BC180" s="73"/>
      <c r="BD180" s="73"/>
      <c r="BE180" s="73"/>
      <c r="BF180" s="73"/>
      <c r="BG180" s="73"/>
      <c r="BH180" s="73"/>
      <c r="BI180" s="73"/>
      <c r="BJ180" s="73"/>
      <c r="BK180" s="73"/>
      <c r="BL180" s="73"/>
      <c r="BM180" s="73"/>
      <c r="BN180" s="73"/>
      <c r="BO180" s="73"/>
      <c r="BP180" s="73"/>
      <c r="BQ180" s="73"/>
      <c r="BR180" s="73"/>
      <c r="BS180" s="73"/>
      <c r="BT180" s="73"/>
      <c r="BU180" s="73"/>
      <c r="BV180" s="73"/>
      <c r="BW180" s="73"/>
      <c r="BX180" s="73"/>
      <c r="BY180" s="73"/>
      <c r="BZ180" s="73"/>
      <c r="CA180" s="73"/>
      <c r="CB180" s="73"/>
      <c r="CC180" s="73"/>
      <c r="CD180" s="73"/>
      <c r="CE180" s="73"/>
      <c r="CF180" s="73"/>
      <c r="CG180" s="73"/>
      <c r="CH180" s="73"/>
      <c r="CI180" s="73"/>
      <c r="CJ180" s="73"/>
      <c r="CK180" s="73"/>
      <c r="CL180" s="73"/>
      <c r="CM180" s="73"/>
      <c r="CN180" s="73"/>
      <c r="CO180" s="73"/>
      <c r="CP180" s="73"/>
      <c r="CQ180" s="73"/>
      <c r="CR180" s="73"/>
      <c r="CS180" s="73"/>
      <c r="CT180" s="73"/>
      <c r="CU180" s="73"/>
      <c r="CV180" s="73"/>
      <c r="CW180" s="73"/>
      <c r="CX180" s="73"/>
      <c r="CY180" s="73"/>
      <c r="CZ180" s="73"/>
      <c r="DA180" s="73"/>
      <c r="DB180" s="73"/>
      <c r="DC180" s="73"/>
      <c r="DD180" s="73"/>
      <c r="DE180" s="73"/>
      <c r="DF180" s="73"/>
      <c r="DG180" s="73"/>
      <c r="DH180" s="73"/>
      <c r="DI180" s="73"/>
      <c r="DJ180" s="73"/>
      <c r="DK180" s="73"/>
      <c r="DL180" s="73"/>
      <c r="DM180" s="73"/>
      <c r="DN180" s="73"/>
      <c r="DO180" s="73"/>
      <c r="DP180" s="73"/>
      <c r="DQ180" s="73"/>
      <c r="DR180" s="73"/>
      <c r="DS180" s="73"/>
      <c r="DT180" s="73"/>
      <c r="DU180" s="73"/>
      <c r="DV180" s="73"/>
      <c r="DW180" s="73"/>
      <c r="DX180" s="73"/>
      <c r="DY180" s="73"/>
      <c r="DZ180" s="73"/>
      <c r="EA180" s="73"/>
      <c r="EB180" s="73"/>
      <c r="EC180" s="73"/>
      <c r="ED180" s="73"/>
      <c r="EE180" s="73"/>
      <c r="EF180" s="73"/>
      <c r="EG180" s="73"/>
      <c r="EH180" s="73"/>
      <c r="EI180" s="73"/>
      <c r="EJ180" s="73"/>
      <c r="EK180" s="73"/>
      <c r="EL180" s="73"/>
      <c r="EM180" s="73"/>
    </row>
    <row r="181" spans="1:143" x14ac:dyDescent="0.3">
      <c r="A181" s="74"/>
      <c r="B181" s="73"/>
      <c r="C181" s="73"/>
      <c r="D181" s="72"/>
      <c r="E181" s="73"/>
      <c r="F181" s="73"/>
      <c r="G181" s="73"/>
      <c r="H181" s="73"/>
      <c r="I181" s="73"/>
      <c r="J181" s="73"/>
      <c r="K181" s="73"/>
      <c r="L181" s="76"/>
      <c r="M181" s="76"/>
      <c r="N181" s="73"/>
      <c r="O181" s="73"/>
      <c r="P181" s="74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7"/>
      <c r="AG181" s="77"/>
      <c r="AH181" s="77"/>
      <c r="AI181" s="77"/>
      <c r="AJ181" s="77"/>
      <c r="AK181" s="77"/>
      <c r="AL181" s="77"/>
      <c r="AM181" s="77"/>
      <c r="AN181" s="77"/>
      <c r="AO181" s="77"/>
      <c r="AP181" s="73"/>
      <c r="AQ181" s="73"/>
      <c r="AR181" s="73"/>
      <c r="AS181" s="73"/>
      <c r="AT181" s="73"/>
      <c r="AU181" s="73"/>
      <c r="AV181" s="73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  <c r="BG181" s="73"/>
      <c r="BH181" s="73"/>
      <c r="BI181" s="73"/>
      <c r="BJ181" s="73"/>
      <c r="BK181" s="73"/>
      <c r="BL181" s="73"/>
      <c r="BM181" s="73"/>
      <c r="BN181" s="73"/>
      <c r="BO181" s="73"/>
      <c r="BP181" s="73"/>
      <c r="BQ181" s="73"/>
      <c r="BR181" s="73"/>
      <c r="BS181" s="73"/>
      <c r="BT181" s="73"/>
      <c r="BU181" s="73"/>
      <c r="BV181" s="73"/>
      <c r="BW181" s="73"/>
      <c r="BX181" s="73"/>
      <c r="BY181" s="73"/>
      <c r="BZ181" s="73"/>
      <c r="CA181" s="73"/>
      <c r="CB181" s="73"/>
      <c r="CC181" s="73"/>
      <c r="CD181" s="73"/>
      <c r="CE181" s="73"/>
      <c r="CF181" s="73"/>
      <c r="CG181" s="73"/>
      <c r="CH181" s="73"/>
      <c r="CI181" s="73"/>
      <c r="CJ181" s="73"/>
      <c r="CK181" s="73"/>
      <c r="CL181" s="73"/>
      <c r="CM181" s="73"/>
      <c r="CN181" s="73"/>
      <c r="CO181" s="73"/>
      <c r="CP181" s="73"/>
      <c r="CQ181" s="73"/>
      <c r="CR181" s="73"/>
      <c r="CS181" s="73"/>
      <c r="CT181" s="73"/>
      <c r="CU181" s="73"/>
      <c r="CV181" s="73"/>
      <c r="CW181" s="73"/>
      <c r="CX181" s="73"/>
      <c r="CY181" s="73"/>
      <c r="CZ181" s="73"/>
      <c r="DA181" s="73"/>
      <c r="DB181" s="73"/>
      <c r="DC181" s="73"/>
      <c r="DD181" s="73"/>
      <c r="DE181" s="73"/>
      <c r="DF181" s="73"/>
      <c r="DG181" s="73"/>
      <c r="DH181" s="73"/>
      <c r="DI181" s="73"/>
      <c r="DJ181" s="73"/>
      <c r="DK181" s="73"/>
      <c r="DL181" s="73"/>
      <c r="DM181" s="73"/>
      <c r="DN181" s="73"/>
      <c r="DO181" s="73"/>
      <c r="DP181" s="73"/>
      <c r="DQ181" s="73"/>
      <c r="DR181" s="73"/>
      <c r="DS181" s="73"/>
      <c r="DT181" s="73"/>
      <c r="DU181" s="73"/>
      <c r="DV181" s="73"/>
      <c r="DW181" s="73"/>
      <c r="DX181" s="73"/>
      <c r="DY181" s="73"/>
      <c r="DZ181" s="73"/>
      <c r="EA181" s="73"/>
      <c r="EB181" s="73"/>
      <c r="EC181" s="73"/>
      <c r="ED181" s="73"/>
      <c r="EE181" s="73"/>
      <c r="EF181" s="73"/>
      <c r="EG181" s="73"/>
      <c r="EH181" s="73"/>
      <c r="EI181" s="73"/>
      <c r="EJ181" s="73"/>
      <c r="EK181" s="73"/>
      <c r="EL181" s="73"/>
      <c r="EM181" s="73"/>
    </row>
    <row r="182" spans="1:143" x14ac:dyDescent="0.3">
      <c r="A182" s="74"/>
      <c r="B182" s="73"/>
      <c r="C182" s="73"/>
      <c r="D182" s="72"/>
      <c r="E182" s="73"/>
      <c r="F182" s="73"/>
      <c r="G182" s="73"/>
      <c r="H182" s="73"/>
      <c r="I182" s="73"/>
      <c r="J182" s="76"/>
      <c r="K182" s="73"/>
      <c r="L182" s="76"/>
      <c r="M182" s="76"/>
      <c r="N182" s="73"/>
      <c r="O182" s="73"/>
      <c r="P182" s="74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7"/>
      <c r="AG182" s="77"/>
      <c r="AH182" s="77"/>
      <c r="AI182" s="77"/>
      <c r="AJ182" s="77"/>
      <c r="AK182" s="77"/>
      <c r="AL182" s="77"/>
      <c r="AM182" s="77"/>
      <c r="AN182" s="77"/>
      <c r="AO182" s="77"/>
      <c r="AP182" s="73"/>
      <c r="AQ182" s="73"/>
      <c r="AR182" s="73"/>
      <c r="AS182" s="73"/>
      <c r="AT182" s="73"/>
      <c r="AU182" s="73"/>
      <c r="AV182" s="73"/>
      <c r="AW182" s="73"/>
      <c r="AX182" s="73"/>
      <c r="AY182" s="73"/>
      <c r="AZ182" s="73"/>
      <c r="BA182" s="73"/>
      <c r="BB182" s="73"/>
      <c r="BC182" s="73"/>
      <c r="BD182" s="73"/>
      <c r="BE182" s="73"/>
      <c r="BF182" s="73"/>
      <c r="BG182" s="73"/>
      <c r="BH182" s="73"/>
      <c r="BI182" s="73"/>
      <c r="BJ182" s="73"/>
      <c r="BK182" s="73"/>
      <c r="BL182" s="73"/>
      <c r="BM182" s="73"/>
      <c r="BN182" s="73"/>
      <c r="BO182" s="73"/>
      <c r="BP182" s="73"/>
      <c r="BQ182" s="73"/>
      <c r="BR182" s="73"/>
      <c r="BS182" s="73"/>
      <c r="BT182" s="73"/>
      <c r="BU182" s="73"/>
      <c r="BV182" s="73"/>
      <c r="BW182" s="73"/>
      <c r="BX182" s="73"/>
      <c r="BY182" s="73"/>
      <c r="BZ182" s="73"/>
      <c r="CA182" s="73"/>
      <c r="CB182" s="73"/>
      <c r="CC182" s="73"/>
      <c r="CD182" s="73"/>
      <c r="CE182" s="73"/>
      <c r="CF182" s="73"/>
      <c r="CG182" s="73"/>
      <c r="CH182" s="73"/>
      <c r="CI182" s="73"/>
      <c r="CJ182" s="73"/>
      <c r="CK182" s="73"/>
      <c r="CL182" s="73"/>
      <c r="CM182" s="73"/>
      <c r="CN182" s="73"/>
      <c r="CO182" s="73"/>
      <c r="CP182" s="73"/>
      <c r="CQ182" s="73"/>
      <c r="CR182" s="73"/>
      <c r="CS182" s="73"/>
      <c r="CT182" s="73"/>
      <c r="CU182" s="73"/>
      <c r="CV182" s="73"/>
      <c r="CW182" s="73"/>
      <c r="CX182" s="73"/>
      <c r="CY182" s="73"/>
      <c r="CZ182" s="73"/>
      <c r="DA182" s="73"/>
      <c r="DB182" s="73"/>
      <c r="DC182" s="73"/>
      <c r="DD182" s="73"/>
      <c r="DE182" s="73"/>
      <c r="DF182" s="73"/>
      <c r="DG182" s="73"/>
      <c r="DH182" s="73"/>
      <c r="DI182" s="73"/>
      <c r="DJ182" s="73"/>
      <c r="DK182" s="73"/>
      <c r="DL182" s="73"/>
      <c r="DM182" s="73"/>
      <c r="DN182" s="73"/>
      <c r="DO182" s="73"/>
      <c r="DP182" s="73"/>
      <c r="DQ182" s="73"/>
      <c r="DR182" s="73"/>
      <c r="DS182" s="73"/>
      <c r="DT182" s="73"/>
      <c r="DU182" s="73"/>
      <c r="DV182" s="73"/>
      <c r="DW182" s="73"/>
      <c r="DX182" s="73"/>
      <c r="DY182" s="73"/>
      <c r="DZ182" s="73"/>
      <c r="EA182" s="73"/>
      <c r="EB182" s="73"/>
      <c r="EC182" s="73"/>
      <c r="ED182" s="73"/>
      <c r="EE182" s="73"/>
      <c r="EF182" s="73"/>
      <c r="EG182" s="73"/>
      <c r="EH182" s="73"/>
      <c r="EI182" s="73"/>
      <c r="EJ182" s="73"/>
      <c r="EK182" s="73"/>
      <c r="EL182" s="73"/>
      <c r="EM182" s="73"/>
    </row>
    <row r="183" spans="1:143" x14ac:dyDescent="0.3">
      <c r="A183" s="74"/>
      <c r="B183" s="73"/>
      <c r="C183" s="73"/>
      <c r="D183" s="72"/>
      <c r="E183" s="73"/>
      <c r="F183" s="73"/>
      <c r="G183" s="78"/>
      <c r="H183" s="73"/>
      <c r="I183" s="73"/>
      <c r="J183" s="73"/>
      <c r="K183" s="78"/>
      <c r="L183" s="76"/>
      <c r="M183" s="76"/>
      <c r="N183" s="73"/>
      <c r="O183" s="73"/>
      <c r="P183" s="74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7"/>
      <c r="AG183" s="77"/>
      <c r="AH183" s="77"/>
      <c r="AI183" s="77"/>
      <c r="AJ183" s="77"/>
      <c r="AK183" s="77"/>
      <c r="AL183" s="77"/>
      <c r="AM183" s="77"/>
      <c r="AN183" s="77"/>
      <c r="AO183" s="77"/>
      <c r="AP183" s="73"/>
      <c r="AQ183" s="73"/>
      <c r="AR183" s="73"/>
      <c r="AS183" s="73"/>
      <c r="AT183" s="73"/>
      <c r="AU183" s="73"/>
      <c r="AV183" s="73"/>
      <c r="AW183" s="73"/>
      <c r="AX183" s="73"/>
      <c r="AY183" s="73"/>
      <c r="AZ183" s="73"/>
      <c r="BA183" s="73"/>
      <c r="BB183" s="73"/>
      <c r="BC183" s="73"/>
      <c r="BD183" s="73"/>
      <c r="BE183" s="73"/>
      <c r="BF183" s="73"/>
      <c r="BG183" s="73"/>
      <c r="BH183" s="73"/>
      <c r="BI183" s="73"/>
      <c r="BJ183" s="73"/>
      <c r="BK183" s="73"/>
      <c r="BL183" s="73"/>
      <c r="BM183" s="73"/>
      <c r="BN183" s="73"/>
      <c r="BO183" s="73"/>
      <c r="BP183" s="73"/>
      <c r="BQ183" s="73"/>
      <c r="BR183" s="73"/>
      <c r="BS183" s="73"/>
      <c r="BT183" s="73"/>
      <c r="BU183" s="73"/>
      <c r="BV183" s="73"/>
      <c r="BW183" s="73"/>
      <c r="BX183" s="73"/>
      <c r="BY183" s="73"/>
      <c r="BZ183" s="73"/>
      <c r="CA183" s="73"/>
      <c r="CB183" s="73"/>
      <c r="CC183" s="73"/>
      <c r="CD183" s="73"/>
      <c r="CE183" s="73"/>
      <c r="CF183" s="73"/>
      <c r="CG183" s="73"/>
      <c r="CH183" s="73"/>
      <c r="CI183" s="73"/>
      <c r="CJ183" s="73"/>
      <c r="CK183" s="73"/>
      <c r="CL183" s="73"/>
      <c r="CM183" s="73"/>
      <c r="CN183" s="73"/>
      <c r="CO183" s="73"/>
      <c r="CP183" s="73"/>
      <c r="CQ183" s="73"/>
      <c r="CR183" s="73"/>
      <c r="CS183" s="73"/>
      <c r="CT183" s="73"/>
      <c r="CU183" s="73"/>
      <c r="CV183" s="73"/>
      <c r="CW183" s="73"/>
      <c r="CX183" s="73"/>
      <c r="CY183" s="73"/>
      <c r="CZ183" s="73"/>
      <c r="DA183" s="73"/>
      <c r="DB183" s="73"/>
      <c r="DC183" s="73"/>
      <c r="DD183" s="73"/>
      <c r="DE183" s="73"/>
      <c r="DF183" s="73"/>
      <c r="DG183" s="73"/>
      <c r="DH183" s="73"/>
      <c r="DI183" s="73"/>
      <c r="DJ183" s="73"/>
      <c r="DK183" s="73"/>
      <c r="DL183" s="73"/>
      <c r="DM183" s="73"/>
      <c r="DN183" s="73"/>
      <c r="DO183" s="73"/>
      <c r="DP183" s="73"/>
      <c r="DQ183" s="73"/>
      <c r="DR183" s="73"/>
      <c r="DS183" s="73"/>
      <c r="DT183" s="73"/>
      <c r="DU183" s="73"/>
      <c r="DV183" s="73"/>
      <c r="DW183" s="73"/>
      <c r="DX183" s="73"/>
      <c r="DY183" s="73"/>
      <c r="DZ183" s="73"/>
      <c r="EA183" s="73"/>
      <c r="EB183" s="73"/>
      <c r="EC183" s="73"/>
      <c r="ED183" s="73"/>
      <c r="EE183" s="73"/>
      <c r="EF183" s="73"/>
      <c r="EG183" s="73"/>
      <c r="EH183" s="73"/>
      <c r="EI183" s="73"/>
      <c r="EJ183" s="73"/>
      <c r="EK183" s="73"/>
      <c r="EL183" s="73"/>
      <c r="EM183" s="73"/>
    </row>
    <row r="184" spans="1:143" x14ac:dyDescent="0.3">
      <c r="A184" s="74"/>
      <c r="B184" s="73"/>
      <c r="C184" s="73"/>
      <c r="D184" s="72"/>
      <c r="E184" s="73"/>
      <c r="F184" s="73"/>
      <c r="G184" s="78"/>
      <c r="H184" s="73"/>
      <c r="I184" s="73"/>
      <c r="J184" s="73"/>
      <c r="K184" s="78"/>
      <c r="L184" s="76"/>
      <c r="M184" s="76"/>
      <c r="N184" s="73"/>
      <c r="O184" s="73"/>
      <c r="P184" s="74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7"/>
      <c r="AG184" s="77"/>
      <c r="AH184" s="77"/>
      <c r="AI184" s="77"/>
      <c r="AJ184" s="77"/>
      <c r="AK184" s="77"/>
      <c r="AL184" s="77"/>
      <c r="AM184" s="77"/>
      <c r="AN184" s="77"/>
      <c r="AO184" s="77"/>
      <c r="AP184" s="73"/>
      <c r="AQ184" s="73"/>
      <c r="AR184" s="73"/>
      <c r="AS184" s="73"/>
      <c r="AT184" s="73"/>
      <c r="AU184" s="73"/>
      <c r="AV184" s="73"/>
      <c r="AW184" s="73"/>
      <c r="AX184" s="73"/>
      <c r="AY184" s="73"/>
      <c r="AZ184" s="73"/>
      <c r="BA184" s="73"/>
      <c r="BB184" s="73"/>
      <c r="BC184" s="73"/>
      <c r="BD184" s="73"/>
      <c r="BE184" s="73"/>
      <c r="BF184" s="73"/>
      <c r="BG184" s="73"/>
      <c r="BH184" s="73"/>
      <c r="BI184" s="73"/>
      <c r="BJ184" s="73"/>
      <c r="BK184" s="73"/>
      <c r="BL184" s="73"/>
      <c r="BM184" s="73"/>
      <c r="BN184" s="73"/>
      <c r="BO184" s="73"/>
      <c r="BP184" s="73"/>
      <c r="BQ184" s="73"/>
      <c r="BR184" s="73"/>
      <c r="BS184" s="73"/>
      <c r="BT184" s="73"/>
      <c r="BU184" s="73"/>
      <c r="BV184" s="73"/>
      <c r="BW184" s="73"/>
      <c r="BX184" s="73"/>
      <c r="BY184" s="73"/>
      <c r="BZ184" s="73"/>
      <c r="CA184" s="73"/>
      <c r="CB184" s="73"/>
      <c r="CC184" s="73"/>
      <c r="CD184" s="73"/>
      <c r="CE184" s="73"/>
      <c r="CF184" s="73"/>
      <c r="CG184" s="73"/>
      <c r="CH184" s="73"/>
      <c r="CI184" s="73"/>
      <c r="CJ184" s="73"/>
      <c r="CK184" s="73"/>
      <c r="CL184" s="73"/>
      <c r="CM184" s="73"/>
      <c r="CN184" s="73"/>
      <c r="CO184" s="73"/>
      <c r="CP184" s="73"/>
      <c r="CQ184" s="73"/>
      <c r="CR184" s="73"/>
      <c r="CS184" s="73"/>
      <c r="CT184" s="73"/>
      <c r="CU184" s="73"/>
      <c r="CV184" s="73"/>
      <c r="CW184" s="73"/>
      <c r="CX184" s="73"/>
      <c r="CY184" s="73"/>
      <c r="CZ184" s="73"/>
      <c r="DA184" s="73"/>
      <c r="DB184" s="73"/>
      <c r="DC184" s="73"/>
      <c r="DD184" s="73"/>
      <c r="DE184" s="73"/>
      <c r="DF184" s="73"/>
      <c r="DG184" s="73"/>
      <c r="DH184" s="73"/>
      <c r="DI184" s="73"/>
      <c r="DJ184" s="73"/>
      <c r="DK184" s="73"/>
      <c r="DL184" s="73"/>
      <c r="DM184" s="73"/>
      <c r="DN184" s="73"/>
      <c r="DO184" s="73"/>
      <c r="DP184" s="73"/>
      <c r="DQ184" s="73"/>
      <c r="DR184" s="73"/>
      <c r="DS184" s="73"/>
      <c r="DT184" s="73"/>
      <c r="DU184" s="73"/>
      <c r="DV184" s="73"/>
      <c r="DW184" s="73"/>
      <c r="DX184" s="73"/>
      <c r="DY184" s="73"/>
      <c r="DZ184" s="73"/>
      <c r="EA184" s="73"/>
      <c r="EB184" s="73"/>
      <c r="EC184" s="73"/>
      <c r="ED184" s="73"/>
      <c r="EE184" s="73"/>
      <c r="EF184" s="73"/>
      <c r="EG184" s="73"/>
      <c r="EH184" s="73"/>
      <c r="EI184" s="73"/>
      <c r="EJ184" s="73"/>
      <c r="EK184" s="73"/>
      <c r="EL184" s="73"/>
      <c r="EM184" s="73"/>
    </row>
    <row r="185" spans="1:143" x14ac:dyDescent="0.3">
      <c r="A185" s="75"/>
      <c r="B185" s="73"/>
      <c r="C185" s="73"/>
      <c r="D185" s="72"/>
      <c r="E185" s="73"/>
      <c r="F185" s="73"/>
      <c r="G185" s="73"/>
      <c r="H185" s="73"/>
      <c r="I185" s="73"/>
      <c r="J185" s="73"/>
      <c r="K185" s="73"/>
      <c r="L185" s="76"/>
      <c r="M185" s="76"/>
      <c r="N185" s="73"/>
      <c r="O185" s="73"/>
      <c r="P185" s="74"/>
      <c r="Q185" s="73"/>
      <c r="R185" s="73"/>
      <c r="S185" s="73"/>
      <c r="T185" s="73"/>
      <c r="AF185" s="77"/>
      <c r="AG185" s="77"/>
      <c r="AH185" s="77"/>
      <c r="AI185" s="77"/>
      <c r="AJ185" s="77"/>
      <c r="AK185" s="77"/>
      <c r="AL185" s="77"/>
      <c r="AM185" s="77"/>
      <c r="AN185" s="77"/>
      <c r="AO185" s="77"/>
    </row>
    <row r="193" spans="1:41" x14ac:dyDescent="0.3">
      <c r="AF193" s="77"/>
      <c r="AG193" s="77"/>
      <c r="AH193" s="77"/>
      <c r="AI193" s="77"/>
      <c r="AJ193" s="77"/>
      <c r="AK193" s="77"/>
      <c r="AL193" s="77"/>
      <c r="AM193" s="77"/>
      <c r="AN193" s="77"/>
      <c r="AO193" s="77"/>
    </row>
    <row r="194" spans="1:41" x14ac:dyDescent="0.3">
      <c r="A194" s="73"/>
      <c r="B194" s="73"/>
      <c r="C194" s="73"/>
      <c r="D194" s="72"/>
      <c r="E194" s="73"/>
      <c r="F194" s="73"/>
      <c r="G194" s="73"/>
      <c r="H194" s="73"/>
      <c r="I194" s="73"/>
      <c r="J194" s="73"/>
      <c r="K194" s="73"/>
      <c r="L194" s="76"/>
      <c r="M194" s="76"/>
      <c r="N194" s="73"/>
      <c r="O194" s="73"/>
      <c r="P194" s="74"/>
      <c r="Q194" s="73"/>
      <c r="R194" s="73"/>
      <c r="S194" s="73"/>
      <c r="T194" s="73"/>
      <c r="AF194" s="77"/>
      <c r="AG194" s="77"/>
      <c r="AH194" s="77"/>
      <c r="AI194" s="77"/>
      <c r="AJ194" s="77"/>
      <c r="AK194" s="77"/>
      <c r="AL194" s="77"/>
      <c r="AM194" s="77"/>
      <c r="AN194" s="77"/>
      <c r="AO194" s="77"/>
    </row>
    <row r="195" spans="1:41" x14ac:dyDescent="0.3">
      <c r="A195" s="73"/>
      <c r="B195" s="73"/>
      <c r="C195" s="73"/>
      <c r="D195" s="72"/>
      <c r="E195" s="73"/>
      <c r="F195" s="73"/>
      <c r="G195" s="73"/>
      <c r="H195" s="73"/>
      <c r="I195" s="73"/>
      <c r="J195" s="73"/>
      <c r="K195" s="73"/>
      <c r="L195" s="76"/>
      <c r="M195" s="76"/>
      <c r="N195" s="73"/>
      <c r="O195" s="73"/>
      <c r="P195" s="74"/>
      <c r="Q195" s="73"/>
      <c r="R195" s="73"/>
      <c r="S195" s="73"/>
      <c r="T195" s="73"/>
      <c r="AF195" s="77"/>
      <c r="AG195" s="77"/>
      <c r="AH195" s="77"/>
      <c r="AI195" s="77"/>
      <c r="AJ195" s="77"/>
      <c r="AK195" s="77"/>
      <c r="AL195" s="77"/>
      <c r="AM195" s="77"/>
      <c r="AN195" s="77"/>
      <c r="AO195" s="77"/>
    </row>
    <row r="196" spans="1:41" x14ac:dyDescent="0.3">
      <c r="A196" s="73"/>
      <c r="B196" s="73"/>
      <c r="C196" s="73"/>
      <c r="D196" s="72"/>
      <c r="E196" s="73"/>
      <c r="F196" s="73"/>
      <c r="G196" s="73"/>
      <c r="H196" s="73"/>
      <c r="I196" s="73"/>
      <c r="J196" s="73"/>
      <c r="K196" s="73"/>
      <c r="L196" s="76"/>
      <c r="M196" s="76"/>
      <c r="N196" s="73"/>
      <c r="O196" s="73"/>
      <c r="P196" s="74"/>
      <c r="Q196" s="73"/>
      <c r="R196" s="73"/>
      <c r="S196" s="73"/>
      <c r="T196" s="73"/>
      <c r="AF196" s="77"/>
      <c r="AG196" s="77"/>
      <c r="AH196" s="77"/>
      <c r="AI196" s="77"/>
      <c r="AJ196" s="77"/>
      <c r="AK196" s="77"/>
      <c r="AL196" s="77"/>
      <c r="AM196" s="77"/>
      <c r="AN196" s="77"/>
      <c r="AO196" s="77"/>
    </row>
    <row r="197" spans="1:41" x14ac:dyDescent="0.3">
      <c r="A197" s="73"/>
      <c r="B197" s="73"/>
      <c r="C197" s="73"/>
      <c r="D197" s="72"/>
      <c r="E197" s="73"/>
      <c r="F197" s="73"/>
      <c r="G197" s="73"/>
      <c r="H197" s="73"/>
      <c r="I197" s="73"/>
      <c r="J197" s="73"/>
      <c r="K197" s="73"/>
      <c r="L197" s="76"/>
      <c r="M197" s="76"/>
      <c r="N197" s="73"/>
      <c r="O197" s="73"/>
      <c r="P197" s="74"/>
      <c r="Q197" s="73"/>
      <c r="R197" s="73"/>
      <c r="S197" s="73"/>
      <c r="T197" s="73"/>
      <c r="AF197" s="77"/>
      <c r="AG197" s="77"/>
      <c r="AH197" s="77"/>
      <c r="AI197" s="77"/>
      <c r="AJ197" s="77"/>
      <c r="AK197" s="77"/>
      <c r="AL197" s="77"/>
      <c r="AM197" s="77"/>
      <c r="AN197" s="77"/>
      <c r="AO197" s="77"/>
    </row>
    <row r="198" spans="1:41" x14ac:dyDescent="0.3">
      <c r="A198" s="73"/>
      <c r="B198" s="73"/>
      <c r="C198" s="73"/>
      <c r="D198" s="72"/>
      <c r="E198" s="73"/>
      <c r="F198" s="73"/>
      <c r="G198" s="73"/>
      <c r="H198" s="73"/>
      <c r="I198" s="73"/>
      <c r="J198" s="73"/>
      <c r="K198" s="73"/>
      <c r="L198" s="76"/>
      <c r="M198" s="76"/>
      <c r="N198" s="73"/>
      <c r="O198" s="73"/>
      <c r="P198" s="74"/>
      <c r="Q198" s="73"/>
      <c r="R198" s="73"/>
      <c r="S198" s="73"/>
      <c r="T198" s="73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</row>
    <row r="199" spans="1:41" x14ac:dyDescent="0.3">
      <c r="A199" s="73"/>
      <c r="B199" s="73"/>
      <c r="C199" s="73"/>
      <c r="D199" s="72"/>
      <c r="E199" s="73"/>
      <c r="F199" s="73"/>
      <c r="G199" s="73"/>
      <c r="H199" s="73"/>
      <c r="I199" s="73"/>
      <c r="J199" s="73"/>
      <c r="K199" s="73"/>
      <c r="L199" s="76"/>
      <c r="M199" s="76"/>
      <c r="N199" s="73"/>
      <c r="O199" s="73"/>
      <c r="P199" s="74"/>
      <c r="Q199" s="73"/>
      <c r="R199" s="73"/>
      <c r="S199" s="73"/>
      <c r="T199" s="73"/>
      <c r="AF199" s="77"/>
      <c r="AG199" s="77"/>
      <c r="AH199" s="77"/>
      <c r="AI199" s="77"/>
      <c r="AJ199" s="77"/>
      <c r="AK199" s="77"/>
      <c r="AL199" s="77"/>
      <c r="AM199" s="77"/>
      <c r="AN199" s="77"/>
      <c r="AO199" s="77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15" type="noConversion"/>
  <pageMargins left="0.70866141732283472" right="0.70866141732283472" top="0.78740157480314965" bottom="0.78740157480314965" header="0.31496062992125984" footer="0.31496062992125984"/>
  <pageSetup paperSize="9" scale="49" fitToHeight="0" orientation="landscape" r:id="rId1"/>
  <headerFooter>
    <oddFooter>&amp;LPříloha č. 1 Strategický rámec MAP – seznam investičních priorit (2021-2027)&amp;C&amp;G&amp;R&amp;P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U298"/>
  <sheetViews>
    <sheetView topLeftCell="A28" zoomScale="60" zoomScaleNormal="60" workbookViewId="0">
      <selection activeCell="O28" sqref="O28:O30"/>
    </sheetView>
  </sheetViews>
  <sheetFormatPr defaultColWidth="9.33203125" defaultRowHeight="14.4" x14ac:dyDescent="0.3"/>
  <cols>
    <col min="1" max="1" width="6.5546875" style="1" customWidth="1"/>
    <col min="2" max="3" width="9.33203125" style="1"/>
    <col min="4" max="4" width="12.5546875" style="34" bestFit="1" customWidth="1"/>
    <col min="5" max="5" width="13.88671875" style="1" bestFit="1" customWidth="1"/>
    <col min="6" max="6" width="14.77734375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165" customWidth="1"/>
    <col min="13" max="13" width="15.44140625" style="165" customWidth="1"/>
    <col min="14" max="15" width="9.44140625" style="130" bestFit="1" customWidth="1"/>
    <col min="16" max="16" width="8.44140625" style="130" customWidth="1"/>
    <col min="17" max="19" width="10.44140625" style="130" customWidth="1"/>
    <col min="20" max="21" width="13.44140625" style="130" customWidth="1"/>
    <col min="22" max="23" width="14" style="130" customWidth="1"/>
    <col min="24" max="24" width="12.33203125" style="130" customWidth="1"/>
    <col min="25" max="26" width="10.33203125" style="1" customWidth="1"/>
    <col min="27" max="114" width="9.33203125" style="1"/>
    <col min="115" max="127" width="9.33203125" style="320"/>
    <col min="128" max="16384" width="9.33203125" style="1"/>
  </cols>
  <sheetData>
    <row r="1" spans="1:151" s="44" customFormat="1" ht="18" customHeight="1" thickBot="1" x14ac:dyDescent="0.4">
      <c r="A1" s="401" t="s">
        <v>23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  <c r="X1" s="402"/>
      <c r="Y1" s="402"/>
      <c r="Z1" s="403"/>
    </row>
    <row r="2" spans="1:151" s="45" customFormat="1" ht="29.1" customHeight="1" thickBot="1" x14ac:dyDescent="0.35">
      <c r="A2" s="404" t="s">
        <v>6</v>
      </c>
      <c r="B2" s="431" t="s">
        <v>7</v>
      </c>
      <c r="C2" s="432"/>
      <c r="D2" s="432"/>
      <c r="E2" s="432"/>
      <c r="F2" s="433"/>
      <c r="G2" s="404" t="s">
        <v>8</v>
      </c>
      <c r="H2" s="449" t="s">
        <v>24</v>
      </c>
      <c r="I2" s="452" t="s">
        <v>36</v>
      </c>
      <c r="J2" s="413" t="s">
        <v>10</v>
      </c>
      <c r="K2" s="413" t="s">
        <v>11</v>
      </c>
      <c r="L2" s="434" t="s">
        <v>369</v>
      </c>
      <c r="M2" s="435"/>
      <c r="N2" s="436" t="s">
        <v>370</v>
      </c>
      <c r="O2" s="437"/>
      <c r="P2" s="422" t="s">
        <v>371</v>
      </c>
      <c r="Q2" s="423"/>
      <c r="R2" s="423"/>
      <c r="S2" s="423"/>
      <c r="T2" s="423"/>
      <c r="U2" s="423"/>
      <c r="V2" s="423"/>
      <c r="W2" s="424"/>
      <c r="X2" s="424"/>
      <c r="Y2" s="438" t="s">
        <v>12</v>
      </c>
      <c r="Z2" s="439"/>
    </row>
    <row r="3" spans="1:151" s="44" customFormat="1" ht="14.85" customHeight="1" x14ac:dyDescent="0.3">
      <c r="A3" s="405"/>
      <c r="B3" s="425" t="s">
        <v>13</v>
      </c>
      <c r="C3" s="407" t="s">
        <v>14</v>
      </c>
      <c r="D3" s="409" t="s">
        <v>15</v>
      </c>
      <c r="E3" s="407" t="s">
        <v>16</v>
      </c>
      <c r="F3" s="411" t="s">
        <v>17</v>
      </c>
      <c r="G3" s="405"/>
      <c r="H3" s="450"/>
      <c r="I3" s="453"/>
      <c r="J3" s="414"/>
      <c r="K3" s="429"/>
      <c r="L3" s="444" t="s">
        <v>18</v>
      </c>
      <c r="M3" s="445" t="s">
        <v>40</v>
      </c>
      <c r="N3" s="446" t="s">
        <v>19</v>
      </c>
      <c r="O3" s="447" t="s">
        <v>20</v>
      </c>
      <c r="P3" s="427" t="s">
        <v>25</v>
      </c>
      <c r="Q3" s="428"/>
      <c r="R3" s="428"/>
      <c r="S3" s="413"/>
      <c r="T3" s="416" t="s">
        <v>26</v>
      </c>
      <c r="U3" s="420" t="s">
        <v>305</v>
      </c>
      <c r="V3" s="418" t="s">
        <v>39</v>
      </c>
      <c r="W3" s="416" t="s">
        <v>27</v>
      </c>
      <c r="X3" s="420" t="s">
        <v>38</v>
      </c>
      <c r="Y3" s="440" t="s">
        <v>21</v>
      </c>
      <c r="Z3" s="442" t="s">
        <v>22</v>
      </c>
    </row>
    <row r="4" spans="1:151" s="44" customFormat="1" ht="80.099999999999994" customHeight="1" thickBot="1" x14ac:dyDescent="0.35">
      <c r="A4" s="406"/>
      <c r="B4" s="426"/>
      <c r="C4" s="408"/>
      <c r="D4" s="410"/>
      <c r="E4" s="408"/>
      <c r="F4" s="412"/>
      <c r="G4" s="405"/>
      <c r="H4" s="450"/>
      <c r="I4" s="454"/>
      <c r="J4" s="415"/>
      <c r="K4" s="430"/>
      <c r="L4" s="444"/>
      <c r="M4" s="445"/>
      <c r="N4" s="440"/>
      <c r="O4" s="448"/>
      <c r="P4" s="46" t="s">
        <v>35</v>
      </c>
      <c r="Q4" s="47" t="s">
        <v>372</v>
      </c>
      <c r="R4" s="47" t="s">
        <v>373</v>
      </c>
      <c r="S4" s="50" t="s">
        <v>374</v>
      </c>
      <c r="T4" s="417"/>
      <c r="U4" s="421"/>
      <c r="V4" s="419"/>
      <c r="W4" s="451"/>
      <c r="X4" s="421"/>
      <c r="Y4" s="441"/>
      <c r="Z4" s="443"/>
      <c r="AA4" s="48"/>
    </row>
    <row r="5" spans="1:151" s="336" customFormat="1" ht="129.6" customHeight="1" x14ac:dyDescent="0.3">
      <c r="A5" s="331">
        <v>1</v>
      </c>
      <c r="B5" s="85" t="s">
        <v>84</v>
      </c>
      <c r="C5" s="86" t="s">
        <v>87</v>
      </c>
      <c r="D5" s="324">
        <v>70882398</v>
      </c>
      <c r="E5" s="86" t="s">
        <v>85</v>
      </c>
      <c r="F5" s="332">
        <v>600140407</v>
      </c>
      <c r="G5" s="87" t="s">
        <v>86</v>
      </c>
      <c r="H5" s="87" t="s">
        <v>68</v>
      </c>
      <c r="I5" s="87" t="s">
        <v>300</v>
      </c>
      <c r="J5" s="333" t="s">
        <v>87</v>
      </c>
      <c r="K5" s="39" t="s">
        <v>86</v>
      </c>
      <c r="L5" s="131">
        <v>750000</v>
      </c>
      <c r="M5" s="132">
        <f>L5/100*85</f>
        <v>637500</v>
      </c>
      <c r="N5" s="133">
        <v>2023</v>
      </c>
      <c r="O5" s="134">
        <v>2024</v>
      </c>
      <c r="P5" s="112"/>
      <c r="Q5" s="113"/>
      <c r="R5" s="113"/>
      <c r="S5" s="114"/>
      <c r="T5" s="135"/>
      <c r="U5" s="135"/>
      <c r="V5" s="135"/>
      <c r="W5" s="136"/>
      <c r="X5" s="135"/>
      <c r="Y5" s="85" t="s">
        <v>77</v>
      </c>
      <c r="Z5" s="334"/>
      <c r="AA5" s="335"/>
    </row>
    <row r="6" spans="1:151" s="336" customFormat="1" ht="129.6" customHeight="1" thickBot="1" x14ac:dyDescent="0.35">
      <c r="A6" s="337">
        <v>2</v>
      </c>
      <c r="B6" s="85" t="s">
        <v>84</v>
      </c>
      <c r="C6" s="86" t="s">
        <v>87</v>
      </c>
      <c r="D6" s="324">
        <v>70882398</v>
      </c>
      <c r="E6" s="86" t="s">
        <v>85</v>
      </c>
      <c r="F6" s="332">
        <v>600140407</v>
      </c>
      <c r="G6" s="87" t="s">
        <v>88</v>
      </c>
      <c r="H6" s="87" t="s">
        <v>68</v>
      </c>
      <c r="I6" s="87" t="s">
        <v>300</v>
      </c>
      <c r="J6" s="333" t="s">
        <v>87</v>
      </c>
      <c r="K6" s="39" t="s">
        <v>88</v>
      </c>
      <c r="L6" s="137">
        <v>500000</v>
      </c>
      <c r="M6" s="132">
        <f>L6/100*85</f>
        <v>425000</v>
      </c>
      <c r="N6" s="138">
        <v>2020</v>
      </c>
      <c r="O6" s="139">
        <v>2023</v>
      </c>
      <c r="P6" s="112"/>
      <c r="Q6" s="113" t="s">
        <v>74</v>
      </c>
      <c r="R6" s="113"/>
      <c r="S6" s="114" t="s">
        <v>74</v>
      </c>
      <c r="T6" s="135"/>
      <c r="U6" s="135"/>
      <c r="V6" s="135"/>
      <c r="W6" s="136"/>
      <c r="X6" s="135"/>
      <c r="Y6" s="85" t="s">
        <v>89</v>
      </c>
      <c r="Z6" s="334"/>
      <c r="AA6" s="335"/>
    </row>
    <row r="7" spans="1:151" s="336" customFormat="1" ht="115.2" x14ac:dyDescent="0.3">
      <c r="A7" s="331">
        <v>3</v>
      </c>
      <c r="B7" s="85" t="s">
        <v>84</v>
      </c>
      <c r="C7" s="86" t="s">
        <v>87</v>
      </c>
      <c r="D7" s="324">
        <v>70882398</v>
      </c>
      <c r="E7" s="86" t="s">
        <v>85</v>
      </c>
      <c r="F7" s="332">
        <v>600140407</v>
      </c>
      <c r="G7" s="106" t="s">
        <v>388</v>
      </c>
      <c r="H7" s="87" t="s">
        <v>68</v>
      </c>
      <c r="I7" s="87" t="s">
        <v>300</v>
      </c>
      <c r="J7" s="333" t="s">
        <v>87</v>
      </c>
      <c r="K7" s="39" t="s">
        <v>90</v>
      </c>
      <c r="L7" s="131">
        <v>1200000</v>
      </c>
      <c r="M7" s="132">
        <f t="shared" ref="M7:M8" si="0">L7/100*85</f>
        <v>1020000</v>
      </c>
      <c r="N7" s="138">
        <v>2022</v>
      </c>
      <c r="O7" s="134">
        <v>2025</v>
      </c>
      <c r="P7" s="112" t="s">
        <v>74</v>
      </c>
      <c r="Q7" s="113" t="s">
        <v>74</v>
      </c>
      <c r="R7" s="113"/>
      <c r="S7" s="114"/>
      <c r="T7" s="135"/>
      <c r="U7" s="135"/>
      <c r="V7" s="135"/>
      <c r="W7" s="136"/>
      <c r="X7" s="135"/>
      <c r="Y7" s="110" t="s">
        <v>389</v>
      </c>
      <c r="Z7" s="334"/>
      <c r="AA7" s="335"/>
    </row>
    <row r="8" spans="1:151" s="336" customFormat="1" ht="115.8" thickBot="1" x14ac:dyDescent="0.35">
      <c r="A8" s="337">
        <v>4</v>
      </c>
      <c r="B8" s="85" t="s">
        <v>84</v>
      </c>
      <c r="C8" s="86" t="s">
        <v>87</v>
      </c>
      <c r="D8" s="324">
        <v>70882398</v>
      </c>
      <c r="E8" s="86" t="s">
        <v>85</v>
      </c>
      <c r="F8" s="332">
        <v>600140407</v>
      </c>
      <c r="G8" s="87" t="s">
        <v>91</v>
      </c>
      <c r="H8" s="87" t="s">
        <v>68</v>
      </c>
      <c r="I8" s="87" t="s">
        <v>300</v>
      </c>
      <c r="J8" s="333" t="s">
        <v>87</v>
      </c>
      <c r="K8" s="39" t="s">
        <v>91</v>
      </c>
      <c r="L8" s="137">
        <v>1200000</v>
      </c>
      <c r="M8" s="132">
        <f t="shared" si="0"/>
        <v>1020000</v>
      </c>
      <c r="N8" s="133">
        <v>2023</v>
      </c>
      <c r="O8" s="134">
        <v>2024</v>
      </c>
      <c r="P8" s="112"/>
      <c r="Q8" s="113"/>
      <c r="R8" s="113"/>
      <c r="S8" s="114"/>
      <c r="T8" s="135"/>
      <c r="U8" s="135"/>
      <c r="V8" s="135"/>
      <c r="W8" s="136"/>
      <c r="X8" s="135"/>
      <c r="Y8" s="85" t="s">
        <v>77</v>
      </c>
      <c r="Z8" s="334"/>
      <c r="AA8" s="338"/>
    </row>
    <row r="9" spans="1:151" s="336" customFormat="1" ht="144" x14ac:dyDescent="0.3">
      <c r="A9" s="331">
        <v>5</v>
      </c>
      <c r="B9" s="85" t="s">
        <v>203</v>
      </c>
      <c r="C9" s="86" t="s">
        <v>87</v>
      </c>
      <c r="D9" s="324">
        <v>70882398</v>
      </c>
      <c r="E9" s="86" t="s">
        <v>347</v>
      </c>
      <c r="F9" s="332">
        <v>600140407</v>
      </c>
      <c r="G9" s="87" t="s">
        <v>205</v>
      </c>
      <c r="H9" s="87" t="s">
        <v>68</v>
      </c>
      <c r="I9" s="87" t="s">
        <v>300</v>
      </c>
      <c r="J9" s="333" t="s">
        <v>87</v>
      </c>
      <c r="K9" s="39" t="s">
        <v>205</v>
      </c>
      <c r="L9" s="137">
        <v>1500000</v>
      </c>
      <c r="M9" s="140">
        <f t="shared" ref="M9:M15" si="1">L9/100*85</f>
        <v>1275000</v>
      </c>
      <c r="N9" s="133">
        <v>2022</v>
      </c>
      <c r="O9" s="134">
        <v>2025</v>
      </c>
      <c r="P9" s="112"/>
      <c r="Q9" s="113"/>
      <c r="R9" s="113"/>
      <c r="S9" s="114"/>
      <c r="T9" s="135"/>
      <c r="U9" s="135"/>
      <c r="V9" s="135"/>
      <c r="W9" s="136"/>
      <c r="X9" s="135"/>
      <c r="Y9" s="85" t="s">
        <v>206</v>
      </c>
      <c r="Z9" s="334"/>
      <c r="AA9" s="335"/>
    </row>
    <row r="10" spans="1:151" s="336" customFormat="1" ht="130.19999999999999" thickBot="1" x14ac:dyDescent="0.35">
      <c r="A10" s="337">
        <v>6</v>
      </c>
      <c r="B10" s="85" t="s">
        <v>203</v>
      </c>
      <c r="C10" s="86" t="s">
        <v>87</v>
      </c>
      <c r="D10" s="324">
        <v>70882398</v>
      </c>
      <c r="E10" s="86" t="s">
        <v>347</v>
      </c>
      <c r="F10" s="332">
        <v>600140407</v>
      </c>
      <c r="G10" s="87" t="s">
        <v>211</v>
      </c>
      <c r="H10" s="87" t="s">
        <v>68</v>
      </c>
      <c r="I10" s="87" t="s">
        <v>300</v>
      </c>
      <c r="J10" s="333" t="s">
        <v>87</v>
      </c>
      <c r="K10" s="39" t="s">
        <v>211</v>
      </c>
      <c r="L10" s="137">
        <v>1000000</v>
      </c>
      <c r="M10" s="140">
        <f t="shared" si="1"/>
        <v>850000</v>
      </c>
      <c r="N10" s="133">
        <v>2023</v>
      </c>
      <c r="O10" s="134">
        <v>2025</v>
      </c>
      <c r="P10" s="112"/>
      <c r="Q10" s="113"/>
      <c r="R10" s="113"/>
      <c r="S10" s="114"/>
      <c r="T10" s="135"/>
      <c r="U10" s="135"/>
      <c r="V10" s="135"/>
      <c r="W10" s="136"/>
      <c r="X10" s="135"/>
      <c r="Y10" s="85" t="s">
        <v>210</v>
      </c>
      <c r="Z10" s="334"/>
      <c r="AA10" s="335"/>
      <c r="AB10" s="325"/>
      <c r="AC10" s="325"/>
      <c r="AD10" s="325"/>
      <c r="AE10" s="325"/>
      <c r="AF10" s="325"/>
      <c r="AG10" s="325"/>
      <c r="AH10" s="325"/>
      <c r="AI10" s="325"/>
      <c r="AJ10" s="325"/>
      <c r="AK10" s="325"/>
      <c r="AL10" s="325"/>
      <c r="AM10" s="325"/>
      <c r="AN10" s="325"/>
      <c r="AO10" s="325"/>
      <c r="AP10" s="325"/>
      <c r="AQ10" s="325"/>
      <c r="AR10" s="325"/>
      <c r="AS10" s="325"/>
      <c r="AT10" s="325"/>
      <c r="AU10" s="325"/>
      <c r="AV10" s="325"/>
      <c r="AW10" s="325"/>
      <c r="AX10" s="325"/>
      <c r="AY10" s="325"/>
      <c r="AZ10" s="325"/>
      <c r="BA10" s="325"/>
      <c r="BB10" s="325"/>
      <c r="BC10" s="325"/>
      <c r="BD10" s="325"/>
      <c r="BE10" s="325"/>
      <c r="BF10" s="325"/>
      <c r="BG10" s="325"/>
      <c r="BH10" s="325"/>
      <c r="BI10" s="325"/>
      <c r="BJ10" s="325"/>
      <c r="BK10" s="325"/>
      <c r="BL10" s="325"/>
      <c r="BM10" s="325"/>
      <c r="BN10" s="325"/>
      <c r="BO10" s="325"/>
      <c r="BP10" s="325"/>
      <c r="BQ10" s="325"/>
      <c r="BR10" s="325"/>
      <c r="BS10" s="325"/>
      <c r="BT10" s="325"/>
      <c r="BU10" s="325"/>
      <c r="BV10" s="325"/>
      <c r="BW10" s="325"/>
      <c r="BX10" s="325"/>
      <c r="BY10" s="325"/>
      <c r="BZ10" s="325"/>
      <c r="CA10" s="325"/>
      <c r="CB10" s="325"/>
      <c r="CC10" s="325"/>
      <c r="CD10" s="325"/>
      <c r="CE10" s="325"/>
      <c r="CF10" s="325"/>
      <c r="CG10" s="325"/>
      <c r="CH10" s="325"/>
      <c r="CI10" s="325"/>
      <c r="CJ10" s="325"/>
      <c r="CK10" s="325"/>
      <c r="CL10" s="325"/>
      <c r="CM10" s="325"/>
      <c r="CN10" s="325"/>
      <c r="CO10" s="325"/>
      <c r="CP10" s="325"/>
      <c r="CQ10" s="325"/>
      <c r="CR10" s="325"/>
      <c r="CS10" s="325"/>
      <c r="CT10" s="325"/>
      <c r="CU10" s="325"/>
      <c r="CV10" s="325"/>
      <c r="CW10" s="325"/>
      <c r="CX10" s="325"/>
      <c r="CY10" s="325"/>
      <c r="CZ10" s="325"/>
      <c r="DA10" s="325"/>
      <c r="DB10" s="325"/>
      <c r="DC10" s="325"/>
      <c r="DD10" s="325"/>
      <c r="DE10" s="325"/>
      <c r="DF10" s="325"/>
      <c r="DG10" s="325"/>
      <c r="DH10" s="325"/>
      <c r="DI10" s="325"/>
      <c r="DJ10" s="325"/>
      <c r="DX10" s="325"/>
      <c r="DY10" s="325"/>
      <c r="DZ10" s="325"/>
      <c r="EA10" s="325"/>
      <c r="EB10" s="325"/>
      <c r="EC10" s="325"/>
      <c r="ED10" s="325"/>
      <c r="EE10" s="325"/>
      <c r="EF10" s="325"/>
      <c r="EG10" s="325"/>
      <c r="EH10" s="325"/>
      <c r="EI10" s="325"/>
      <c r="EJ10" s="325"/>
      <c r="EK10" s="325"/>
      <c r="EL10" s="325"/>
      <c r="EM10" s="325"/>
      <c r="EN10" s="325"/>
      <c r="EO10" s="325"/>
      <c r="EP10" s="325"/>
      <c r="EQ10" s="325"/>
      <c r="ER10" s="325"/>
      <c r="ES10" s="325"/>
      <c r="ET10" s="325"/>
      <c r="EU10" s="325"/>
    </row>
    <row r="11" spans="1:151" s="336" customFormat="1" ht="129.6" x14ac:dyDescent="0.3">
      <c r="A11" s="331">
        <v>7</v>
      </c>
      <c r="B11" s="85" t="s">
        <v>203</v>
      </c>
      <c r="C11" s="86" t="s">
        <v>87</v>
      </c>
      <c r="D11" s="324">
        <v>70882398</v>
      </c>
      <c r="E11" s="86" t="s">
        <v>347</v>
      </c>
      <c r="F11" s="332">
        <v>600140407</v>
      </c>
      <c r="G11" s="87" t="s">
        <v>212</v>
      </c>
      <c r="H11" s="87" t="s">
        <v>68</v>
      </c>
      <c r="I11" s="87" t="s">
        <v>300</v>
      </c>
      <c r="J11" s="333" t="s">
        <v>87</v>
      </c>
      <c r="K11" s="39" t="s">
        <v>212</v>
      </c>
      <c r="L11" s="137">
        <v>500000</v>
      </c>
      <c r="M11" s="140">
        <f t="shared" si="1"/>
        <v>425000</v>
      </c>
      <c r="N11" s="133">
        <v>2022</v>
      </c>
      <c r="O11" s="134">
        <v>2025</v>
      </c>
      <c r="P11" s="112"/>
      <c r="Q11" s="113"/>
      <c r="R11" s="113"/>
      <c r="S11" s="114"/>
      <c r="T11" s="135"/>
      <c r="U11" s="135"/>
      <c r="V11" s="135"/>
      <c r="W11" s="136"/>
      <c r="X11" s="135"/>
      <c r="Y11" s="85" t="s">
        <v>77</v>
      </c>
      <c r="Z11" s="334"/>
      <c r="AA11" s="335"/>
      <c r="AB11" s="325"/>
      <c r="AC11" s="325"/>
      <c r="AD11" s="325"/>
      <c r="AE11" s="325"/>
      <c r="AF11" s="325"/>
      <c r="AG11" s="325"/>
      <c r="AH11" s="325"/>
      <c r="AI11" s="325"/>
      <c r="AJ11" s="325"/>
      <c r="AK11" s="325"/>
      <c r="AL11" s="325"/>
      <c r="AM11" s="325"/>
      <c r="AN11" s="325"/>
      <c r="AO11" s="325"/>
      <c r="AP11" s="325"/>
      <c r="AQ11" s="325"/>
      <c r="AR11" s="325"/>
      <c r="AS11" s="325"/>
      <c r="AT11" s="325"/>
      <c r="AU11" s="325"/>
      <c r="AV11" s="325"/>
      <c r="AW11" s="325"/>
      <c r="AX11" s="325"/>
      <c r="AY11" s="325"/>
      <c r="AZ11" s="325"/>
      <c r="BA11" s="325"/>
      <c r="BB11" s="325"/>
      <c r="BC11" s="325"/>
      <c r="BD11" s="325"/>
      <c r="BE11" s="325"/>
      <c r="BF11" s="325"/>
      <c r="BG11" s="325"/>
      <c r="BH11" s="325"/>
      <c r="BI11" s="325"/>
      <c r="BJ11" s="325"/>
      <c r="BK11" s="325"/>
      <c r="BL11" s="325"/>
      <c r="BM11" s="325"/>
      <c r="BN11" s="325"/>
      <c r="BO11" s="325"/>
      <c r="BP11" s="325"/>
      <c r="BQ11" s="325"/>
      <c r="BR11" s="325"/>
      <c r="BS11" s="325"/>
      <c r="BT11" s="325"/>
      <c r="BU11" s="325"/>
      <c r="BV11" s="325"/>
      <c r="BW11" s="325"/>
      <c r="BX11" s="325"/>
      <c r="BY11" s="325"/>
      <c r="BZ11" s="325"/>
      <c r="CA11" s="325"/>
      <c r="CB11" s="325"/>
      <c r="CC11" s="325"/>
      <c r="CD11" s="325"/>
      <c r="CE11" s="325"/>
      <c r="CF11" s="325"/>
      <c r="CG11" s="325"/>
      <c r="CH11" s="325"/>
      <c r="CI11" s="325"/>
      <c r="CJ11" s="325"/>
      <c r="CK11" s="325"/>
      <c r="CL11" s="325"/>
      <c r="CM11" s="325"/>
      <c r="CN11" s="325"/>
      <c r="CO11" s="325"/>
      <c r="CP11" s="325"/>
      <c r="CQ11" s="325"/>
      <c r="CR11" s="325"/>
      <c r="CS11" s="325"/>
      <c r="CT11" s="325"/>
      <c r="CU11" s="325"/>
      <c r="CV11" s="325"/>
      <c r="CW11" s="325"/>
      <c r="CX11" s="325"/>
      <c r="CY11" s="325"/>
      <c r="CZ11" s="325"/>
      <c r="DA11" s="325"/>
      <c r="DB11" s="325"/>
      <c r="DC11" s="325"/>
      <c r="DD11" s="325"/>
      <c r="DE11" s="325"/>
      <c r="DF11" s="325"/>
      <c r="DG11" s="325"/>
      <c r="DH11" s="325"/>
      <c r="DI11" s="325"/>
      <c r="DJ11" s="325"/>
      <c r="DX11" s="325"/>
      <c r="DY11" s="325"/>
      <c r="DZ11" s="325"/>
      <c r="EA11" s="325"/>
      <c r="EB11" s="325"/>
      <c r="EC11" s="325"/>
      <c r="ED11" s="325"/>
      <c r="EE11" s="325"/>
      <c r="EF11" s="325"/>
      <c r="EG11" s="325"/>
      <c r="EH11" s="325"/>
      <c r="EI11" s="325"/>
      <c r="EJ11" s="325"/>
      <c r="EK11" s="325"/>
      <c r="EL11" s="325"/>
      <c r="EM11" s="325"/>
    </row>
    <row r="12" spans="1:151" s="336" customFormat="1" ht="130.19999999999999" thickBot="1" x14ac:dyDescent="0.35">
      <c r="A12" s="337">
        <v>8</v>
      </c>
      <c r="B12" s="85" t="s">
        <v>203</v>
      </c>
      <c r="C12" s="86" t="s">
        <v>87</v>
      </c>
      <c r="D12" s="324">
        <v>70882398</v>
      </c>
      <c r="E12" s="86" t="s">
        <v>347</v>
      </c>
      <c r="F12" s="332">
        <v>600140407</v>
      </c>
      <c r="G12" s="87" t="s">
        <v>213</v>
      </c>
      <c r="H12" s="87" t="s">
        <v>68</v>
      </c>
      <c r="I12" s="87" t="s">
        <v>300</v>
      </c>
      <c r="J12" s="333" t="s">
        <v>87</v>
      </c>
      <c r="K12" s="39" t="s">
        <v>213</v>
      </c>
      <c r="L12" s="137">
        <v>1500000</v>
      </c>
      <c r="M12" s="140">
        <f t="shared" si="1"/>
        <v>1275000</v>
      </c>
      <c r="N12" s="138">
        <v>2022</v>
      </c>
      <c r="O12" s="134">
        <v>2025</v>
      </c>
      <c r="P12" s="112"/>
      <c r="Q12" s="113"/>
      <c r="R12" s="113"/>
      <c r="S12" s="114"/>
      <c r="T12" s="135"/>
      <c r="U12" s="135"/>
      <c r="V12" s="135"/>
      <c r="W12" s="136"/>
      <c r="X12" s="135"/>
      <c r="Y12" s="85" t="s">
        <v>77</v>
      </c>
      <c r="Z12" s="334"/>
      <c r="AA12" s="335"/>
      <c r="AB12" s="325"/>
      <c r="AC12" s="325"/>
      <c r="AD12" s="325"/>
      <c r="AE12" s="325"/>
      <c r="AF12" s="325"/>
      <c r="AG12" s="325"/>
      <c r="AH12" s="325"/>
      <c r="AI12" s="325"/>
      <c r="AJ12" s="325"/>
      <c r="AK12" s="325"/>
      <c r="AL12" s="325"/>
      <c r="AM12" s="325"/>
      <c r="AN12" s="325"/>
      <c r="AO12" s="325"/>
      <c r="AP12" s="325"/>
      <c r="AQ12" s="325"/>
      <c r="AR12" s="325"/>
      <c r="AS12" s="325"/>
      <c r="AT12" s="325"/>
      <c r="AU12" s="325"/>
      <c r="AV12" s="325"/>
      <c r="AW12" s="325"/>
      <c r="AX12" s="325"/>
      <c r="AY12" s="325"/>
      <c r="AZ12" s="325"/>
      <c r="BA12" s="325"/>
      <c r="BB12" s="325"/>
      <c r="BC12" s="325"/>
      <c r="BD12" s="325"/>
      <c r="BE12" s="325"/>
      <c r="BF12" s="325"/>
      <c r="BG12" s="325"/>
      <c r="BH12" s="325"/>
      <c r="BI12" s="325"/>
      <c r="BJ12" s="325"/>
      <c r="BK12" s="325"/>
      <c r="BL12" s="325"/>
      <c r="BM12" s="325"/>
      <c r="BN12" s="325"/>
      <c r="BO12" s="325"/>
      <c r="BP12" s="325"/>
      <c r="BQ12" s="325"/>
      <c r="BR12" s="325"/>
      <c r="BS12" s="325"/>
      <c r="BT12" s="325"/>
      <c r="BU12" s="325"/>
      <c r="BV12" s="325"/>
      <c r="BW12" s="325"/>
      <c r="BX12" s="325"/>
      <c r="BY12" s="325"/>
      <c r="BZ12" s="325"/>
      <c r="CA12" s="325"/>
      <c r="CB12" s="325"/>
      <c r="CC12" s="325"/>
      <c r="CD12" s="325"/>
      <c r="CE12" s="325"/>
      <c r="CF12" s="325"/>
      <c r="CG12" s="325"/>
      <c r="CH12" s="325"/>
      <c r="CI12" s="325"/>
      <c r="CJ12" s="325"/>
      <c r="CK12" s="325"/>
      <c r="CL12" s="325"/>
      <c r="CM12" s="325"/>
      <c r="CN12" s="325"/>
      <c r="CO12" s="325"/>
      <c r="CP12" s="325"/>
      <c r="CQ12" s="325"/>
      <c r="CR12" s="325"/>
      <c r="CS12" s="325"/>
      <c r="CT12" s="325"/>
      <c r="CU12" s="325"/>
      <c r="CV12" s="325"/>
      <c r="CW12" s="325"/>
      <c r="CX12" s="325"/>
      <c r="CY12" s="325"/>
      <c r="CZ12" s="325"/>
      <c r="DA12" s="325"/>
      <c r="DB12" s="325"/>
      <c r="DC12" s="325"/>
      <c r="DD12" s="325"/>
      <c r="DE12" s="325"/>
      <c r="DF12" s="325"/>
      <c r="DG12" s="325"/>
      <c r="DH12" s="325"/>
      <c r="DI12" s="325"/>
      <c r="DJ12" s="325"/>
      <c r="DX12" s="325"/>
      <c r="DY12" s="325"/>
      <c r="DZ12" s="325"/>
      <c r="EA12" s="325"/>
      <c r="EB12" s="325"/>
      <c r="EC12" s="325"/>
      <c r="ED12" s="325"/>
      <c r="EE12" s="325"/>
      <c r="EF12" s="325"/>
      <c r="EG12" s="325"/>
      <c r="EH12" s="325"/>
      <c r="EI12" s="325"/>
      <c r="EJ12" s="325"/>
      <c r="EK12" s="325"/>
      <c r="EL12" s="325"/>
      <c r="EM12" s="325"/>
    </row>
    <row r="13" spans="1:151" s="336" customFormat="1" ht="129.6" x14ac:dyDescent="0.3">
      <c r="A13" s="331">
        <v>9</v>
      </c>
      <c r="B13" s="85" t="s">
        <v>97</v>
      </c>
      <c r="C13" s="86" t="s">
        <v>100</v>
      </c>
      <c r="D13" s="324">
        <v>70984468</v>
      </c>
      <c r="E13" s="86" t="s">
        <v>98</v>
      </c>
      <c r="F13" s="332">
        <v>650037669</v>
      </c>
      <c r="G13" s="87" t="s">
        <v>145</v>
      </c>
      <c r="H13" s="87" t="s">
        <v>68</v>
      </c>
      <c r="I13" s="87" t="s">
        <v>300</v>
      </c>
      <c r="J13" s="333" t="s">
        <v>100</v>
      </c>
      <c r="K13" s="87" t="s">
        <v>145</v>
      </c>
      <c r="L13" s="131">
        <v>250000</v>
      </c>
      <c r="M13" s="132">
        <f t="shared" si="1"/>
        <v>212500</v>
      </c>
      <c r="N13" s="138">
        <v>2022</v>
      </c>
      <c r="O13" s="139"/>
      <c r="P13" s="112"/>
      <c r="Q13" s="113"/>
      <c r="R13" s="113"/>
      <c r="S13" s="114"/>
      <c r="T13" s="135"/>
      <c r="U13" s="135"/>
      <c r="V13" s="135"/>
      <c r="W13" s="136"/>
      <c r="X13" s="135"/>
      <c r="Y13" s="85" t="s">
        <v>419</v>
      </c>
      <c r="Z13" s="334"/>
      <c r="AA13" s="339"/>
    </row>
    <row r="14" spans="1:151" s="336" customFormat="1" ht="130.19999999999999" thickBot="1" x14ac:dyDescent="0.35">
      <c r="A14" s="337">
        <v>10</v>
      </c>
      <c r="B14" s="110" t="s">
        <v>97</v>
      </c>
      <c r="C14" s="103" t="s">
        <v>100</v>
      </c>
      <c r="D14" s="103">
        <v>70984468</v>
      </c>
      <c r="E14" s="103" t="s">
        <v>98</v>
      </c>
      <c r="F14" s="340">
        <v>650037669</v>
      </c>
      <c r="G14" s="106" t="s">
        <v>420</v>
      </c>
      <c r="H14" s="106" t="s">
        <v>68</v>
      </c>
      <c r="I14" s="106" t="s">
        <v>300</v>
      </c>
      <c r="J14" s="341" t="s">
        <v>100</v>
      </c>
      <c r="K14" s="106" t="s">
        <v>420</v>
      </c>
      <c r="L14" s="137">
        <v>350000</v>
      </c>
      <c r="M14" s="140">
        <f t="shared" si="1"/>
        <v>297500</v>
      </c>
      <c r="N14" s="133">
        <v>2022</v>
      </c>
      <c r="O14" s="139"/>
      <c r="P14" s="112"/>
      <c r="Q14" s="113"/>
      <c r="R14" s="113"/>
      <c r="S14" s="114"/>
      <c r="T14" s="135"/>
      <c r="U14" s="135"/>
      <c r="V14" s="135"/>
      <c r="W14" s="136"/>
      <c r="X14" s="135"/>
      <c r="Y14" s="85"/>
      <c r="Z14" s="334"/>
      <c r="AA14" s="339"/>
    </row>
    <row r="15" spans="1:151" s="336" customFormat="1" ht="129.6" x14ac:dyDescent="0.3">
      <c r="A15" s="331">
        <v>11</v>
      </c>
      <c r="B15" s="85" t="s">
        <v>97</v>
      </c>
      <c r="C15" s="86" t="s">
        <v>100</v>
      </c>
      <c r="D15" s="324">
        <v>70984468</v>
      </c>
      <c r="E15" s="86" t="s">
        <v>98</v>
      </c>
      <c r="F15" s="332">
        <v>650037669</v>
      </c>
      <c r="G15" s="87" t="s">
        <v>99</v>
      </c>
      <c r="H15" s="87" t="s">
        <v>68</v>
      </c>
      <c r="I15" s="87" t="s">
        <v>300</v>
      </c>
      <c r="J15" s="333" t="s">
        <v>100</v>
      </c>
      <c r="K15" s="39" t="s">
        <v>99</v>
      </c>
      <c r="L15" s="137">
        <v>400000</v>
      </c>
      <c r="M15" s="132">
        <f t="shared" si="1"/>
        <v>340000</v>
      </c>
      <c r="N15" s="138">
        <v>2023</v>
      </c>
      <c r="O15" s="139">
        <v>2025</v>
      </c>
      <c r="P15" s="112"/>
      <c r="Q15" s="113"/>
      <c r="R15" s="113"/>
      <c r="S15" s="114"/>
      <c r="T15" s="135"/>
      <c r="U15" s="135"/>
      <c r="V15" s="135"/>
      <c r="W15" s="136"/>
      <c r="X15" s="135"/>
      <c r="Y15" s="85" t="s">
        <v>419</v>
      </c>
      <c r="Z15" s="334"/>
      <c r="AA15" s="339"/>
    </row>
    <row r="16" spans="1:151" s="336" customFormat="1" ht="130.19999999999999" thickBot="1" x14ac:dyDescent="0.35">
      <c r="A16" s="337">
        <v>12</v>
      </c>
      <c r="B16" s="85" t="s">
        <v>97</v>
      </c>
      <c r="C16" s="86" t="s">
        <v>100</v>
      </c>
      <c r="D16" s="324">
        <v>70984468</v>
      </c>
      <c r="E16" s="86" t="s">
        <v>98</v>
      </c>
      <c r="F16" s="332">
        <v>650037669</v>
      </c>
      <c r="G16" s="87" t="s">
        <v>146</v>
      </c>
      <c r="H16" s="87" t="s">
        <v>68</v>
      </c>
      <c r="I16" s="87" t="s">
        <v>300</v>
      </c>
      <c r="J16" s="333" t="s">
        <v>100</v>
      </c>
      <c r="K16" s="39" t="s">
        <v>146</v>
      </c>
      <c r="L16" s="131">
        <v>100000</v>
      </c>
      <c r="M16" s="132">
        <f t="shared" ref="M16" si="2">L16/100*85</f>
        <v>85000</v>
      </c>
      <c r="N16" s="138">
        <v>2022</v>
      </c>
      <c r="O16" s="139">
        <v>2022</v>
      </c>
      <c r="P16" s="112"/>
      <c r="Q16" s="113"/>
      <c r="R16" s="113"/>
      <c r="S16" s="114"/>
      <c r="T16" s="135"/>
      <c r="U16" s="135"/>
      <c r="V16" s="135"/>
      <c r="W16" s="136"/>
      <c r="X16" s="135"/>
      <c r="Y16" s="85" t="s">
        <v>77</v>
      </c>
      <c r="Z16" s="334"/>
      <c r="AA16" s="335"/>
    </row>
    <row r="17" spans="1:27" s="336" customFormat="1" ht="144" x14ac:dyDescent="0.3">
      <c r="A17" s="331">
        <v>13</v>
      </c>
      <c r="B17" s="85" t="s">
        <v>101</v>
      </c>
      <c r="C17" s="86" t="s">
        <v>104</v>
      </c>
      <c r="D17" s="324">
        <v>70981493</v>
      </c>
      <c r="E17" s="86" t="s">
        <v>386</v>
      </c>
      <c r="F17" s="332">
        <v>650038011</v>
      </c>
      <c r="G17" s="87" t="s">
        <v>103</v>
      </c>
      <c r="H17" s="87" t="s">
        <v>68</v>
      </c>
      <c r="I17" s="87" t="s">
        <v>303</v>
      </c>
      <c r="J17" s="333" t="s">
        <v>104</v>
      </c>
      <c r="K17" s="39" t="s">
        <v>103</v>
      </c>
      <c r="L17" s="137">
        <v>5500000</v>
      </c>
      <c r="M17" s="132">
        <f>L17/100*85</f>
        <v>4675000</v>
      </c>
      <c r="N17" s="138">
        <v>2022</v>
      </c>
      <c r="O17" s="134">
        <v>2026</v>
      </c>
      <c r="P17" s="112"/>
      <c r="Q17" s="113" t="s">
        <v>74</v>
      </c>
      <c r="R17" s="113" t="s">
        <v>74</v>
      </c>
      <c r="S17" s="114"/>
      <c r="T17" s="135"/>
      <c r="U17" s="135"/>
      <c r="V17" s="135"/>
      <c r="W17" s="136"/>
      <c r="X17" s="135"/>
      <c r="Y17" s="85" t="s">
        <v>77</v>
      </c>
      <c r="Z17" s="334"/>
      <c r="AA17" s="335"/>
    </row>
    <row r="18" spans="1:27" s="336" customFormat="1" ht="144.6" thickBot="1" x14ac:dyDescent="0.35">
      <c r="A18" s="337">
        <v>14</v>
      </c>
      <c r="B18" s="85" t="s">
        <v>101</v>
      </c>
      <c r="C18" s="86" t="s">
        <v>104</v>
      </c>
      <c r="D18" s="324">
        <v>70981493</v>
      </c>
      <c r="E18" s="86" t="s">
        <v>386</v>
      </c>
      <c r="F18" s="332">
        <v>650038011</v>
      </c>
      <c r="G18" s="87" t="s">
        <v>390</v>
      </c>
      <c r="H18" s="87" t="s">
        <v>68</v>
      </c>
      <c r="I18" s="87" t="s">
        <v>303</v>
      </c>
      <c r="J18" s="333" t="s">
        <v>104</v>
      </c>
      <c r="K18" s="87" t="s">
        <v>390</v>
      </c>
      <c r="L18" s="137">
        <v>7500000</v>
      </c>
      <c r="M18" s="132">
        <f t="shared" ref="M18" si="3">L18/100*85</f>
        <v>6375000</v>
      </c>
      <c r="N18" s="138">
        <v>2022</v>
      </c>
      <c r="O18" s="134">
        <v>2026</v>
      </c>
      <c r="P18" s="112" t="s">
        <v>74</v>
      </c>
      <c r="Q18" s="113" t="s">
        <v>74</v>
      </c>
      <c r="R18" s="113" t="s">
        <v>74</v>
      </c>
      <c r="S18" s="114" t="s">
        <v>74</v>
      </c>
      <c r="T18" s="135"/>
      <c r="U18" s="135"/>
      <c r="V18" s="135"/>
      <c r="W18" s="136"/>
      <c r="X18" s="135"/>
      <c r="Y18" s="85" t="s">
        <v>77</v>
      </c>
      <c r="Z18" s="334"/>
      <c r="AA18" s="335"/>
    </row>
    <row r="19" spans="1:27" s="336" customFormat="1" ht="144" x14ac:dyDescent="0.3">
      <c r="A19" s="331">
        <v>15</v>
      </c>
      <c r="B19" s="85" t="s">
        <v>101</v>
      </c>
      <c r="C19" s="86" t="s">
        <v>104</v>
      </c>
      <c r="D19" s="324">
        <v>70981493</v>
      </c>
      <c r="E19" s="86" t="s">
        <v>386</v>
      </c>
      <c r="F19" s="332">
        <v>650038011</v>
      </c>
      <c r="G19" s="106" t="s">
        <v>391</v>
      </c>
      <c r="H19" s="87" t="s">
        <v>68</v>
      </c>
      <c r="I19" s="87" t="s">
        <v>303</v>
      </c>
      <c r="J19" s="333" t="s">
        <v>104</v>
      </c>
      <c r="K19" s="106" t="s">
        <v>391</v>
      </c>
      <c r="L19" s="137">
        <v>4800000</v>
      </c>
      <c r="M19" s="132">
        <f>L19/100*85</f>
        <v>4080000</v>
      </c>
      <c r="N19" s="138">
        <v>2022</v>
      </c>
      <c r="O19" s="134">
        <v>2026</v>
      </c>
      <c r="P19" s="112"/>
      <c r="Q19" s="113" t="s">
        <v>74</v>
      </c>
      <c r="R19" s="113" t="s">
        <v>74</v>
      </c>
      <c r="S19" s="114"/>
      <c r="T19" s="135"/>
      <c r="U19" s="135"/>
      <c r="V19" s="135"/>
      <c r="W19" s="136"/>
      <c r="X19" s="135"/>
      <c r="Y19" s="110" t="s">
        <v>77</v>
      </c>
      <c r="Z19" s="334"/>
      <c r="AA19" s="335"/>
    </row>
    <row r="20" spans="1:27" s="336" customFormat="1" ht="144.6" thickBot="1" x14ac:dyDescent="0.35">
      <c r="A20" s="337">
        <v>16</v>
      </c>
      <c r="B20" s="85" t="s">
        <v>101</v>
      </c>
      <c r="C20" s="103" t="s">
        <v>104</v>
      </c>
      <c r="D20" s="103">
        <v>70981493</v>
      </c>
      <c r="E20" s="103" t="s">
        <v>386</v>
      </c>
      <c r="F20" s="340">
        <v>650038011</v>
      </c>
      <c r="G20" s="106" t="s">
        <v>392</v>
      </c>
      <c r="H20" s="106" t="s">
        <v>68</v>
      </c>
      <c r="I20" s="106" t="s">
        <v>303</v>
      </c>
      <c r="J20" s="341" t="s">
        <v>104</v>
      </c>
      <c r="K20" s="106" t="s">
        <v>392</v>
      </c>
      <c r="L20" s="137">
        <v>6500000</v>
      </c>
      <c r="M20" s="140">
        <f>L20/100*85</f>
        <v>5525000</v>
      </c>
      <c r="N20" s="133">
        <v>2022</v>
      </c>
      <c r="O20" s="134">
        <v>2026</v>
      </c>
      <c r="P20" s="112"/>
      <c r="Q20" s="115" t="s">
        <v>74</v>
      </c>
      <c r="R20" s="113"/>
      <c r="S20" s="114"/>
      <c r="T20" s="135"/>
      <c r="U20" s="135"/>
      <c r="V20" s="135"/>
      <c r="W20" s="136"/>
      <c r="X20" s="135"/>
      <c r="Y20" s="110" t="s">
        <v>77</v>
      </c>
      <c r="Z20" s="334"/>
      <c r="AA20" s="335"/>
    </row>
    <row r="21" spans="1:27" s="336" customFormat="1" ht="144" x14ac:dyDescent="0.3">
      <c r="A21" s="331">
        <v>17</v>
      </c>
      <c r="B21" s="110" t="s">
        <v>101</v>
      </c>
      <c r="C21" s="103" t="s">
        <v>104</v>
      </c>
      <c r="D21" s="103">
        <v>70981493</v>
      </c>
      <c r="E21" s="103" t="s">
        <v>386</v>
      </c>
      <c r="F21" s="340">
        <v>650038011</v>
      </c>
      <c r="G21" s="106" t="s">
        <v>393</v>
      </c>
      <c r="H21" s="106" t="s">
        <v>68</v>
      </c>
      <c r="I21" s="106" t="s">
        <v>303</v>
      </c>
      <c r="J21" s="341" t="s">
        <v>104</v>
      </c>
      <c r="K21" s="106" t="s">
        <v>393</v>
      </c>
      <c r="L21" s="137">
        <v>38800000</v>
      </c>
      <c r="M21" s="140">
        <f>L21/100*85</f>
        <v>32980000</v>
      </c>
      <c r="N21" s="133">
        <v>2022</v>
      </c>
      <c r="O21" s="134">
        <v>2026</v>
      </c>
      <c r="P21" s="116" t="s">
        <v>74</v>
      </c>
      <c r="Q21" s="115" t="s">
        <v>74</v>
      </c>
      <c r="R21" s="115" t="s">
        <v>74</v>
      </c>
      <c r="S21" s="117" t="s">
        <v>74</v>
      </c>
      <c r="T21" s="135"/>
      <c r="U21" s="135"/>
      <c r="V21" s="135"/>
      <c r="W21" s="136"/>
      <c r="X21" s="135"/>
      <c r="Y21" s="110" t="s">
        <v>77</v>
      </c>
      <c r="Z21" s="334"/>
      <c r="AA21" s="335"/>
    </row>
    <row r="22" spans="1:27" s="336" customFormat="1" ht="43.8" thickBot="1" x14ac:dyDescent="0.35">
      <c r="A22" s="337">
        <v>18</v>
      </c>
      <c r="C22" s="86" t="s">
        <v>104</v>
      </c>
      <c r="D22" s="324">
        <v>70981493</v>
      </c>
      <c r="E22" s="86">
        <v>102320403</v>
      </c>
      <c r="F22" s="332">
        <v>650038011</v>
      </c>
      <c r="G22" s="87" t="s">
        <v>348</v>
      </c>
      <c r="H22" s="87" t="s">
        <v>68</v>
      </c>
      <c r="I22" s="87" t="s">
        <v>303</v>
      </c>
      <c r="J22" s="333" t="s">
        <v>104</v>
      </c>
      <c r="K22" s="87" t="s">
        <v>348</v>
      </c>
      <c r="L22" s="131">
        <v>8800000</v>
      </c>
      <c r="M22" s="132">
        <f t="shared" ref="M22:M24" si="4">L22/100*85</f>
        <v>7480000</v>
      </c>
      <c r="N22" s="138">
        <v>2022</v>
      </c>
      <c r="O22" s="134">
        <v>2026</v>
      </c>
      <c r="P22" s="112"/>
      <c r="Q22" s="113"/>
      <c r="R22" s="113"/>
      <c r="S22" s="114"/>
      <c r="T22" s="135"/>
      <c r="U22" s="135"/>
      <c r="V22" s="135"/>
      <c r="W22" s="136"/>
      <c r="X22" s="135"/>
      <c r="Y22" s="85" t="s">
        <v>77</v>
      </c>
      <c r="Z22" s="334"/>
      <c r="AA22" s="335"/>
    </row>
    <row r="23" spans="1:27" s="336" customFormat="1" ht="144" x14ac:dyDescent="0.3">
      <c r="A23" s="331">
        <v>19</v>
      </c>
      <c r="B23" s="85" t="s">
        <v>101</v>
      </c>
      <c r="C23" s="86" t="s">
        <v>104</v>
      </c>
      <c r="D23" s="324">
        <v>70981493</v>
      </c>
      <c r="E23" s="86">
        <v>102320403</v>
      </c>
      <c r="F23" s="332">
        <v>650038011</v>
      </c>
      <c r="G23" s="87" t="s">
        <v>279</v>
      </c>
      <c r="H23" s="87" t="s">
        <v>68</v>
      </c>
      <c r="I23" s="87" t="s">
        <v>303</v>
      </c>
      <c r="J23" s="333" t="s">
        <v>104</v>
      </c>
      <c r="K23" s="39" t="s">
        <v>349</v>
      </c>
      <c r="L23" s="137">
        <v>12500000</v>
      </c>
      <c r="M23" s="140">
        <f t="shared" si="4"/>
        <v>10625000</v>
      </c>
      <c r="N23" s="138">
        <v>2022</v>
      </c>
      <c r="O23" s="134">
        <v>2026</v>
      </c>
      <c r="P23" s="112"/>
      <c r="Q23" s="113"/>
      <c r="R23" s="113"/>
      <c r="S23" s="114"/>
      <c r="T23" s="135"/>
      <c r="U23" s="135"/>
      <c r="V23" s="135"/>
      <c r="W23" s="136"/>
      <c r="X23" s="135"/>
      <c r="Y23" s="85" t="s">
        <v>77</v>
      </c>
      <c r="Z23" s="334"/>
      <c r="AA23" s="335"/>
    </row>
    <row r="24" spans="1:27" s="336" customFormat="1" ht="144.6" thickBot="1" x14ac:dyDescent="0.35">
      <c r="A24" s="337">
        <v>20</v>
      </c>
      <c r="B24" s="85" t="s">
        <v>101</v>
      </c>
      <c r="C24" s="86" t="s">
        <v>104</v>
      </c>
      <c r="D24" s="324">
        <v>70981493</v>
      </c>
      <c r="E24" s="86">
        <v>102320403</v>
      </c>
      <c r="F24" s="332">
        <v>650038011</v>
      </c>
      <c r="G24" s="87" t="s">
        <v>280</v>
      </c>
      <c r="H24" s="87" t="s">
        <v>68</v>
      </c>
      <c r="I24" s="87" t="s">
        <v>303</v>
      </c>
      <c r="J24" s="333" t="s">
        <v>104</v>
      </c>
      <c r="K24" s="39" t="s">
        <v>444</v>
      </c>
      <c r="L24" s="137">
        <v>40000000</v>
      </c>
      <c r="M24" s="140">
        <f t="shared" si="4"/>
        <v>34000000</v>
      </c>
      <c r="N24" s="138">
        <v>2022</v>
      </c>
      <c r="O24" s="134">
        <v>2026</v>
      </c>
      <c r="P24" s="112"/>
      <c r="Q24" s="113"/>
      <c r="R24" s="113"/>
      <c r="S24" s="114"/>
      <c r="T24" s="135"/>
      <c r="U24" s="135"/>
      <c r="V24" s="135"/>
      <c r="W24" s="136"/>
      <c r="X24" s="135"/>
      <c r="Y24" s="85" t="s">
        <v>283</v>
      </c>
      <c r="Z24" s="334"/>
      <c r="AA24" s="335"/>
    </row>
    <row r="25" spans="1:27" s="336" customFormat="1" ht="144" x14ac:dyDescent="0.3">
      <c r="A25" s="331">
        <v>21</v>
      </c>
      <c r="B25" s="85" t="s">
        <v>101</v>
      </c>
      <c r="C25" s="86" t="s">
        <v>104</v>
      </c>
      <c r="D25" s="324">
        <v>70981493</v>
      </c>
      <c r="E25" s="86">
        <v>102320403</v>
      </c>
      <c r="F25" s="332">
        <v>650038011</v>
      </c>
      <c r="G25" s="87" t="s">
        <v>281</v>
      </c>
      <c r="H25" s="87" t="s">
        <v>68</v>
      </c>
      <c r="I25" s="87" t="s">
        <v>303</v>
      </c>
      <c r="J25" s="333" t="s">
        <v>104</v>
      </c>
      <c r="K25" s="39" t="s">
        <v>107</v>
      </c>
      <c r="L25" s="131">
        <v>1500000</v>
      </c>
      <c r="M25" s="132">
        <f t="shared" ref="M25" si="5">L25/100*85</f>
        <v>1275000</v>
      </c>
      <c r="N25" s="138">
        <v>2022</v>
      </c>
      <c r="O25" s="139">
        <v>2023</v>
      </c>
      <c r="P25" s="112"/>
      <c r="Q25" s="113"/>
      <c r="R25" s="113"/>
      <c r="S25" s="114"/>
      <c r="T25" s="135"/>
      <c r="U25" s="135"/>
      <c r="V25" s="135"/>
      <c r="W25" s="136"/>
      <c r="X25" s="135"/>
      <c r="Y25" s="85" t="s">
        <v>77</v>
      </c>
      <c r="Z25" s="334"/>
      <c r="AA25" s="335"/>
    </row>
    <row r="26" spans="1:27" s="336" customFormat="1" ht="144.6" thickBot="1" x14ac:dyDescent="0.35">
      <c r="A26" s="337">
        <v>22</v>
      </c>
      <c r="B26" s="85" t="s">
        <v>101</v>
      </c>
      <c r="C26" s="86" t="s">
        <v>104</v>
      </c>
      <c r="D26" s="324">
        <v>70981493</v>
      </c>
      <c r="E26" s="86">
        <v>102320403</v>
      </c>
      <c r="F26" s="332">
        <v>650038011</v>
      </c>
      <c r="G26" s="87" t="s">
        <v>282</v>
      </c>
      <c r="H26" s="87" t="s">
        <v>68</v>
      </c>
      <c r="I26" s="87" t="s">
        <v>303</v>
      </c>
      <c r="J26" s="333" t="s">
        <v>104</v>
      </c>
      <c r="K26" s="106" t="s">
        <v>421</v>
      </c>
      <c r="L26" s="166">
        <v>400000</v>
      </c>
      <c r="M26" s="166">
        <f>L26/100*85</f>
        <v>340000</v>
      </c>
      <c r="N26" s="167">
        <v>45170</v>
      </c>
      <c r="O26" s="167">
        <v>45536</v>
      </c>
      <c r="P26" s="112"/>
      <c r="Q26" s="113"/>
      <c r="R26" s="113"/>
      <c r="S26" s="114"/>
      <c r="T26" s="135"/>
      <c r="U26" s="135"/>
      <c r="V26" s="135"/>
      <c r="W26" s="136"/>
      <c r="X26" s="135"/>
      <c r="Y26" s="85" t="s">
        <v>77</v>
      </c>
      <c r="Z26" s="334"/>
      <c r="AA26" s="335"/>
    </row>
    <row r="27" spans="1:27" s="336" customFormat="1" ht="144.6" thickBot="1" x14ac:dyDescent="0.35">
      <c r="A27" s="331">
        <v>23</v>
      </c>
      <c r="B27" s="85" t="s">
        <v>101</v>
      </c>
      <c r="C27" s="86" t="s">
        <v>104</v>
      </c>
      <c r="D27" s="324">
        <v>70981493</v>
      </c>
      <c r="E27" s="86">
        <v>102320403</v>
      </c>
      <c r="F27" s="332">
        <v>650038011</v>
      </c>
      <c r="G27" s="87" t="s">
        <v>351</v>
      </c>
      <c r="H27" s="87" t="s">
        <v>68</v>
      </c>
      <c r="I27" s="87" t="s">
        <v>303</v>
      </c>
      <c r="J27" s="333" t="s">
        <v>104</v>
      </c>
      <c r="K27" s="39" t="s">
        <v>157</v>
      </c>
      <c r="L27" s="479">
        <v>8000000</v>
      </c>
      <c r="M27" s="132">
        <f>L27/100*85</f>
        <v>6800000</v>
      </c>
      <c r="N27" s="138">
        <v>2020</v>
      </c>
      <c r="O27" s="154">
        <v>2023</v>
      </c>
      <c r="P27" s="112"/>
      <c r="Q27" s="113"/>
      <c r="R27" s="113"/>
      <c r="S27" s="114"/>
      <c r="T27" s="135"/>
      <c r="U27" s="135"/>
      <c r="V27" s="135"/>
      <c r="W27" s="136"/>
      <c r="X27" s="135"/>
      <c r="Y27" s="85" t="s">
        <v>77</v>
      </c>
      <c r="Z27" s="334"/>
      <c r="AA27" s="335"/>
    </row>
    <row r="28" spans="1:27" s="336" customFormat="1" ht="159" thickBot="1" x14ac:dyDescent="0.35">
      <c r="A28" s="337">
        <v>24</v>
      </c>
      <c r="B28" s="85" t="s">
        <v>105</v>
      </c>
      <c r="C28" s="86" t="s">
        <v>108</v>
      </c>
      <c r="D28" s="324">
        <v>70985294</v>
      </c>
      <c r="E28" s="86" t="s">
        <v>106</v>
      </c>
      <c r="F28" s="332">
        <v>650058615</v>
      </c>
      <c r="G28" s="87" t="s">
        <v>107</v>
      </c>
      <c r="H28" s="87" t="s">
        <v>68</v>
      </c>
      <c r="I28" s="87" t="s">
        <v>300</v>
      </c>
      <c r="J28" s="333" t="s">
        <v>108</v>
      </c>
      <c r="K28" s="87" t="s">
        <v>107</v>
      </c>
      <c r="L28" s="481">
        <v>1500000</v>
      </c>
      <c r="M28" s="478">
        <f t="shared" ref="M28:M30" si="6">L28/100*85</f>
        <v>1275000</v>
      </c>
      <c r="N28" s="336">
        <v>2020</v>
      </c>
      <c r="O28" s="481">
        <v>2023</v>
      </c>
      <c r="P28" s="112"/>
      <c r="Q28" s="113" t="s">
        <v>74</v>
      </c>
      <c r="R28" s="113"/>
      <c r="S28" s="114"/>
      <c r="T28" s="135"/>
      <c r="U28" s="135"/>
      <c r="V28" s="135"/>
      <c r="W28" s="136"/>
      <c r="X28" s="135"/>
      <c r="Y28" s="85" t="s">
        <v>77</v>
      </c>
      <c r="Z28" s="334" t="s">
        <v>307</v>
      </c>
      <c r="AA28" s="335"/>
    </row>
    <row r="29" spans="1:27" s="344" customFormat="1" ht="159" thickBot="1" x14ac:dyDescent="0.35">
      <c r="A29" s="331">
        <v>25</v>
      </c>
      <c r="B29" s="483" t="s">
        <v>105</v>
      </c>
      <c r="C29" s="484" t="s">
        <v>108</v>
      </c>
      <c r="D29" s="484">
        <v>70985294</v>
      </c>
      <c r="E29" s="484" t="s">
        <v>106</v>
      </c>
      <c r="F29" s="485">
        <v>650058615</v>
      </c>
      <c r="G29" s="486" t="s">
        <v>421</v>
      </c>
      <c r="H29" s="486" t="s">
        <v>68</v>
      </c>
      <c r="I29" s="486" t="s">
        <v>300</v>
      </c>
      <c r="J29" s="487" t="s">
        <v>108</v>
      </c>
      <c r="K29" s="488" t="s">
        <v>421</v>
      </c>
      <c r="L29" s="489">
        <v>400000</v>
      </c>
      <c r="M29" s="490">
        <f t="shared" si="6"/>
        <v>340000</v>
      </c>
      <c r="N29" s="491">
        <v>45170</v>
      </c>
      <c r="O29" s="492">
        <v>45536</v>
      </c>
      <c r="P29" s="476"/>
      <c r="Q29" s="151"/>
      <c r="R29" s="151"/>
      <c r="S29" s="151"/>
      <c r="T29" s="151"/>
      <c r="U29" s="151"/>
      <c r="V29" s="151"/>
      <c r="W29" s="151"/>
      <c r="X29" s="151"/>
      <c r="Y29" s="342"/>
      <c r="Z29" s="343" t="s">
        <v>307</v>
      </c>
    </row>
    <row r="30" spans="1:27" s="336" customFormat="1" ht="144.6" thickBot="1" x14ac:dyDescent="0.35">
      <c r="A30" s="337">
        <v>26</v>
      </c>
      <c r="B30" s="501" t="s">
        <v>155</v>
      </c>
      <c r="C30" s="502" t="s">
        <v>158</v>
      </c>
      <c r="D30" s="503">
        <v>70996318</v>
      </c>
      <c r="E30" s="502" t="s">
        <v>156</v>
      </c>
      <c r="F30" s="504">
        <v>650061357</v>
      </c>
      <c r="G30" s="505" t="s">
        <v>157</v>
      </c>
      <c r="H30" s="505" t="s">
        <v>68</v>
      </c>
      <c r="I30" s="505" t="s">
        <v>303</v>
      </c>
      <c r="J30" s="506" t="s">
        <v>302</v>
      </c>
      <c r="K30" s="505" t="s">
        <v>157</v>
      </c>
      <c r="L30" s="505">
        <v>8000000</v>
      </c>
      <c r="M30" s="508">
        <f t="shared" si="6"/>
        <v>6800000</v>
      </c>
      <c r="N30" s="507">
        <v>2020</v>
      </c>
      <c r="O30" s="505">
        <v>2023</v>
      </c>
      <c r="P30" s="112" t="s">
        <v>74</v>
      </c>
      <c r="Q30" s="113" t="s">
        <v>74</v>
      </c>
      <c r="R30" s="113" t="s">
        <v>74</v>
      </c>
      <c r="S30" s="114" t="s">
        <v>74</v>
      </c>
      <c r="T30" s="135"/>
      <c r="U30" s="135"/>
      <c r="V30" s="135"/>
      <c r="W30" s="136"/>
      <c r="X30" s="135"/>
      <c r="Y30" s="85" t="s">
        <v>77</v>
      </c>
      <c r="Z30" s="334" t="s">
        <v>135</v>
      </c>
      <c r="AA30" s="335"/>
    </row>
    <row r="31" spans="1:27" s="336" customFormat="1" ht="144" x14ac:dyDescent="0.3">
      <c r="A31" s="331">
        <v>27</v>
      </c>
      <c r="B31" s="493" t="s">
        <v>155</v>
      </c>
      <c r="C31" s="494" t="s">
        <v>158</v>
      </c>
      <c r="D31" s="495">
        <v>70996318</v>
      </c>
      <c r="E31" s="494" t="s">
        <v>285</v>
      </c>
      <c r="F31" s="496">
        <v>650061357</v>
      </c>
      <c r="G31" s="497" t="s">
        <v>286</v>
      </c>
      <c r="H31" s="497" t="s">
        <v>68</v>
      </c>
      <c r="I31" s="497" t="s">
        <v>303</v>
      </c>
      <c r="J31" s="498" t="s">
        <v>302</v>
      </c>
      <c r="K31" s="499" t="s">
        <v>286</v>
      </c>
      <c r="L31" s="480">
        <v>500000</v>
      </c>
      <c r="M31" s="477">
        <f t="shared" ref="M31:M34" si="7">L31/100*85</f>
        <v>425000</v>
      </c>
      <c r="N31" s="500">
        <v>2020</v>
      </c>
      <c r="O31" s="482">
        <v>2023</v>
      </c>
      <c r="P31" s="112"/>
      <c r="Q31" s="113"/>
      <c r="R31" s="113"/>
      <c r="S31" s="114"/>
      <c r="T31" s="135"/>
      <c r="U31" s="135"/>
      <c r="V31" s="135"/>
      <c r="W31" s="136"/>
      <c r="X31" s="135"/>
      <c r="Y31" s="85" t="s">
        <v>77</v>
      </c>
      <c r="Z31" s="334"/>
      <c r="AA31" s="335"/>
    </row>
    <row r="32" spans="1:27" s="336" customFormat="1" ht="144.6" thickBot="1" x14ac:dyDescent="0.35">
      <c r="A32" s="337">
        <v>28</v>
      </c>
      <c r="B32" s="85" t="s">
        <v>155</v>
      </c>
      <c r="C32" s="86" t="s">
        <v>284</v>
      </c>
      <c r="D32" s="324">
        <v>70996318</v>
      </c>
      <c r="E32" s="86" t="s">
        <v>285</v>
      </c>
      <c r="F32" s="332">
        <v>650061357</v>
      </c>
      <c r="G32" s="87" t="s">
        <v>352</v>
      </c>
      <c r="H32" s="87" t="s">
        <v>68</v>
      </c>
      <c r="I32" s="87" t="s">
        <v>300</v>
      </c>
      <c r="J32" s="333" t="s">
        <v>284</v>
      </c>
      <c r="K32" s="87" t="s">
        <v>352</v>
      </c>
      <c r="L32" s="131">
        <v>500000</v>
      </c>
      <c r="M32" s="132">
        <f t="shared" si="7"/>
        <v>425000</v>
      </c>
      <c r="N32" s="138">
        <v>2020</v>
      </c>
      <c r="O32" s="139">
        <v>2023</v>
      </c>
      <c r="P32" s="112"/>
      <c r="Q32" s="113"/>
      <c r="R32" s="113"/>
      <c r="S32" s="114"/>
      <c r="T32" s="135"/>
      <c r="U32" s="135"/>
      <c r="V32" s="135"/>
      <c r="W32" s="136"/>
      <c r="X32" s="135"/>
      <c r="Y32" s="85" t="s">
        <v>77</v>
      </c>
      <c r="Z32" s="334"/>
      <c r="AA32" s="335"/>
    </row>
    <row r="33" spans="1:112" s="336" customFormat="1" ht="129.6" x14ac:dyDescent="0.3">
      <c r="A33" s="331">
        <v>29</v>
      </c>
      <c r="B33" s="85" t="s">
        <v>159</v>
      </c>
      <c r="C33" s="86" t="s">
        <v>161</v>
      </c>
      <c r="D33" s="324">
        <v>75027623</v>
      </c>
      <c r="E33" s="86" t="s">
        <v>160</v>
      </c>
      <c r="F33" s="332">
        <v>650041984</v>
      </c>
      <c r="G33" s="87" t="s">
        <v>162</v>
      </c>
      <c r="H33" s="87" t="s">
        <v>68</v>
      </c>
      <c r="I33" s="87" t="s">
        <v>300</v>
      </c>
      <c r="J33" s="333" t="s">
        <v>161</v>
      </c>
      <c r="K33" s="39" t="s">
        <v>162</v>
      </c>
      <c r="L33" s="131">
        <v>3000000</v>
      </c>
      <c r="M33" s="132">
        <f t="shared" si="7"/>
        <v>2550000</v>
      </c>
      <c r="N33" s="138">
        <v>2022</v>
      </c>
      <c r="O33" s="139">
        <v>2023</v>
      </c>
      <c r="P33" s="112" t="s">
        <v>74</v>
      </c>
      <c r="Q33" s="113" t="s">
        <v>74</v>
      </c>
      <c r="R33" s="113"/>
      <c r="S33" s="114" t="s">
        <v>74</v>
      </c>
      <c r="T33" s="135"/>
      <c r="U33" s="135"/>
      <c r="V33" s="135"/>
      <c r="W33" s="136"/>
      <c r="X33" s="135"/>
      <c r="Y33" s="85" t="s">
        <v>163</v>
      </c>
      <c r="Z33" s="334"/>
      <c r="AA33" s="335"/>
    </row>
    <row r="34" spans="1:112" s="346" customFormat="1" ht="130.19999999999999" thickBot="1" x14ac:dyDescent="0.35">
      <c r="A34" s="337">
        <v>30</v>
      </c>
      <c r="B34" s="110" t="s">
        <v>159</v>
      </c>
      <c r="C34" s="103" t="s">
        <v>161</v>
      </c>
      <c r="D34" s="103">
        <v>75027623</v>
      </c>
      <c r="E34" s="103" t="s">
        <v>160</v>
      </c>
      <c r="F34" s="340">
        <v>650041984</v>
      </c>
      <c r="G34" s="106" t="s">
        <v>353</v>
      </c>
      <c r="H34" s="106" t="s">
        <v>68</v>
      </c>
      <c r="I34" s="106" t="s">
        <v>300</v>
      </c>
      <c r="J34" s="341" t="s">
        <v>161</v>
      </c>
      <c r="K34" s="107" t="s">
        <v>353</v>
      </c>
      <c r="L34" s="150">
        <v>1000000</v>
      </c>
      <c r="M34" s="150">
        <f t="shared" si="7"/>
        <v>850000</v>
      </c>
      <c r="N34" s="121">
        <v>2022</v>
      </c>
      <c r="O34" s="121">
        <v>2023</v>
      </c>
      <c r="P34" s="151"/>
      <c r="Q34" s="151"/>
      <c r="R34" s="151"/>
      <c r="S34" s="151"/>
      <c r="T34" s="151"/>
      <c r="U34" s="151"/>
      <c r="V34" s="151"/>
      <c r="W34" s="151"/>
      <c r="X34" s="151"/>
      <c r="Y34" s="343" t="s">
        <v>397</v>
      </c>
      <c r="Z34" s="345"/>
    </row>
    <row r="35" spans="1:112" s="336" customFormat="1" ht="158.4" x14ac:dyDescent="0.3">
      <c r="A35" s="331">
        <v>31</v>
      </c>
      <c r="B35" s="110" t="s">
        <v>164</v>
      </c>
      <c r="C35" s="103" t="s">
        <v>192</v>
      </c>
      <c r="D35" s="103">
        <v>75029952</v>
      </c>
      <c r="E35" s="103" t="s">
        <v>165</v>
      </c>
      <c r="F35" s="340">
        <v>650042255</v>
      </c>
      <c r="G35" s="106" t="s">
        <v>396</v>
      </c>
      <c r="H35" s="106" t="s">
        <v>68</v>
      </c>
      <c r="I35" s="106" t="s">
        <v>300</v>
      </c>
      <c r="J35" s="341" t="s">
        <v>166</v>
      </c>
      <c r="K35" s="106" t="s">
        <v>396</v>
      </c>
      <c r="L35" s="137">
        <v>4000000</v>
      </c>
      <c r="M35" s="140">
        <f t="shared" ref="M35" si="8">L35/100*85</f>
        <v>3400000</v>
      </c>
      <c r="N35" s="133">
        <v>2023</v>
      </c>
      <c r="O35" s="134">
        <v>2026</v>
      </c>
      <c r="P35" s="112"/>
      <c r="Q35" s="115" t="s">
        <v>74</v>
      </c>
      <c r="R35" s="113"/>
      <c r="S35" s="114"/>
      <c r="T35" s="135"/>
      <c r="U35" s="135"/>
      <c r="V35" s="135"/>
      <c r="W35" s="136"/>
      <c r="X35" s="135"/>
      <c r="Y35" s="110" t="s">
        <v>397</v>
      </c>
      <c r="Z35" s="334"/>
      <c r="AA35" s="335"/>
    </row>
    <row r="36" spans="1:112" s="336" customFormat="1" ht="159" thickBot="1" x14ac:dyDescent="0.35">
      <c r="A36" s="337">
        <v>32</v>
      </c>
      <c r="B36" s="110" t="s">
        <v>164</v>
      </c>
      <c r="C36" s="103" t="s">
        <v>192</v>
      </c>
      <c r="D36" s="103">
        <v>75029952</v>
      </c>
      <c r="E36" s="103" t="s">
        <v>165</v>
      </c>
      <c r="F36" s="340">
        <v>650042255</v>
      </c>
      <c r="G36" s="110" t="s">
        <v>422</v>
      </c>
      <c r="H36" s="106" t="s">
        <v>68</v>
      </c>
      <c r="I36" s="106" t="s">
        <v>300</v>
      </c>
      <c r="J36" s="341" t="s">
        <v>166</v>
      </c>
      <c r="K36" s="110" t="s">
        <v>422</v>
      </c>
      <c r="L36" s="137">
        <v>100000000</v>
      </c>
      <c r="M36" s="140">
        <f t="shared" ref="M36:M42" si="9">L36/100*85</f>
        <v>85000000</v>
      </c>
      <c r="N36" s="133">
        <v>2023</v>
      </c>
      <c r="O36" s="134">
        <v>2030</v>
      </c>
      <c r="P36" s="112"/>
      <c r="Q36" s="119"/>
      <c r="R36" s="113"/>
      <c r="S36" s="114"/>
      <c r="T36" s="135"/>
      <c r="U36" s="135"/>
      <c r="V36" s="135"/>
      <c r="W36" s="136"/>
      <c r="X36" s="135"/>
      <c r="Y36" s="110" t="s">
        <v>397</v>
      </c>
      <c r="Z36" s="334"/>
      <c r="AA36" s="335"/>
    </row>
    <row r="37" spans="1:112" s="336" customFormat="1" ht="158.4" x14ac:dyDescent="0.3">
      <c r="A37" s="331">
        <v>33</v>
      </c>
      <c r="B37" s="85" t="s">
        <v>167</v>
      </c>
      <c r="C37" s="86" t="s">
        <v>169</v>
      </c>
      <c r="D37" s="324">
        <v>61989517</v>
      </c>
      <c r="E37" s="86" t="s">
        <v>110</v>
      </c>
      <c r="F37" s="332">
        <v>600140415</v>
      </c>
      <c r="G37" s="87" t="s">
        <v>308</v>
      </c>
      <c r="H37" s="87" t="s">
        <v>68</v>
      </c>
      <c r="I37" s="87" t="s">
        <v>300</v>
      </c>
      <c r="J37" s="333" t="s">
        <v>169</v>
      </c>
      <c r="K37" s="87" t="s">
        <v>308</v>
      </c>
      <c r="L37" s="137">
        <v>2500000</v>
      </c>
      <c r="M37" s="140">
        <f t="shared" si="9"/>
        <v>2125000</v>
      </c>
      <c r="N37" s="133">
        <v>2024</v>
      </c>
      <c r="O37" s="134">
        <v>2026</v>
      </c>
      <c r="P37" s="112"/>
      <c r="Q37" s="113"/>
      <c r="R37" s="113"/>
      <c r="S37" s="114"/>
      <c r="T37" s="135"/>
      <c r="U37" s="135"/>
      <c r="V37" s="135"/>
      <c r="W37" s="136"/>
      <c r="X37" s="135"/>
      <c r="Y37" s="85" t="s">
        <v>77</v>
      </c>
      <c r="Z37" s="334"/>
      <c r="AA37" s="335"/>
    </row>
    <row r="38" spans="1:112" s="349" customFormat="1" ht="87" thickBot="1" x14ac:dyDescent="0.35">
      <c r="A38" s="337">
        <v>34</v>
      </c>
      <c r="B38" s="85" t="s">
        <v>167</v>
      </c>
      <c r="C38" s="86" t="s">
        <v>169</v>
      </c>
      <c r="D38" s="324">
        <v>61989517</v>
      </c>
      <c r="E38" s="86" t="s">
        <v>110</v>
      </c>
      <c r="F38" s="332">
        <v>600140415</v>
      </c>
      <c r="G38" s="87" t="s">
        <v>168</v>
      </c>
      <c r="H38" s="87" t="s">
        <v>68</v>
      </c>
      <c r="I38" s="87" t="s">
        <v>300</v>
      </c>
      <c r="J38" s="333" t="s">
        <v>169</v>
      </c>
      <c r="K38" s="39" t="s">
        <v>168</v>
      </c>
      <c r="L38" s="137">
        <v>300000</v>
      </c>
      <c r="M38" s="140">
        <f t="shared" si="9"/>
        <v>255000</v>
      </c>
      <c r="N38" s="133">
        <v>2024</v>
      </c>
      <c r="O38" s="134">
        <v>2026</v>
      </c>
      <c r="P38" s="112"/>
      <c r="Q38" s="113"/>
      <c r="R38" s="113"/>
      <c r="S38" s="114"/>
      <c r="T38" s="135"/>
      <c r="U38" s="135"/>
      <c r="V38" s="135"/>
      <c r="W38" s="136"/>
      <c r="X38" s="135"/>
      <c r="Y38" s="85" t="s">
        <v>77</v>
      </c>
      <c r="Z38" s="347"/>
      <c r="AA38" s="348"/>
    </row>
    <row r="39" spans="1:112" s="349" customFormat="1" ht="144" x14ac:dyDescent="0.3">
      <c r="A39" s="331">
        <v>35</v>
      </c>
      <c r="B39" s="85" t="s">
        <v>167</v>
      </c>
      <c r="C39" s="86" t="s">
        <v>169</v>
      </c>
      <c r="D39" s="324">
        <v>61989517</v>
      </c>
      <c r="E39" s="86" t="s">
        <v>110</v>
      </c>
      <c r="F39" s="332">
        <v>600140415</v>
      </c>
      <c r="G39" s="87" t="s">
        <v>170</v>
      </c>
      <c r="H39" s="87" t="s">
        <v>68</v>
      </c>
      <c r="I39" s="87" t="s">
        <v>300</v>
      </c>
      <c r="J39" s="333" t="s">
        <v>169</v>
      </c>
      <c r="K39" s="39" t="s">
        <v>170</v>
      </c>
      <c r="L39" s="137">
        <v>2500000</v>
      </c>
      <c r="M39" s="140">
        <f t="shared" si="9"/>
        <v>2125000</v>
      </c>
      <c r="N39" s="133">
        <v>2023</v>
      </c>
      <c r="O39" s="134">
        <v>2026</v>
      </c>
      <c r="P39" s="112"/>
      <c r="Q39" s="113" t="s">
        <v>74</v>
      </c>
      <c r="R39" s="113" t="s">
        <v>74</v>
      </c>
      <c r="S39" s="114"/>
      <c r="T39" s="135"/>
      <c r="U39" s="135"/>
      <c r="V39" s="135"/>
      <c r="W39" s="136"/>
      <c r="X39" s="135"/>
      <c r="Y39" s="85" t="s">
        <v>77</v>
      </c>
      <c r="Z39" s="347"/>
      <c r="AA39" s="348"/>
    </row>
    <row r="40" spans="1:112" s="336" customFormat="1" ht="87" thickBot="1" x14ac:dyDescent="0.35">
      <c r="A40" s="337">
        <v>36</v>
      </c>
      <c r="B40" s="85" t="s">
        <v>167</v>
      </c>
      <c r="C40" s="86" t="s">
        <v>169</v>
      </c>
      <c r="D40" s="324">
        <v>61989517</v>
      </c>
      <c r="E40" s="86" t="s">
        <v>110</v>
      </c>
      <c r="F40" s="332">
        <v>600140415</v>
      </c>
      <c r="G40" s="87" t="s">
        <v>171</v>
      </c>
      <c r="H40" s="87" t="s">
        <v>68</v>
      </c>
      <c r="I40" s="87" t="s">
        <v>300</v>
      </c>
      <c r="J40" s="333" t="s">
        <v>169</v>
      </c>
      <c r="K40" s="39" t="s">
        <v>171</v>
      </c>
      <c r="L40" s="137">
        <v>2000000</v>
      </c>
      <c r="M40" s="140">
        <f t="shared" si="9"/>
        <v>1700000</v>
      </c>
      <c r="N40" s="133">
        <v>2023</v>
      </c>
      <c r="O40" s="134">
        <v>2026</v>
      </c>
      <c r="P40" s="112"/>
      <c r="Q40" s="113" t="s">
        <v>74</v>
      </c>
      <c r="R40" s="113"/>
      <c r="S40" s="114"/>
      <c r="T40" s="135"/>
      <c r="U40" s="135"/>
      <c r="V40" s="135"/>
      <c r="W40" s="136"/>
      <c r="X40" s="135"/>
      <c r="Y40" s="85" t="s">
        <v>77</v>
      </c>
      <c r="Z40" s="334"/>
      <c r="AA40" s="335"/>
    </row>
    <row r="41" spans="1:112" s="336" customFormat="1" ht="86.4" x14ac:dyDescent="0.3">
      <c r="A41" s="331">
        <v>37</v>
      </c>
      <c r="B41" s="85" t="s">
        <v>167</v>
      </c>
      <c r="C41" s="86" t="s">
        <v>169</v>
      </c>
      <c r="D41" s="324">
        <v>61989517</v>
      </c>
      <c r="E41" s="86" t="s">
        <v>110</v>
      </c>
      <c r="F41" s="332">
        <v>600140415</v>
      </c>
      <c r="G41" s="87" t="s">
        <v>398</v>
      </c>
      <c r="H41" s="87" t="s">
        <v>68</v>
      </c>
      <c r="I41" s="87" t="s">
        <v>300</v>
      </c>
      <c r="J41" s="333" t="s">
        <v>169</v>
      </c>
      <c r="K41" s="87" t="s">
        <v>398</v>
      </c>
      <c r="L41" s="137">
        <v>2000000</v>
      </c>
      <c r="M41" s="140">
        <f t="shared" si="9"/>
        <v>1700000</v>
      </c>
      <c r="N41" s="133">
        <v>2023</v>
      </c>
      <c r="O41" s="134">
        <v>2026</v>
      </c>
      <c r="P41" s="112" t="s">
        <v>74</v>
      </c>
      <c r="Q41" s="113" t="s">
        <v>74</v>
      </c>
      <c r="R41" s="113" t="s">
        <v>74</v>
      </c>
      <c r="S41" s="114" t="s">
        <v>74</v>
      </c>
      <c r="T41" s="135"/>
      <c r="U41" s="135"/>
      <c r="V41" s="135"/>
      <c r="W41" s="136"/>
      <c r="X41" s="135"/>
      <c r="Y41" s="85" t="s">
        <v>77</v>
      </c>
      <c r="Z41" s="334"/>
      <c r="AA41" s="335"/>
    </row>
    <row r="42" spans="1:112" s="336" customFormat="1" ht="87" thickBot="1" x14ac:dyDescent="0.35">
      <c r="A42" s="337">
        <v>38</v>
      </c>
      <c r="B42" s="85" t="s">
        <v>167</v>
      </c>
      <c r="C42" s="86" t="s">
        <v>169</v>
      </c>
      <c r="D42" s="324">
        <v>61989517</v>
      </c>
      <c r="E42" s="86" t="s">
        <v>110</v>
      </c>
      <c r="F42" s="332">
        <v>600140415</v>
      </c>
      <c r="G42" s="87" t="s">
        <v>399</v>
      </c>
      <c r="H42" s="87" t="s">
        <v>68</v>
      </c>
      <c r="I42" s="87" t="s">
        <v>300</v>
      </c>
      <c r="J42" s="333" t="s">
        <v>169</v>
      </c>
      <c r="K42" s="87" t="s">
        <v>399</v>
      </c>
      <c r="L42" s="137">
        <v>3000000</v>
      </c>
      <c r="M42" s="140">
        <f t="shared" si="9"/>
        <v>2550000</v>
      </c>
      <c r="N42" s="133">
        <v>2023</v>
      </c>
      <c r="O42" s="134">
        <v>2026</v>
      </c>
      <c r="P42" s="112"/>
      <c r="Q42" s="113"/>
      <c r="R42" s="113"/>
      <c r="S42" s="114"/>
      <c r="T42" s="135"/>
      <c r="U42" s="135"/>
      <c r="V42" s="135"/>
      <c r="W42" s="136"/>
      <c r="X42" s="135"/>
      <c r="Y42" s="85" t="s">
        <v>172</v>
      </c>
      <c r="Z42" s="334"/>
      <c r="AA42" s="335"/>
    </row>
    <row r="43" spans="1:112" s="336" customFormat="1" ht="86.4" x14ac:dyDescent="0.3">
      <c r="A43" s="331">
        <v>39</v>
      </c>
      <c r="B43" s="85" t="s">
        <v>167</v>
      </c>
      <c r="C43" s="86" t="s">
        <v>169</v>
      </c>
      <c r="D43" s="324">
        <v>61989517</v>
      </c>
      <c r="E43" s="86" t="s">
        <v>242</v>
      </c>
      <c r="F43" s="332">
        <v>600140415</v>
      </c>
      <c r="G43" s="87" t="s">
        <v>243</v>
      </c>
      <c r="H43" s="87" t="s">
        <v>68</v>
      </c>
      <c r="I43" s="87" t="s">
        <v>300</v>
      </c>
      <c r="J43" s="333" t="s">
        <v>169</v>
      </c>
      <c r="K43" s="39" t="s">
        <v>243</v>
      </c>
      <c r="L43" s="137">
        <v>5000000</v>
      </c>
      <c r="M43" s="140">
        <f t="shared" ref="M43:M50" si="10">L43/100*85</f>
        <v>4250000</v>
      </c>
      <c r="N43" s="133">
        <v>2023</v>
      </c>
      <c r="O43" s="134">
        <v>2026</v>
      </c>
      <c r="P43" s="112"/>
      <c r="Q43" s="113"/>
      <c r="R43" s="113"/>
      <c r="S43" s="114"/>
      <c r="T43" s="135"/>
      <c r="U43" s="135"/>
      <c r="V43" s="135"/>
      <c r="W43" s="136"/>
      <c r="X43" s="135"/>
      <c r="Y43" s="85" t="s">
        <v>77</v>
      </c>
      <c r="Z43" s="334"/>
      <c r="AA43" s="335"/>
      <c r="AO43" s="325"/>
      <c r="AP43" s="325"/>
      <c r="AQ43" s="325"/>
      <c r="AR43" s="325"/>
      <c r="AS43" s="325"/>
      <c r="AT43" s="325"/>
      <c r="AU43" s="325"/>
      <c r="AV43" s="325"/>
      <c r="AW43" s="325"/>
      <c r="AX43" s="325"/>
      <c r="AY43" s="325"/>
      <c r="AZ43" s="325"/>
      <c r="BA43" s="325"/>
      <c r="BB43" s="325"/>
      <c r="BC43" s="325"/>
      <c r="BD43" s="325"/>
      <c r="BE43" s="325"/>
      <c r="BF43" s="325"/>
      <c r="BG43" s="325"/>
      <c r="BH43" s="325"/>
      <c r="BI43" s="325"/>
      <c r="BJ43" s="325"/>
      <c r="BK43" s="325"/>
      <c r="BL43" s="325"/>
      <c r="BM43" s="325"/>
      <c r="BN43" s="325"/>
      <c r="BO43" s="325"/>
      <c r="BP43" s="325"/>
      <c r="BQ43" s="325"/>
      <c r="BR43" s="325"/>
      <c r="BS43" s="325"/>
      <c r="BT43" s="325"/>
      <c r="BU43" s="325"/>
      <c r="BV43" s="325"/>
      <c r="BW43" s="325"/>
      <c r="BX43" s="325"/>
      <c r="BY43" s="325"/>
      <c r="BZ43" s="325"/>
      <c r="CA43" s="325"/>
      <c r="CB43" s="325"/>
      <c r="CC43" s="325"/>
      <c r="CD43" s="325"/>
      <c r="CE43" s="325"/>
      <c r="CF43" s="325"/>
      <c r="CG43" s="325"/>
      <c r="CH43" s="325"/>
      <c r="CI43" s="325"/>
      <c r="CJ43" s="325"/>
      <c r="CK43" s="325"/>
      <c r="CL43" s="325"/>
      <c r="CM43" s="325"/>
      <c r="CN43" s="325"/>
      <c r="CO43" s="325"/>
      <c r="CP43" s="325"/>
      <c r="CQ43" s="325"/>
      <c r="CR43" s="325"/>
      <c r="CS43" s="325"/>
      <c r="CT43" s="325"/>
      <c r="CU43" s="325"/>
      <c r="CV43" s="325"/>
      <c r="CW43" s="325"/>
      <c r="CX43" s="325"/>
      <c r="CY43" s="325"/>
      <c r="CZ43" s="325"/>
      <c r="DA43" s="325"/>
      <c r="DB43" s="325"/>
      <c r="DC43" s="325"/>
      <c r="DD43" s="325"/>
      <c r="DE43" s="325"/>
      <c r="DF43" s="325"/>
      <c r="DG43" s="325"/>
      <c r="DH43" s="325"/>
    </row>
    <row r="44" spans="1:112" s="336" customFormat="1" ht="87" thickBot="1" x14ac:dyDescent="0.35">
      <c r="A44" s="337">
        <v>40</v>
      </c>
      <c r="B44" s="85" t="s">
        <v>167</v>
      </c>
      <c r="C44" s="86" t="s">
        <v>169</v>
      </c>
      <c r="D44" s="324">
        <v>61989517</v>
      </c>
      <c r="E44" s="86" t="s">
        <v>242</v>
      </c>
      <c r="F44" s="332">
        <v>600140415</v>
      </c>
      <c r="G44" s="87" t="s">
        <v>244</v>
      </c>
      <c r="H44" s="87" t="s">
        <v>68</v>
      </c>
      <c r="I44" s="87" t="s">
        <v>300</v>
      </c>
      <c r="J44" s="333" t="s">
        <v>169</v>
      </c>
      <c r="K44" s="39" t="s">
        <v>244</v>
      </c>
      <c r="L44" s="137">
        <v>200000</v>
      </c>
      <c r="M44" s="140">
        <f t="shared" si="10"/>
        <v>170000</v>
      </c>
      <c r="N44" s="133">
        <v>2024</v>
      </c>
      <c r="O44" s="134">
        <v>2026</v>
      </c>
      <c r="P44" s="112"/>
      <c r="Q44" s="113"/>
      <c r="R44" s="113"/>
      <c r="S44" s="114"/>
      <c r="T44" s="135"/>
      <c r="U44" s="135"/>
      <c r="V44" s="135"/>
      <c r="W44" s="136"/>
      <c r="X44" s="135"/>
      <c r="Y44" s="85" t="s">
        <v>77</v>
      </c>
      <c r="Z44" s="334"/>
      <c r="AA44" s="335"/>
    </row>
    <row r="45" spans="1:112" s="336" customFormat="1" ht="86.4" x14ac:dyDescent="0.3">
      <c r="A45" s="331">
        <v>41</v>
      </c>
      <c r="B45" s="85" t="s">
        <v>167</v>
      </c>
      <c r="C45" s="86" t="s">
        <v>169</v>
      </c>
      <c r="D45" s="324">
        <v>61989517</v>
      </c>
      <c r="E45" s="86" t="s">
        <v>242</v>
      </c>
      <c r="F45" s="332">
        <v>600140415</v>
      </c>
      <c r="G45" s="87" t="s">
        <v>200</v>
      </c>
      <c r="H45" s="87" t="s">
        <v>68</v>
      </c>
      <c r="I45" s="87" t="s">
        <v>300</v>
      </c>
      <c r="J45" s="333" t="s">
        <v>169</v>
      </c>
      <c r="K45" s="39" t="s">
        <v>200</v>
      </c>
      <c r="L45" s="137">
        <v>8000000</v>
      </c>
      <c r="M45" s="140">
        <f t="shared" si="10"/>
        <v>6800000</v>
      </c>
      <c r="N45" s="133">
        <v>2025</v>
      </c>
      <c r="O45" s="134">
        <v>2027</v>
      </c>
      <c r="P45" s="112"/>
      <c r="Q45" s="113"/>
      <c r="R45" s="113"/>
      <c r="S45" s="114"/>
      <c r="T45" s="135"/>
      <c r="U45" s="135"/>
      <c r="V45" s="135"/>
      <c r="W45" s="136"/>
      <c r="X45" s="135"/>
      <c r="Y45" s="85" t="s">
        <v>77</v>
      </c>
      <c r="Z45" s="334"/>
      <c r="AA45" s="335"/>
    </row>
    <row r="46" spans="1:112" s="336" customFormat="1" ht="87" thickBot="1" x14ac:dyDescent="0.35">
      <c r="A46" s="337">
        <v>42</v>
      </c>
      <c r="B46" s="85" t="s">
        <v>167</v>
      </c>
      <c r="C46" s="86" t="s">
        <v>169</v>
      </c>
      <c r="D46" s="324">
        <v>61989517</v>
      </c>
      <c r="E46" s="86" t="s">
        <v>242</v>
      </c>
      <c r="F46" s="332">
        <v>600140415</v>
      </c>
      <c r="G46" s="87" t="s">
        <v>171</v>
      </c>
      <c r="H46" s="87" t="s">
        <v>68</v>
      </c>
      <c r="I46" s="87" t="s">
        <v>300</v>
      </c>
      <c r="J46" s="333" t="s">
        <v>169</v>
      </c>
      <c r="K46" s="39" t="s">
        <v>171</v>
      </c>
      <c r="L46" s="137">
        <v>2500000</v>
      </c>
      <c r="M46" s="140">
        <f t="shared" si="10"/>
        <v>2125000</v>
      </c>
      <c r="N46" s="133">
        <v>2023</v>
      </c>
      <c r="O46" s="134">
        <v>2026</v>
      </c>
      <c r="P46" s="112"/>
      <c r="Q46" s="113"/>
      <c r="R46" s="113"/>
      <c r="S46" s="114"/>
      <c r="T46" s="135"/>
      <c r="U46" s="135"/>
      <c r="V46" s="135"/>
      <c r="W46" s="136"/>
      <c r="X46" s="135"/>
      <c r="Y46" s="85" t="s">
        <v>77</v>
      </c>
      <c r="Z46" s="334"/>
      <c r="AA46" s="335"/>
    </row>
    <row r="47" spans="1:112" s="336" customFormat="1" ht="129.6" x14ac:dyDescent="0.3">
      <c r="A47" s="331">
        <v>43</v>
      </c>
      <c r="B47" s="350" t="s">
        <v>167</v>
      </c>
      <c r="C47" s="324" t="s">
        <v>169</v>
      </c>
      <c r="D47" s="324">
        <v>61989517</v>
      </c>
      <c r="E47" s="324" t="s">
        <v>242</v>
      </c>
      <c r="F47" s="351">
        <v>600140415</v>
      </c>
      <c r="G47" s="352" t="s">
        <v>423</v>
      </c>
      <c r="H47" s="352" t="s">
        <v>68</v>
      </c>
      <c r="I47" s="352" t="s">
        <v>300</v>
      </c>
      <c r="J47" s="353" t="s">
        <v>169</v>
      </c>
      <c r="K47" s="352" t="s">
        <v>423</v>
      </c>
      <c r="L47" s="137">
        <v>3000000</v>
      </c>
      <c r="M47" s="140">
        <f t="shared" si="10"/>
        <v>2550000</v>
      </c>
      <c r="N47" s="133">
        <v>2025</v>
      </c>
      <c r="O47" s="134">
        <v>2027</v>
      </c>
      <c r="P47" s="112"/>
      <c r="Q47" s="113"/>
      <c r="R47" s="113"/>
      <c r="S47" s="114"/>
      <c r="T47" s="135"/>
      <c r="U47" s="135"/>
      <c r="V47" s="135"/>
      <c r="W47" s="136"/>
      <c r="X47" s="135"/>
      <c r="Y47" s="110" t="s">
        <v>77</v>
      </c>
      <c r="Z47" s="334"/>
      <c r="AA47" s="335"/>
    </row>
    <row r="48" spans="1:112" s="336" customFormat="1" ht="130.19999999999999" thickBot="1" x14ac:dyDescent="0.35">
      <c r="A48" s="337">
        <v>44</v>
      </c>
      <c r="B48" s="350" t="s">
        <v>167</v>
      </c>
      <c r="C48" s="324" t="s">
        <v>169</v>
      </c>
      <c r="D48" s="324">
        <v>61989517</v>
      </c>
      <c r="E48" s="324" t="s">
        <v>242</v>
      </c>
      <c r="F48" s="351">
        <v>600140415</v>
      </c>
      <c r="G48" s="352" t="s">
        <v>424</v>
      </c>
      <c r="H48" s="352" t="s">
        <v>68</v>
      </c>
      <c r="I48" s="352" t="s">
        <v>300</v>
      </c>
      <c r="J48" s="353" t="s">
        <v>169</v>
      </c>
      <c r="K48" s="352" t="s">
        <v>424</v>
      </c>
      <c r="L48" s="137">
        <v>500000</v>
      </c>
      <c r="M48" s="140">
        <f t="shared" si="10"/>
        <v>425000</v>
      </c>
      <c r="N48" s="133">
        <v>2023</v>
      </c>
      <c r="O48" s="134">
        <v>2027</v>
      </c>
      <c r="P48" s="112"/>
      <c r="Q48" s="113"/>
      <c r="R48" s="113"/>
      <c r="S48" s="114"/>
      <c r="T48" s="135"/>
      <c r="U48" s="135"/>
      <c r="V48" s="135"/>
      <c r="W48" s="136"/>
      <c r="X48" s="135"/>
      <c r="Y48" s="110" t="s">
        <v>77</v>
      </c>
      <c r="Z48" s="334"/>
      <c r="AA48" s="335"/>
    </row>
    <row r="49" spans="1:58" s="336" customFormat="1" ht="144" x14ac:dyDescent="0.3">
      <c r="A49" s="331">
        <v>45</v>
      </c>
      <c r="B49" s="350" t="s">
        <v>167</v>
      </c>
      <c r="C49" s="324" t="s">
        <v>169</v>
      </c>
      <c r="D49" s="324">
        <v>61989517</v>
      </c>
      <c r="E49" s="324" t="s">
        <v>242</v>
      </c>
      <c r="F49" s="351">
        <v>600140415</v>
      </c>
      <c r="G49" s="352" t="s">
        <v>425</v>
      </c>
      <c r="H49" s="352" t="s">
        <v>68</v>
      </c>
      <c r="I49" s="352" t="s">
        <v>300</v>
      </c>
      <c r="J49" s="353" t="s">
        <v>169</v>
      </c>
      <c r="K49" s="352" t="s">
        <v>425</v>
      </c>
      <c r="L49" s="137">
        <v>7000000</v>
      </c>
      <c r="M49" s="140">
        <f t="shared" si="10"/>
        <v>5950000</v>
      </c>
      <c r="N49" s="133">
        <v>2024</v>
      </c>
      <c r="O49" s="134">
        <v>2027</v>
      </c>
      <c r="P49" s="112"/>
      <c r="Q49" s="113"/>
      <c r="R49" s="113"/>
      <c r="S49" s="114"/>
      <c r="T49" s="135"/>
      <c r="U49" s="135"/>
      <c r="V49" s="135"/>
      <c r="W49" s="136"/>
      <c r="X49" s="135"/>
      <c r="Y49" s="110" t="s">
        <v>77</v>
      </c>
      <c r="Z49" s="334"/>
      <c r="AA49" s="335"/>
    </row>
    <row r="50" spans="1:58" s="336" customFormat="1" ht="87" thickBot="1" x14ac:dyDescent="0.35">
      <c r="A50" s="337">
        <v>46</v>
      </c>
      <c r="B50" s="110" t="s">
        <v>167</v>
      </c>
      <c r="C50" s="103" t="s">
        <v>169</v>
      </c>
      <c r="D50" s="103">
        <v>61989517</v>
      </c>
      <c r="E50" s="103" t="s">
        <v>242</v>
      </c>
      <c r="F50" s="340">
        <v>600140415</v>
      </c>
      <c r="G50" s="106" t="s">
        <v>399</v>
      </c>
      <c r="H50" s="106" t="s">
        <v>68</v>
      </c>
      <c r="I50" s="106" t="s">
        <v>300</v>
      </c>
      <c r="J50" s="341" t="s">
        <v>169</v>
      </c>
      <c r="K50" s="106" t="s">
        <v>399</v>
      </c>
      <c r="L50" s="137">
        <v>3000000</v>
      </c>
      <c r="M50" s="140">
        <f t="shared" si="10"/>
        <v>2550000</v>
      </c>
      <c r="N50" s="133">
        <v>2023</v>
      </c>
      <c r="O50" s="134">
        <v>2026</v>
      </c>
      <c r="P50" s="112"/>
      <c r="Q50" s="113"/>
      <c r="R50" s="113"/>
      <c r="S50" s="114"/>
      <c r="T50" s="135"/>
      <c r="U50" s="135"/>
      <c r="V50" s="135"/>
      <c r="W50" s="136"/>
      <c r="X50" s="135"/>
      <c r="Y50" s="110" t="s">
        <v>77</v>
      </c>
      <c r="Z50" s="334"/>
      <c r="AA50" s="335"/>
    </row>
    <row r="51" spans="1:58" s="336" customFormat="1" ht="115.2" x14ac:dyDescent="0.3">
      <c r="A51" s="331">
        <v>47</v>
      </c>
      <c r="B51" s="85" t="s">
        <v>115</v>
      </c>
      <c r="C51" s="86" t="s">
        <v>118</v>
      </c>
      <c r="D51" s="324">
        <v>62335448</v>
      </c>
      <c r="E51" s="86" t="s">
        <v>116</v>
      </c>
      <c r="F51" s="332">
        <v>600140725</v>
      </c>
      <c r="G51" s="106" t="s">
        <v>401</v>
      </c>
      <c r="H51" s="87" t="s">
        <v>68</v>
      </c>
      <c r="I51" s="87" t="s">
        <v>300</v>
      </c>
      <c r="J51" s="333" t="s">
        <v>118</v>
      </c>
      <c r="K51" s="39" t="s">
        <v>117</v>
      </c>
      <c r="L51" s="137">
        <v>30000000</v>
      </c>
      <c r="M51" s="140">
        <f>L51/100*85</f>
        <v>25500000</v>
      </c>
      <c r="N51" s="138">
        <v>2022</v>
      </c>
      <c r="O51" s="139">
        <v>2024</v>
      </c>
      <c r="P51" s="112" t="s">
        <v>74</v>
      </c>
      <c r="Q51" s="113" t="s">
        <v>74</v>
      </c>
      <c r="R51" s="113" t="s">
        <v>74</v>
      </c>
      <c r="S51" s="114" t="s">
        <v>74</v>
      </c>
      <c r="T51" s="135"/>
      <c r="U51" s="135"/>
      <c r="V51" s="135"/>
      <c r="W51" s="136"/>
      <c r="X51" s="135"/>
      <c r="Y51" s="85" t="s">
        <v>77</v>
      </c>
      <c r="Z51" s="334"/>
      <c r="AA51" s="335"/>
    </row>
    <row r="52" spans="1:58" s="336" customFormat="1" ht="101.4" thickBot="1" x14ac:dyDescent="0.35">
      <c r="A52" s="337">
        <v>48</v>
      </c>
      <c r="B52" s="85" t="s">
        <v>115</v>
      </c>
      <c r="C52" s="86" t="s">
        <v>118</v>
      </c>
      <c r="D52" s="324">
        <v>62335448</v>
      </c>
      <c r="E52" s="86" t="s">
        <v>116</v>
      </c>
      <c r="F52" s="332">
        <v>600140725</v>
      </c>
      <c r="G52" s="87" t="s">
        <v>119</v>
      </c>
      <c r="H52" s="87" t="s">
        <v>68</v>
      </c>
      <c r="I52" s="87" t="s">
        <v>300</v>
      </c>
      <c r="J52" s="333" t="s">
        <v>118</v>
      </c>
      <c r="K52" s="39" t="s">
        <v>119</v>
      </c>
      <c r="L52" s="137">
        <v>5000000</v>
      </c>
      <c r="M52" s="140">
        <f t="shared" ref="M52:M54" si="11">L52/100*85</f>
        <v>4250000</v>
      </c>
      <c r="N52" s="138">
        <v>2021</v>
      </c>
      <c r="O52" s="139">
        <v>2022</v>
      </c>
      <c r="P52" s="112"/>
      <c r="Q52" s="113"/>
      <c r="R52" s="113" t="s">
        <v>74</v>
      </c>
      <c r="S52" s="114"/>
      <c r="T52" s="135"/>
      <c r="U52" s="135"/>
      <c r="V52" s="135"/>
      <c r="W52" s="136"/>
      <c r="X52" s="135"/>
      <c r="Y52" s="85" t="s">
        <v>77</v>
      </c>
      <c r="Z52" s="334"/>
      <c r="AA52" s="335"/>
    </row>
    <row r="53" spans="1:58" s="336" customFormat="1" ht="100.8" x14ac:dyDescent="0.3">
      <c r="A53" s="331">
        <v>49</v>
      </c>
      <c r="B53" s="85" t="s">
        <v>115</v>
      </c>
      <c r="C53" s="86" t="s">
        <v>118</v>
      </c>
      <c r="D53" s="324">
        <v>62335448</v>
      </c>
      <c r="E53" s="86" t="s">
        <v>116</v>
      </c>
      <c r="F53" s="332">
        <v>600140725</v>
      </c>
      <c r="G53" s="87" t="s">
        <v>310</v>
      </c>
      <c r="H53" s="87" t="s">
        <v>68</v>
      </c>
      <c r="I53" s="87" t="s">
        <v>300</v>
      </c>
      <c r="J53" s="333" t="s">
        <v>118</v>
      </c>
      <c r="K53" s="39" t="s">
        <v>311</v>
      </c>
      <c r="L53" s="137">
        <v>4000000</v>
      </c>
      <c r="M53" s="140">
        <f t="shared" si="11"/>
        <v>3400000</v>
      </c>
      <c r="N53" s="138">
        <v>2022</v>
      </c>
      <c r="O53" s="139">
        <v>2023</v>
      </c>
      <c r="P53" s="112"/>
      <c r="Q53" s="113"/>
      <c r="R53" s="113" t="s">
        <v>74</v>
      </c>
      <c r="S53" s="114" t="s">
        <v>74</v>
      </c>
      <c r="T53" s="135"/>
      <c r="U53" s="135"/>
      <c r="V53" s="135"/>
      <c r="W53" s="136"/>
      <c r="X53" s="135"/>
      <c r="Y53" s="85" t="s">
        <v>77</v>
      </c>
      <c r="Z53" s="354"/>
      <c r="AA53" s="335"/>
    </row>
    <row r="54" spans="1:58" s="336" customFormat="1" ht="173.4" customHeight="1" thickBot="1" x14ac:dyDescent="0.35">
      <c r="A54" s="337">
        <v>50</v>
      </c>
      <c r="B54" s="85" t="s">
        <v>115</v>
      </c>
      <c r="C54" s="86" t="s">
        <v>118</v>
      </c>
      <c r="D54" s="324">
        <v>62335448</v>
      </c>
      <c r="E54" s="86" t="s">
        <v>116</v>
      </c>
      <c r="F54" s="332">
        <v>600140725</v>
      </c>
      <c r="G54" s="87" t="s">
        <v>312</v>
      </c>
      <c r="H54" s="87" t="s">
        <v>68</v>
      </c>
      <c r="I54" s="87" t="s">
        <v>300</v>
      </c>
      <c r="J54" s="333" t="s">
        <v>118</v>
      </c>
      <c r="K54" s="39" t="s">
        <v>121</v>
      </c>
      <c r="L54" s="137">
        <v>45000000</v>
      </c>
      <c r="M54" s="140">
        <f t="shared" si="11"/>
        <v>38250000</v>
      </c>
      <c r="N54" s="138">
        <v>2022</v>
      </c>
      <c r="O54" s="139">
        <v>2024</v>
      </c>
      <c r="P54" s="112"/>
      <c r="Q54" s="113"/>
      <c r="R54" s="113" t="s">
        <v>74</v>
      </c>
      <c r="S54" s="114" t="s">
        <v>74</v>
      </c>
      <c r="T54" s="135"/>
      <c r="U54" s="135"/>
      <c r="V54" s="135"/>
      <c r="W54" s="136"/>
      <c r="X54" s="135"/>
      <c r="Y54" s="85" t="s">
        <v>77</v>
      </c>
      <c r="Z54" s="334" t="s">
        <v>120</v>
      </c>
      <c r="AA54" s="335"/>
    </row>
    <row r="55" spans="1:58" s="336" customFormat="1" ht="100.8" x14ac:dyDescent="0.3">
      <c r="A55" s="331">
        <v>51</v>
      </c>
      <c r="B55" s="85" t="s">
        <v>246</v>
      </c>
      <c r="C55" s="86" t="s">
        <v>118</v>
      </c>
      <c r="D55" s="324">
        <v>62335448</v>
      </c>
      <c r="E55" s="86" t="s">
        <v>116</v>
      </c>
      <c r="F55" s="332">
        <v>600140725</v>
      </c>
      <c r="G55" s="87" t="s">
        <v>354</v>
      </c>
      <c r="H55" s="87" t="s">
        <v>68</v>
      </c>
      <c r="I55" s="87" t="s">
        <v>300</v>
      </c>
      <c r="J55" s="333" t="s">
        <v>118</v>
      </c>
      <c r="K55" s="87" t="s">
        <v>354</v>
      </c>
      <c r="L55" s="131">
        <v>1500000</v>
      </c>
      <c r="M55" s="132">
        <f t="shared" ref="M55:M84" si="12">L55/100*85</f>
        <v>1275000</v>
      </c>
      <c r="N55" s="138">
        <v>2019</v>
      </c>
      <c r="O55" s="139">
        <v>2021</v>
      </c>
      <c r="P55" s="112"/>
      <c r="Q55" s="113"/>
      <c r="R55" s="113"/>
      <c r="S55" s="114"/>
      <c r="T55" s="135"/>
      <c r="U55" s="135"/>
      <c r="V55" s="135"/>
      <c r="W55" s="136"/>
      <c r="X55" s="135"/>
      <c r="Y55" s="85" t="s">
        <v>380</v>
      </c>
      <c r="Z55" s="334"/>
      <c r="AA55" s="335"/>
    </row>
    <row r="56" spans="1:58" s="336" customFormat="1" ht="101.4" thickBot="1" x14ac:dyDescent="0.35">
      <c r="A56" s="337">
        <v>52</v>
      </c>
      <c r="B56" s="85" t="s">
        <v>246</v>
      </c>
      <c r="C56" s="86" t="s">
        <v>118</v>
      </c>
      <c r="D56" s="324">
        <v>62335448</v>
      </c>
      <c r="E56" s="86" t="s">
        <v>116</v>
      </c>
      <c r="F56" s="332">
        <v>600140725</v>
      </c>
      <c r="G56" s="87" t="s">
        <v>247</v>
      </c>
      <c r="H56" s="87" t="s">
        <v>68</v>
      </c>
      <c r="I56" s="87" t="s">
        <v>300</v>
      </c>
      <c r="J56" s="333" t="s">
        <v>118</v>
      </c>
      <c r="K56" s="39" t="s">
        <v>247</v>
      </c>
      <c r="L56" s="116">
        <v>45000000</v>
      </c>
      <c r="M56" s="140">
        <f t="shared" si="12"/>
        <v>38250000</v>
      </c>
      <c r="N56" s="138">
        <v>2022</v>
      </c>
      <c r="O56" s="139">
        <v>2024</v>
      </c>
      <c r="P56" s="112"/>
      <c r="Q56" s="113"/>
      <c r="R56" s="113"/>
      <c r="S56" s="114"/>
      <c r="T56" s="135"/>
      <c r="U56" s="135"/>
      <c r="V56" s="135"/>
      <c r="W56" s="136"/>
      <c r="X56" s="135"/>
      <c r="Y56" s="85" t="s">
        <v>248</v>
      </c>
      <c r="Z56" s="334"/>
      <c r="AA56" s="335"/>
      <c r="AO56" s="325"/>
      <c r="AP56" s="325"/>
      <c r="AQ56" s="325"/>
      <c r="AR56" s="325"/>
      <c r="AS56" s="325"/>
      <c r="AT56" s="325"/>
      <c r="AU56" s="325"/>
      <c r="AV56" s="325"/>
      <c r="AW56" s="325"/>
      <c r="AX56" s="325"/>
      <c r="AY56" s="325"/>
      <c r="AZ56" s="325"/>
      <c r="BA56" s="325"/>
      <c r="BB56" s="325"/>
      <c r="BC56" s="325"/>
      <c r="BD56" s="325"/>
      <c r="BE56" s="325"/>
    </row>
    <row r="57" spans="1:58" s="336" customFormat="1" ht="100.8" x14ac:dyDescent="0.3">
      <c r="A57" s="331">
        <v>53</v>
      </c>
      <c r="B57" s="85" t="s">
        <v>246</v>
      </c>
      <c r="C57" s="86" t="s">
        <v>118</v>
      </c>
      <c r="D57" s="324">
        <v>62335448</v>
      </c>
      <c r="E57" s="86" t="s">
        <v>116</v>
      </c>
      <c r="F57" s="332">
        <v>600140725</v>
      </c>
      <c r="G57" s="87" t="s">
        <v>249</v>
      </c>
      <c r="H57" s="87" t="s">
        <v>68</v>
      </c>
      <c r="I57" s="87" t="s">
        <v>300</v>
      </c>
      <c r="J57" s="333" t="s">
        <v>118</v>
      </c>
      <c r="K57" s="39" t="s">
        <v>249</v>
      </c>
      <c r="L57" s="137">
        <v>20000000</v>
      </c>
      <c r="M57" s="140">
        <f t="shared" si="12"/>
        <v>17000000</v>
      </c>
      <c r="N57" s="138">
        <v>2022</v>
      </c>
      <c r="O57" s="139">
        <v>2025</v>
      </c>
      <c r="P57" s="112"/>
      <c r="Q57" s="113"/>
      <c r="R57" s="113"/>
      <c r="S57" s="114"/>
      <c r="T57" s="135"/>
      <c r="U57" s="135"/>
      <c r="V57" s="135"/>
      <c r="W57" s="136"/>
      <c r="X57" s="135"/>
      <c r="Y57" s="85" t="s">
        <v>77</v>
      </c>
      <c r="Z57" s="334"/>
      <c r="AA57" s="335"/>
      <c r="AO57" s="325"/>
      <c r="AP57" s="325"/>
      <c r="AQ57" s="325"/>
      <c r="AR57" s="325"/>
      <c r="AS57" s="325"/>
      <c r="AT57" s="325"/>
      <c r="AU57" s="325"/>
      <c r="AV57" s="325"/>
      <c r="AW57" s="325"/>
      <c r="AX57" s="325"/>
      <c r="AY57" s="325"/>
      <c r="AZ57" s="325"/>
      <c r="BA57" s="325"/>
      <c r="BB57" s="325"/>
      <c r="BC57" s="325"/>
      <c r="BD57" s="325"/>
      <c r="BE57" s="325"/>
    </row>
    <row r="58" spans="1:58" s="336" customFormat="1" ht="101.4" thickBot="1" x14ac:dyDescent="0.35">
      <c r="A58" s="337">
        <v>54</v>
      </c>
      <c r="B58" s="85" t="s">
        <v>246</v>
      </c>
      <c r="C58" s="86" t="s">
        <v>118</v>
      </c>
      <c r="D58" s="324">
        <v>62335448</v>
      </c>
      <c r="E58" s="86" t="s">
        <v>116</v>
      </c>
      <c r="F58" s="332">
        <v>600140725</v>
      </c>
      <c r="G58" s="87" t="s">
        <v>250</v>
      </c>
      <c r="H58" s="87" t="s">
        <v>68</v>
      </c>
      <c r="I58" s="87" t="s">
        <v>300</v>
      </c>
      <c r="J58" s="333" t="s">
        <v>118</v>
      </c>
      <c r="K58" s="39" t="s">
        <v>250</v>
      </c>
      <c r="L58" s="131">
        <v>3000000</v>
      </c>
      <c r="M58" s="132">
        <f t="shared" si="12"/>
        <v>2550000</v>
      </c>
      <c r="N58" s="138">
        <v>2020</v>
      </c>
      <c r="O58" s="139">
        <v>2022</v>
      </c>
      <c r="P58" s="112"/>
      <c r="Q58" s="113"/>
      <c r="R58" s="113"/>
      <c r="S58" s="114"/>
      <c r="T58" s="135"/>
      <c r="U58" s="135"/>
      <c r="V58" s="135"/>
      <c r="W58" s="136"/>
      <c r="X58" s="135"/>
      <c r="Y58" s="85" t="s">
        <v>77</v>
      </c>
      <c r="Z58" s="334"/>
      <c r="AA58" s="335"/>
      <c r="AO58" s="325"/>
      <c r="AP58" s="325"/>
      <c r="AQ58" s="325"/>
      <c r="AR58" s="325"/>
      <c r="AS58" s="325"/>
      <c r="AT58" s="325"/>
      <c r="AU58" s="325"/>
      <c r="AV58" s="325"/>
      <c r="AW58" s="325"/>
      <c r="AX58" s="325"/>
      <c r="AY58" s="325"/>
      <c r="AZ58" s="325"/>
      <c r="BA58" s="325"/>
      <c r="BB58" s="325"/>
      <c r="BC58" s="325"/>
      <c r="BD58" s="325"/>
      <c r="BE58" s="325"/>
    </row>
    <row r="59" spans="1:58" s="336" customFormat="1" ht="100.8" x14ac:dyDescent="0.3">
      <c r="A59" s="331">
        <v>55</v>
      </c>
      <c r="B59" s="85" t="s">
        <v>246</v>
      </c>
      <c r="C59" s="86" t="s">
        <v>118</v>
      </c>
      <c r="D59" s="324">
        <v>62335448</v>
      </c>
      <c r="E59" s="86" t="s">
        <v>116</v>
      </c>
      <c r="F59" s="332">
        <v>600140725</v>
      </c>
      <c r="G59" s="87" t="s">
        <v>251</v>
      </c>
      <c r="H59" s="87" t="s">
        <v>68</v>
      </c>
      <c r="I59" s="87" t="s">
        <v>300</v>
      </c>
      <c r="J59" s="333" t="s">
        <v>118</v>
      </c>
      <c r="K59" s="39" t="s">
        <v>251</v>
      </c>
      <c r="L59" s="137">
        <v>2000000</v>
      </c>
      <c r="M59" s="140">
        <f t="shared" si="12"/>
        <v>1700000</v>
      </c>
      <c r="N59" s="133">
        <v>2021</v>
      </c>
      <c r="O59" s="134">
        <v>2023</v>
      </c>
      <c r="P59" s="112"/>
      <c r="Q59" s="113"/>
      <c r="R59" s="113"/>
      <c r="S59" s="114"/>
      <c r="T59" s="135"/>
      <c r="U59" s="135"/>
      <c r="V59" s="135"/>
      <c r="W59" s="136"/>
      <c r="X59" s="135"/>
      <c r="Y59" s="85" t="s">
        <v>77</v>
      </c>
      <c r="Z59" s="334"/>
      <c r="AA59" s="335"/>
      <c r="AO59" s="325"/>
      <c r="AP59" s="325"/>
      <c r="AQ59" s="325"/>
      <c r="AR59" s="325"/>
      <c r="AS59" s="325"/>
      <c r="AT59" s="325"/>
      <c r="AU59" s="325"/>
      <c r="AV59" s="325"/>
      <c r="AW59" s="325"/>
      <c r="AX59" s="325"/>
      <c r="AY59" s="325"/>
      <c r="AZ59" s="325"/>
      <c r="BA59" s="325"/>
      <c r="BB59" s="325"/>
      <c r="BC59" s="325"/>
      <c r="BD59" s="325"/>
      <c r="BE59" s="325"/>
    </row>
    <row r="60" spans="1:58" s="336" customFormat="1" ht="46.2" customHeight="1" thickBot="1" x14ac:dyDescent="0.35">
      <c r="A60" s="337">
        <v>56</v>
      </c>
      <c r="B60" s="85" t="s">
        <v>246</v>
      </c>
      <c r="C60" s="86" t="s">
        <v>118</v>
      </c>
      <c r="D60" s="324">
        <v>62335448</v>
      </c>
      <c r="E60" s="86" t="s">
        <v>116</v>
      </c>
      <c r="F60" s="332">
        <v>600140725</v>
      </c>
      <c r="G60" s="87" t="s">
        <v>253</v>
      </c>
      <c r="H60" s="87" t="s">
        <v>68</v>
      </c>
      <c r="I60" s="87" t="s">
        <v>303</v>
      </c>
      <c r="J60" s="333" t="s">
        <v>118</v>
      </c>
      <c r="K60" s="39" t="s">
        <v>253</v>
      </c>
      <c r="L60" s="131">
        <v>1000000</v>
      </c>
      <c r="M60" s="132">
        <f t="shared" si="12"/>
        <v>850000</v>
      </c>
      <c r="N60" s="138">
        <v>2021</v>
      </c>
      <c r="O60" s="139">
        <v>2023</v>
      </c>
      <c r="P60" s="112"/>
      <c r="Q60" s="113"/>
      <c r="R60" s="113"/>
      <c r="S60" s="114"/>
      <c r="T60" s="135"/>
      <c r="U60" s="135"/>
      <c r="V60" s="135"/>
      <c r="W60" s="136"/>
      <c r="X60" s="135"/>
      <c r="Y60" s="85" t="s">
        <v>77</v>
      </c>
      <c r="Z60" s="334"/>
      <c r="AA60" s="335"/>
      <c r="AO60" s="325"/>
      <c r="AP60" s="325"/>
      <c r="AQ60" s="325"/>
      <c r="AR60" s="325"/>
      <c r="AS60" s="325"/>
      <c r="AT60" s="325"/>
      <c r="AU60" s="325"/>
      <c r="AV60" s="325"/>
      <c r="AW60" s="325"/>
      <c r="AX60" s="325"/>
      <c r="AY60" s="325"/>
      <c r="AZ60" s="325"/>
      <c r="BA60" s="325"/>
      <c r="BB60" s="325"/>
      <c r="BC60" s="325"/>
      <c r="BD60" s="325"/>
      <c r="BE60" s="325"/>
    </row>
    <row r="61" spans="1:58" s="336" customFormat="1" ht="129.6" x14ac:dyDescent="0.3">
      <c r="A61" s="331">
        <v>57</v>
      </c>
      <c r="B61" s="85" t="s">
        <v>174</v>
      </c>
      <c r="C61" s="86" t="s">
        <v>177</v>
      </c>
      <c r="D61" s="324">
        <v>70983941</v>
      </c>
      <c r="E61" s="86" t="s">
        <v>175</v>
      </c>
      <c r="F61" s="332">
        <v>600140580</v>
      </c>
      <c r="G61" s="87" t="s">
        <v>176</v>
      </c>
      <c r="H61" s="87" t="s">
        <v>68</v>
      </c>
      <c r="I61" s="87" t="s">
        <v>303</v>
      </c>
      <c r="J61" s="333" t="s">
        <v>177</v>
      </c>
      <c r="K61" s="39" t="s">
        <v>176</v>
      </c>
      <c r="L61" s="137">
        <v>2500000</v>
      </c>
      <c r="M61" s="132">
        <f t="shared" si="12"/>
        <v>2125000</v>
      </c>
      <c r="N61" s="138">
        <v>2021</v>
      </c>
      <c r="O61" s="139">
        <v>2022</v>
      </c>
      <c r="P61" s="112"/>
      <c r="Q61" s="113" t="s">
        <v>74</v>
      </c>
      <c r="R61" s="113"/>
      <c r="S61" s="114"/>
      <c r="T61" s="135"/>
      <c r="U61" s="135"/>
      <c r="V61" s="135"/>
      <c r="W61" s="136"/>
      <c r="X61" s="135"/>
      <c r="Y61" s="85" t="s">
        <v>77</v>
      </c>
      <c r="Z61" s="334"/>
      <c r="AA61" s="335"/>
    </row>
    <row r="62" spans="1:58" s="336" customFormat="1" ht="130.19999999999999" thickBot="1" x14ac:dyDescent="0.35">
      <c r="A62" s="337">
        <v>58</v>
      </c>
      <c r="B62" s="110" t="s">
        <v>174</v>
      </c>
      <c r="C62" s="103" t="s">
        <v>177</v>
      </c>
      <c r="D62" s="103">
        <v>70983941</v>
      </c>
      <c r="E62" s="103" t="s">
        <v>175</v>
      </c>
      <c r="F62" s="340">
        <v>600140580</v>
      </c>
      <c r="G62" s="106" t="s">
        <v>403</v>
      </c>
      <c r="H62" s="106" t="s">
        <v>68</v>
      </c>
      <c r="I62" s="106" t="s">
        <v>303</v>
      </c>
      <c r="J62" s="341" t="s">
        <v>177</v>
      </c>
      <c r="K62" s="106" t="s">
        <v>403</v>
      </c>
      <c r="L62" s="137">
        <v>3000000</v>
      </c>
      <c r="M62" s="140">
        <f t="shared" si="12"/>
        <v>2550000</v>
      </c>
      <c r="N62" s="133">
        <v>2023</v>
      </c>
      <c r="O62" s="134">
        <v>2025</v>
      </c>
      <c r="P62" s="112"/>
      <c r="Q62" s="113"/>
      <c r="R62" s="113"/>
      <c r="S62" s="114"/>
      <c r="T62" s="141" t="s">
        <v>74</v>
      </c>
      <c r="U62" s="135"/>
      <c r="V62" s="135"/>
      <c r="W62" s="136"/>
      <c r="X62" s="141" t="s">
        <v>74</v>
      </c>
      <c r="Y62" s="110" t="s">
        <v>77</v>
      </c>
      <c r="Z62" s="355" t="s">
        <v>307</v>
      </c>
      <c r="AA62" s="335"/>
    </row>
    <row r="63" spans="1:58" s="336" customFormat="1" ht="115.2" x14ac:dyDescent="0.3">
      <c r="A63" s="331">
        <v>59</v>
      </c>
      <c r="B63" s="85" t="s">
        <v>254</v>
      </c>
      <c r="C63" s="86" t="s">
        <v>177</v>
      </c>
      <c r="D63" s="356" t="s">
        <v>255</v>
      </c>
      <c r="E63" s="86" t="s">
        <v>257</v>
      </c>
      <c r="F63" s="357" t="s">
        <v>256</v>
      </c>
      <c r="G63" s="87" t="s">
        <v>258</v>
      </c>
      <c r="H63" s="87" t="s">
        <v>68</v>
      </c>
      <c r="I63" s="87" t="s">
        <v>303</v>
      </c>
      <c r="J63" s="333" t="s">
        <v>177</v>
      </c>
      <c r="K63" s="39" t="s">
        <v>258</v>
      </c>
      <c r="L63" s="137">
        <v>450000</v>
      </c>
      <c r="M63" s="140">
        <f t="shared" si="12"/>
        <v>382500</v>
      </c>
      <c r="N63" s="138">
        <v>2020</v>
      </c>
      <c r="O63" s="139">
        <v>2022</v>
      </c>
      <c r="P63" s="112"/>
      <c r="Q63" s="113"/>
      <c r="R63" s="113"/>
      <c r="S63" s="114"/>
      <c r="T63" s="135"/>
      <c r="U63" s="135"/>
      <c r="V63" s="135"/>
      <c r="W63" s="136"/>
      <c r="X63" s="135"/>
      <c r="Y63" s="85" t="s">
        <v>77</v>
      </c>
      <c r="Z63" s="334"/>
      <c r="AA63" s="335"/>
      <c r="AO63" s="325"/>
      <c r="AP63" s="325"/>
      <c r="AQ63" s="325"/>
      <c r="AR63" s="325"/>
      <c r="AS63" s="325"/>
      <c r="AT63" s="325"/>
      <c r="AU63" s="325"/>
      <c r="AV63" s="325"/>
      <c r="AW63" s="325"/>
      <c r="AX63" s="325"/>
      <c r="AY63" s="325"/>
      <c r="AZ63" s="325"/>
      <c r="BA63" s="325"/>
      <c r="BB63" s="325"/>
      <c r="BC63" s="325"/>
      <c r="BD63" s="325"/>
      <c r="BE63" s="325"/>
    </row>
    <row r="64" spans="1:58" s="336" customFormat="1" ht="115.8" thickBot="1" x14ac:dyDescent="0.35">
      <c r="A64" s="337">
        <v>60</v>
      </c>
      <c r="B64" s="85" t="s">
        <v>254</v>
      </c>
      <c r="C64" s="86" t="s">
        <v>177</v>
      </c>
      <c r="D64" s="356" t="s">
        <v>255</v>
      </c>
      <c r="E64" s="86" t="s">
        <v>257</v>
      </c>
      <c r="F64" s="357" t="s">
        <v>262</v>
      </c>
      <c r="G64" s="87" t="s">
        <v>259</v>
      </c>
      <c r="H64" s="87" t="s">
        <v>68</v>
      </c>
      <c r="I64" s="87" t="s">
        <v>303</v>
      </c>
      <c r="J64" s="333" t="s">
        <v>177</v>
      </c>
      <c r="K64" s="39" t="s">
        <v>259</v>
      </c>
      <c r="L64" s="131">
        <v>250000</v>
      </c>
      <c r="M64" s="132">
        <f t="shared" si="12"/>
        <v>212500</v>
      </c>
      <c r="N64" s="138">
        <v>2020</v>
      </c>
      <c r="O64" s="139">
        <v>2022</v>
      </c>
      <c r="P64" s="112"/>
      <c r="Q64" s="113"/>
      <c r="R64" s="113"/>
      <c r="S64" s="114"/>
      <c r="T64" s="135"/>
      <c r="U64" s="135"/>
      <c r="V64" s="135"/>
      <c r="W64" s="136"/>
      <c r="X64" s="135"/>
      <c r="Y64" s="85" t="s">
        <v>381</v>
      </c>
      <c r="Z64" s="334"/>
      <c r="AA64" s="335"/>
      <c r="AO64" s="325"/>
      <c r="AP64" s="325"/>
      <c r="AQ64" s="325"/>
      <c r="AR64" s="325"/>
      <c r="AS64" s="325"/>
      <c r="AT64" s="325"/>
      <c r="AU64" s="325"/>
      <c r="AV64" s="325"/>
      <c r="AW64" s="325"/>
      <c r="AX64" s="325"/>
      <c r="AY64" s="325"/>
      <c r="AZ64" s="325"/>
      <c r="BA64" s="325"/>
      <c r="BB64" s="325"/>
      <c r="BC64" s="325"/>
      <c r="BD64" s="325"/>
      <c r="BE64" s="325"/>
      <c r="BF64" s="325"/>
    </row>
    <row r="65" spans="1:58" s="336" customFormat="1" ht="115.2" x14ac:dyDescent="0.3">
      <c r="A65" s="331">
        <v>61</v>
      </c>
      <c r="B65" s="85" t="s">
        <v>254</v>
      </c>
      <c r="C65" s="86" t="s">
        <v>177</v>
      </c>
      <c r="D65" s="356" t="s">
        <v>255</v>
      </c>
      <c r="E65" s="86" t="s">
        <v>257</v>
      </c>
      <c r="F65" s="357" t="s">
        <v>263</v>
      </c>
      <c r="G65" s="87" t="s">
        <v>260</v>
      </c>
      <c r="H65" s="87" t="s">
        <v>68</v>
      </c>
      <c r="I65" s="87" t="s">
        <v>303</v>
      </c>
      <c r="J65" s="333" t="s">
        <v>177</v>
      </c>
      <c r="K65" s="39" t="s">
        <v>260</v>
      </c>
      <c r="L65" s="131">
        <v>200000</v>
      </c>
      <c r="M65" s="132">
        <f t="shared" si="12"/>
        <v>170000</v>
      </c>
      <c r="N65" s="138">
        <v>2020</v>
      </c>
      <c r="O65" s="139">
        <v>2022</v>
      </c>
      <c r="P65" s="112"/>
      <c r="Q65" s="113"/>
      <c r="R65" s="113"/>
      <c r="S65" s="114"/>
      <c r="T65" s="135"/>
      <c r="U65" s="135"/>
      <c r="V65" s="135"/>
      <c r="W65" s="136"/>
      <c r="X65" s="135"/>
      <c r="Y65" s="85" t="s">
        <v>77</v>
      </c>
      <c r="Z65" s="334"/>
      <c r="AA65" s="335"/>
      <c r="AO65" s="325"/>
      <c r="AP65" s="325"/>
      <c r="AQ65" s="325"/>
      <c r="AR65" s="325"/>
      <c r="AS65" s="325"/>
      <c r="AT65" s="325"/>
      <c r="AU65" s="325"/>
      <c r="AV65" s="325"/>
      <c r="AW65" s="325"/>
      <c r="AX65" s="325"/>
      <c r="AY65" s="325"/>
      <c r="AZ65" s="325"/>
      <c r="BA65" s="325"/>
      <c r="BB65" s="325"/>
      <c r="BC65" s="325"/>
      <c r="BD65" s="325"/>
      <c r="BE65" s="325"/>
      <c r="BF65" s="325"/>
    </row>
    <row r="66" spans="1:58" s="336" customFormat="1" ht="115.8" thickBot="1" x14ac:dyDescent="0.35">
      <c r="A66" s="337">
        <v>62</v>
      </c>
      <c r="B66" s="350" t="s">
        <v>254</v>
      </c>
      <c r="C66" s="324" t="s">
        <v>177</v>
      </c>
      <c r="D66" s="356" t="s">
        <v>255</v>
      </c>
      <c r="E66" s="324" t="s">
        <v>257</v>
      </c>
      <c r="F66" s="358" t="s">
        <v>263</v>
      </c>
      <c r="G66" s="352" t="s">
        <v>355</v>
      </c>
      <c r="H66" s="352" t="s">
        <v>68</v>
      </c>
      <c r="I66" s="352" t="s">
        <v>303</v>
      </c>
      <c r="J66" s="353" t="s">
        <v>177</v>
      </c>
      <c r="K66" s="352" t="s">
        <v>355</v>
      </c>
      <c r="L66" s="142">
        <v>350000</v>
      </c>
      <c r="M66" s="143">
        <f t="shared" si="12"/>
        <v>297500</v>
      </c>
      <c r="N66" s="144">
        <v>2020</v>
      </c>
      <c r="O66" s="145">
        <v>2022</v>
      </c>
      <c r="P66" s="118"/>
      <c r="Q66" s="119"/>
      <c r="R66" s="119"/>
      <c r="S66" s="120"/>
      <c r="T66" s="146"/>
      <c r="U66" s="146"/>
      <c r="V66" s="146"/>
      <c r="W66" s="147"/>
      <c r="X66" s="146"/>
      <c r="Y66" s="350" t="s">
        <v>77</v>
      </c>
      <c r="Z66" s="334"/>
      <c r="AA66" s="335"/>
      <c r="AO66" s="325"/>
      <c r="AP66" s="325"/>
      <c r="AQ66" s="325"/>
      <c r="AR66" s="325"/>
      <c r="AS66" s="325"/>
      <c r="AT66" s="325"/>
      <c r="AU66" s="325"/>
      <c r="AV66" s="325"/>
      <c r="AW66" s="325"/>
      <c r="AX66" s="325"/>
      <c r="AY66" s="325"/>
      <c r="AZ66" s="325"/>
      <c r="BA66" s="325"/>
      <c r="BB66" s="325"/>
      <c r="BC66" s="325"/>
      <c r="BD66" s="325"/>
      <c r="BE66" s="325"/>
      <c r="BF66" s="325"/>
    </row>
    <row r="67" spans="1:58" s="336" customFormat="1" ht="115.2" x14ac:dyDescent="0.3">
      <c r="A67" s="331">
        <v>63</v>
      </c>
      <c r="B67" s="85" t="s">
        <v>254</v>
      </c>
      <c r="C67" s="86" t="s">
        <v>177</v>
      </c>
      <c r="D67" s="356" t="s">
        <v>255</v>
      </c>
      <c r="E67" s="86" t="s">
        <v>257</v>
      </c>
      <c r="F67" s="357" t="s">
        <v>264</v>
      </c>
      <c r="G67" s="87" t="s">
        <v>261</v>
      </c>
      <c r="H67" s="87" t="s">
        <v>68</v>
      </c>
      <c r="I67" s="87" t="s">
        <v>303</v>
      </c>
      <c r="J67" s="333" t="s">
        <v>177</v>
      </c>
      <c r="K67" s="39" t="s">
        <v>261</v>
      </c>
      <c r="L67" s="131">
        <v>100000</v>
      </c>
      <c r="M67" s="132">
        <f t="shared" si="12"/>
        <v>85000</v>
      </c>
      <c r="N67" s="138">
        <v>2020</v>
      </c>
      <c r="O67" s="139">
        <v>2022</v>
      </c>
      <c r="P67" s="112"/>
      <c r="Q67" s="113"/>
      <c r="R67" s="113"/>
      <c r="S67" s="114"/>
      <c r="T67" s="135"/>
      <c r="U67" s="135"/>
      <c r="V67" s="135"/>
      <c r="W67" s="136"/>
      <c r="X67" s="135"/>
      <c r="Y67" s="85" t="s">
        <v>77</v>
      </c>
      <c r="Z67" s="334"/>
      <c r="AA67" s="335"/>
      <c r="AO67" s="325"/>
      <c r="AP67" s="325"/>
      <c r="AQ67" s="325"/>
      <c r="AR67" s="325"/>
      <c r="AS67" s="325"/>
      <c r="AT67" s="325"/>
      <c r="AU67" s="325"/>
      <c r="AV67" s="325"/>
      <c r="AW67" s="325"/>
      <c r="AX67" s="325"/>
      <c r="AY67" s="325"/>
      <c r="AZ67" s="325"/>
      <c r="BA67" s="325"/>
      <c r="BB67" s="325"/>
      <c r="BC67" s="325"/>
      <c r="BD67" s="325"/>
      <c r="BE67" s="325"/>
      <c r="BF67" s="325"/>
    </row>
    <row r="68" spans="1:58" s="336" customFormat="1" ht="115.8" thickBot="1" x14ac:dyDescent="0.35">
      <c r="A68" s="337">
        <v>64</v>
      </c>
      <c r="B68" s="85" t="s">
        <v>124</v>
      </c>
      <c r="C68" s="86" t="s">
        <v>301</v>
      </c>
      <c r="D68" s="356" t="s">
        <v>125</v>
      </c>
      <c r="E68" s="86" t="s">
        <v>127</v>
      </c>
      <c r="F68" s="357" t="s">
        <v>126</v>
      </c>
      <c r="G68" s="87" t="s">
        <v>128</v>
      </c>
      <c r="H68" s="87" t="s">
        <v>68</v>
      </c>
      <c r="I68" s="87" t="s">
        <v>303</v>
      </c>
      <c r="J68" s="333" t="s">
        <v>301</v>
      </c>
      <c r="K68" s="39" t="s">
        <v>128</v>
      </c>
      <c r="L68" s="137">
        <v>6000000</v>
      </c>
      <c r="M68" s="140">
        <f t="shared" si="12"/>
        <v>5100000</v>
      </c>
      <c r="N68" s="138">
        <v>2022</v>
      </c>
      <c r="O68" s="139">
        <v>2024</v>
      </c>
      <c r="P68" s="112"/>
      <c r="Q68" s="113" t="s">
        <v>74</v>
      </c>
      <c r="R68" s="113" t="s">
        <v>74</v>
      </c>
      <c r="S68" s="114" t="s">
        <v>74</v>
      </c>
      <c r="T68" s="135"/>
      <c r="U68" s="135"/>
      <c r="V68" s="135"/>
      <c r="W68" s="136"/>
      <c r="X68" s="135"/>
      <c r="Y68" s="85"/>
      <c r="Z68" s="334"/>
      <c r="AA68" s="335"/>
    </row>
    <row r="69" spans="1:58" s="336" customFormat="1" ht="115.2" x14ac:dyDescent="0.3">
      <c r="A69" s="331">
        <v>65</v>
      </c>
      <c r="B69" s="85" t="s">
        <v>178</v>
      </c>
      <c r="C69" s="86" t="s">
        <v>301</v>
      </c>
      <c r="D69" s="356" t="s">
        <v>125</v>
      </c>
      <c r="E69" s="86" t="s">
        <v>179</v>
      </c>
      <c r="F69" s="359">
        <v>650037260</v>
      </c>
      <c r="G69" s="87" t="s">
        <v>356</v>
      </c>
      <c r="H69" s="87" t="s">
        <v>68</v>
      </c>
      <c r="I69" s="87" t="s">
        <v>303</v>
      </c>
      <c r="J69" s="333" t="s">
        <v>301</v>
      </c>
      <c r="K69" s="87" t="s">
        <v>356</v>
      </c>
      <c r="L69" s="131">
        <v>200000</v>
      </c>
      <c r="M69" s="132">
        <f t="shared" si="12"/>
        <v>170000</v>
      </c>
      <c r="N69" s="133">
        <v>2022</v>
      </c>
      <c r="O69" s="139"/>
      <c r="P69" s="112"/>
      <c r="Q69" s="113"/>
      <c r="R69" s="113"/>
      <c r="S69" s="114"/>
      <c r="T69" s="135"/>
      <c r="U69" s="135"/>
      <c r="V69" s="135"/>
      <c r="W69" s="136"/>
      <c r="X69" s="135"/>
      <c r="Y69" s="85" t="s">
        <v>382</v>
      </c>
      <c r="Z69" s="334"/>
      <c r="AA69" s="335"/>
    </row>
    <row r="70" spans="1:58" s="336" customFormat="1" ht="115.8" thickBot="1" x14ac:dyDescent="0.35">
      <c r="A70" s="337">
        <v>66</v>
      </c>
      <c r="B70" s="85" t="s">
        <v>178</v>
      </c>
      <c r="C70" s="86" t="s">
        <v>301</v>
      </c>
      <c r="D70" s="356" t="s">
        <v>125</v>
      </c>
      <c r="E70" s="86" t="s">
        <v>179</v>
      </c>
      <c r="F70" s="359">
        <v>650037260</v>
      </c>
      <c r="G70" s="87" t="s">
        <v>357</v>
      </c>
      <c r="H70" s="87" t="s">
        <v>68</v>
      </c>
      <c r="I70" s="87" t="s">
        <v>303</v>
      </c>
      <c r="J70" s="333" t="s">
        <v>301</v>
      </c>
      <c r="K70" s="87" t="s">
        <v>357</v>
      </c>
      <c r="L70" s="131">
        <v>200500</v>
      </c>
      <c r="M70" s="132">
        <f t="shared" si="12"/>
        <v>170425</v>
      </c>
      <c r="N70" s="133">
        <v>2022</v>
      </c>
      <c r="O70" s="139"/>
      <c r="P70" s="112"/>
      <c r="Q70" s="113"/>
      <c r="R70" s="113"/>
      <c r="S70" s="114"/>
      <c r="T70" s="135"/>
      <c r="U70" s="135"/>
      <c r="V70" s="135"/>
      <c r="W70" s="136"/>
      <c r="X70" s="135"/>
      <c r="Y70" s="85" t="s">
        <v>382</v>
      </c>
      <c r="Z70" s="334"/>
      <c r="AA70" s="335"/>
    </row>
    <row r="71" spans="1:58" s="336" customFormat="1" ht="158.4" x14ac:dyDescent="0.3">
      <c r="A71" s="331">
        <v>67</v>
      </c>
      <c r="B71" s="85" t="s">
        <v>129</v>
      </c>
      <c r="C71" s="86" t="s">
        <v>131</v>
      </c>
      <c r="D71" s="324">
        <v>73184373</v>
      </c>
      <c r="E71" s="86" t="s">
        <v>130</v>
      </c>
      <c r="F71" s="332">
        <v>650028007</v>
      </c>
      <c r="G71" s="87" t="s">
        <v>181</v>
      </c>
      <c r="H71" s="87" t="s">
        <v>68</v>
      </c>
      <c r="I71" s="87" t="s">
        <v>300</v>
      </c>
      <c r="J71" s="333" t="s">
        <v>131</v>
      </c>
      <c r="K71" s="39" t="s">
        <v>181</v>
      </c>
      <c r="L71" s="137">
        <v>68942000</v>
      </c>
      <c r="M71" s="140">
        <f t="shared" si="12"/>
        <v>58600700</v>
      </c>
      <c r="N71" s="138">
        <v>2020</v>
      </c>
      <c r="O71" s="139">
        <v>2025</v>
      </c>
      <c r="P71" s="112" t="s">
        <v>74</v>
      </c>
      <c r="Q71" s="113"/>
      <c r="R71" s="113" t="s">
        <v>74</v>
      </c>
      <c r="S71" s="114" t="s">
        <v>74</v>
      </c>
      <c r="T71" s="141" t="s">
        <v>74</v>
      </c>
      <c r="U71" s="141" t="s">
        <v>74</v>
      </c>
      <c r="V71" s="141" t="s">
        <v>74</v>
      </c>
      <c r="W71" s="148" t="s">
        <v>74</v>
      </c>
      <c r="X71" s="141" t="s">
        <v>74</v>
      </c>
      <c r="Y71" s="85" t="s">
        <v>182</v>
      </c>
      <c r="Z71" s="355" t="s">
        <v>120</v>
      </c>
      <c r="AA71" s="335"/>
    </row>
    <row r="72" spans="1:58" s="336" customFormat="1" ht="159" thickBot="1" x14ac:dyDescent="0.35">
      <c r="A72" s="337">
        <v>68</v>
      </c>
      <c r="B72" s="85" t="s">
        <v>129</v>
      </c>
      <c r="C72" s="86" t="s">
        <v>131</v>
      </c>
      <c r="D72" s="324">
        <v>73184373</v>
      </c>
      <c r="E72" s="86" t="s">
        <v>130</v>
      </c>
      <c r="F72" s="332">
        <v>650028007</v>
      </c>
      <c r="G72" s="87" t="s">
        <v>183</v>
      </c>
      <c r="H72" s="87" t="s">
        <v>68</v>
      </c>
      <c r="I72" s="87" t="s">
        <v>300</v>
      </c>
      <c r="J72" s="333" t="s">
        <v>131</v>
      </c>
      <c r="K72" s="39" t="s">
        <v>183</v>
      </c>
      <c r="L72" s="137">
        <v>3866000</v>
      </c>
      <c r="M72" s="140">
        <f t="shared" si="12"/>
        <v>3286100</v>
      </c>
      <c r="N72" s="138">
        <v>2020</v>
      </c>
      <c r="O72" s="139">
        <v>2025</v>
      </c>
      <c r="P72" s="112"/>
      <c r="Q72" s="113"/>
      <c r="R72" s="113"/>
      <c r="S72" s="114"/>
      <c r="T72" s="135"/>
      <c r="U72" s="135"/>
      <c r="V72" s="135"/>
      <c r="W72" s="136"/>
      <c r="X72" s="135"/>
      <c r="Y72" s="85" t="s">
        <v>182</v>
      </c>
      <c r="Z72" s="355" t="s">
        <v>120</v>
      </c>
      <c r="AA72" s="335"/>
    </row>
    <row r="73" spans="1:58" s="336" customFormat="1" ht="158.4" x14ac:dyDescent="0.3">
      <c r="A73" s="331">
        <v>69</v>
      </c>
      <c r="B73" s="85" t="s">
        <v>129</v>
      </c>
      <c r="C73" s="86" t="s">
        <v>131</v>
      </c>
      <c r="D73" s="324">
        <v>73184373</v>
      </c>
      <c r="E73" s="86" t="s">
        <v>130</v>
      </c>
      <c r="F73" s="332">
        <v>650028007</v>
      </c>
      <c r="G73" s="87" t="s">
        <v>290</v>
      </c>
      <c r="H73" s="87" t="s">
        <v>68</v>
      </c>
      <c r="I73" s="87" t="s">
        <v>300</v>
      </c>
      <c r="J73" s="333" t="s">
        <v>131</v>
      </c>
      <c r="K73" s="39" t="s">
        <v>290</v>
      </c>
      <c r="L73" s="131">
        <v>3000000</v>
      </c>
      <c r="M73" s="132">
        <f t="shared" si="12"/>
        <v>2550000</v>
      </c>
      <c r="N73" s="138">
        <v>2020</v>
      </c>
      <c r="O73" s="139">
        <v>2025</v>
      </c>
      <c r="P73" s="112"/>
      <c r="Q73" s="113"/>
      <c r="R73" s="113"/>
      <c r="S73" s="114"/>
      <c r="T73" s="135"/>
      <c r="U73" s="135"/>
      <c r="V73" s="135"/>
      <c r="W73" s="136"/>
      <c r="X73" s="135"/>
      <c r="Y73" s="85" t="s">
        <v>132</v>
      </c>
      <c r="Z73" s="334"/>
      <c r="AA73" s="335"/>
    </row>
    <row r="74" spans="1:58" s="336" customFormat="1" ht="130.19999999999999" thickBot="1" x14ac:dyDescent="0.35">
      <c r="A74" s="337">
        <v>70</v>
      </c>
      <c r="B74" s="85" t="s">
        <v>136</v>
      </c>
      <c r="C74" s="86" t="s">
        <v>139</v>
      </c>
      <c r="D74" s="324">
        <v>70989419</v>
      </c>
      <c r="E74" s="86" t="s">
        <v>137</v>
      </c>
      <c r="F74" s="332">
        <v>600140652</v>
      </c>
      <c r="G74" s="87" t="s">
        <v>138</v>
      </c>
      <c r="H74" s="87" t="s">
        <v>68</v>
      </c>
      <c r="I74" s="87" t="s">
        <v>300</v>
      </c>
      <c r="J74" s="333" t="s">
        <v>94</v>
      </c>
      <c r="K74" s="39" t="s">
        <v>138</v>
      </c>
      <c r="L74" s="137">
        <v>1000000</v>
      </c>
      <c r="M74" s="140">
        <f t="shared" si="12"/>
        <v>850000</v>
      </c>
      <c r="N74" s="138">
        <v>2020</v>
      </c>
      <c r="O74" s="139">
        <v>2024</v>
      </c>
      <c r="P74" s="112"/>
      <c r="Q74" s="113" t="s">
        <v>74</v>
      </c>
      <c r="R74" s="113" t="s">
        <v>74</v>
      </c>
      <c r="S74" s="114"/>
      <c r="T74" s="135"/>
      <c r="U74" s="135"/>
      <c r="V74" s="141" t="s">
        <v>74</v>
      </c>
      <c r="W74" s="136"/>
      <c r="X74" s="135"/>
      <c r="Y74" s="85" t="s">
        <v>77</v>
      </c>
      <c r="Z74" s="334"/>
      <c r="AA74" s="335"/>
    </row>
    <row r="75" spans="1:58" s="336" customFormat="1" ht="129.6" x14ac:dyDescent="0.3">
      <c r="A75" s="331">
        <v>71</v>
      </c>
      <c r="B75" s="85" t="s">
        <v>136</v>
      </c>
      <c r="C75" s="86" t="s">
        <v>139</v>
      </c>
      <c r="D75" s="324">
        <v>70989419</v>
      </c>
      <c r="E75" s="86" t="s">
        <v>137</v>
      </c>
      <c r="F75" s="332">
        <v>600140652</v>
      </c>
      <c r="G75" s="87" t="s">
        <v>140</v>
      </c>
      <c r="H75" s="87" t="s">
        <v>68</v>
      </c>
      <c r="I75" s="87" t="s">
        <v>300</v>
      </c>
      <c r="J75" s="333" t="s">
        <v>94</v>
      </c>
      <c r="K75" s="39" t="s">
        <v>140</v>
      </c>
      <c r="L75" s="131">
        <v>500000</v>
      </c>
      <c r="M75" s="132">
        <f t="shared" si="12"/>
        <v>425000</v>
      </c>
      <c r="N75" s="138">
        <v>2020</v>
      </c>
      <c r="O75" s="139">
        <v>2024</v>
      </c>
      <c r="P75" s="112"/>
      <c r="Q75" s="113"/>
      <c r="R75" s="113" t="s">
        <v>74</v>
      </c>
      <c r="S75" s="114"/>
      <c r="T75" s="135"/>
      <c r="U75" s="135"/>
      <c r="V75" s="141" t="s">
        <v>74</v>
      </c>
      <c r="W75" s="136"/>
      <c r="X75" s="135"/>
      <c r="Y75" s="85" t="s">
        <v>77</v>
      </c>
      <c r="Z75" s="334"/>
      <c r="AA75" s="335"/>
    </row>
    <row r="76" spans="1:58" s="336" customFormat="1" ht="130.19999999999999" thickBot="1" x14ac:dyDescent="0.35">
      <c r="A76" s="337">
        <v>72</v>
      </c>
      <c r="B76" s="85" t="s">
        <v>136</v>
      </c>
      <c r="C76" s="86" t="s">
        <v>139</v>
      </c>
      <c r="D76" s="324">
        <v>70989419</v>
      </c>
      <c r="E76" s="86" t="s">
        <v>137</v>
      </c>
      <c r="F76" s="332">
        <v>600140652</v>
      </c>
      <c r="G76" s="87" t="s">
        <v>141</v>
      </c>
      <c r="H76" s="87" t="s">
        <v>68</v>
      </c>
      <c r="I76" s="87" t="s">
        <v>300</v>
      </c>
      <c r="J76" s="333" t="s">
        <v>94</v>
      </c>
      <c r="K76" s="39" t="s">
        <v>141</v>
      </c>
      <c r="L76" s="131">
        <v>5000000</v>
      </c>
      <c r="M76" s="132">
        <f t="shared" si="12"/>
        <v>4250000</v>
      </c>
      <c r="N76" s="138">
        <v>2020</v>
      </c>
      <c r="O76" s="139">
        <v>2024</v>
      </c>
      <c r="P76" s="112"/>
      <c r="Q76" s="113"/>
      <c r="R76" s="113" t="s">
        <v>74</v>
      </c>
      <c r="S76" s="114" t="s">
        <v>74</v>
      </c>
      <c r="T76" s="135"/>
      <c r="U76" s="135"/>
      <c r="V76" s="135"/>
      <c r="W76" s="136"/>
      <c r="X76" s="135"/>
      <c r="Y76" s="85" t="s">
        <v>77</v>
      </c>
      <c r="Z76" s="334"/>
      <c r="AA76" s="335"/>
    </row>
    <row r="77" spans="1:58" s="336" customFormat="1" ht="129.6" x14ac:dyDescent="0.3">
      <c r="A77" s="331">
        <v>73</v>
      </c>
      <c r="B77" s="85" t="s">
        <v>136</v>
      </c>
      <c r="C77" s="86" t="s">
        <v>139</v>
      </c>
      <c r="D77" s="324">
        <v>70989419</v>
      </c>
      <c r="E77" s="86" t="s">
        <v>137</v>
      </c>
      <c r="F77" s="332">
        <v>600140652</v>
      </c>
      <c r="G77" s="87" t="s">
        <v>142</v>
      </c>
      <c r="H77" s="87" t="s">
        <v>68</v>
      </c>
      <c r="I77" s="87" t="s">
        <v>300</v>
      </c>
      <c r="J77" s="333" t="s">
        <v>94</v>
      </c>
      <c r="K77" s="39" t="s">
        <v>142</v>
      </c>
      <c r="L77" s="131">
        <v>1500000</v>
      </c>
      <c r="M77" s="132">
        <f t="shared" si="12"/>
        <v>1275000</v>
      </c>
      <c r="N77" s="138">
        <v>2020</v>
      </c>
      <c r="O77" s="139">
        <v>2024</v>
      </c>
      <c r="P77" s="112"/>
      <c r="Q77" s="113"/>
      <c r="R77" s="113" t="s">
        <v>74</v>
      </c>
      <c r="S77" s="114"/>
      <c r="T77" s="135"/>
      <c r="U77" s="135"/>
      <c r="V77" s="135"/>
      <c r="W77" s="136"/>
      <c r="X77" s="135"/>
      <c r="Y77" s="85" t="s">
        <v>77</v>
      </c>
      <c r="Z77" s="334"/>
      <c r="AA77" s="335"/>
    </row>
    <row r="78" spans="1:58" s="336" customFormat="1" ht="130.19999999999999" thickBot="1" x14ac:dyDescent="0.35">
      <c r="A78" s="337">
        <v>74</v>
      </c>
      <c r="B78" s="85" t="s">
        <v>136</v>
      </c>
      <c r="C78" s="86" t="s">
        <v>139</v>
      </c>
      <c r="D78" s="324">
        <v>70989419</v>
      </c>
      <c r="E78" s="86" t="s">
        <v>137</v>
      </c>
      <c r="F78" s="332">
        <v>600140652</v>
      </c>
      <c r="G78" s="106" t="s">
        <v>407</v>
      </c>
      <c r="H78" s="87" t="s">
        <v>68</v>
      </c>
      <c r="I78" s="87" t="s">
        <v>300</v>
      </c>
      <c r="J78" s="333" t="s">
        <v>94</v>
      </c>
      <c r="K78" s="106" t="s">
        <v>407</v>
      </c>
      <c r="L78" s="137">
        <v>4200000</v>
      </c>
      <c r="M78" s="140">
        <f t="shared" si="12"/>
        <v>3570000</v>
      </c>
      <c r="N78" s="138">
        <v>2020</v>
      </c>
      <c r="O78" s="139">
        <v>2024</v>
      </c>
      <c r="P78" s="112"/>
      <c r="Q78" s="113" t="s">
        <v>74</v>
      </c>
      <c r="R78" s="113"/>
      <c r="S78" s="114" t="s">
        <v>74</v>
      </c>
      <c r="T78" s="135"/>
      <c r="U78" s="135"/>
      <c r="V78" s="135"/>
      <c r="W78" s="136"/>
      <c r="X78" s="135"/>
      <c r="Y78" s="110" t="s">
        <v>408</v>
      </c>
      <c r="Z78" s="334"/>
      <c r="AA78" s="335"/>
    </row>
    <row r="79" spans="1:58" s="336" customFormat="1" ht="129.6" x14ac:dyDescent="0.3">
      <c r="A79" s="331">
        <v>75</v>
      </c>
      <c r="B79" s="85" t="s">
        <v>136</v>
      </c>
      <c r="C79" s="86" t="s">
        <v>139</v>
      </c>
      <c r="D79" s="324">
        <v>70989419</v>
      </c>
      <c r="E79" s="86" t="s">
        <v>137</v>
      </c>
      <c r="F79" s="332">
        <v>600140652</v>
      </c>
      <c r="G79" s="87" t="s">
        <v>143</v>
      </c>
      <c r="H79" s="87" t="s">
        <v>68</v>
      </c>
      <c r="I79" s="87" t="s">
        <v>300</v>
      </c>
      <c r="J79" s="333" t="s">
        <v>94</v>
      </c>
      <c r="K79" s="39" t="s">
        <v>143</v>
      </c>
      <c r="L79" s="131">
        <v>800000</v>
      </c>
      <c r="M79" s="132">
        <f t="shared" si="12"/>
        <v>680000</v>
      </c>
      <c r="N79" s="138">
        <v>2020</v>
      </c>
      <c r="O79" s="139">
        <v>2024</v>
      </c>
      <c r="P79" s="112" t="s">
        <v>74</v>
      </c>
      <c r="Q79" s="113"/>
      <c r="R79" s="113"/>
      <c r="S79" s="114" t="s">
        <v>74</v>
      </c>
      <c r="T79" s="135"/>
      <c r="U79" s="135"/>
      <c r="V79" s="135"/>
      <c r="W79" s="136"/>
      <c r="X79" s="135"/>
      <c r="Y79" s="85" t="s">
        <v>77</v>
      </c>
      <c r="Z79" s="334"/>
      <c r="AA79" s="335"/>
    </row>
    <row r="80" spans="1:58" s="336" customFormat="1" ht="130.19999999999999" thickBot="1" x14ac:dyDescent="0.35">
      <c r="A80" s="337">
        <v>76</v>
      </c>
      <c r="B80" s="85" t="s">
        <v>136</v>
      </c>
      <c r="C80" s="86" t="s">
        <v>139</v>
      </c>
      <c r="D80" s="324">
        <v>70989419</v>
      </c>
      <c r="E80" s="86" t="s">
        <v>137</v>
      </c>
      <c r="F80" s="332">
        <v>600140652</v>
      </c>
      <c r="G80" s="87" t="s">
        <v>144</v>
      </c>
      <c r="H80" s="87" t="s">
        <v>68</v>
      </c>
      <c r="I80" s="87" t="s">
        <v>300</v>
      </c>
      <c r="J80" s="333" t="s">
        <v>94</v>
      </c>
      <c r="K80" s="39" t="s">
        <v>144</v>
      </c>
      <c r="L80" s="137">
        <v>4000000</v>
      </c>
      <c r="M80" s="140">
        <f t="shared" si="12"/>
        <v>3400000</v>
      </c>
      <c r="N80" s="138">
        <v>2020</v>
      </c>
      <c r="O80" s="139">
        <v>2024</v>
      </c>
      <c r="P80" s="112"/>
      <c r="Q80" s="113"/>
      <c r="R80" s="113" t="s">
        <v>74</v>
      </c>
      <c r="S80" s="114" t="s">
        <v>74</v>
      </c>
      <c r="T80" s="135"/>
      <c r="U80" s="135"/>
      <c r="V80" s="135"/>
      <c r="W80" s="136"/>
      <c r="X80" s="135"/>
      <c r="Y80" s="110" t="s">
        <v>408</v>
      </c>
      <c r="Z80" s="334"/>
      <c r="AA80" s="335"/>
    </row>
    <row r="81" spans="1:58" s="336" customFormat="1" ht="129.6" x14ac:dyDescent="0.3">
      <c r="A81" s="331">
        <v>77</v>
      </c>
      <c r="B81" s="85" t="s">
        <v>136</v>
      </c>
      <c r="C81" s="86" t="s">
        <v>94</v>
      </c>
      <c r="D81" s="324">
        <v>70989419</v>
      </c>
      <c r="E81" s="86">
        <v>102320152</v>
      </c>
      <c r="F81" s="332">
        <v>600140652</v>
      </c>
      <c r="G81" s="87" t="s">
        <v>276</v>
      </c>
      <c r="H81" s="87" t="s">
        <v>68</v>
      </c>
      <c r="I81" s="87" t="s">
        <v>300</v>
      </c>
      <c r="J81" s="333" t="s">
        <v>94</v>
      </c>
      <c r="K81" s="39" t="s">
        <v>276</v>
      </c>
      <c r="L81" s="131">
        <v>3000000</v>
      </c>
      <c r="M81" s="132">
        <f t="shared" si="12"/>
        <v>2550000</v>
      </c>
      <c r="N81" s="138">
        <v>2020</v>
      </c>
      <c r="O81" s="139">
        <v>2024</v>
      </c>
      <c r="P81" s="112"/>
      <c r="Q81" s="113"/>
      <c r="R81" s="113"/>
      <c r="S81" s="114"/>
      <c r="T81" s="135"/>
      <c r="U81" s="135"/>
      <c r="V81" s="135"/>
      <c r="W81" s="136"/>
      <c r="X81" s="135"/>
      <c r="Y81" s="85" t="s">
        <v>77</v>
      </c>
      <c r="Z81" s="334"/>
      <c r="AA81" s="335"/>
      <c r="AO81" s="325"/>
      <c r="AP81" s="325"/>
      <c r="AQ81" s="325"/>
      <c r="AR81" s="325"/>
      <c r="AS81" s="325"/>
      <c r="AT81" s="325"/>
      <c r="AU81" s="325"/>
      <c r="AV81" s="325"/>
      <c r="AW81" s="325"/>
      <c r="AX81" s="325"/>
      <c r="AY81" s="325"/>
      <c r="AZ81" s="325"/>
      <c r="BA81" s="325"/>
      <c r="BB81" s="325"/>
      <c r="BC81" s="325"/>
      <c r="BD81" s="325"/>
      <c r="BE81" s="325"/>
      <c r="BF81" s="325"/>
    </row>
    <row r="82" spans="1:58" s="336" customFormat="1" ht="130.19999999999999" thickBot="1" x14ac:dyDescent="0.35">
      <c r="A82" s="337">
        <v>78</v>
      </c>
      <c r="B82" s="85" t="s">
        <v>136</v>
      </c>
      <c r="C82" s="86" t="s">
        <v>94</v>
      </c>
      <c r="D82" s="324">
        <v>70989419</v>
      </c>
      <c r="E82" s="86">
        <v>102320152</v>
      </c>
      <c r="F82" s="332">
        <v>600140652</v>
      </c>
      <c r="G82" s="87" t="s">
        <v>274</v>
      </c>
      <c r="H82" s="87" t="s">
        <v>68</v>
      </c>
      <c r="I82" s="87" t="s">
        <v>300</v>
      </c>
      <c r="J82" s="333" t="s">
        <v>94</v>
      </c>
      <c r="K82" s="39" t="s">
        <v>274</v>
      </c>
      <c r="L82" s="131">
        <v>1000000</v>
      </c>
      <c r="M82" s="132">
        <f t="shared" si="12"/>
        <v>850000</v>
      </c>
      <c r="N82" s="138">
        <v>2020</v>
      </c>
      <c r="O82" s="139">
        <v>2024</v>
      </c>
      <c r="P82" s="112"/>
      <c r="Q82" s="113"/>
      <c r="R82" s="113"/>
      <c r="S82" s="114"/>
      <c r="T82" s="135"/>
      <c r="U82" s="135"/>
      <c r="V82" s="135"/>
      <c r="W82" s="136"/>
      <c r="X82" s="135"/>
      <c r="Y82" s="85" t="s">
        <v>77</v>
      </c>
      <c r="Z82" s="334"/>
      <c r="AA82" s="335"/>
    </row>
    <row r="83" spans="1:58" s="336" customFormat="1" ht="129.6" x14ac:dyDescent="0.3">
      <c r="A83" s="331">
        <v>79</v>
      </c>
      <c r="B83" s="85" t="s">
        <v>136</v>
      </c>
      <c r="C83" s="86" t="s">
        <v>94</v>
      </c>
      <c r="D83" s="324">
        <v>70989419</v>
      </c>
      <c r="E83" s="86">
        <v>102320152</v>
      </c>
      <c r="F83" s="332">
        <v>600140652</v>
      </c>
      <c r="G83" s="87" t="s">
        <v>277</v>
      </c>
      <c r="H83" s="87" t="s">
        <v>68</v>
      </c>
      <c r="I83" s="87" t="s">
        <v>300</v>
      </c>
      <c r="J83" s="333" t="s">
        <v>94</v>
      </c>
      <c r="K83" s="39" t="s">
        <v>277</v>
      </c>
      <c r="L83" s="131">
        <v>1000000</v>
      </c>
      <c r="M83" s="132">
        <f t="shared" si="12"/>
        <v>850000</v>
      </c>
      <c r="N83" s="138">
        <v>2020</v>
      </c>
      <c r="O83" s="139">
        <v>2024</v>
      </c>
      <c r="P83" s="112"/>
      <c r="Q83" s="113"/>
      <c r="R83" s="113"/>
      <c r="S83" s="114"/>
      <c r="T83" s="135"/>
      <c r="U83" s="135"/>
      <c r="V83" s="135"/>
      <c r="W83" s="136"/>
      <c r="X83" s="135"/>
      <c r="Y83" s="85" t="s">
        <v>77</v>
      </c>
      <c r="Z83" s="334"/>
      <c r="AA83" s="335"/>
    </row>
    <row r="84" spans="1:58" s="336" customFormat="1" ht="130.19999999999999" thickBot="1" x14ac:dyDescent="0.35">
      <c r="A84" s="337">
        <v>80</v>
      </c>
      <c r="B84" s="85" t="s">
        <v>136</v>
      </c>
      <c r="C84" s="86" t="s">
        <v>94</v>
      </c>
      <c r="D84" s="324">
        <v>70989419</v>
      </c>
      <c r="E84" s="86">
        <v>102320152</v>
      </c>
      <c r="F84" s="332">
        <v>600140652</v>
      </c>
      <c r="G84" s="87" t="s">
        <v>278</v>
      </c>
      <c r="H84" s="87" t="s">
        <v>68</v>
      </c>
      <c r="I84" s="87" t="s">
        <v>300</v>
      </c>
      <c r="J84" s="333" t="s">
        <v>94</v>
      </c>
      <c r="K84" s="39" t="s">
        <v>278</v>
      </c>
      <c r="L84" s="131">
        <v>2700000</v>
      </c>
      <c r="M84" s="132">
        <f t="shared" si="12"/>
        <v>2295000</v>
      </c>
      <c r="N84" s="138">
        <v>2020</v>
      </c>
      <c r="O84" s="134">
        <v>2022</v>
      </c>
      <c r="P84" s="112"/>
      <c r="Q84" s="113"/>
      <c r="R84" s="113"/>
      <c r="S84" s="114"/>
      <c r="T84" s="135"/>
      <c r="U84" s="135"/>
      <c r="V84" s="135"/>
      <c r="W84" s="136"/>
      <c r="X84" s="135"/>
      <c r="Y84" s="85" t="s">
        <v>77</v>
      </c>
      <c r="Z84" s="334"/>
      <c r="AA84" s="335"/>
    </row>
    <row r="85" spans="1:58" s="336" customFormat="1" ht="115.2" x14ac:dyDescent="0.3">
      <c r="A85" s="331">
        <v>81</v>
      </c>
      <c r="B85" s="85" t="s">
        <v>147</v>
      </c>
      <c r="C85" s="86" t="s">
        <v>169</v>
      </c>
      <c r="D85" s="350">
        <v>45238782</v>
      </c>
      <c r="E85" s="86" t="s">
        <v>148</v>
      </c>
      <c r="F85" s="332">
        <v>600140971</v>
      </c>
      <c r="G85" s="87" t="s">
        <v>149</v>
      </c>
      <c r="H85" s="87" t="s">
        <v>68</v>
      </c>
      <c r="I85" s="87" t="s">
        <v>300</v>
      </c>
      <c r="J85" s="333" t="s">
        <v>169</v>
      </c>
      <c r="K85" s="39" t="s">
        <v>149</v>
      </c>
      <c r="L85" s="131">
        <v>4000000</v>
      </c>
      <c r="M85" s="132">
        <f t="shared" ref="M85:M91" si="13">L85/100*85</f>
        <v>3400000</v>
      </c>
      <c r="N85" s="138">
        <v>2017</v>
      </c>
      <c r="O85" s="139">
        <v>2020</v>
      </c>
      <c r="P85" s="112" t="s">
        <v>74</v>
      </c>
      <c r="Q85" s="113"/>
      <c r="R85" s="113"/>
      <c r="S85" s="114" t="s">
        <v>74</v>
      </c>
      <c r="T85" s="135"/>
      <c r="U85" s="135"/>
      <c r="V85" s="135"/>
      <c r="W85" s="136"/>
      <c r="X85" s="135"/>
      <c r="Y85" s="85" t="s">
        <v>77</v>
      </c>
      <c r="Z85" s="334"/>
      <c r="AA85" s="335"/>
    </row>
    <row r="86" spans="1:58" s="336" customFormat="1" ht="101.4" thickBot="1" x14ac:dyDescent="0.35">
      <c r="A86" s="337">
        <v>82</v>
      </c>
      <c r="B86" s="85" t="s">
        <v>147</v>
      </c>
      <c r="C86" s="86" t="s">
        <v>169</v>
      </c>
      <c r="D86" s="350">
        <v>45238782</v>
      </c>
      <c r="E86" s="86" t="s">
        <v>148</v>
      </c>
      <c r="F86" s="332">
        <v>600140971</v>
      </c>
      <c r="G86" s="87" t="s">
        <v>150</v>
      </c>
      <c r="H86" s="87" t="s">
        <v>68</v>
      </c>
      <c r="I86" s="87" t="s">
        <v>300</v>
      </c>
      <c r="J86" s="333" t="s">
        <v>169</v>
      </c>
      <c r="K86" s="39" t="s">
        <v>150</v>
      </c>
      <c r="L86" s="131">
        <v>700000</v>
      </c>
      <c r="M86" s="132">
        <f t="shared" si="13"/>
        <v>595000</v>
      </c>
      <c r="N86" s="138">
        <v>2019</v>
      </c>
      <c r="O86" s="139"/>
      <c r="P86" s="112" t="s">
        <v>74</v>
      </c>
      <c r="Q86" s="113"/>
      <c r="R86" s="113"/>
      <c r="S86" s="114" t="s">
        <v>74</v>
      </c>
      <c r="T86" s="135"/>
      <c r="U86" s="135"/>
      <c r="V86" s="135"/>
      <c r="W86" s="136"/>
      <c r="X86" s="135"/>
      <c r="Y86" s="85" t="s">
        <v>151</v>
      </c>
      <c r="Z86" s="334"/>
      <c r="AA86" s="335"/>
    </row>
    <row r="87" spans="1:58" s="336" customFormat="1" ht="100.8" x14ac:dyDescent="0.3">
      <c r="A87" s="331">
        <v>83</v>
      </c>
      <c r="B87" s="85" t="s">
        <v>147</v>
      </c>
      <c r="C87" s="86" t="s">
        <v>169</v>
      </c>
      <c r="D87" s="350">
        <v>45238782</v>
      </c>
      <c r="E87" s="86" t="s">
        <v>148</v>
      </c>
      <c r="F87" s="332">
        <v>600140971</v>
      </c>
      <c r="G87" s="87" t="s">
        <v>152</v>
      </c>
      <c r="H87" s="87" t="s">
        <v>68</v>
      </c>
      <c r="I87" s="87" t="s">
        <v>300</v>
      </c>
      <c r="J87" s="333" t="s">
        <v>169</v>
      </c>
      <c r="K87" s="39" t="s">
        <v>152</v>
      </c>
      <c r="L87" s="131">
        <v>12000000</v>
      </c>
      <c r="M87" s="132">
        <f t="shared" si="13"/>
        <v>10200000</v>
      </c>
      <c r="N87" s="138">
        <v>2018</v>
      </c>
      <c r="O87" s="139">
        <v>2019</v>
      </c>
      <c r="P87" s="112" t="s">
        <v>74</v>
      </c>
      <c r="Q87" s="113" t="s">
        <v>74</v>
      </c>
      <c r="R87" s="113" t="s">
        <v>74</v>
      </c>
      <c r="S87" s="114" t="s">
        <v>74</v>
      </c>
      <c r="T87" s="135"/>
      <c r="U87" s="135"/>
      <c r="V87" s="135"/>
      <c r="W87" s="136"/>
      <c r="X87" s="135"/>
      <c r="Y87" s="85" t="s">
        <v>151</v>
      </c>
      <c r="Z87" s="334"/>
      <c r="AA87" s="335"/>
    </row>
    <row r="88" spans="1:58" s="336" customFormat="1" ht="101.4" thickBot="1" x14ac:dyDescent="0.35">
      <c r="A88" s="337">
        <v>84</v>
      </c>
      <c r="B88" s="85" t="s">
        <v>147</v>
      </c>
      <c r="C88" s="86" t="s">
        <v>169</v>
      </c>
      <c r="D88" s="350">
        <v>45238782</v>
      </c>
      <c r="E88" s="86" t="s">
        <v>148</v>
      </c>
      <c r="F88" s="332">
        <v>600140971</v>
      </c>
      <c r="G88" s="87" t="s">
        <v>153</v>
      </c>
      <c r="H88" s="87" t="s">
        <v>68</v>
      </c>
      <c r="I88" s="87" t="s">
        <v>300</v>
      </c>
      <c r="J88" s="333" t="s">
        <v>169</v>
      </c>
      <c r="K88" s="39" t="s">
        <v>153</v>
      </c>
      <c r="L88" s="131">
        <v>1000000</v>
      </c>
      <c r="M88" s="132">
        <f t="shared" si="13"/>
        <v>850000</v>
      </c>
      <c r="N88" s="138">
        <v>2019</v>
      </c>
      <c r="O88" s="139"/>
      <c r="P88" s="112"/>
      <c r="Q88" s="113"/>
      <c r="R88" s="113" t="s">
        <v>74</v>
      </c>
      <c r="S88" s="114" t="s">
        <v>74</v>
      </c>
      <c r="T88" s="135"/>
      <c r="U88" s="135"/>
      <c r="V88" s="135"/>
      <c r="W88" s="136"/>
      <c r="X88" s="135"/>
      <c r="Y88" s="85" t="s">
        <v>151</v>
      </c>
      <c r="Z88" s="334"/>
      <c r="AA88" s="335"/>
    </row>
    <row r="89" spans="1:58" s="336" customFormat="1" ht="144" x14ac:dyDescent="0.3">
      <c r="A89" s="331">
        <v>85</v>
      </c>
      <c r="B89" s="85" t="s">
        <v>147</v>
      </c>
      <c r="C89" s="86" t="s">
        <v>169</v>
      </c>
      <c r="D89" s="350">
        <v>45238782</v>
      </c>
      <c r="E89" s="86" t="s">
        <v>148</v>
      </c>
      <c r="F89" s="332">
        <v>600140971</v>
      </c>
      <c r="G89" s="87" t="s">
        <v>154</v>
      </c>
      <c r="H89" s="87" t="s">
        <v>68</v>
      </c>
      <c r="I89" s="87" t="s">
        <v>300</v>
      </c>
      <c r="J89" s="333" t="s">
        <v>169</v>
      </c>
      <c r="K89" s="39" t="s">
        <v>154</v>
      </c>
      <c r="L89" s="131">
        <v>3000000</v>
      </c>
      <c r="M89" s="132">
        <f t="shared" si="13"/>
        <v>2550000</v>
      </c>
      <c r="N89" s="138">
        <v>2021</v>
      </c>
      <c r="O89" s="139">
        <v>2024</v>
      </c>
      <c r="P89" s="112"/>
      <c r="Q89" s="113"/>
      <c r="R89" s="113" t="s">
        <v>74</v>
      </c>
      <c r="S89" s="114" t="s">
        <v>74</v>
      </c>
      <c r="T89" s="135"/>
      <c r="U89" s="135"/>
      <c r="V89" s="135"/>
      <c r="W89" s="136"/>
      <c r="X89" s="135"/>
      <c r="Y89" s="85" t="s">
        <v>77</v>
      </c>
      <c r="Z89" s="334"/>
      <c r="AA89" s="335"/>
    </row>
    <row r="90" spans="1:58" s="336" customFormat="1" ht="101.4" thickBot="1" x14ac:dyDescent="0.35">
      <c r="A90" s="337">
        <v>86</v>
      </c>
      <c r="B90" s="110" t="s">
        <v>147</v>
      </c>
      <c r="C90" s="103" t="s">
        <v>169</v>
      </c>
      <c r="D90" s="110">
        <v>45238782</v>
      </c>
      <c r="E90" s="103" t="s">
        <v>148</v>
      </c>
      <c r="F90" s="340">
        <v>600140971</v>
      </c>
      <c r="G90" s="106" t="s">
        <v>409</v>
      </c>
      <c r="H90" s="106" t="s">
        <v>68</v>
      </c>
      <c r="I90" s="106" t="s">
        <v>300</v>
      </c>
      <c r="J90" s="341" t="s">
        <v>169</v>
      </c>
      <c r="K90" s="107" t="s">
        <v>409</v>
      </c>
      <c r="L90" s="149">
        <v>9000000</v>
      </c>
      <c r="M90" s="149">
        <f t="shared" si="13"/>
        <v>7650000</v>
      </c>
      <c r="N90" s="115">
        <v>2023</v>
      </c>
      <c r="O90" s="115">
        <v>2025</v>
      </c>
      <c r="P90" s="113"/>
      <c r="Q90" s="113"/>
      <c r="R90" s="113"/>
      <c r="S90" s="113"/>
      <c r="T90" s="113"/>
      <c r="U90" s="113"/>
      <c r="V90" s="113"/>
      <c r="W90" s="115" t="s">
        <v>74</v>
      </c>
      <c r="X90" s="113"/>
      <c r="Y90" s="103" t="s">
        <v>172</v>
      </c>
      <c r="Z90" s="86"/>
      <c r="AA90" s="325"/>
    </row>
    <row r="91" spans="1:58" s="344" customFormat="1" ht="129.6" x14ac:dyDescent="0.3">
      <c r="A91" s="331">
        <v>87</v>
      </c>
      <c r="B91" s="110" t="s">
        <v>147</v>
      </c>
      <c r="C91" s="103" t="s">
        <v>169</v>
      </c>
      <c r="D91" s="110">
        <v>45238782</v>
      </c>
      <c r="E91" s="103" t="s">
        <v>148</v>
      </c>
      <c r="F91" s="340">
        <v>600140971</v>
      </c>
      <c r="G91" s="106" t="s">
        <v>410</v>
      </c>
      <c r="H91" s="106" t="s">
        <v>68</v>
      </c>
      <c r="I91" s="106" t="s">
        <v>300</v>
      </c>
      <c r="J91" s="341" t="s">
        <v>169</v>
      </c>
      <c r="K91" s="107" t="s">
        <v>410</v>
      </c>
      <c r="L91" s="150">
        <v>4000000</v>
      </c>
      <c r="M91" s="150">
        <f t="shared" si="13"/>
        <v>3400000</v>
      </c>
      <c r="N91" s="121">
        <v>2023</v>
      </c>
      <c r="O91" s="121">
        <v>2025</v>
      </c>
      <c r="P91" s="121" t="s">
        <v>74</v>
      </c>
      <c r="Q91" s="121" t="s">
        <v>74</v>
      </c>
      <c r="R91" s="121" t="s">
        <v>74</v>
      </c>
      <c r="S91" s="121" t="s">
        <v>74</v>
      </c>
      <c r="T91" s="151"/>
      <c r="U91" s="151"/>
      <c r="V91" s="151"/>
      <c r="W91" s="151"/>
      <c r="X91" s="121" t="s">
        <v>74</v>
      </c>
      <c r="Y91" s="103" t="s">
        <v>172</v>
      </c>
      <c r="Z91" s="342"/>
    </row>
    <row r="92" spans="1:58" s="336" customFormat="1" ht="101.4" thickBot="1" x14ac:dyDescent="0.35">
      <c r="A92" s="337">
        <v>88</v>
      </c>
      <c r="B92" s="85" t="s">
        <v>147</v>
      </c>
      <c r="C92" s="86" t="s">
        <v>169</v>
      </c>
      <c r="D92" s="324">
        <v>45238782</v>
      </c>
      <c r="E92" s="86" t="s">
        <v>148</v>
      </c>
      <c r="F92" s="332">
        <v>600140971</v>
      </c>
      <c r="G92" s="87" t="s">
        <v>359</v>
      </c>
      <c r="H92" s="87" t="s">
        <v>68</v>
      </c>
      <c r="I92" s="87" t="s">
        <v>300</v>
      </c>
      <c r="J92" s="333" t="s">
        <v>169</v>
      </c>
      <c r="K92" s="87" t="s">
        <v>359</v>
      </c>
      <c r="L92" s="131">
        <v>30000000</v>
      </c>
      <c r="M92" s="132">
        <f t="shared" ref="M92:M107" si="14">L92/100*85</f>
        <v>25500000</v>
      </c>
      <c r="N92" s="138">
        <v>2017</v>
      </c>
      <c r="O92" s="139">
        <v>2020</v>
      </c>
      <c r="P92" s="112"/>
      <c r="Q92" s="113"/>
      <c r="R92" s="113"/>
      <c r="S92" s="114"/>
      <c r="T92" s="135"/>
      <c r="U92" s="135"/>
      <c r="V92" s="135"/>
      <c r="W92" s="136"/>
      <c r="X92" s="135"/>
      <c r="Y92" s="85" t="s">
        <v>77</v>
      </c>
      <c r="Z92" s="334"/>
      <c r="AA92" s="335"/>
    </row>
    <row r="93" spans="1:58" s="336" customFormat="1" ht="100.8" x14ac:dyDescent="0.3">
      <c r="A93" s="331">
        <v>89</v>
      </c>
      <c r="B93" s="85" t="s">
        <v>147</v>
      </c>
      <c r="C93" s="86" t="s">
        <v>169</v>
      </c>
      <c r="D93" s="324">
        <v>45238782</v>
      </c>
      <c r="E93" s="86" t="s">
        <v>148</v>
      </c>
      <c r="F93" s="332">
        <v>600140971</v>
      </c>
      <c r="G93" s="87" t="s">
        <v>358</v>
      </c>
      <c r="H93" s="87" t="s">
        <v>68</v>
      </c>
      <c r="I93" s="87" t="s">
        <v>300</v>
      </c>
      <c r="J93" s="333" t="s">
        <v>169</v>
      </c>
      <c r="K93" s="87" t="s">
        <v>358</v>
      </c>
      <c r="L93" s="131">
        <v>2500000</v>
      </c>
      <c r="M93" s="132">
        <f t="shared" si="14"/>
        <v>2125000</v>
      </c>
      <c r="N93" s="138">
        <v>2020</v>
      </c>
      <c r="O93" s="139">
        <v>2024</v>
      </c>
      <c r="P93" s="112"/>
      <c r="Q93" s="113"/>
      <c r="R93" s="113"/>
      <c r="S93" s="114"/>
      <c r="T93" s="135"/>
      <c r="U93" s="135"/>
      <c r="V93" s="135"/>
      <c r="W93" s="136"/>
      <c r="X93" s="135"/>
      <c r="Y93" s="85" t="s">
        <v>77</v>
      </c>
      <c r="Z93" s="334"/>
      <c r="AA93" s="335"/>
    </row>
    <row r="94" spans="1:58" s="336" customFormat="1" ht="101.4" thickBot="1" x14ac:dyDescent="0.35">
      <c r="A94" s="337">
        <v>90</v>
      </c>
      <c r="B94" s="85" t="s">
        <v>147</v>
      </c>
      <c r="C94" s="86" t="s">
        <v>169</v>
      </c>
      <c r="D94" s="324">
        <v>45238782</v>
      </c>
      <c r="E94" s="86" t="s">
        <v>148</v>
      </c>
      <c r="F94" s="332">
        <v>600140971</v>
      </c>
      <c r="G94" s="87" t="s">
        <v>360</v>
      </c>
      <c r="H94" s="87" t="s">
        <v>68</v>
      </c>
      <c r="I94" s="87" t="s">
        <v>300</v>
      </c>
      <c r="J94" s="333" t="s">
        <v>169</v>
      </c>
      <c r="K94" s="87" t="s">
        <v>360</v>
      </c>
      <c r="L94" s="131">
        <v>500000</v>
      </c>
      <c r="M94" s="132">
        <f t="shared" si="14"/>
        <v>425000</v>
      </c>
      <c r="N94" s="138">
        <v>2021</v>
      </c>
      <c r="O94" s="139">
        <v>2023</v>
      </c>
      <c r="P94" s="112"/>
      <c r="Q94" s="113"/>
      <c r="R94" s="113"/>
      <c r="S94" s="114"/>
      <c r="T94" s="135"/>
      <c r="U94" s="135"/>
      <c r="V94" s="135"/>
      <c r="W94" s="136"/>
      <c r="X94" s="135"/>
      <c r="Y94" s="85" t="s">
        <v>245</v>
      </c>
      <c r="Z94" s="334"/>
      <c r="AA94" s="335"/>
    </row>
    <row r="95" spans="1:58" s="336" customFormat="1" ht="100.8" x14ac:dyDescent="0.3">
      <c r="A95" s="331">
        <v>91</v>
      </c>
      <c r="B95" s="85" t="s">
        <v>147</v>
      </c>
      <c r="C95" s="86" t="s">
        <v>169</v>
      </c>
      <c r="D95" s="324">
        <v>45238782</v>
      </c>
      <c r="E95" s="86" t="s">
        <v>148</v>
      </c>
      <c r="F95" s="332">
        <v>600140971</v>
      </c>
      <c r="G95" s="87" t="s">
        <v>358</v>
      </c>
      <c r="H95" s="87" t="s">
        <v>68</v>
      </c>
      <c r="I95" s="87" t="s">
        <v>300</v>
      </c>
      <c r="J95" s="333" t="s">
        <v>169</v>
      </c>
      <c r="K95" s="87" t="s">
        <v>358</v>
      </c>
      <c r="L95" s="131">
        <v>2500000</v>
      </c>
      <c r="M95" s="132">
        <f t="shared" si="14"/>
        <v>2125000</v>
      </c>
      <c r="N95" s="138">
        <v>2021</v>
      </c>
      <c r="O95" s="139">
        <v>2024</v>
      </c>
      <c r="P95" s="112"/>
      <c r="Q95" s="113"/>
      <c r="R95" s="113"/>
      <c r="S95" s="114"/>
      <c r="T95" s="135"/>
      <c r="U95" s="135"/>
      <c r="V95" s="135"/>
      <c r="W95" s="136"/>
      <c r="X95" s="135"/>
      <c r="Y95" s="85" t="s">
        <v>245</v>
      </c>
      <c r="Z95" s="334"/>
      <c r="AA95" s="335"/>
    </row>
    <row r="96" spans="1:58" s="336" customFormat="1" ht="101.4" thickBot="1" x14ac:dyDescent="0.35">
      <c r="A96" s="337">
        <v>92</v>
      </c>
      <c r="B96" s="85" t="s">
        <v>147</v>
      </c>
      <c r="C96" s="86" t="s">
        <v>169</v>
      </c>
      <c r="D96" s="324">
        <v>45238782</v>
      </c>
      <c r="E96" s="86" t="s">
        <v>148</v>
      </c>
      <c r="F96" s="332">
        <v>600140971</v>
      </c>
      <c r="G96" s="87" t="s">
        <v>361</v>
      </c>
      <c r="H96" s="87" t="s">
        <v>68</v>
      </c>
      <c r="I96" s="87" t="s">
        <v>300</v>
      </c>
      <c r="J96" s="333" t="s">
        <v>169</v>
      </c>
      <c r="K96" s="87" t="s">
        <v>361</v>
      </c>
      <c r="L96" s="131">
        <v>150000</v>
      </c>
      <c r="M96" s="132">
        <f t="shared" si="14"/>
        <v>127500</v>
      </c>
      <c r="N96" s="138">
        <v>2021</v>
      </c>
      <c r="O96" s="139">
        <v>2024</v>
      </c>
      <c r="P96" s="112"/>
      <c r="Q96" s="113"/>
      <c r="R96" s="113"/>
      <c r="S96" s="114"/>
      <c r="T96" s="135"/>
      <c r="U96" s="135"/>
      <c r="V96" s="135"/>
      <c r="W96" s="136"/>
      <c r="X96" s="135"/>
      <c r="Y96" s="85" t="s">
        <v>245</v>
      </c>
      <c r="Z96" s="334"/>
      <c r="AA96" s="335"/>
    </row>
    <row r="97" spans="1:58" s="336" customFormat="1" ht="201.6" customHeight="1" x14ac:dyDescent="0.3">
      <c r="A97" s="331">
        <v>93</v>
      </c>
      <c r="B97" s="85" t="s">
        <v>184</v>
      </c>
      <c r="C97" s="86" t="s">
        <v>169</v>
      </c>
      <c r="D97" s="324">
        <v>849324</v>
      </c>
      <c r="E97" s="86" t="s">
        <v>185</v>
      </c>
      <c r="F97" s="332">
        <v>600140091</v>
      </c>
      <c r="G97" s="87" t="s">
        <v>313</v>
      </c>
      <c r="H97" s="87" t="s">
        <v>68</v>
      </c>
      <c r="I97" s="87" t="s">
        <v>300</v>
      </c>
      <c r="J97" s="333" t="s">
        <v>169</v>
      </c>
      <c r="K97" s="39" t="s">
        <v>186</v>
      </c>
      <c r="L97" s="137">
        <v>1500000</v>
      </c>
      <c r="M97" s="140">
        <f t="shared" si="14"/>
        <v>1275000</v>
      </c>
      <c r="N97" s="138">
        <v>2021</v>
      </c>
      <c r="O97" s="139">
        <v>2024</v>
      </c>
      <c r="P97" s="112" t="s">
        <v>74</v>
      </c>
      <c r="Q97" s="113" t="s">
        <v>74</v>
      </c>
      <c r="R97" s="113" t="s">
        <v>74</v>
      </c>
      <c r="S97" s="114"/>
      <c r="T97" s="135"/>
      <c r="U97" s="135"/>
      <c r="V97" s="135"/>
      <c r="W97" s="136"/>
      <c r="X97" s="135"/>
      <c r="Y97" s="85" t="s">
        <v>77</v>
      </c>
      <c r="Z97" s="334"/>
      <c r="AA97" s="335"/>
    </row>
    <row r="98" spans="1:58" s="336" customFormat="1" ht="101.4" thickBot="1" x14ac:dyDescent="0.35">
      <c r="A98" s="337">
        <v>94</v>
      </c>
      <c r="B98" s="85" t="s">
        <v>184</v>
      </c>
      <c r="C98" s="86" t="s">
        <v>169</v>
      </c>
      <c r="D98" s="324">
        <v>849324</v>
      </c>
      <c r="E98" s="86" t="s">
        <v>185</v>
      </c>
      <c r="F98" s="332">
        <v>600140091</v>
      </c>
      <c r="G98" s="87" t="s">
        <v>187</v>
      </c>
      <c r="H98" s="87" t="s">
        <v>68</v>
      </c>
      <c r="I98" s="87" t="s">
        <v>300</v>
      </c>
      <c r="J98" s="333" t="s">
        <v>169</v>
      </c>
      <c r="K98" s="39" t="s">
        <v>187</v>
      </c>
      <c r="L98" s="131">
        <v>3000000</v>
      </c>
      <c r="M98" s="132">
        <f t="shared" si="14"/>
        <v>2550000</v>
      </c>
      <c r="N98" s="138">
        <v>2021</v>
      </c>
      <c r="O98" s="139">
        <v>2024</v>
      </c>
      <c r="P98" s="112"/>
      <c r="Q98" s="113" t="s">
        <v>74</v>
      </c>
      <c r="R98" s="113" t="s">
        <v>74</v>
      </c>
      <c r="S98" s="114"/>
      <c r="T98" s="135"/>
      <c r="U98" s="135"/>
      <c r="V98" s="135"/>
      <c r="W98" s="136"/>
      <c r="X98" s="135"/>
      <c r="Y98" s="85" t="s">
        <v>77</v>
      </c>
      <c r="Z98" s="334"/>
      <c r="AA98" s="335"/>
    </row>
    <row r="99" spans="1:58" s="336" customFormat="1" ht="100.8" x14ac:dyDescent="0.3">
      <c r="A99" s="331">
        <v>95</v>
      </c>
      <c r="B99" s="85" t="s">
        <v>184</v>
      </c>
      <c r="C99" s="86" t="s">
        <v>169</v>
      </c>
      <c r="D99" s="324">
        <v>849324</v>
      </c>
      <c r="E99" s="86" t="s">
        <v>185</v>
      </c>
      <c r="F99" s="332">
        <v>600140091</v>
      </c>
      <c r="G99" s="87" t="s">
        <v>188</v>
      </c>
      <c r="H99" s="87" t="s">
        <v>68</v>
      </c>
      <c r="I99" s="87" t="s">
        <v>300</v>
      </c>
      <c r="J99" s="333" t="s">
        <v>169</v>
      </c>
      <c r="K99" s="39" t="s">
        <v>188</v>
      </c>
      <c r="L99" s="131">
        <v>1500000</v>
      </c>
      <c r="M99" s="132">
        <f t="shared" si="14"/>
        <v>1275000</v>
      </c>
      <c r="N99" s="138">
        <v>2021</v>
      </c>
      <c r="O99" s="139">
        <v>2024</v>
      </c>
      <c r="P99" s="112"/>
      <c r="Q99" s="113"/>
      <c r="R99" s="113" t="s">
        <v>74</v>
      </c>
      <c r="S99" s="114" t="s">
        <v>74</v>
      </c>
      <c r="T99" s="135"/>
      <c r="U99" s="135"/>
      <c r="V99" s="135"/>
      <c r="W99" s="136"/>
      <c r="X99" s="135"/>
      <c r="Y99" s="85" t="s">
        <v>77</v>
      </c>
      <c r="Z99" s="334"/>
      <c r="AA99" s="335"/>
    </row>
    <row r="100" spans="1:58" s="336" customFormat="1" ht="101.4" thickBot="1" x14ac:dyDescent="0.35">
      <c r="A100" s="337">
        <v>96</v>
      </c>
      <c r="B100" s="85" t="s">
        <v>184</v>
      </c>
      <c r="C100" s="86" t="s">
        <v>169</v>
      </c>
      <c r="D100" s="324">
        <v>849324</v>
      </c>
      <c r="E100" s="86" t="s">
        <v>185</v>
      </c>
      <c r="F100" s="332">
        <v>600140091</v>
      </c>
      <c r="G100" s="87" t="s">
        <v>314</v>
      </c>
      <c r="H100" s="87" t="s">
        <v>68</v>
      </c>
      <c r="I100" s="87" t="s">
        <v>300</v>
      </c>
      <c r="J100" s="333" t="s">
        <v>169</v>
      </c>
      <c r="K100" s="87" t="s">
        <v>314</v>
      </c>
      <c r="L100" s="131">
        <v>1500000</v>
      </c>
      <c r="M100" s="132">
        <f t="shared" si="14"/>
        <v>1275000</v>
      </c>
      <c r="N100" s="138">
        <v>2017</v>
      </c>
      <c r="O100" s="139">
        <v>2020</v>
      </c>
      <c r="P100" s="112"/>
      <c r="Q100" s="113"/>
      <c r="R100" s="113"/>
      <c r="S100" s="114" t="s">
        <v>74</v>
      </c>
      <c r="T100" s="135"/>
      <c r="U100" s="135"/>
      <c r="V100" s="135"/>
      <c r="W100" s="136"/>
      <c r="X100" s="135"/>
      <c r="Y100" s="85" t="s">
        <v>77</v>
      </c>
      <c r="Z100" s="334"/>
      <c r="AA100" s="335"/>
    </row>
    <row r="101" spans="1:58" s="336" customFormat="1" ht="100.8" x14ac:dyDescent="0.3">
      <c r="A101" s="331">
        <v>97</v>
      </c>
      <c r="B101" s="85" t="s">
        <v>184</v>
      </c>
      <c r="C101" s="86" t="s">
        <v>169</v>
      </c>
      <c r="D101" s="324">
        <v>849324</v>
      </c>
      <c r="E101" s="86" t="s">
        <v>185</v>
      </c>
      <c r="F101" s="332">
        <v>600140091</v>
      </c>
      <c r="G101" s="87" t="s">
        <v>191</v>
      </c>
      <c r="H101" s="87" t="s">
        <v>68</v>
      </c>
      <c r="I101" s="87" t="s">
        <v>300</v>
      </c>
      <c r="J101" s="333" t="s">
        <v>169</v>
      </c>
      <c r="K101" s="39" t="s">
        <v>191</v>
      </c>
      <c r="L101" s="137">
        <v>7000000</v>
      </c>
      <c r="M101" s="140">
        <f t="shared" si="14"/>
        <v>5950000</v>
      </c>
      <c r="N101" s="138">
        <v>2021</v>
      </c>
      <c r="O101" s="139">
        <v>2024</v>
      </c>
      <c r="P101" s="112" t="s">
        <v>74</v>
      </c>
      <c r="Q101" s="113" t="s">
        <v>74</v>
      </c>
      <c r="R101" s="113" t="s">
        <v>74</v>
      </c>
      <c r="S101" s="114" t="s">
        <v>74</v>
      </c>
      <c r="T101" s="135"/>
      <c r="U101" s="135"/>
      <c r="V101" s="135"/>
      <c r="W101" s="136"/>
      <c r="X101" s="135"/>
      <c r="Y101" s="85" t="s">
        <v>77</v>
      </c>
      <c r="Z101" s="334"/>
      <c r="AA101" s="335"/>
    </row>
    <row r="102" spans="1:58" s="336" customFormat="1" ht="101.4" thickBot="1" x14ac:dyDescent="0.35">
      <c r="A102" s="337">
        <v>98</v>
      </c>
      <c r="B102" s="85" t="s">
        <v>184</v>
      </c>
      <c r="C102" s="86" t="s">
        <v>169</v>
      </c>
      <c r="D102" s="324">
        <v>849324</v>
      </c>
      <c r="E102" s="86" t="s">
        <v>185</v>
      </c>
      <c r="F102" s="332">
        <v>600140091</v>
      </c>
      <c r="G102" s="87" t="s">
        <v>190</v>
      </c>
      <c r="H102" s="87" t="s">
        <v>68</v>
      </c>
      <c r="I102" s="87" t="s">
        <v>300</v>
      </c>
      <c r="J102" s="333" t="s">
        <v>169</v>
      </c>
      <c r="K102" s="39" t="s">
        <v>190</v>
      </c>
      <c r="L102" s="131">
        <v>1500000</v>
      </c>
      <c r="M102" s="132">
        <f t="shared" si="14"/>
        <v>1275000</v>
      </c>
      <c r="N102" s="138">
        <v>2021</v>
      </c>
      <c r="O102" s="139">
        <v>2024</v>
      </c>
      <c r="P102" s="112"/>
      <c r="Q102" s="113"/>
      <c r="R102" s="113" t="s">
        <v>74</v>
      </c>
      <c r="S102" s="114" t="s">
        <v>74</v>
      </c>
      <c r="T102" s="135"/>
      <c r="U102" s="135"/>
      <c r="V102" s="135"/>
      <c r="W102" s="136"/>
      <c r="X102" s="135"/>
      <c r="Y102" s="85" t="s">
        <v>77</v>
      </c>
      <c r="Z102" s="334"/>
      <c r="AA102" s="335"/>
    </row>
    <row r="103" spans="1:58" s="336" customFormat="1" ht="100.8" x14ac:dyDescent="0.3">
      <c r="A103" s="331">
        <v>99</v>
      </c>
      <c r="B103" s="85" t="s">
        <v>184</v>
      </c>
      <c r="C103" s="86" t="s">
        <v>169</v>
      </c>
      <c r="D103" s="324">
        <v>849324</v>
      </c>
      <c r="E103" s="86" t="s">
        <v>270</v>
      </c>
      <c r="F103" s="332">
        <v>600140091</v>
      </c>
      <c r="G103" s="87" t="s">
        <v>271</v>
      </c>
      <c r="H103" s="87" t="s">
        <v>68</v>
      </c>
      <c r="I103" s="87" t="s">
        <v>300</v>
      </c>
      <c r="J103" s="333" t="s">
        <v>169</v>
      </c>
      <c r="K103" s="39" t="s">
        <v>271</v>
      </c>
      <c r="L103" s="137">
        <v>1000000</v>
      </c>
      <c r="M103" s="140">
        <f t="shared" si="14"/>
        <v>850000</v>
      </c>
      <c r="N103" s="138">
        <v>2021</v>
      </c>
      <c r="O103" s="139">
        <v>2024</v>
      </c>
      <c r="P103" s="112"/>
      <c r="Q103" s="113"/>
      <c r="R103" s="113"/>
      <c r="S103" s="114"/>
      <c r="T103" s="135"/>
      <c r="U103" s="135"/>
      <c r="V103" s="135"/>
      <c r="W103" s="136"/>
      <c r="X103" s="135"/>
      <c r="Y103" s="85" t="s">
        <v>77</v>
      </c>
      <c r="Z103" s="334"/>
      <c r="AA103" s="335"/>
      <c r="AO103" s="325"/>
      <c r="AP103" s="325"/>
      <c r="AQ103" s="325"/>
      <c r="AR103" s="325"/>
      <c r="AS103" s="325"/>
      <c r="AT103" s="325"/>
      <c r="AU103" s="325"/>
      <c r="AV103" s="325"/>
      <c r="AW103" s="325"/>
      <c r="AX103" s="325"/>
      <c r="AY103" s="325"/>
      <c r="AZ103" s="325"/>
      <c r="BA103" s="325"/>
      <c r="BB103" s="325"/>
      <c r="BC103" s="325"/>
      <c r="BD103" s="325"/>
      <c r="BE103" s="325"/>
      <c r="BF103" s="325"/>
    </row>
    <row r="104" spans="1:58" s="336" customFormat="1" ht="101.4" thickBot="1" x14ac:dyDescent="0.35">
      <c r="A104" s="337">
        <v>100</v>
      </c>
      <c r="B104" s="85" t="s">
        <v>184</v>
      </c>
      <c r="C104" s="86" t="s">
        <v>169</v>
      </c>
      <c r="D104" s="324">
        <v>849324</v>
      </c>
      <c r="E104" s="86" t="s">
        <v>270</v>
      </c>
      <c r="F104" s="332">
        <v>600140091</v>
      </c>
      <c r="G104" s="87" t="s">
        <v>272</v>
      </c>
      <c r="H104" s="87" t="s">
        <v>68</v>
      </c>
      <c r="I104" s="87" t="s">
        <v>300</v>
      </c>
      <c r="J104" s="333" t="s">
        <v>169</v>
      </c>
      <c r="K104" s="39" t="s">
        <v>272</v>
      </c>
      <c r="L104" s="137">
        <v>400000</v>
      </c>
      <c r="M104" s="140">
        <f t="shared" si="14"/>
        <v>340000</v>
      </c>
      <c r="N104" s="138">
        <v>2020</v>
      </c>
      <c r="O104" s="134">
        <v>2024</v>
      </c>
      <c r="P104" s="112"/>
      <c r="Q104" s="113"/>
      <c r="R104" s="113"/>
      <c r="S104" s="114"/>
      <c r="T104" s="135"/>
      <c r="U104" s="135"/>
      <c r="V104" s="135"/>
      <c r="W104" s="136"/>
      <c r="X104" s="135"/>
      <c r="Y104" s="85" t="s">
        <v>77</v>
      </c>
      <c r="Z104" s="334"/>
      <c r="AA104" s="335"/>
      <c r="AO104" s="325"/>
      <c r="AP104" s="325"/>
      <c r="AQ104" s="325"/>
      <c r="AR104" s="325"/>
      <c r="AS104" s="325"/>
      <c r="AT104" s="325"/>
      <c r="AU104" s="325"/>
      <c r="AV104" s="325"/>
      <c r="AW104" s="325"/>
      <c r="AX104" s="325"/>
      <c r="AY104" s="325"/>
      <c r="AZ104" s="325"/>
      <c r="BA104" s="325"/>
      <c r="BB104" s="325"/>
      <c r="BC104" s="325"/>
      <c r="BD104" s="325"/>
      <c r="BE104" s="325"/>
      <c r="BF104" s="325"/>
    </row>
    <row r="105" spans="1:58" s="336" customFormat="1" ht="100.8" x14ac:dyDescent="0.3">
      <c r="A105" s="331">
        <v>101</v>
      </c>
      <c r="B105" s="85" t="s">
        <v>184</v>
      </c>
      <c r="C105" s="86" t="s">
        <v>169</v>
      </c>
      <c r="D105" s="324">
        <v>849324</v>
      </c>
      <c r="E105" s="86" t="s">
        <v>270</v>
      </c>
      <c r="F105" s="332">
        <v>600140091</v>
      </c>
      <c r="G105" s="87" t="s">
        <v>273</v>
      </c>
      <c r="H105" s="87" t="s">
        <v>68</v>
      </c>
      <c r="I105" s="87" t="s">
        <v>300</v>
      </c>
      <c r="J105" s="333" t="s">
        <v>169</v>
      </c>
      <c r="K105" s="39" t="s">
        <v>273</v>
      </c>
      <c r="L105" s="137">
        <v>8500000</v>
      </c>
      <c r="M105" s="140">
        <f t="shared" si="14"/>
        <v>7225000</v>
      </c>
      <c r="N105" s="138">
        <v>2020</v>
      </c>
      <c r="O105" s="134">
        <v>2024</v>
      </c>
      <c r="P105" s="112"/>
      <c r="Q105" s="113"/>
      <c r="R105" s="113"/>
      <c r="S105" s="114"/>
      <c r="T105" s="135"/>
      <c r="U105" s="135"/>
      <c r="V105" s="135"/>
      <c r="W105" s="136"/>
      <c r="X105" s="135"/>
      <c r="Y105" s="85" t="s">
        <v>77</v>
      </c>
      <c r="Z105" s="334"/>
      <c r="AA105" s="335"/>
      <c r="AO105" s="325"/>
      <c r="AP105" s="325"/>
      <c r="AQ105" s="325"/>
      <c r="AR105" s="325"/>
      <c r="AS105" s="325"/>
      <c r="AT105" s="325"/>
      <c r="AU105" s="325"/>
      <c r="AV105" s="325"/>
      <c r="AW105" s="325"/>
      <c r="AX105" s="325"/>
      <c r="AY105" s="325"/>
      <c r="AZ105" s="325"/>
      <c r="BA105" s="325"/>
      <c r="BB105" s="325"/>
      <c r="BC105" s="325"/>
      <c r="BD105" s="325"/>
      <c r="BE105" s="325"/>
      <c r="BF105" s="325"/>
    </row>
    <row r="106" spans="1:58" s="336" customFormat="1" ht="101.4" thickBot="1" x14ac:dyDescent="0.35">
      <c r="A106" s="337">
        <v>102</v>
      </c>
      <c r="B106" s="85" t="s">
        <v>184</v>
      </c>
      <c r="C106" s="86" t="s">
        <v>169</v>
      </c>
      <c r="D106" s="324">
        <v>849324</v>
      </c>
      <c r="E106" s="86" t="s">
        <v>270</v>
      </c>
      <c r="F106" s="332">
        <v>600140091</v>
      </c>
      <c r="G106" s="87" t="s">
        <v>274</v>
      </c>
      <c r="H106" s="87" t="s">
        <v>68</v>
      </c>
      <c r="I106" s="87" t="s">
        <v>300</v>
      </c>
      <c r="J106" s="333" t="s">
        <v>169</v>
      </c>
      <c r="K106" s="39" t="s">
        <v>274</v>
      </c>
      <c r="L106" s="137">
        <v>3000000</v>
      </c>
      <c r="M106" s="140">
        <f t="shared" si="14"/>
        <v>2550000</v>
      </c>
      <c r="N106" s="138">
        <v>2021</v>
      </c>
      <c r="O106" s="139">
        <v>2024</v>
      </c>
      <c r="P106" s="112"/>
      <c r="Q106" s="113"/>
      <c r="R106" s="113"/>
      <c r="S106" s="114"/>
      <c r="T106" s="135"/>
      <c r="U106" s="135"/>
      <c r="V106" s="135"/>
      <c r="W106" s="136"/>
      <c r="X106" s="135"/>
      <c r="Y106" s="85" t="s">
        <v>77</v>
      </c>
      <c r="Z106" s="334"/>
      <c r="AA106" s="335"/>
      <c r="AO106" s="325"/>
      <c r="AP106" s="325"/>
      <c r="AQ106" s="325"/>
      <c r="AR106" s="325"/>
      <c r="AS106" s="325"/>
      <c r="AT106" s="325"/>
      <c r="AU106" s="325"/>
      <c r="AV106" s="325"/>
      <c r="AW106" s="325"/>
      <c r="AX106" s="325"/>
      <c r="AY106" s="325"/>
      <c r="AZ106" s="325"/>
      <c r="BA106" s="325"/>
      <c r="BB106" s="325"/>
      <c r="BC106" s="325"/>
      <c r="BD106" s="325"/>
      <c r="BE106" s="325"/>
      <c r="BF106" s="325"/>
    </row>
    <row r="107" spans="1:58" s="336" customFormat="1" ht="100.8" x14ac:dyDescent="0.3">
      <c r="A107" s="331">
        <v>103</v>
      </c>
      <c r="B107" s="85" t="s">
        <v>184</v>
      </c>
      <c r="C107" s="86" t="s">
        <v>169</v>
      </c>
      <c r="D107" s="324">
        <v>849324</v>
      </c>
      <c r="E107" s="86" t="s">
        <v>270</v>
      </c>
      <c r="F107" s="332">
        <v>600140091</v>
      </c>
      <c r="G107" s="87" t="s">
        <v>275</v>
      </c>
      <c r="H107" s="87" t="s">
        <v>68</v>
      </c>
      <c r="I107" s="87" t="s">
        <v>300</v>
      </c>
      <c r="J107" s="333" t="s">
        <v>169</v>
      </c>
      <c r="K107" s="39" t="s">
        <v>275</v>
      </c>
      <c r="L107" s="131">
        <v>300000</v>
      </c>
      <c r="M107" s="132">
        <f t="shared" si="14"/>
        <v>255000</v>
      </c>
      <c r="N107" s="138">
        <v>2021</v>
      </c>
      <c r="O107" s="139">
        <v>2024</v>
      </c>
      <c r="P107" s="112"/>
      <c r="Q107" s="113"/>
      <c r="R107" s="113"/>
      <c r="S107" s="114"/>
      <c r="T107" s="135"/>
      <c r="U107" s="135"/>
      <c r="V107" s="135"/>
      <c r="W107" s="136"/>
      <c r="X107" s="135"/>
      <c r="Y107" s="85" t="s">
        <v>214</v>
      </c>
      <c r="Z107" s="334"/>
      <c r="AA107" s="335"/>
      <c r="AO107" s="325"/>
      <c r="AP107" s="325"/>
      <c r="AQ107" s="325"/>
      <c r="AR107" s="325"/>
      <c r="AS107" s="325"/>
      <c r="AT107" s="325"/>
      <c r="AU107" s="325"/>
      <c r="AV107" s="325"/>
      <c r="AW107" s="325"/>
      <c r="AX107" s="325"/>
      <c r="AY107" s="325"/>
      <c r="AZ107" s="325"/>
      <c r="BA107" s="325"/>
      <c r="BB107" s="325"/>
      <c r="BC107" s="325"/>
      <c r="BD107" s="325"/>
      <c r="BE107" s="325"/>
      <c r="BF107" s="325"/>
    </row>
    <row r="108" spans="1:58" s="336" customFormat="1" ht="101.4" thickBot="1" x14ac:dyDescent="0.35">
      <c r="A108" s="337">
        <v>104</v>
      </c>
      <c r="B108" s="85" t="s">
        <v>184</v>
      </c>
      <c r="C108" s="86" t="s">
        <v>169</v>
      </c>
      <c r="D108" s="324">
        <v>849324</v>
      </c>
      <c r="E108" s="86" t="s">
        <v>270</v>
      </c>
      <c r="F108" s="332">
        <v>600140091</v>
      </c>
      <c r="G108" s="39" t="s">
        <v>434</v>
      </c>
      <c r="H108" s="87" t="s">
        <v>68</v>
      </c>
      <c r="I108" s="87" t="s">
        <v>300</v>
      </c>
      <c r="J108" s="333" t="s">
        <v>169</v>
      </c>
      <c r="K108" s="39" t="s">
        <v>434</v>
      </c>
      <c r="L108" s="131">
        <v>2000000</v>
      </c>
      <c r="M108" s="132">
        <f t="shared" ref="M108" si="15">L108/100*85</f>
        <v>1700000</v>
      </c>
      <c r="N108" s="138">
        <v>2022</v>
      </c>
      <c r="O108" s="139">
        <v>2024</v>
      </c>
      <c r="P108" s="112"/>
      <c r="Q108" s="113"/>
      <c r="R108" s="113"/>
      <c r="S108" s="114"/>
      <c r="T108" s="135"/>
      <c r="U108" s="135"/>
      <c r="V108" s="135"/>
      <c r="W108" s="136"/>
      <c r="X108" s="135"/>
      <c r="Y108" s="85" t="s">
        <v>77</v>
      </c>
      <c r="Z108" s="86"/>
      <c r="AA108" s="325"/>
      <c r="AO108" s="325"/>
      <c r="AP108" s="325"/>
      <c r="AQ108" s="325"/>
      <c r="AR108" s="325"/>
      <c r="AS108" s="325"/>
      <c r="AT108" s="325"/>
      <c r="AU108" s="325"/>
      <c r="AV108" s="325"/>
      <c r="AW108" s="325"/>
      <c r="AX108" s="325"/>
      <c r="AY108" s="325"/>
      <c r="AZ108" s="325"/>
      <c r="BA108" s="325"/>
      <c r="BB108" s="325"/>
      <c r="BC108" s="325"/>
      <c r="BD108" s="325"/>
      <c r="BE108" s="325"/>
      <c r="BF108" s="325"/>
    </row>
    <row r="109" spans="1:58" s="336" customFormat="1" ht="100.8" x14ac:dyDescent="0.3">
      <c r="A109" s="331">
        <v>105</v>
      </c>
      <c r="B109" s="85" t="s">
        <v>184</v>
      </c>
      <c r="C109" s="86" t="s">
        <v>169</v>
      </c>
      <c r="D109" s="324">
        <v>849324</v>
      </c>
      <c r="E109" s="86" t="s">
        <v>185</v>
      </c>
      <c r="F109" s="332">
        <v>600140091</v>
      </c>
      <c r="G109" s="87" t="s">
        <v>189</v>
      </c>
      <c r="H109" s="87" t="s">
        <v>68</v>
      </c>
      <c r="I109" s="87" t="s">
        <v>300</v>
      </c>
      <c r="J109" s="333" t="s">
        <v>169</v>
      </c>
      <c r="K109" s="39" t="s">
        <v>189</v>
      </c>
      <c r="L109" s="131">
        <v>1000000</v>
      </c>
      <c r="M109" s="132">
        <f t="shared" ref="M109:M119" si="16">L109/100*85</f>
        <v>850000</v>
      </c>
      <c r="N109" s="138">
        <v>2021</v>
      </c>
      <c r="O109" s="139">
        <v>2024</v>
      </c>
      <c r="P109" s="112"/>
      <c r="Q109" s="113"/>
      <c r="R109" s="113" t="s">
        <v>74</v>
      </c>
      <c r="S109" s="114"/>
      <c r="T109" s="135"/>
      <c r="U109" s="135"/>
      <c r="V109" s="135"/>
      <c r="W109" s="136"/>
      <c r="X109" s="135"/>
      <c r="Y109" s="85" t="s">
        <v>77</v>
      </c>
      <c r="Z109" s="334"/>
      <c r="AA109" s="335"/>
    </row>
    <row r="110" spans="1:58" s="336" customFormat="1" ht="101.4" thickBot="1" x14ac:dyDescent="0.35">
      <c r="A110" s="337">
        <v>106</v>
      </c>
      <c r="B110" s="85" t="s">
        <v>291</v>
      </c>
      <c r="C110" s="86" t="s">
        <v>304</v>
      </c>
      <c r="D110" s="324">
        <v>70928622</v>
      </c>
      <c r="E110" s="86">
        <v>102320616</v>
      </c>
      <c r="F110" s="332">
        <v>600140776</v>
      </c>
      <c r="G110" s="87" t="s">
        <v>315</v>
      </c>
      <c r="H110" s="87" t="s">
        <v>68</v>
      </c>
      <c r="I110" s="106" t="s">
        <v>303</v>
      </c>
      <c r="J110" s="333" t="s">
        <v>304</v>
      </c>
      <c r="K110" s="39" t="s">
        <v>316</v>
      </c>
      <c r="L110" s="131">
        <v>250000</v>
      </c>
      <c r="M110" s="132">
        <f t="shared" si="16"/>
        <v>212500</v>
      </c>
      <c r="N110" s="138">
        <v>2018</v>
      </c>
      <c r="O110" s="139">
        <v>2019</v>
      </c>
      <c r="P110" s="112"/>
      <c r="Q110" s="113"/>
      <c r="R110" s="113"/>
      <c r="S110" s="114"/>
      <c r="T110" s="135"/>
      <c r="U110" s="135"/>
      <c r="V110" s="135"/>
      <c r="W110" s="136"/>
      <c r="X110" s="135"/>
      <c r="Y110" s="85" t="s">
        <v>77</v>
      </c>
      <c r="Z110" s="334"/>
      <c r="AA110" s="335"/>
    </row>
    <row r="111" spans="1:58" s="336" customFormat="1" ht="100.8" x14ac:dyDescent="0.3">
      <c r="A111" s="331">
        <v>107</v>
      </c>
      <c r="B111" s="85" t="s">
        <v>291</v>
      </c>
      <c r="C111" s="86" t="s">
        <v>304</v>
      </c>
      <c r="D111" s="324">
        <v>70928622</v>
      </c>
      <c r="E111" s="86">
        <v>102320616</v>
      </c>
      <c r="F111" s="332">
        <v>600140776</v>
      </c>
      <c r="G111" s="87" t="s">
        <v>317</v>
      </c>
      <c r="H111" s="87" t="s">
        <v>68</v>
      </c>
      <c r="I111" s="106" t="s">
        <v>303</v>
      </c>
      <c r="J111" s="333" t="s">
        <v>304</v>
      </c>
      <c r="K111" s="87" t="s">
        <v>317</v>
      </c>
      <c r="L111" s="131">
        <v>9000000</v>
      </c>
      <c r="M111" s="132">
        <f t="shared" si="16"/>
        <v>7650000</v>
      </c>
      <c r="N111" s="138">
        <v>2016</v>
      </c>
      <c r="O111" s="139">
        <v>2019</v>
      </c>
      <c r="P111" s="116" t="s">
        <v>74</v>
      </c>
      <c r="Q111" s="115" t="s">
        <v>74</v>
      </c>
      <c r="R111" s="115" t="s">
        <v>74</v>
      </c>
      <c r="S111" s="117" t="s">
        <v>74</v>
      </c>
      <c r="T111" s="135"/>
      <c r="U111" s="135"/>
      <c r="V111" s="135"/>
      <c r="W111" s="136"/>
      <c r="X111" s="135"/>
      <c r="Y111" s="85" t="s">
        <v>77</v>
      </c>
      <c r="Z111" s="334"/>
      <c r="AA111" s="335"/>
    </row>
    <row r="112" spans="1:58" s="336" customFormat="1" ht="115.8" thickBot="1" x14ac:dyDescent="0.35">
      <c r="A112" s="337">
        <v>108</v>
      </c>
      <c r="B112" s="85" t="s">
        <v>291</v>
      </c>
      <c r="C112" s="86" t="s">
        <v>304</v>
      </c>
      <c r="D112" s="324">
        <v>70928622</v>
      </c>
      <c r="E112" s="86">
        <v>102320616</v>
      </c>
      <c r="F112" s="332">
        <v>600140776</v>
      </c>
      <c r="G112" s="87" t="s">
        <v>318</v>
      </c>
      <c r="H112" s="87" t="s">
        <v>68</v>
      </c>
      <c r="I112" s="106" t="s">
        <v>303</v>
      </c>
      <c r="J112" s="333" t="s">
        <v>304</v>
      </c>
      <c r="K112" s="87" t="s">
        <v>318</v>
      </c>
      <c r="L112" s="131">
        <v>2000000</v>
      </c>
      <c r="M112" s="132">
        <f t="shared" si="16"/>
        <v>1700000</v>
      </c>
      <c r="N112" s="138">
        <v>2016</v>
      </c>
      <c r="O112" s="139">
        <v>2020</v>
      </c>
      <c r="P112" s="112" t="s">
        <v>74</v>
      </c>
      <c r="Q112" s="113" t="s">
        <v>74</v>
      </c>
      <c r="R112" s="113" t="s">
        <v>74</v>
      </c>
      <c r="S112" s="114" t="s">
        <v>74</v>
      </c>
      <c r="T112" s="135"/>
      <c r="U112" s="135"/>
      <c r="V112" s="135"/>
      <c r="W112" s="136"/>
      <c r="X112" s="135"/>
      <c r="Y112" s="85" t="s">
        <v>77</v>
      </c>
      <c r="Z112" s="334"/>
      <c r="AA112" s="335"/>
      <c r="AO112" s="325"/>
      <c r="AP112" s="325"/>
      <c r="AQ112" s="325"/>
      <c r="AR112" s="325"/>
      <c r="AS112" s="325"/>
      <c r="AT112" s="325"/>
      <c r="AU112" s="325"/>
      <c r="AV112" s="325"/>
      <c r="AW112" s="325"/>
      <c r="AX112" s="325"/>
      <c r="AY112" s="325"/>
      <c r="AZ112" s="325"/>
      <c r="BA112" s="325"/>
      <c r="BB112" s="325"/>
      <c r="BC112" s="325"/>
      <c r="BD112" s="325"/>
      <c r="BE112" s="325"/>
    </row>
    <row r="113" spans="1:127" s="336" customFormat="1" ht="100.8" x14ac:dyDescent="0.3">
      <c r="A113" s="331">
        <v>109</v>
      </c>
      <c r="B113" s="85" t="s">
        <v>291</v>
      </c>
      <c r="C113" s="86" t="s">
        <v>304</v>
      </c>
      <c r="D113" s="324">
        <v>70928622</v>
      </c>
      <c r="E113" s="86">
        <v>102320616</v>
      </c>
      <c r="F113" s="332">
        <v>600140776</v>
      </c>
      <c r="G113" s="87" t="s">
        <v>292</v>
      </c>
      <c r="H113" s="87" t="s">
        <v>68</v>
      </c>
      <c r="I113" s="106" t="s">
        <v>303</v>
      </c>
      <c r="J113" s="333" t="s">
        <v>304</v>
      </c>
      <c r="K113" s="39" t="s">
        <v>292</v>
      </c>
      <c r="L113" s="131">
        <v>60000000</v>
      </c>
      <c r="M113" s="132">
        <f t="shared" si="16"/>
        <v>51000000</v>
      </c>
      <c r="N113" s="138">
        <v>2019</v>
      </c>
      <c r="O113" s="139">
        <v>2022</v>
      </c>
      <c r="P113" s="112"/>
      <c r="Q113" s="113"/>
      <c r="R113" s="113"/>
      <c r="S113" s="114"/>
      <c r="T113" s="135"/>
      <c r="U113" s="135"/>
      <c r="V113" s="135"/>
      <c r="W113" s="136"/>
      <c r="X113" s="135"/>
      <c r="Y113" s="85" t="s">
        <v>77</v>
      </c>
      <c r="Z113" s="334"/>
      <c r="AA113" s="335"/>
    </row>
    <row r="114" spans="1:127" s="336" customFormat="1" ht="101.4" thickBot="1" x14ac:dyDescent="0.35">
      <c r="A114" s="337">
        <v>110</v>
      </c>
      <c r="B114" s="85" t="s">
        <v>291</v>
      </c>
      <c r="C114" s="86" t="s">
        <v>304</v>
      </c>
      <c r="D114" s="324">
        <v>70928622</v>
      </c>
      <c r="E114" s="86">
        <v>102320616</v>
      </c>
      <c r="F114" s="332">
        <v>600140776</v>
      </c>
      <c r="G114" s="87" t="s">
        <v>293</v>
      </c>
      <c r="H114" s="87" t="s">
        <v>68</v>
      </c>
      <c r="I114" s="106" t="s">
        <v>303</v>
      </c>
      <c r="J114" s="333" t="s">
        <v>304</v>
      </c>
      <c r="K114" s="39" t="s">
        <v>293</v>
      </c>
      <c r="L114" s="131">
        <v>30000000</v>
      </c>
      <c r="M114" s="132">
        <f t="shared" si="16"/>
        <v>25500000</v>
      </c>
      <c r="N114" s="138">
        <v>2019</v>
      </c>
      <c r="O114" s="139">
        <v>2022</v>
      </c>
      <c r="P114" s="112"/>
      <c r="Q114" s="113"/>
      <c r="R114" s="113"/>
      <c r="S114" s="114"/>
      <c r="T114" s="135"/>
      <c r="U114" s="135"/>
      <c r="V114" s="135"/>
      <c r="W114" s="136"/>
      <c r="X114" s="135"/>
      <c r="Y114" s="85" t="s">
        <v>77</v>
      </c>
      <c r="Z114" s="334"/>
      <c r="AA114" s="335"/>
    </row>
    <row r="115" spans="1:127" s="336" customFormat="1" ht="100.8" x14ac:dyDescent="0.3">
      <c r="A115" s="331">
        <v>111</v>
      </c>
      <c r="B115" s="85" t="s">
        <v>291</v>
      </c>
      <c r="C115" s="86" t="s">
        <v>304</v>
      </c>
      <c r="D115" s="324">
        <v>70928622</v>
      </c>
      <c r="E115" s="86">
        <v>102320616</v>
      </c>
      <c r="F115" s="332">
        <v>600140776</v>
      </c>
      <c r="G115" s="87" t="s">
        <v>294</v>
      </c>
      <c r="H115" s="87" t="s">
        <v>68</v>
      </c>
      <c r="I115" s="106" t="s">
        <v>303</v>
      </c>
      <c r="J115" s="333" t="s">
        <v>304</v>
      </c>
      <c r="K115" s="39" t="s">
        <v>294</v>
      </c>
      <c r="L115" s="131">
        <v>20000000</v>
      </c>
      <c r="M115" s="132">
        <f t="shared" si="16"/>
        <v>17000000</v>
      </c>
      <c r="N115" s="138">
        <v>2019</v>
      </c>
      <c r="O115" s="139">
        <v>2022</v>
      </c>
      <c r="P115" s="112"/>
      <c r="Q115" s="113"/>
      <c r="R115" s="113"/>
      <c r="S115" s="114"/>
      <c r="T115" s="135"/>
      <c r="U115" s="135"/>
      <c r="V115" s="135"/>
      <c r="W115" s="136"/>
      <c r="X115" s="135"/>
      <c r="Y115" s="85" t="s">
        <v>77</v>
      </c>
      <c r="Z115" s="334"/>
      <c r="AA115" s="335"/>
    </row>
    <row r="116" spans="1:127" s="336" customFormat="1" ht="101.4" thickBot="1" x14ac:dyDescent="0.35">
      <c r="A116" s="337">
        <v>112</v>
      </c>
      <c r="B116" s="85" t="s">
        <v>291</v>
      </c>
      <c r="C116" s="86" t="s">
        <v>304</v>
      </c>
      <c r="D116" s="324">
        <v>70928622</v>
      </c>
      <c r="E116" s="86">
        <v>102320616</v>
      </c>
      <c r="F116" s="332">
        <v>600140776</v>
      </c>
      <c r="G116" s="87" t="s">
        <v>295</v>
      </c>
      <c r="H116" s="87" t="s">
        <v>68</v>
      </c>
      <c r="I116" s="106" t="s">
        <v>303</v>
      </c>
      <c r="J116" s="333" t="s">
        <v>304</v>
      </c>
      <c r="K116" s="39" t="s">
        <v>295</v>
      </c>
      <c r="L116" s="131">
        <v>10000000</v>
      </c>
      <c r="M116" s="132">
        <f t="shared" si="16"/>
        <v>8500000</v>
      </c>
      <c r="N116" s="138">
        <v>2019</v>
      </c>
      <c r="O116" s="139">
        <v>2022</v>
      </c>
      <c r="P116" s="112"/>
      <c r="Q116" s="113"/>
      <c r="R116" s="113"/>
      <c r="S116" s="114"/>
      <c r="T116" s="135"/>
      <c r="U116" s="135"/>
      <c r="V116" s="135"/>
      <c r="W116" s="136"/>
      <c r="X116" s="135"/>
      <c r="Y116" s="85" t="s">
        <v>77</v>
      </c>
      <c r="Z116" s="334"/>
      <c r="AA116" s="335"/>
    </row>
    <row r="117" spans="1:127" s="336" customFormat="1" ht="129.6" x14ac:dyDescent="0.3">
      <c r="A117" s="331">
        <v>113</v>
      </c>
      <c r="B117" s="85" t="s">
        <v>296</v>
      </c>
      <c r="C117" s="86" t="s">
        <v>297</v>
      </c>
      <c r="D117" s="324">
        <v>70990131</v>
      </c>
      <c r="E117" s="86">
        <v>102308462</v>
      </c>
      <c r="F117" s="332">
        <v>600140474</v>
      </c>
      <c r="G117" s="87" t="s">
        <v>298</v>
      </c>
      <c r="H117" s="87" t="s">
        <v>68</v>
      </c>
      <c r="I117" s="87" t="s">
        <v>300</v>
      </c>
      <c r="J117" s="333" t="s">
        <v>297</v>
      </c>
      <c r="K117" s="39" t="s">
        <v>298</v>
      </c>
      <c r="L117" s="131">
        <v>490000</v>
      </c>
      <c r="M117" s="132">
        <f t="shared" si="16"/>
        <v>416500</v>
      </c>
      <c r="N117" s="138">
        <v>2021</v>
      </c>
      <c r="O117" s="139">
        <v>2025</v>
      </c>
      <c r="P117" s="112"/>
      <c r="Q117" s="113"/>
      <c r="R117" s="113"/>
      <c r="S117" s="114"/>
      <c r="T117" s="135"/>
      <c r="U117" s="135"/>
      <c r="V117" s="135"/>
      <c r="W117" s="136"/>
      <c r="X117" s="135"/>
      <c r="Y117" s="85" t="s">
        <v>77</v>
      </c>
      <c r="Z117" s="334"/>
      <c r="AA117" s="335"/>
    </row>
    <row r="118" spans="1:127" s="336" customFormat="1" ht="87" thickBot="1" x14ac:dyDescent="0.35">
      <c r="A118" s="337">
        <v>114</v>
      </c>
      <c r="B118" s="360" t="s">
        <v>383</v>
      </c>
      <c r="C118" s="86" t="s">
        <v>169</v>
      </c>
      <c r="D118" s="324">
        <v>47654325</v>
      </c>
      <c r="E118" s="86">
        <v>47654325</v>
      </c>
      <c r="F118" s="332">
        <v>600004171</v>
      </c>
      <c r="G118" s="87" t="s">
        <v>368</v>
      </c>
      <c r="H118" s="87" t="s">
        <v>68</v>
      </c>
      <c r="I118" s="87" t="s">
        <v>300</v>
      </c>
      <c r="J118" s="333" t="s">
        <v>169</v>
      </c>
      <c r="K118" s="87" t="s">
        <v>368</v>
      </c>
      <c r="L118" s="152">
        <v>350000</v>
      </c>
      <c r="M118" s="132">
        <f t="shared" si="16"/>
        <v>297500</v>
      </c>
      <c r="N118" s="153">
        <v>2020</v>
      </c>
      <c r="O118" s="154"/>
      <c r="P118" s="122"/>
      <c r="Q118" s="123"/>
      <c r="R118" s="123"/>
      <c r="S118" s="124"/>
      <c r="T118" s="155"/>
      <c r="U118" s="155"/>
      <c r="V118" s="155"/>
      <c r="W118" s="156"/>
      <c r="X118" s="155"/>
      <c r="Y118" s="361"/>
      <c r="Z118" s="362"/>
      <c r="AA118" s="335"/>
    </row>
    <row r="119" spans="1:127" s="336" customFormat="1" ht="86.4" x14ac:dyDescent="0.3">
      <c r="A119" s="331">
        <v>115</v>
      </c>
      <c r="B119" s="360" t="s">
        <v>384</v>
      </c>
      <c r="C119" s="86" t="s">
        <v>169</v>
      </c>
      <c r="D119" s="324">
        <v>47654325</v>
      </c>
      <c r="E119" s="86">
        <v>47654325</v>
      </c>
      <c r="F119" s="332">
        <v>600004171</v>
      </c>
      <c r="G119" s="87" t="s">
        <v>367</v>
      </c>
      <c r="H119" s="87" t="s">
        <v>68</v>
      </c>
      <c r="I119" s="87" t="s">
        <v>300</v>
      </c>
      <c r="J119" s="333" t="s">
        <v>169</v>
      </c>
      <c r="K119" s="87" t="s">
        <v>367</v>
      </c>
      <c r="L119" s="152">
        <v>500000</v>
      </c>
      <c r="M119" s="132">
        <f t="shared" si="16"/>
        <v>425000</v>
      </c>
      <c r="N119" s="153">
        <v>2020</v>
      </c>
      <c r="O119" s="154"/>
      <c r="P119" s="122"/>
      <c r="Q119" s="123"/>
      <c r="R119" s="123"/>
      <c r="S119" s="124"/>
      <c r="T119" s="155"/>
      <c r="U119" s="155"/>
      <c r="V119" s="155"/>
      <c r="W119" s="156"/>
      <c r="X119" s="155"/>
      <c r="Y119" s="361"/>
      <c r="Z119" s="362"/>
      <c r="AA119" s="335"/>
    </row>
    <row r="120" spans="1:127" s="336" customFormat="1" ht="159" thickBot="1" x14ac:dyDescent="0.35">
      <c r="A120" s="337">
        <v>116</v>
      </c>
      <c r="B120" s="363" t="s">
        <v>385</v>
      </c>
      <c r="C120" s="88" t="s">
        <v>169</v>
      </c>
      <c r="D120" s="364">
        <v>47654325</v>
      </c>
      <c r="E120" s="88">
        <v>47654325</v>
      </c>
      <c r="F120" s="365">
        <v>600004171</v>
      </c>
      <c r="G120" s="366" t="s">
        <v>299</v>
      </c>
      <c r="H120" s="366" t="s">
        <v>68</v>
      </c>
      <c r="I120" s="367" t="s">
        <v>300</v>
      </c>
      <c r="J120" s="368" t="s">
        <v>169</v>
      </c>
      <c r="K120" s="369" t="s">
        <v>299</v>
      </c>
      <c r="L120" s="157">
        <v>5000000</v>
      </c>
      <c r="M120" s="158">
        <f t="shared" ref="M120" si="17">L120/100*85</f>
        <v>4250000</v>
      </c>
      <c r="N120" s="159">
        <v>2022</v>
      </c>
      <c r="O120" s="160">
        <v>2023</v>
      </c>
      <c r="P120" s="125"/>
      <c r="Q120" s="126"/>
      <c r="R120" s="126"/>
      <c r="S120" s="127"/>
      <c r="T120" s="161"/>
      <c r="U120" s="161"/>
      <c r="V120" s="161"/>
      <c r="W120" s="162"/>
      <c r="X120" s="161"/>
      <c r="Y120" s="370" t="s">
        <v>77</v>
      </c>
      <c r="Z120" s="371"/>
      <c r="AA120" s="335"/>
    </row>
    <row r="122" spans="1:127" x14ac:dyDescent="0.3">
      <c r="A122" s="321"/>
      <c r="B122" s="33" t="s">
        <v>433</v>
      </c>
      <c r="C122" s="33"/>
      <c r="D122" s="33"/>
      <c r="E122" s="33"/>
      <c r="F122" s="33"/>
      <c r="G122" s="33"/>
      <c r="H122" s="33"/>
      <c r="I122" s="33"/>
      <c r="J122" s="42"/>
      <c r="K122" s="42"/>
      <c r="L122" s="33"/>
      <c r="M122" s="33"/>
      <c r="N122" s="33"/>
      <c r="O122" s="33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</row>
    <row r="123" spans="1:127" x14ac:dyDescent="0.3">
      <c r="A123" s="33"/>
      <c r="B123" s="33"/>
      <c r="C123" s="33"/>
      <c r="D123" s="33"/>
      <c r="E123" s="33"/>
      <c r="F123" s="33"/>
      <c r="G123" s="33"/>
      <c r="H123" s="33"/>
      <c r="I123" s="33"/>
      <c r="J123" s="42"/>
      <c r="K123" s="42"/>
      <c r="L123" s="33"/>
      <c r="M123" s="33"/>
      <c r="N123" s="33"/>
      <c r="O123" s="33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</row>
    <row r="124" spans="1:127" x14ac:dyDescent="0.3">
      <c r="A124" s="33"/>
      <c r="B124" s="33"/>
      <c r="C124" s="33"/>
      <c r="D124" s="33"/>
      <c r="E124" s="33"/>
      <c r="F124" s="33"/>
      <c r="G124" s="33"/>
      <c r="H124" s="33"/>
      <c r="I124" s="33"/>
      <c r="J124" s="42"/>
      <c r="K124" s="42"/>
      <c r="L124" s="33"/>
      <c r="M124" s="33"/>
      <c r="N124" s="33"/>
      <c r="O124" s="33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</row>
    <row r="125" spans="1:127" ht="25.8" x14ac:dyDescent="0.5">
      <c r="A125" s="315" t="s">
        <v>429</v>
      </c>
      <c r="B125" s="33"/>
      <c r="C125" s="33"/>
      <c r="D125" s="33"/>
      <c r="E125" s="33"/>
      <c r="F125" s="33"/>
      <c r="G125" s="33"/>
      <c r="H125" s="33"/>
      <c r="I125" s="33"/>
      <c r="J125" s="42"/>
      <c r="K125" s="42"/>
      <c r="L125" s="33"/>
      <c r="M125" s="33"/>
      <c r="N125" s="33"/>
      <c r="O125" s="33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</row>
    <row r="126" spans="1:127" x14ac:dyDescent="0.3">
      <c r="A126" s="33"/>
      <c r="B126" s="33"/>
      <c r="C126" s="33"/>
      <c r="D126" s="33"/>
      <c r="E126" s="33"/>
      <c r="F126" s="33"/>
      <c r="G126" s="33"/>
      <c r="H126" s="33"/>
      <c r="I126" s="33"/>
      <c r="J126" s="42"/>
      <c r="K126" s="42"/>
      <c r="L126" s="33"/>
      <c r="M126" s="33"/>
      <c r="N126" s="33"/>
      <c r="O126" s="33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</row>
    <row r="127" spans="1:127" x14ac:dyDescent="0.3">
      <c r="A127" s="33"/>
      <c r="B127" s="33"/>
      <c r="C127" s="33"/>
      <c r="D127" s="33"/>
      <c r="E127" s="33"/>
      <c r="F127" s="33"/>
      <c r="G127" s="33"/>
      <c r="H127" s="33"/>
      <c r="I127" s="33"/>
      <c r="J127" s="42"/>
      <c r="K127" s="42"/>
      <c r="L127" s="33"/>
      <c r="M127" s="33"/>
      <c r="N127" s="33"/>
      <c r="O127" s="33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</row>
    <row r="128" spans="1:127" x14ac:dyDescent="0.3">
      <c r="A128" s="33"/>
      <c r="B128" s="33"/>
      <c r="C128" s="33"/>
      <c r="D128" s="33"/>
      <c r="E128" s="33"/>
      <c r="F128" s="33"/>
      <c r="G128" s="33"/>
      <c r="H128" s="33"/>
      <c r="I128" s="33"/>
      <c r="J128" s="42"/>
      <c r="K128" s="42"/>
      <c r="L128" s="33"/>
      <c r="M128" s="33"/>
      <c r="N128" s="33"/>
      <c r="O128" s="33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</row>
    <row r="129" spans="1:127" x14ac:dyDescent="0.3">
      <c r="A129" s="33"/>
      <c r="B129" s="33"/>
      <c r="C129" s="33"/>
      <c r="D129" s="33"/>
      <c r="E129" s="33"/>
      <c r="F129" s="33"/>
      <c r="G129" s="33"/>
      <c r="H129" s="33"/>
      <c r="I129" s="33"/>
      <c r="J129" s="42"/>
      <c r="K129" s="42"/>
      <c r="L129" s="33"/>
      <c r="M129" s="33"/>
      <c r="N129" s="33"/>
      <c r="O129" s="33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</row>
    <row r="130" spans="1:127" x14ac:dyDescent="0.3">
      <c r="A130" s="33"/>
      <c r="B130" s="33"/>
      <c r="C130" s="33"/>
      <c r="D130" s="33"/>
      <c r="E130" s="33"/>
      <c r="F130" s="33"/>
      <c r="G130" s="33"/>
      <c r="H130" s="33"/>
      <c r="I130" s="33"/>
      <c r="L130" s="1"/>
      <c r="M130" s="1"/>
      <c r="N130" s="1"/>
      <c r="O130" s="33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</row>
    <row r="131" spans="1:127" x14ac:dyDescent="0.3">
      <c r="A131" s="33"/>
      <c r="B131" s="33"/>
      <c r="C131" s="33"/>
      <c r="D131" s="33"/>
      <c r="E131" s="33"/>
      <c r="F131" s="33"/>
      <c r="G131" s="33"/>
      <c r="H131" s="33"/>
      <c r="I131" s="33"/>
      <c r="L131" s="1"/>
      <c r="M131" s="1"/>
      <c r="N131" s="1"/>
      <c r="O131" s="33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</row>
    <row r="132" spans="1:127" x14ac:dyDescent="0.3">
      <c r="A132" s="43"/>
      <c r="B132" s="43"/>
      <c r="C132" s="43"/>
      <c r="D132" s="43"/>
      <c r="E132" s="43"/>
      <c r="F132" s="43"/>
      <c r="G132" s="43"/>
      <c r="H132" s="43"/>
      <c r="I132" s="43"/>
      <c r="L132" s="1"/>
      <c r="M132" s="1"/>
      <c r="N132" s="1"/>
      <c r="O132" s="33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</row>
    <row r="133" spans="1:127" x14ac:dyDescent="0.3">
      <c r="A133" s="33"/>
      <c r="B133" s="33"/>
      <c r="C133" s="33"/>
      <c r="D133" s="33"/>
      <c r="E133" s="33"/>
      <c r="F133" s="33"/>
      <c r="G133" s="33"/>
      <c r="H133" s="33"/>
      <c r="I133" s="33"/>
      <c r="L133" s="1"/>
      <c r="M133" s="1"/>
      <c r="N133" s="1"/>
      <c r="O133" s="33"/>
      <c r="S133" s="317"/>
      <c r="T133" s="317"/>
      <c r="U133" s="318"/>
      <c r="V133" s="318"/>
      <c r="W133" s="319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</row>
    <row r="134" spans="1:127" x14ac:dyDescent="0.3">
      <c r="S134" s="80"/>
      <c r="T134" s="80"/>
      <c r="U134" s="316" t="s">
        <v>430</v>
      </c>
      <c r="V134" s="77"/>
      <c r="W134" s="8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</row>
    <row r="135" spans="1:127" x14ac:dyDescent="0.3">
      <c r="S135" s="80"/>
      <c r="T135" s="80"/>
      <c r="U135" s="316" t="s">
        <v>431</v>
      </c>
      <c r="V135" s="77"/>
      <c r="W135" s="8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</row>
    <row r="136" spans="1:127" x14ac:dyDescent="0.3">
      <c r="S136" s="80"/>
      <c r="T136" s="80"/>
      <c r="U136" s="316" t="s">
        <v>432</v>
      </c>
      <c r="V136" s="77"/>
      <c r="W136" s="8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</row>
    <row r="145" spans="115:127" x14ac:dyDescent="0.3"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</row>
    <row r="161" spans="115:127" x14ac:dyDescent="0.3"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</row>
    <row r="162" spans="115:127" x14ac:dyDescent="0.3"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</row>
    <row r="163" spans="115:127" x14ac:dyDescent="0.3"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</row>
    <row r="164" spans="115:127" x14ac:dyDescent="0.3"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</row>
    <row r="165" spans="115:127" x14ac:dyDescent="0.3"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</row>
    <row r="166" spans="115:127" x14ac:dyDescent="0.3"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</row>
    <row r="167" spans="115:127" x14ac:dyDescent="0.3"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</row>
    <row r="168" spans="115:127" x14ac:dyDescent="0.3"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</row>
    <row r="169" spans="115:127" x14ac:dyDescent="0.3"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</row>
    <row r="170" spans="115:127" x14ac:dyDescent="0.3"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</row>
    <row r="171" spans="115:127" x14ac:dyDescent="0.3"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</row>
    <row r="172" spans="115:127" x14ac:dyDescent="0.3"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</row>
    <row r="173" spans="115:127" x14ac:dyDescent="0.3"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</row>
    <row r="174" spans="115:127" x14ac:dyDescent="0.3"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</row>
    <row r="175" spans="115:127" x14ac:dyDescent="0.3"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</row>
    <row r="176" spans="115:127" x14ac:dyDescent="0.3"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</row>
    <row r="177" spans="115:127" x14ac:dyDescent="0.3"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</row>
    <row r="178" spans="115:127" x14ac:dyDescent="0.3"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</row>
    <row r="179" spans="115:127" x14ac:dyDescent="0.3"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</row>
    <row r="180" spans="115:127" x14ac:dyDescent="0.3"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</row>
    <row r="181" spans="115:127" x14ac:dyDescent="0.3"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</row>
    <row r="182" spans="115:127" x14ac:dyDescent="0.3"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</row>
    <row r="183" spans="115:127" x14ac:dyDescent="0.3"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</row>
    <row r="184" spans="115:127" x14ac:dyDescent="0.3"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</row>
    <row r="185" spans="115:127" x14ac:dyDescent="0.3"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</row>
    <row r="186" spans="115:127" x14ac:dyDescent="0.3"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</row>
    <row r="187" spans="115:127" x14ac:dyDescent="0.3"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</row>
    <row r="188" spans="115:127" x14ac:dyDescent="0.3"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</row>
    <row r="189" spans="115:127" x14ac:dyDescent="0.3"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</row>
    <row r="190" spans="115:127" x14ac:dyDescent="0.3"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</row>
    <row r="192" spans="115:127" x14ac:dyDescent="0.3"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</row>
    <row r="193" spans="115:127" x14ac:dyDescent="0.3"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</row>
    <row r="194" spans="115:127" x14ac:dyDescent="0.3"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</row>
    <row r="195" spans="115:127" x14ac:dyDescent="0.3"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</row>
    <row r="196" spans="115:127" x14ac:dyDescent="0.3"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</row>
    <row r="197" spans="115:127" x14ac:dyDescent="0.3"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</row>
    <row r="198" spans="115:127" x14ac:dyDescent="0.3"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</row>
    <row r="199" spans="115:127" x14ac:dyDescent="0.3"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</row>
    <row r="200" spans="115:127" x14ac:dyDescent="0.3"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</row>
    <row r="201" spans="115:127" x14ac:dyDescent="0.3"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</row>
    <row r="202" spans="115:127" x14ac:dyDescent="0.3"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</row>
    <row r="203" spans="115:127" x14ac:dyDescent="0.3"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</row>
    <row r="204" spans="115:127" x14ac:dyDescent="0.3"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</row>
    <row r="205" spans="115:127" x14ac:dyDescent="0.3"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</row>
    <row r="206" spans="115:127" x14ac:dyDescent="0.3"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</row>
    <row r="207" spans="115:127" x14ac:dyDescent="0.3"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</row>
    <row r="208" spans="115:127" x14ac:dyDescent="0.3"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</row>
    <row r="209" spans="115:127" x14ac:dyDescent="0.3"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</row>
    <row r="210" spans="115:127" x14ac:dyDescent="0.3"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</row>
    <row r="211" spans="115:127" x14ac:dyDescent="0.3"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</row>
    <row r="212" spans="115:127" x14ac:dyDescent="0.3"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</row>
    <row r="213" spans="115:127" x14ac:dyDescent="0.3"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</row>
    <row r="214" spans="115:127" x14ac:dyDescent="0.3"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</row>
    <row r="215" spans="115:127" x14ac:dyDescent="0.3"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</row>
    <row r="216" spans="115:127" x14ac:dyDescent="0.3"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</row>
    <row r="217" spans="115:127" x14ac:dyDescent="0.3"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</row>
    <row r="218" spans="115:127" x14ac:dyDescent="0.3"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</row>
    <row r="219" spans="115:127" x14ac:dyDescent="0.3"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</row>
    <row r="220" spans="115:127" x14ac:dyDescent="0.3"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</row>
    <row r="221" spans="115:127" x14ac:dyDescent="0.3"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</row>
    <row r="222" spans="115:127" x14ac:dyDescent="0.3"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</row>
    <row r="223" spans="115:127" x14ac:dyDescent="0.3"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</row>
    <row r="224" spans="115:127" x14ac:dyDescent="0.3"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</row>
    <row r="225" spans="115:127" x14ac:dyDescent="0.3"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</row>
    <row r="226" spans="115:127" x14ac:dyDescent="0.3"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</row>
    <row r="227" spans="115:127" x14ac:dyDescent="0.3"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</row>
    <row r="228" spans="115:127" x14ac:dyDescent="0.3"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</row>
    <row r="229" spans="115:127" x14ac:dyDescent="0.3"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</row>
    <row r="230" spans="115:127" x14ac:dyDescent="0.3"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</row>
    <row r="231" spans="115:127" x14ac:dyDescent="0.3"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</row>
    <row r="232" spans="115:127" x14ac:dyDescent="0.3"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</row>
    <row r="233" spans="115:127" x14ac:dyDescent="0.3"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</row>
    <row r="234" spans="115:127" x14ac:dyDescent="0.3"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</row>
    <row r="235" spans="115:127" x14ac:dyDescent="0.3"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</row>
    <row r="236" spans="115:127" x14ac:dyDescent="0.3"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</row>
    <row r="237" spans="115:127" x14ac:dyDescent="0.3"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</row>
    <row r="238" spans="115:127" x14ac:dyDescent="0.3"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</row>
    <row r="239" spans="115:127" x14ac:dyDescent="0.3"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</row>
    <row r="240" spans="115:127" x14ac:dyDescent="0.3"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</row>
    <row r="241" spans="115:127" x14ac:dyDescent="0.3"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</row>
    <row r="242" spans="115:127" x14ac:dyDescent="0.3"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</row>
    <row r="243" spans="115:127" x14ac:dyDescent="0.3"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</row>
    <row r="244" spans="115:127" x14ac:dyDescent="0.3"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</row>
    <row r="245" spans="115:127" x14ac:dyDescent="0.3"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</row>
    <row r="246" spans="115:127" x14ac:dyDescent="0.3"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</row>
    <row r="247" spans="115:127" x14ac:dyDescent="0.3"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</row>
    <row r="248" spans="115:127" x14ac:dyDescent="0.3"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</row>
    <row r="249" spans="115:127" x14ac:dyDescent="0.3"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</row>
    <row r="257" spans="115:127" x14ac:dyDescent="0.3"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</row>
    <row r="258" spans="115:127" x14ac:dyDescent="0.3"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</row>
    <row r="259" spans="115:127" x14ac:dyDescent="0.3"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</row>
    <row r="260" spans="115:127" x14ac:dyDescent="0.3"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</row>
    <row r="261" spans="115:127" x14ac:dyDescent="0.3"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</row>
    <row r="262" spans="115:127" x14ac:dyDescent="0.3"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</row>
    <row r="263" spans="115:127" x14ac:dyDescent="0.3"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</row>
    <row r="264" spans="115:127" x14ac:dyDescent="0.3"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</row>
    <row r="265" spans="115:127" x14ac:dyDescent="0.3"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</row>
    <row r="266" spans="115:127" x14ac:dyDescent="0.3"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</row>
    <row r="267" spans="115:127" x14ac:dyDescent="0.3"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</row>
    <row r="268" spans="115:127" x14ac:dyDescent="0.3"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</row>
    <row r="269" spans="115:127" x14ac:dyDescent="0.3"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</row>
    <row r="270" spans="115:127" x14ac:dyDescent="0.3"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</row>
    <row r="271" spans="115:127" x14ac:dyDescent="0.3"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</row>
    <row r="272" spans="115:127" x14ac:dyDescent="0.3"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</row>
    <row r="273" spans="1:127" x14ac:dyDescent="0.3"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</row>
    <row r="274" spans="1:127" x14ac:dyDescent="0.3"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</row>
    <row r="275" spans="1:127" x14ac:dyDescent="0.3"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</row>
    <row r="276" spans="1:127" x14ac:dyDescent="0.3"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</row>
    <row r="277" spans="1:127" x14ac:dyDescent="0.3"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</row>
    <row r="278" spans="1:127" x14ac:dyDescent="0.3">
      <c r="A278" s="30"/>
      <c r="B278" s="30"/>
      <c r="C278" s="30"/>
      <c r="D278" s="32"/>
      <c r="E278" s="30"/>
      <c r="F278" s="30"/>
      <c r="G278" s="30"/>
      <c r="H278" s="30"/>
      <c r="I278" s="30"/>
      <c r="J278" s="30"/>
      <c r="K278" s="30"/>
      <c r="L278" s="163"/>
      <c r="M278" s="163"/>
      <c r="N278" s="128"/>
      <c r="O278" s="128"/>
      <c r="P278" s="128"/>
      <c r="Q278" s="128"/>
      <c r="R278" s="128"/>
      <c r="S278" s="128"/>
      <c r="T278" s="128"/>
      <c r="U278" s="128"/>
      <c r="V278" s="128"/>
      <c r="W278" s="128"/>
      <c r="X278" s="128"/>
      <c r="Y278" s="30"/>
      <c r="Z278" s="30"/>
      <c r="AA278" s="30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</row>
    <row r="279" spans="1:127" s="34" customFormat="1" x14ac:dyDescent="0.3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164"/>
      <c r="M279" s="164"/>
      <c r="N279" s="129"/>
      <c r="O279" s="129"/>
      <c r="P279" s="129"/>
      <c r="Q279" s="129"/>
      <c r="R279" s="129"/>
      <c r="S279" s="129"/>
      <c r="T279" s="129"/>
      <c r="U279" s="129"/>
      <c r="V279" s="129"/>
      <c r="W279" s="129"/>
      <c r="X279" s="129"/>
      <c r="Y279" s="32"/>
      <c r="Z279" s="32"/>
      <c r="AA279" s="32"/>
    </row>
    <row r="280" spans="1:127" x14ac:dyDescent="0.3">
      <c r="A280" s="30"/>
      <c r="B280" s="30"/>
      <c r="C280" s="30"/>
      <c r="D280" s="32"/>
      <c r="E280" s="30"/>
      <c r="F280" s="30"/>
      <c r="G280" s="30"/>
      <c r="H280" s="30"/>
      <c r="I280" s="30"/>
      <c r="J280" s="30"/>
      <c r="K280" s="30"/>
      <c r="L280" s="163"/>
      <c r="M280" s="163"/>
      <c r="N280" s="128"/>
      <c r="O280" s="128"/>
      <c r="P280" s="128"/>
      <c r="Q280" s="128"/>
      <c r="R280" s="128"/>
      <c r="S280" s="128"/>
      <c r="T280" s="128"/>
      <c r="U280" s="128"/>
      <c r="V280" s="128"/>
      <c r="W280" s="128"/>
      <c r="X280" s="128"/>
      <c r="Y280" s="30"/>
      <c r="Z280" s="30"/>
      <c r="AA280" s="30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</row>
    <row r="281" spans="1:127" x14ac:dyDescent="0.3">
      <c r="A281" s="30"/>
      <c r="B281" s="30"/>
      <c r="C281" s="30"/>
      <c r="D281" s="32"/>
      <c r="E281" s="30"/>
      <c r="F281" s="30"/>
      <c r="G281" s="30"/>
      <c r="H281" s="30"/>
      <c r="I281" s="30"/>
      <c r="J281" s="30"/>
      <c r="K281" s="30"/>
      <c r="L281" s="163"/>
      <c r="M281" s="163"/>
      <c r="N281" s="128"/>
      <c r="O281" s="128"/>
      <c r="P281" s="128"/>
      <c r="Q281" s="128"/>
      <c r="R281" s="128"/>
      <c r="S281" s="128"/>
      <c r="T281" s="128"/>
      <c r="U281" s="128"/>
      <c r="V281" s="128"/>
      <c r="W281" s="128"/>
      <c r="X281" s="128"/>
      <c r="Y281" s="30"/>
      <c r="Z281" s="30"/>
      <c r="AA281" s="30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</row>
    <row r="282" spans="1:127" x14ac:dyDescent="0.3">
      <c r="A282" s="30"/>
      <c r="B282" s="30"/>
      <c r="C282" s="30"/>
      <c r="D282" s="32"/>
      <c r="E282" s="30"/>
      <c r="F282" s="30"/>
      <c r="G282" s="30"/>
      <c r="H282" s="30"/>
      <c r="I282" s="30"/>
      <c r="J282" s="30"/>
      <c r="K282" s="30"/>
      <c r="L282" s="163"/>
      <c r="M282" s="163"/>
      <c r="N282" s="128"/>
      <c r="O282" s="128"/>
      <c r="P282" s="128"/>
      <c r="Q282" s="128"/>
      <c r="R282" s="128"/>
      <c r="S282" s="128"/>
      <c r="T282" s="128"/>
      <c r="U282" s="128"/>
      <c r="V282" s="128"/>
      <c r="W282" s="128"/>
      <c r="X282" s="128"/>
      <c r="Y282" s="30"/>
      <c r="Z282" s="30"/>
      <c r="AA282" s="30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</row>
    <row r="283" spans="1:127" x14ac:dyDescent="0.3">
      <c r="A283" s="30"/>
      <c r="B283" s="30"/>
      <c r="C283" s="30"/>
      <c r="D283" s="32"/>
      <c r="E283" s="30"/>
      <c r="F283" s="30"/>
      <c r="G283" s="30"/>
      <c r="H283" s="30"/>
      <c r="I283" s="30"/>
      <c r="J283" s="30"/>
      <c r="K283" s="30"/>
      <c r="L283" s="163"/>
      <c r="M283" s="163"/>
      <c r="N283" s="128"/>
      <c r="O283" s="128"/>
      <c r="P283" s="128"/>
      <c r="Q283" s="128"/>
      <c r="R283" s="128"/>
      <c r="S283" s="128"/>
      <c r="T283" s="128"/>
      <c r="U283" s="128"/>
      <c r="V283" s="128"/>
      <c r="W283" s="128"/>
      <c r="X283" s="128"/>
      <c r="Y283" s="30"/>
      <c r="Z283" s="30"/>
      <c r="AA283" s="30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</row>
    <row r="284" spans="1:127" x14ac:dyDescent="0.3">
      <c r="A284" s="30"/>
      <c r="B284" s="30"/>
      <c r="C284" s="30"/>
      <c r="D284" s="32"/>
      <c r="E284" s="30"/>
      <c r="F284" s="30"/>
      <c r="G284" s="30"/>
      <c r="H284" s="30"/>
      <c r="I284" s="30"/>
      <c r="J284" s="30"/>
      <c r="K284" s="30"/>
      <c r="L284" s="163"/>
      <c r="M284" s="163"/>
      <c r="N284" s="128"/>
      <c r="O284" s="128"/>
      <c r="P284" s="128"/>
      <c r="Q284" s="128"/>
      <c r="R284" s="128"/>
      <c r="S284" s="128"/>
      <c r="T284" s="128"/>
      <c r="U284" s="128"/>
      <c r="V284" s="128"/>
      <c r="W284" s="128"/>
      <c r="X284" s="128"/>
      <c r="Y284" s="30"/>
      <c r="Z284" s="30"/>
      <c r="AA284" s="30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</row>
    <row r="285" spans="1:127" x14ac:dyDescent="0.3">
      <c r="A285" s="30"/>
      <c r="B285" s="30"/>
      <c r="C285" s="30"/>
      <c r="D285" s="32"/>
      <c r="E285" s="30"/>
      <c r="F285" s="30"/>
      <c r="G285" s="30"/>
      <c r="H285" s="30"/>
      <c r="I285" s="30"/>
      <c r="J285" s="30"/>
      <c r="K285" s="30"/>
      <c r="L285" s="163"/>
      <c r="M285" s="163"/>
      <c r="N285" s="128"/>
      <c r="O285" s="128"/>
      <c r="P285" s="128"/>
      <c r="Q285" s="128"/>
      <c r="R285" s="128"/>
      <c r="S285" s="128"/>
      <c r="T285" s="128"/>
      <c r="U285" s="128"/>
      <c r="V285" s="128"/>
      <c r="W285" s="128"/>
      <c r="X285" s="128"/>
      <c r="Y285" s="30"/>
      <c r="Z285" s="30"/>
      <c r="AA285" s="30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</row>
    <row r="286" spans="1:127" x14ac:dyDescent="0.3">
      <c r="A286" s="30"/>
      <c r="B286" s="30"/>
      <c r="C286" s="30"/>
      <c r="D286" s="32"/>
      <c r="E286" s="30"/>
      <c r="F286" s="30"/>
      <c r="G286" s="30"/>
      <c r="H286" s="30"/>
      <c r="I286" s="30"/>
      <c r="J286" s="30"/>
      <c r="K286" s="30"/>
      <c r="L286" s="163"/>
      <c r="M286" s="163"/>
      <c r="N286" s="128"/>
      <c r="O286" s="128"/>
      <c r="P286" s="128"/>
      <c r="Q286" s="128"/>
      <c r="R286" s="128"/>
      <c r="S286" s="128"/>
      <c r="T286" s="128"/>
      <c r="U286" s="128"/>
      <c r="V286" s="128"/>
      <c r="W286" s="128"/>
      <c r="X286" s="128"/>
      <c r="Y286" s="30"/>
      <c r="Z286" s="30"/>
      <c r="AA286" s="30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</row>
    <row r="287" spans="1:127" x14ac:dyDescent="0.3">
      <c r="A287" s="30"/>
      <c r="B287" s="30"/>
      <c r="C287" s="30"/>
      <c r="D287" s="32"/>
      <c r="E287" s="30"/>
      <c r="F287" s="30"/>
      <c r="G287" s="30"/>
      <c r="H287" s="30"/>
      <c r="I287" s="30"/>
      <c r="J287" s="30"/>
      <c r="K287" s="30"/>
      <c r="L287" s="163"/>
      <c r="M287" s="163"/>
      <c r="N287" s="128"/>
      <c r="O287" s="128"/>
      <c r="P287" s="128"/>
      <c r="Q287" s="128"/>
      <c r="R287" s="128"/>
      <c r="S287" s="128"/>
      <c r="T287" s="128"/>
      <c r="U287" s="128"/>
      <c r="V287" s="128"/>
      <c r="W287" s="128"/>
      <c r="X287" s="128"/>
      <c r="Y287" s="30"/>
      <c r="Z287" s="30"/>
      <c r="AA287" s="30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</row>
    <row r="288" spans="1:127" x14ac:dyDescent="0.3">
      <c r="A288" s="30"/>
      <c r="B288" s="30"/>
      <c r="C288" s="30"/>
      <c r="D288" s="32"/>
      <c r="E288" s="30"/>
      <c r="F288" s="30"/>
      <c r="G288" s="30"/>
      <c r="H288" s="30"/>
      <c r="I288" s="30"/>
      <c r="J288" s="30"/>
      <c r="K288" s="30"/>
      <c r="L288" s="163"/>
      <c r="M288" s="163"/>
      <c r="N288" s="128"/>
      <c r="O288" s="128"/>
      <c r="P288" s="128"/>
      <c r="Q288" s="128"/>
      <c r="R288" s="128"/>
      <c r="S288" s="128"/>
      <c r="T288" s="128"/>
      <c r="U288" s="128"/>
      <c r="V288" s="128"/>
      <c r="W288" s="128"/>
      <c r="X288" s="128"/>
      <c r="Y288" s="30"/>
      <c r="Z288" s="30"/>
      <c r="AA288" s="30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</row>
    <row r="297" spans="1:127" x14ac:dyDescent="0.3">
      <c r="A297" s="30"/>
      <c r="B297" s="30"/>
      <c r="C297" s="30"/>
      <c r="D297" s="32"/>
      <c r="E297" s="30"/>
      <c r="F297" s="30"/>
      <c r="G297" s="30"/>
      <c r="H297" s="30"/>
      <c r="I297" s="30"/>
      <c r="J297" s="30"/>
      <c r="K297" s="30"/>
      <c r="L297" s="163"/>
      <c r="M297" s="163"/>
      <c r="N297" s="128"/>
      <c r="O297" s="128"/>
      <c r="P297" s="128"/>
      <c r="Q297" s="128"/>
      <c r="R297" s="128"/>
      <c r="S297" s="128"/>
      <c r="T297" s="128"/>
      <c r="U297" s="128"/>
      <c r="V297" s="128"/>
      <c r="W297" s="128"/>
      <c r="X297" s="128"/>
      <c r="Y297" s="30"/>
      <c r="Z297" s="30"/>
      <c r="AA297" s="30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</row>
    <row r="298" spans="1:127" x14ac:dyDescent="0.3">
      <c r="A298" s="30"/>
      <c r="B298" s="30"/>
      <c r="C298" s="30"/>
      <c r="D298" s="32"/>
      <c r="E298" s="30"/>
      <c r="F298" s="30"/>
      <c r="G298" s="30"/>
      <c r="H298" s="30"/>
      <c r="I298" s="30"/>
      <c r="J298" s="30"/>
      <c r="K298" s="30"/>
      <c r="L298" s="163"/>
      <c r="M298" s="163"/>
      <c r="N298" s="128"/>
      <c r="O298" s="128"/>
      <c r="P298" s="128"/>
      <c r="Q298" s="128"/>
      <c r="R298" s="128"/>
      <c r="S298" s="128"/>
      <c r="T298" s="128"/>
      <c r="U298" s="128"/>
      <c r="V298" s="128"/>
      <c r="W298" s="128"/>
      <c r="X298" s="128"/>
      <c r="Y298" s="30"/>
      <c r="Z298" s="30"/>
      <c r="AA298" s="30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15" type="noConversion"/>
  <pageMargins left="0.70866141732283472" right="0.70866141732283472" top="0.78740157480314965" bottom="0.78740157480314965" header="0.31496062992125984" footer="0.31496062992125984"/>
  <pageSetup paperSize="9" scale="37" fitToHeight="0" orientation="landscape" r:id="rId1"/>
  <headerFooter>
    <oddFooter>&amp;LPříloha č. 1 Strategický rámec MAP – seznam investičních priorit (2021-2027)&amp;C&amp;G&amp;R&amp;P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9"/>
  <sheetViews>
    <sheetView topLeftCell="B13" zoomScale="70" zoomScaleNormal="70" workbookViewId="0">
      <selection activeCell="O28" sqref="O28:O30"/>
    </sheetView>
  </sheetViews>
  <sheetFormatPr defaultColWidth="8.6640625" defaultRowHeight="14.4" x14ac:dyDescent="0.3"/>
  <cols>
    <col min="1" max="1" width="14.33203125" style="33" hidden="1" customWidth="1"/>
    <col min="2" max="2" width="7.33203125" style="33" customWidth="1"/>
    <col min="3" max="3" width="18.33203125" style="33" customWidth="1"/>
    <col min="4" max="4" width="17.5546875" style="33" customWidth="1"/>
    <col min="5" max="5" width="9.6640625" style="33" customWidth="1"/>
    <col min="6" max="6" width="22.33203125" style="33" customWidth="1"/>
    <col min="7" max="8" width="13.6640625" style="33" customWidth="1"/>
    <col min="9" max="9" width="16.6640625" style="33" customWidth="1"/>
    <col min="10" max="10" width="39.44140625" style="33" customWidth="1"/>
    <col min="11" max="11" width="12.5546875" style="42" customWidth="1"/>
    <col min="12" max="12" width="13" style="42" customWidth="1"/>
    <col min="13" max="13" width="9" style="33" customWidth="1"/>
    <col min="14" max="14" width="8.6640625" style="33"/>
    <col min="15" max="18" width="11.109375" style="33" customWidth="1"/>
    <col min="19" max="20" width="10.5546875" style="33" customWidth="1"/>
    <col min="21" max="16384" width="8.6640625" style="33"/>
  </cols>
  <sheetData>
    <row r="1" spans="1:21" ht="21.75" customHeight="1" thickBot="1" x14ac:dyDescent="0.4">
      <c r="A1" s="460" t="s">
        <v>28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2"/>
    </row>
    <row r="2" spans="1:21" ht="30" customHeight="1" x14ac:dyDescent="0.3">
      <c r="A2" s="463" t="s">
        <v>29</v>
      </c>
      <c r="B2" s="468" t="s">
        <v>6</v>
      </c>
      <c r="C2" s="455" t="s">
        <v>30</v>
      </c>
      <c r="D2" s="455"/>
      <c r="E2" s="455"/>
      <c r="F2" s="455" t="s">
        <v>8</v>
      </c>
      <c r="G2" s="458" t="s">
        <v>24</v>
      </c>
      <c r="H2" s="459" t="s">
        <v>36</v>
      </c>
      <c r="I2" s="459" t="s">
        <v>10</v>
      </c>
      <c r="J2" s="455" t="s">
        <v>11</v>
      </c>
      <c r="K2" s="466" t="s">
        <v>362</v>
      </c>
      <c r="L2" s="466"/>
      <c r="M2" s="467" t="s">
        <v>324</v>
      </c>
      <c r="N2" s="467"/>
      <c r="O2" s="469" t="s">
        <v>363</v>
      </c>
      <c r="P2" s="469"/>
      <c r="Q2" s="469"/>
      <c r="R2" s="469"/>
      <c r="S2" s="467" t="s">
        <v>12</v>
      </c>
      <c r="T2" s="467"/>
    </row>
    <row r="3" spans="1:21" ht="22.35" customHeight="1" x14ac:dyDescent="0.3">
      <c r="A3" s="464"/>
      <c r="B3" s="468"/>
      <c r="C3" s="455" t="s">
        <v>31</v>
      </c>
      <c r="D3" s="455" t="s">
        <v>32</v>
      </c>
      <c r="E3" s="455" t="s">
        <v>33</v>
      </c>
      <c r="F3" s="455"/>
      <c r="G3" s="458"/>
      <c r="H3" s="459"/>
      <c r="I3" s="459"/>
      <c r="J3" s="455"/>
      <c r="K3" s="456" t="s">
        <v>34</v>
      </c>
      <c r="L3" s="456" t="s">
        <v>40</v>
      </c>
      <c r="M3" s="457" t="s">
        <v>19</v>
      </c>
      <c r="N3" s="457" t="s">
        <v>20</v>
      </c>
      <c r="O3" s="470" t="s">
        <v>25</v>
      </c>
      <c r="P3" s="470"/>
      <c r="Q3" s="470"/>
      <c r="R3" s="470"/>
      <c r="S3" s="457" t="s">
        <v>319</v>
      </c>
      <c r="T3" s="457" t="s">
        <v>22</v>
      </c>
    </row>
    <row r="4" spans="1:21" ht="68.25" customHeight="1" thickBot="1" x14ac:dyDescent="0.35">
      <c r="A4" s="465"/>
      <c r="B4" s="468"/>
      <c r="C4" s="455"/>
      <c r="D4" s="455"/>
      <c r="E4" s="455"/>
      <c r="F4" s="455"/>
      <c r="G4" s="458"/>
      <c r="H4" s="459"/>
      <c r="I4" s="459"/>
      <c r="J4" s="455"/>
      <c r="K4" s="456"/>
      <c r="L4" s="456"/>
      <c r="M4" s="457"/>
      <c r="N4" s="457"/>
      <c r="O4" s="40" t="s">
        <v>35</v>
      </c>
      <c r="P4" s="40" t="s">
        <v>364</v>
      </c>
      <c r="Q4" s="41" t="s">
        <v>365</v>
      </c>
      <c r="R4" s="40" t="s">
        <v>366</v>
      </c>
      <c r="S4" s="457"/>
      <c r="T4" s="457"/>
      <c r="U4" s="31"/>
    </row>
    <row r="5" spans="1:21" s="53" customFormat="1" ht="57.6" x14ac:dyDescent="0.3">
      <c r="A5" s="64">
        <v>2</v>
      </c>
      <c r="B5" s="102">
        <v>1</v>
      </c>
      <c r="C5" s="62" t="s">
        <v>75</v>
      </c>
      <c r="D5" s="62"/>
      <c r="E5" s="62">
        <v>27784525</v>
      </c>
      <c r="F5" s="62" t="s">
        <v>76</v>
      </c>
      <c r="G5" s="54" t="s">
        <v>68</v>
      </c>
      <c r="H5" s="62" t="s">
        <v>303</v>
      </c>
      <c r="I5" s="62" t="s">
        <v>104</v>
      </c>
      <c r="J5" s="62" t="s">
        <v>76</v>
      </c>
      <c r="K5" s="108">
        <v>1500000</v>
      </c>
      <c r="L5" s="108">
        <f>K5/100*85</f>
        <v>1275000</v>
      </c>
      <c r="M5" s="62">
        <v>2019</v>
      </c>
      <c r="N5" s="62">
        <v>2021</v>
      </c>
      <c r="O5" s="62"/>
      <c r="P5" s="113" t="s">
        <v>74</v>
      </c>
      <c r="Q5" s="113" t="s">
        <v>74</v>
      </c>
      <c r="R5" s="113"/>
      <c r="S5" s="90" t="s">
        <v>405</v>
      </c>
      <c r="T5" s="62"/>
      <c r="U5" s="64"/>
    </row>
    <row r="6" spans="1:21" s="53" customFormat="1" ht="57.6" x14ac:dyDescent="0.3">
      <c r="A6" s="64">
        <v>3</v>
      </c>
      <c r="B6" s="102">
        <v>2</v>
      </c>
      <c r="C6" s="62" t="s">
        <v>75</v>
      </c>
      <c r="D6" s="62"/>
      <c r="E6" s="62">
        <v>27784525</v>
      </c>
      <c r="F6" s="62" t="s">
        <v>78</v>
      </c>
      <c r="G6" s="54" t="s">
        <v>68</v>
      </c>
      <c r="H6" s="62" t="s">
        <v>303</v>
      </c>
      <c r="I6" s="62" t="s">
        <v>104</v>
      </c>
      <c r="J6" s="62" t="s">
        <v>78</v>
      </c>
      <c r="K6" s="101">
        <v>800000</v>
      </c>
      <c r="L6" s="101">
        <f t="shared" ref="L6:L9" si="0">K6/100*85</f>
        <v>680000</v>
      </c>
      <c r="M6" s="62">
        <v>2019</v>
      </c>
      <c r="N6" s="62">
        <v>2021</v>
      </c>
      <c r="O6" s="62"/>
      <c r="P6" s="113" t="s">
        <v>74</v>
      </c>
      <c r="Q6" s="113"/>
      <c r="R6" s="113"/>
      <c r="S6" s="62" t="s">
        <v>77</v>
      </c>
      <c r="T6" s="62"/>
      <c r="U6" s="64"/>
    </row>
    <row r="7" spans="1:21" s="53" customFormat="1" ht="57.6" x14ac:dyDescent="0.3">
      <c r="A7" s="64"/>
      <c r="B7" s="102">
        <v>3</v>
      </c>
      <c r="C7" s="62" t="s">
        <v>75</v>
      </c>
      <c r="D7" s="62"/>
      <c r="E7" s="62">
        <v>27784525</v>
      </c>
      <c r="F7" s="62" t="s">
        <v>79</v>
      </c>
      <c r="G7" s="54" t="s">
        <v>68</v>
      </c>
      <c r="H7" s="62" t="s">
        <v>303</v>
      </c>
      <c r="I7" s="62" t="s">
        <v>104</v>
      </c>
      <c r="J7" s="62" t="s">
        <v>79</v>
      </c>
      <c r="K7" s="101">
        <v>1500000</v>
      </c>
      <c r="L7" s="101">
        <f t="shared" si="0"/>
        <v>1275000</v>
      </c>
      <c r="M7" s="62">
        <v>2019</v>
      </c>
      <c r="N7" s="62">
        <v>2021</v>
      </c>
      <c r="O7" s="62"/>
      <c r="P7" s="113" t="s">
        <v>74</v>
      </c>
      <c r="Q7" s="113"/>
      <c r="R7" s="113"/>
      <c r="S7" s="62" t="s">
        <v>77</v>
      </c>
      <c r="T7" s="62"/>
      <c r="U7" s="64"/>
    </row>
    <row r="8" spans="1:21" s="53" customFormat="1" ht="57.6" x14ac:dyDescent="0.3">
      <c r="A8" s="64"/>
      <c r="B8" s="102">
        <v>4</v>
      </c>
      <c r="C8" s="62" t="s">
        <v>75</v>
      </c>
      <c r="D8" s="62"/>
      <c r="E8" s="62">
        <v>27784525</v>
      </c>
      <c r="F8" s="62" t="s">
        <v>80</v>
      </c>
      <c r="G8" s="54" t="s">
        <v>68</v>
      </c>
      <c r="H8" s="62" t="s">
        <v>303</v>
      </c>
      <c r="I8" s="62" t="s">
        <v>104</v>
      </c>
      <c r="J8" s="62" t="s">
        <v>80</v>
      </c>
      <c r="K8" s="101">
        <v>700000</v>
      </c>
      <c r="L8" s="101">
        <f t="shared" si="0"/>
        <v>595000</v>
      </c>
      <c r="M8" s="62">
        <v>2021</v>
      </c>
      <c r="N8" s="62">
        <v>2023</v>
      </c>
      <c r="O8" s="113" t="s">
        <v>74</v>
      </c>
      <c r="P8" s="113" t="s">
        <v>74</v>
      </c>
      <c r="Q8" s="113" t="s">
        <v>74</v>
      </c>
      <c r="R8" s="113" t="s">
        <v>74</v>
      </c>
      <c r="S8" s="62" t="s">
        <v>77</v>
      </c>
      <c r="T8" s="62"/>
      <c r="U8" s="64"/>
    </row>
    <row r="9" spans="1:21" s="53" customFormat="1" ht="57.6" x14ac:dyDescent="0.3">
      <c r="A9" s="64"/>
      <c r="B9" s="102">
        <v>5</v>
      </c>
      <c r="C9" s="62" t="s">
        <v>75</v>
      </c>
      <c r="D9" s="62"/>
      <c r="E9" s="62">
        <v>27784525</v>
      </c>
      <c r="F9" s="62" t="s">
        <v>320</v>
      </c>
      <c r="G9" s="54" t="s">
        <v>68</v>
      </c>
      <c r="H9" s="62" t="s">
        <v>303</v>
      </c>
      <c r="I9" s="62" t="s">
        <v>104</v>
      </c>
      <c r="J9" s="62" t="s">
        <v>320</v>
      </c>
      <c r="K9" s="101">
        <v>1500000</v>
      </c>
      <c r="L9" s="101">
        <f t="shared" si="0"/>
        <v>1275000</v>
      </c>
      <c r="M9" s="62">
        <v>2021</v>
      </c>
      <c r="N9" s="62">
        <v>2023</v>
      </c>
      <c r="O9" s="62"/>
      <c r="P9" s="113" t="s">
        <v>74</v>
      </c>
      <c r="Q9" s="113" t="s">
        <v>74</v>
      </c>
      <c r="R9" s="113" t="s">
        <v>74</v>
      </c>
      <c r="S9" s="62" t="s">
        <v>321</v>
      </c>
      <c r="T9" s="62"/>
      <c r="U9" s="64"/>
    </row>
    <row r="10" spans="1:21" s="53" customFormat="1" ht="57.6" x14ac:dyDescent="0.3">
      <c r="A10" s="64"/>
      <c r="B10" s="102">
        <v>6</v>
      </c>
      <c r="C10" s="86" t="s">
        <v>265</v>
      </c>
      <c r="D10" s="62"/>
      <c r="E10" s="62">
        <v>27784525</v>
      </c>
      <c r="F10" s="62" t="s">
        <v>266</v>
      </c>
      <c r="G10" s="62" t="s">
        <v>68</v>
      </c>
      <c r="H10" s="62" t="s">
        <v>303</v>
      </c>
      <c r="I10" s="62" t="s">
        <v>104</v>
      </c>
      <c r="J10" s="62" t="s">
        <v>266</v>
      </c>
      <c r="K10" s="108">
        <v>700000</v>
      </c>
      <c r="L10" s="108">
        <f t="shared" ref="L10:L14" si="1">K10/100*85</f>
        <v>595000</v>
      </c>
      <c r="M10" s="62">
        <v>2021</v>
      </c>
      <c r="N10" s="62">
        <v>2023</v>
      </c>
      <c r="O10" s="62"/>
      <c r="P10" s="62"/>
      <c r="Q10" s="62"/>
      <c r="R10" s="62"/>
      <c r="S10" s="62" t="s">
        <v>77</v>
      </c>
      <c r="T10" s="62"/>
      <c r="U10" s="64"/>
    </row>
    <row r="11" spans="1:21" s="53" customFormat="1" ht="72" x14ac:dyDescent="0.3">
      <c r="A11" s="64"/>
      <c r="B11" s="102">
        <v>7</v>
      </c>
      <c r="C11" s="86" t="s">
        <v>265</v>
      </c>
      <c r="D11" s="62"/>
      <c r="E11" s="62">
        <v>27784525</v>
      </c>
      <c r="F11" s="62" t="s">
        <v>267</v>
      </c>
      <c r="G11" s="62" t="s">
        <v>68</v>
      </c>
      <c r="H11" s="62" t="s">
        <v>303</v>
      </c>
      <c r="I11" s="62" t="s">
        <v>104</v>
      </c>
      <c r="J11" s="62" t="s">
        <v>267</v>
      </c>
      <c r="K11" s="108">
        <v>500000</v>
      </c>
      <c r="L11" s="108">
        <f t="shared" si="1"/>
        <v>425000</v>
      </c>
      <c r="M11" s="62">
        <v>2021</v>
      </c>
      <c r="N11" s="62">
        <v>2023</v>
      </c>
      <c r="O11" s="62"/>
      <c r="P11" s="62"/>
      <c r="Q11" s="62"/>
      <c r="R11" s="62"/>
      <c r="S11" s="62" t="s">
        <v>81</v>
      </c>
      <c r="T11" s="62"/>
      <c r="U11" s="64"/>
    </row>
    <row r="12" spans="1:21" s="53" customFormat="1" ht="57.6" x14ac:dyDescent="0.3">
      <c r="A12" s="64"/>
      <c r="B12" s="102">
        <v>8</v>
      </c>
      <c r="C12" s="86" t="s">
        <v>265</v>
      </c>
      <c r="D12" s="62"/>
      <c r="E12" s="62">
        <v>27784525</v>
      </c>
      <c r="F12" s="62" t="s">
        <v>268</v>
      </c>
      <c r="G12" s="62" t="s">
        <v>68</v>
      </c>
      <c r="H12" s="62" t="s">
        <v>303</v>
      </c>
      <c r="I12" s="62" t="s">
        <v>104</v>
      </c>
      <c r="J12" s="62" t="s">
        <v>268</v>
      </c>
      <c r="K12" s="108">
        <v>300000</v>
      </c>
      <c r="L12" s="108">
        <f t="shared" si="1"/>
        <v>255000</v>
      </c>
      <c r="M12" s="62">
        <v>2021</v>
      </c>
      <c r="N12" s="62"/>
      <c r="O12" s="62"/>
      <c r="P12" s="62"/>
      <c r="Q12" s="62"/>
      <c r="R12" s="62"/>
      <c r="S12" s="62" t="s">
        <v>77</v>
      </c>
      <c r="T12" s="62"/>
      <c r="U12" s="64"/>
    </row>
    <row r="13" spans="1:21" s="53" customFormat="1" ht="57.6" x14ac:dyDescent="0.3">
      <c r="A13" s="64"/>
      <c r="B13" s="102">
        <v>9</v>
      </c>
      <c r="C13" s="86" t="s">
        <v>265</v>
      </c>
      <c r="D13" s="62"/>
      <c r="E13" s="62">
        <v>27784525</v>
      </c>
      <c r="F13" s="62" t="s">
        <v>269</v>
      </c>
      <c r="G13" s="62" t="s">
        <v>68</v>
      </c>
      <c r="H13" s="62" t="s">
        <v>303</v>
      </c>
      <c r="I13" s="62" t="s">
        <v>104</v>
      </c>
      <c r="J13" s="62" t="s">
        <v>269</v>
      </c>
      <c r="K13" s="108">
        <v>400000</v>
      </c>
      <c r="L13" s="108">
        <f t="shared" si="1"/>
        <v>340000</v>
      </c>
      <c r="M13" s="62">
        <v>2021</v>
      </c>
      <c r="N13" s="62">
        <v>2022</v>
      </c>
      <c r="O13" s="62"/>
      <c r="P13" s="62"/>
      <c r="Q13" s="62"/>
      <c r="R13" s="62"/>
      <c r="S13" s="62" t="s">
        <v>81</v>
      </c>
      <c r="T13" s="62"/>
      <c r="U13" s="64"/>
    </row>
    <row r="14" spans="1:21" s="53" customFormat="1" ht="28.8" x14ac:dyDescent="0.3">
      <c r="A14" s="64"/>
      <c r="B14" s="102">
        <v>10</v>
      </c>
      <c r="C14" s="90" t="s">
        <v>406</v>
      </c>
      <c r="D14" s="62"/>
      <c r="E14" s="62">
        <v>45238359</v>
      </c>
      <c r="F14" s="62" t="s">
        <v>322</v>
      </c>
      <c r="G14" s="62" t="s">
        <v>68</v>
      </c>
      <c r="H14" s="62" t="s">
        <v>300</v>
      </c>
      <c r="I14" s="62" t="s">
        <v>169</v>
      </c>
      <c r="J14" s="62" t="s">
        <v>322</v>
      </c>
      <c r="K14" s="108">
        <v>17500000</v>
      </c>
      <c r="L14" s="108">
        <f t="shared" si="1"/>
        <v>14875000</v>
      </c>
      <c r="M14" s="62">
        <v>2018</v>
      </c>
      <c r="N14" s="62">
        <v>2019</v>
      </c>
      <c r="O14" s="113" t="s">
        <v>74</v>
      </c>
      <c r="P14" s="113" t="s">
        <v>74</v>
      </c>
      <c r="Q14" s="113" t="s">
        <v>74</v>
      </c>
      <c r="R14" s="113" t="s">
        <v>74</v>
      </c>
      <c r="S14" s="62"/>
      <c r="T14" s="62"/>
      <c r="U14" s="64"/>
    </row>
    <row r="15" spans="1:21" ht="86.4" x14ac:dyDescent="0.3">
      <c r="A15" s="31"/>
      <c r="B15" s="376">
        <v>11</v>
      </c>
      <c r="C15" s="103" t="s">
        <v>435</v>
      </c>
      <c r="D15" s="103" t="s">
        <v>436</v>
      </c>
      <c r="E15" s="377">
        <v>27784525</v>
      </c>
      <c r="F15" s="103" t="s">
        <v>437</v>
      </c>
      <c r="G15" s="103" t="s">
        <v>68</v>
      </c>
      <c r="H15" s="103" t="s">
        <v>438</v>
      </c>
      <c r="I15" s="103" t="s">
        <v>220</v>
      </c>
      <c r="J15" s="103" t="s">
        <v>439</v>
      </c>
      <c r="K15" s="149">
        <v>950000</v>
      </c>
      <c r="L15" s="149">
        <f t="shared" ref="L15" si="2">SUM(K15*85%)</f>
        <v>807500</v>
      </c>
      <c r="M15" s="378" t="s">
        <v>440</v>
      </c>
      <c r="N15" s="378" t="s">
        <v>441</v>
      </c>
      <c r="O15" s="115"/>
      <c r="P15" s="115" t="s">
        <v>442</v>
      </c>
      <c r="Q15" s="115" t="s">
        <v>442</v>
      </c>
      <c r="R15" s="115" t="s">
        <v>442</v>
      </c>
      <c r="S15" s="115" t="s">
        <v>307</v>
      </c>
      <c r="T15" s="115" t="s">
        <v>307</v>
      </c>
      <c r="U15" s="31"/>
    </row>
    <row r="16" spans="1:21" x14ac:dyDescent="0.3">
      <c r="A16" s="31"/>
      <c r="C16" s="325"/>
      <c r="D16" s="325"/>
      <c r="E16" s="326"/>
      <c r="F16" s="325"/>
      <c r="G16" s="325"/>
      <c r="H16" s="325"/>
      <c r="I16" s="325"/>
      <c r="J16" s="325"/>
      <c r="K16" s="322"/>
      <c r="L16" s="322"/>
      <c r="M16" s="327"/>
      <c r="N16" s="327"/>
      <c r="O16" s="323"/>
      <c r="P16" s="323"/>
      <c r="Q16" s="323"/>
      <c r="R16" s="323"/>
      <c r="S16" s="323"/>
      <c r="T16" s="323"/>
      <c r="U16" s="31"/>
    </row>
    <row r="17" spans="2:15" x14ac:dyDescent="0.3">
      <c r="B17" s="321"/>
      <c r="C17" s="33" t="s">
        <v>433</v>
      </c>
    </row>
    <row r="20" spans="2:15" ht="25.8" x14ac:dyDescent="0.5">
      <c r="B20" s="315" t="s">
        <v>429</v>
      </c>
    </row>
    <row r="24" spans="2:15" x14ac:dyDescent="0.3">
      <c r="K24" s="42" t="s">
        <v>444</v>
      </c>
    </row>
    <row r="25" spans="2:15" x14ac:dyDescent="0.3">
      <c r="K25" s="80"/>
      <c r="L25" s="80"/>
      <c r="M25" s="316" t="s">
        <v>430</v>
      </c>
      <c r="N25" s="77"/>
      <c r="O25" s="81"/>
    </row>
    <row r="26" spans="2:15" x14ac:dyDescent="0.3">
      <c r="K26" s="80"/>
      <c r="L26" s="80"/>
      <c r="M26" s="316" t="s">
        <v>431</v>
      </c>
      <c r="N26" s="77"/>
      <c r="O26" s="81"/>
    </row>
    <row r="27" spans="2:15" x14ac:dyDescent="0.3">
      <c r="K27" s="80"/>
      <c r="L27" s="80"/>
      <c r="M27" s="316" t="s">
        <v>432</v>
      </c>
      <c r="N27" s="77"/>
      <c r="O27" s="81"/>
    </row>
    <row r="29" spans="2:15" x14ac:dyDescent="0.3">
      <c r="B29" s="43"/>
      <c r="C29" s="43"/>
      <c r="D29" s="43"/>
      <c r="E29" s="43"/>
      <c r="F29" s="43"/>
      <c r="G29" s="43"/>
      <c r="H29" s="43"/>
      <c r="I29" s="43"/>
      <c r="J29" s="43"/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0866141732283472" right="0.70866141732283472" top="0.78740157480314965" bottom="0.78740157480314965" header="0.31496062992125984" footer="0.31496062992125984"/>
  <pageSetup paperSize="9" scale="48" fitToHeight="0" orientation="landscape" r:id="rId1"/>
  <headerFooter>
    <oddFooter>&amp;LPříloha č. 1 Strategický rámec MAP – seznam investičních priorit (2021-2027)&amp;C&amp;G&amp;R&amp;P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purl.org/dc/elements/1.1/"/>
    <ds:schemaRef ds:uri="http://www.w3.org/XML/1998/namespace"/>
    <ds:schemaRef ds:uri="http://schemas.microsoft.com/office/2006/documentManagement/types"/>
    <ds:schemaRef ds:uri="0104a4cd-1400-468e-be1b-c7aad71d7d5a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Veronika-MAS</cp:lastModifiedBy>
  <cp:revision/>
  <cp:lastPrinted>2022-06-15T09:43:49Z</cp:lastPrinted>
  <dcterms:created xsi:type="dcterms:W3CDTF">2020-07-22T07:46:04Z</dcterms:created>
  <dcterms:modified xsi:type="dcterms:W3CDTF">2022-06-15T09:50:51Z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